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codeName="DieseArbeitsmappe" defaultThemeVersion="124226"/>
  <mc:AlternateContent xmlns:mc="http://schemas.openxmlformats.org/markup-compatibility/2006">
    <mc:Choice Requires="x15">
      <x15ac:absPath xmlns:x15ac="http://schemas.microsoft.com/office/spreadsheetml/2010/11/ac" url="\\Fileserver\Groups\Sonstiges\ERIK\6_ERiK_Berichtslegung\1_Forschungsberichte\5_ERiK_Forschungsbericht_2025\2_Tabellenanhang_Excel\"/>
    </mc:Choice>
  </mc:AlternateContent>
  <xr:revisionPtr revIDLastSave="0" documentId="13_ncr:1_{54E8150E-ACC7-4121-A7C8-F7BE91D65C71}" xr6:coauthVersionLast="47" xr6:coauthVersionMax="47" xr10:uidLastSave="{00000000-0000-0000-0000-000000000000}"/>
  <bookViews>
    <workbookView xWindow="28680" yWindow="-120" windowWidth="25440" windowHeight="15270" tabRatio="737" xr2:uid="{00000000-000D-0000-FFFF-FFFF00000000}"/>
  </bookViews>
  <sheets>
    <sheet name="Inhalt" sheetId="9" r:id="rId1"/>
    <sheet name="HF-10.1.1" sheetId="53" r:id="rId2"/>
    <sheet name="HF-10.2.1" sheetId="54" r:id="rId3"/>
    <sheet name="HF-10.2.2" sheetId="55" r:id="rId4"/>
    <sheet name="HF-10.4.2" sheetId="56" r:id="rId5"/>
    <sheet name="HF-10.4.3" sheetId="57" r:id="rId6"/>
    <sheet name="HF-10.4.4" sheetId="66" r:id="rId7"/>
    <sheet name="HF-10.4.5" sheetId="67" r:id="rId8"/>
    <sheet name="HF-10.4.6.7" sheetId="68" r:id="rId9"/>
    <sheet name="HF-10.4.8" sheetId="58" r:id="rId10"/>
    <sheet name="HF-10.5.1" sheetId="64" r:id="rId11"/>
    <sheet name="HF-10.5.2" sheetId="65" r:id="rId12"/>
    <sheet name="HF-10.5.3" sheetId="59" r:id="rId13"/>
    <sheet name="HF-10.6.1" sheetId="60" r:id="rId14"/>
    <sheet name="HF-10.6.2" sheetId="61" r:id="rId15"/>
    <sheet name="HF-10.6.3" sheetId="62" r:id="rId16"/>
    <sheet name="HF-10.6.4" sheetId="63" r:id="rId17"/>
    <sheet name="Daten HF-08.1.1" sheetId="26" state="hidden" r:id="rId18"/>
    <sheet name="Daten HF-08.1.2" sheetId="27" state="hidden" r:id="rId19"/>
    <sheet name="Daten HF-08.1.3" sheetId="51" state="hidden" r:id="rId20"/>
    <sheet name="Daten HF-08.1.4" sheetId="52" state="hidden" r:id="rId21"/>
    <sheet name="Daten HF-08.2.1" sheetId="19" state="hidden" r:id="rId22"/>
    <sheet name="Daten HF-08.2.3" sheetId="47" state="hidden" r:id="rId23"/>
    <sheet name="Daten HF-08.2.4" sheetId="49" state="hidden" r:id="rId24"/>
    <sheet name="Daten HF-08.2.5" sheetId="46" state="hidden" r:id="rId25"/>
    <sheet name="Daten HF-08.2.6" sheetId="38" state="hidden" r:id="rId26"/>
    <sheet name="Daten HF-08.3.1" sheetId="45" state="hidden" r:id="rId27"/>
    <sheet name="Daten HF-08.4.1" sheetId="40" state="hidden" r:id="rId28"/>
    <sheet name="Daten HF-08.4.3" sheetId="37" state="hidden" r:id="rId29"/>
    <sheet name="Daten HF-08.4.5" sheetId="39" state="hidden" r:id="rId30"/>
    <sheet name="Daten HF-08.4.6" sheetId="30" state="hidden" r:id="rId31"/>
    <sheet name="Daten HF-08.4.7" sheetId="25" state="hidden" r:id="rId32"/>
    <sheet name="Daten HF-08.4.8" sheetId="41" state="hidden" r:id="rId33"/>
    <sheet name="Daten HF-08.5.1" sheetId="43" state="hidden" r:id="rId34"/>
    <sheet name="Daten HF-08.5.2" sheetId="44" state="hidden" r:id="rId35"/>
    <sheet name="Daten HF-08.6.1" sheetId="42" state="hidden" r:id="rId36"/>
    <sheet name="Daten HF-08.7.1" sheetId="48" state="hidden" r:id="rId37"/>
    <sheet name="Daten HF-08.7.2" sheetId="50" state="hidden" r:id="rId38"/>
    <sheet name="Daten HF-08.7.3" sheetId="36" state="hidden" r:id="rId3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300" i="68" l="1"/>
  <c r="B283" i="68"/>
  <c r="B282" i="68"/>
  <c r="B281" i="68"/>
  <c r="L252" i="68"/>
  <c r="K252" i="68"/>
  <c r="J252" i="68"/>
  <c r="I252" i="68"/>
  <c r="H252" i="68"/>
  <c r="G252" i="68"/>
  <c r="E252" i="68"/>
  <c r="D252" i="68"/>
  <c r="C252" i="68"/>
  <c r="J251" i="68"/>
  <c r="I251" i="68"/>
  <c r="H251" i="68"/>
  <c r="G251" i="68"/>
  <c r="E251" i="68"/>
  <c r="D251" i="68"/>
  <c r="C251" i="68"/>
  <c r="L250" i="68"/>
  <c r="K250" i="68"/>
  <c r="J250" i="68"/>
  <c r="I250" i="68"/>
  <c r="H250" i="68"/>
  <c r="G250" i="68"/>
  <c r="E250" i="68"/>
  <c r="D250" i="68"/>
  <c r="C250" i="68"/>
  <c r="J249" i="68"/>
  <c r="I249" i="68"/>
  <c r="H249" i="68"/>
  <c r="G249" i="68"/>
  <c r="E249" i="68"/>
  <c r="J248" i="68"/>
  <c r="I248" i="68"/>
  <c r="H248" i="68"/>
  <c r="G248" i="68"/>
  <c r="E248" i="68"/>
  <c r="D248" i="68"/>
  <c r="C248" i="68"/>
  <c r="G247" i="68"/>
  <c r="E247" i="68"/>
  <c r="J246" i="68"/>
  <c r="I246" i="68"/>
  <c r="H246" i="68"/>
  <c r="G246" i="68"/>
  <c r="E246" i="68"/>
  <c r="D246" i="68"/>
  <c r="C246" i="68"/>
  <c r="G245" i="68"/>
  <c r="E245" i="68"/>
  <c r="D245" i="68"/>
  <c r="C245" i="68"/>
  <c r="H244" i="68"/>
  <c r="G244" i="68"/>
  <c r="E244" i="68"/>
  <c r="D244" i="68"/>
  <c r="C244" i="68"/>
  <c r="K243" i="68"/>
  <c r="J243" i="68"/>
  <c r="I243" i="68"/>
  <c r="H243" i="68"/>
  <c r="G243" i="68"/>
  <c r="E243" i="68"/>
  <c r="D243" i="68"/>
  <c r="C243" i="68"/>
  <c r="K242" i="68"/>
  <c r="J242" i="68"/>
  <c r="I242" i="68"/>
  <c r="H242" i="68"/>
  <c r="G242" i="68"/>
  <c r="E242" i="68"/>
  <c r="D242" i="68"/>
  <c r="C242" i="68"/>
  <c r="H241" i="68"/>
  <c r="G241" i="68"/>
  <c r="E241" i="68"/>
  <c r="D241" i="68"/>
  <c r="C241" i="68"/>
  <c r="K240" i="68"/>
  <c r="G240" i="68"/>
  <c r="E240" i="68"/>
  <c r="D240" i="68"/>
  <c r="C240" i="68"/>
  <c r="J239" i="68"/>
  <c r="I239" i="68"/>
  <c r="H239" i="68"/>
  <c r="G239" i="68"/>
  <c r="E239" i="68"/>
  <c r="D239" i="68"/>
  <c r="C239" i="68"/>
  <c r="H238" i="68"/>
  <c r="G238" i="68"/>
  <c r="E238" i="68"/>
  <c r="D238" i="68"/>
  <c r="C238" i="68"/>
  <c r="G237" i="68"/>
  <c r="E237" i="68"/>
  <c r="D237" i="68"/>
  <c r="C237" i="68"/>
  <c r="J236" i="68"/>
  <c r="I236" i="68"/>
  <c r="H236" i="68"/>
  <c r="G236" i="68"/>
  <c r="E236" i="68"/>
  <c r="D236" i="68"/>
  <c r="C236" i="68"/>
  <c r="L235" i="68"/>
  <c r="H235" i="68"/>
  <c r="G235" i="68"/>
  <c r="E235" i="68"/>
  <c r="D235" i="68"/>
  <c r="C235" i="68"/>
  <c r="K234" i="68"/>
  <c r="H234" i="68"/>
  <c r="G234" i="68"/>
  <c r="E234" i="68"/>
  <c r="D234" i="68"/>
  <c r="C234" i="68"/>
  <c r="E180" i="68"/>
  <c r="F180" i="68" s="1"/>
  <c r="L179" i="68"/>
  <c r="L181" i="68" s="1"/>
  <c r="K179" i="68"/>
  <c r="K181" i="68" s="1"/>
  <c r="E179" i="68"/>
  <c r="F178" i="68"/>
  <c r="H198" i="68" s="1"/>
  <c r="F177" i="68"/>
  <c r="J197" i="68" s="1"/>
  <c r="F176" i="68"/>
  <c r="G196" i="68" s="1"/>
  <c r="F175" i="68"/>
  <c r="J195" i="68" s="1"/>
  <c r="F174" i="68"/>
  <c r="B174" i="68" s="1"/>
  <c r="F173" i="68"/>
  <c r="G193" i="68" s="1"/>
  <c r="F172" i="68"/>
  <c r="K192" i="68" s="1"/>
  <c r="F171" i="68"/>
  <c r="K191" i="68" s="1"/>
  <c r="F170" i="68"/>
  <c r="F169" i="68"/>
  <c r="K189" i="68" s="1"/>
  <c r="F168" i="68"/>
  <c r="B168" i="68" s="1"/>
  <c r="F167" i="68"/>
  <c r="H187" i="68" s="1"/>
  <c r="F166" i="68"/>
  <c r="G186" i="68" s="1"/>
  <c r="F165" i="68"/>
  <c r="H185" i="68" s="1"/>
  <c r="F164" i="68"/>
  <c r="B164" i="68" s="1"/>
  <c r="F163" i="68"/>
  <c r="J183" i="68" s="1"/>
  <c r="L130" i="68"/>
  <c r="K130" i="68"/>
  <c r="C130" i="68"/>
  <c r="L129" i="68"/>
  <c r="K129" i="68"/>
  <c r="F129" i="68"/>
  <c r="I149" i="68" s="1"/>
  <c r="C129" i="68"/>
  <c r="L128" i="68"/>
  <c r="K128" i="68"/>
  <c r="C128" i="68"/>
  <c r="F127" i="68"/>
  <c r="I147" i="68" s="1"/>
  <c r="F126" i="68"/>
  <c r="G146" i="68" s="1"/>
  <c r="F125" i="68"/>
  <c r="H145" i="68" s="1"/>
  <c r="F124" i="68"/>
  <c r="H144" i="68" s="1"/>
  <c r="F123" i="68"/>
  <c r="G143" i="68" s="1"/>
  <c r="F122" i="68"/>
  <c r="B122" i="68" s="1"/>
  <c r="F121" i="68"/>
  <c r="J141" i="68" s="1"/>
  <c r="F120" i="68"/>
  <c r="K140" i="68" s="1"/>
  <c r="F119" i="68"/>
  <c r="G139" i="68" s="1"/>
  <c r="F118" i="68"/>
  <c r="K138" i="68" s="1"/>
  <c r="F117" i="68"/>
  <c r="H137" i="68" s="1"/>
  <c r="F116" i="68"/>
  <c r="G136" i="68" s="1"/>
  <c r="F115" i="68"/>
  <c r="H135" i="68" s="1"/>
  <c r="F114" i="68"/>
  <c r="I134" i="68" s="1"/>
  <c r="F113" i="68"/>
  <c r="L133" i="68" s="1"/>
  <c r="F112" i="68"/>
  <c r="H87" i="68"/>
  <c r="F79" i="68"/>
  <c r="L99" i="68" s="1"/>
  <c r="C79" i="68"/>
  <c r="F78" i="68"/>
  <c r="L98" i="68" s="1"/>
  <c r="C78" i="68"/>
  <c r="F77" i="68"/>
  <c r="K97" i="68" s="1"/>
  <c r="C77" i="68"/>
  <c r="F76" i="68"/>
  <c r="G96" i="68" s="1"/>
  <c r="F75" i="68"/>
  <c r="H95" i="68" s="1"/>
  <c r="F74" i="68"/>
  <c r="H94" i="68" s="1"/>
  <c r="F73" i="68"/>
  <c r="B73" i="68" s="1"/>
  <c r="F72" i="68"/>
  <c r="G92" i="68" s="1"/>
  <c r="F71" i="68"/>
  <c r="J91" i="68" s="1"/>
  <c r="F70" i="68"/>
  <c r="H90" i="68" s="1"/>
  <c r="F69" i="68"/>
  <c r="B69" i="68" s="1"/>
  <c r="D89" i="68" s="1"/>
  <c r="F68" i="68"/>
  <c r="B68" i="68" s="1"/>
  <c r="F67" i="68"/>
  <c r="K87" i="68" s="1"/>
  <c r="F66" i="68"/>
  <c r="J86" i="68" s="1"/>
  <c r="F65" i="68"/>
  <c r="G85" i="68" s="1"/>
  <c r="F64" i="68"/>
  <c r="G84" i="68" s="1"/>
  <c r="F63" i="68"/>
  <c r="G83" i="68" s="1"/>
  <c r="F62" i="68"/>
  <c r="L82" i="68" s="1"/>
  <c r="F61" i="68"/>
  <c r="K81" i="68" s="1"/>
  <c r="L28" i="68"/>
  <c r="F28" i="68" s="1"/>
  <c r="J48" i="68" s="1"/>
  <c r="F27" i="68"/>
  <c r="G47" i="68" s="1"/>
  <c r="L26" i="68"/>
  <c r="F26" i="68" s="1"/>
  <c r="F25" i="68"/>
  <c r="G45" i="68" s="1"/>
  <c r="F24" i="68"/>
  <c r="G44" i="68" s="1"/>
  <c r="F23" i="68"/>
  <c r="B23" i="68" s="1"/>
  <c r="D43" i="68" s="1"/>
  <c r="F22" i="68"/>
  <c r="H42" i="68" s="1"/>
  <c r="F21" i="68"/>
  <c r="B21" i="68" s="1"/>
  <c r="F20" i="68"/>
  <c r="J40" i="68" s="1"/>
  <c r="F19" i="68"/>
  <c r="K39" i="68" s="1"/>
  <c r="F18" i="68"/>
  <c r="J38" i="68" s="1"/>
  <c r="F17" i="68"/>
  <c r="G37" i="68" s="1"/>
  <c r="F16" i="68"/>
  <c r="K36" i="68" s="1"/>
  <c r="F15" i="68"/>
  <c r="J35" i="68" s="1"/>
  <c r="F14" i="68"/>
  <c r="G34" i="68" s="1"/>
  <c r="F13" i="68"/>
  <c r="H33" i="68" s="1"/>
  <c r="F12" i="68"/>
  <c r="H32" i="68" s="1"/>
  <c r="F11" i="68"/>
  <c r="L31" i="68" s="1"/>
  <c r="F10" i="68"/>
  <c r="K30" i="68" s="1"/>
  <c r="K208" i="67"/>
  <c r="J208" i="67"/>
  <c r="I208" i="67"/>
  <c r="G208" i="67"/>
  <c r="F208" i="67"/>
  <c r="E208" i="67"/>
  <c r="D208" i="67"/>
  <c r="B208" i="67"/>
  <c r="K207" i="67"/>
  <c r="J207" i="67"/>
  <c r="I207" i="67"/>
  <c r="G207" i="67"/>
  <c r="F207" i="67"/>
  <c r="E207" i="67"/>
  <c r="D207" i="67"/>
  <c r="B207" i="67"/>
  <c r="K206" i="67"/>
  <c r="J206" i="67"/>
  <c r="I206" i="67"/>
  <c r="G206" i="67"/>
  <c r="F206" i="67"/>
  <c r="E206" i="67"/>
  <c r="D206" i="67"/>
  <c r="B206" i="67"/>
  <c r="K178" i="67"/>
  <c r="J178" i="67"/>
  <c r="I178" i="67"/>
  <c r="G178" i="67"/>
  <c r="F178" i="67"/>
  <c r="E178" i="67"/>
  <c r="D178" i="67"/>
  <c r="B178" i="67"/>
  <c r="K177" i="67"/>
  <c r="J177" i="67"/>
  <c r="I177" i="67"/>
  <c r="G177" i="67"/>
  <c r="F177" i="67"/>
  <c r="E177" i="67"/>
  <c r="D177" i="67"/>
  <c r="B177" i="67"/>
  <c r="K176" i="67"/>
  <c r="J176" i="67"/>
  <c r="I176" i="67"/>
  <c r="G176" i="67"/>
  <c r="F176" i="67"/>
  <c r="E176" i="67"/>
  <c r="D176" i="67"/>
  <c r="B176" i="67"/>
  <c r="K148" i="67"/>
  <c r="J148" i="67"/>
  <c r="I148" i="67"/>
  <c r="G148" i="67"/>
  <c r="F148" i="67"/>
  <c r="E148" i="67"/>
  <c r="D148" i="67"/>
  <c r="B148" i="67"/>
  <c r="K147" i="67"/>
  <c r="J147" i="67"/>
  <c r="I147" i="67"/>
  <c r="G147" i="67"/>
  <c r="F147" i="67"/>
  <c r="E147" i="67"/>
  <c r="D147" i="67"/>
  <c r="B147" i="67"/>
  <c r="K146" i="67"/>
  <c r="J146" i="67"/>
  <c r="I146" i="67"/>
  <c r="G146" i="67"/>
  <c r="F146" i="67"/>
  <c r="E146" i="67"/>
  <c r="D146" i="67"/>
  <c r="B146" i="67"/>
  <c r="H196" i="66"/>
  <c r="F196" i="66"/>
  <c r="D196" i="66"/>
  <c r="H195" i="66"/>
  <c r="F195" i="66"/>
  <c r="D195" i="66"/>
  <c r="H194" i="66"/>
  <c r="F194" i="66"/>
  <c r="D194" i="66"/>
  <c r="H193" i="66"/>
  <c r="F193" i="66"/>
  <c r="D193" i="66"/>
  <c r="H192" i="66"/>
  <c r="F192" i="66"/>
  <c r="D192" i="66"/>
  <c r="H191" i="66"/>
  <c r="F191" i="66"/>
  <c r="D191" i="66"/>
  <c r="H190" i="66"/>
  <c r="F190" i="66"/>
  <c r="D190" i="66"/>
  <c r="H189" i="66"/>
  <c r="F189" i="66"/>
  <c r="D189" i="66"/>
  <c r="H188" i="66"/>
  <c r="F188" i="66"/>
  <c r="D188" i="66"/>
  <c r="H187" i="66"/>
  <c r="F187" i="66"/>
  <c r="D187" i="66"/>
  <c r="H186" i="66"/>
  <c r="F186" i="66"/>
  <c r="D186" i="66"/>
  <c r="H185" i="66"/>
  <c r="F185" i="66"/>
  <c r="D185" i="66"/>
  <c r="H184" i="66"/>
  <c r="F184" i="66"/>
  <c r="D184" i="66"/>
  <c r="H183" i="66"/>
  <c r="F183" i="66"/>
  <c r="D183" i="66"/>
  <c r="H182" i="66"/>
  <c r="F182" i="66"/>
  <c r="D182" i="66"/>
  <c r="H181" i="66"/>
  <c r="F181" i="66"/>
  <c r="D181" i="66"/>
  <c r="H180" i="66"/>
  <c r="F180" i="66"/>
  <c r="D180" i="66"/>
  <c r="H179" i="66"/>
  <c r="F179" i="66"/>
  <c r="D179" i="66"/>
  <c r="H178" i="66"/>
  <c r="F178" i="66"/>
  <c r="D178" i="66"/>
  <c r="H168" i="66"/>
  <c r="F168" i="66"/>
  <c r="D168" i="66"/>
  <c r="H167" i="66"/>
  <c r="F167" i="66"/>
  <c r="D167" i="66"/>
  <c r="H166" i="66"/>
  <c r="F166" i="66"/>
  <c r="D166" i="66"/>
  <c r="H165" i="66"/>
  <c r="F165" i="66"/>
  <c r="D165" i="66"/>
  <c r="H164" i="66"/>
  <c r="F164" i="66"/>
  <c r="D164" i="66"/>
  <c r="H163" i="66"/>
  <c r="F163" i="66"/>
  <c r="D163" i="66"/>
  <c r="H162" i="66"/>
  <c r="F162" i="66"/>
  <c r="D162" i="66"/>
  <c r="H161" i="66"/>
  <c r="F161" i="66"/>
  <c r="D161" i="66"/>
  <c r="H160" i="66"/>
  <c r="F160" i="66"/>
  <c r="D160" i="66"/>
  <c r="H159" i="66"/>
  <c r="F159" i="66"/>
  <c r="D159" i="66"/>
  <c r="H158" i="66"/>
  <c r="F158" i="66"/>
  <c r="D158" i="66"/>
  <c r="H157" i="66"/>
  <c r="F157" i="66"/>
  <c r="D157" i="66"/>
  <c r="H156" i="66"/>
  <c r="F156" i="66"/>
  <c r="D156" i="66"/>
  <c r="H155" i="66"/>
  <c r="F155" i="66"/>
  <c r="D155" i="66"/>
  <c r="H154" i="66"/>
  <c r="F154" i="66"/>
  <c r="D154" i="66"/>
  <c r="H153" i="66"/>
  <c r="F153" i="66"/>
  <c r="D153" i="66"/>
  <c r="H152" i="66"/>
  <c r="F152" i="66"/>
  <c r="D152" i="66"/>
  <c r="H151" i="66"/>
  <c r="F151" i="66"/>
  <c r="D151" i="66"/>
  <c r="H150" i="66"/>
  <c r="F150" i="66"/>
  <c r="D150" i="66"/>
  <c r="H140" i="66"/>
  <c r="F140" i="66"/>
  <c r="D140" i="66"/>
  <c r="H139" i="66"/>
  <c r="F139" i="66"/>
  <c r="D139" i="66"/>
  <c r="H138" i="66"/>
  <c r="F138" i="66"/>
  <c r="D138" i="66"/>
  <c r="H137" i="66"/>
  <c r="F137" i="66"/>
  <c r="D137" i="66"/>
  <c r="H136" i="66"/>
  <c r="F136" i="66"/>
  <c r="D136" i="66"/>
  <c r="H135" i="66"/>
  <c r="F135" i="66"/>
  <c r="D135" i="66"/>
  <c r="H134" i="66"/>
  <c r="F134" i="66"/>
  <c r="D134" i="66"/>
  <c r="H133" i="66"/>
  <c r="F133" i="66"/>
  <c r="D133" i="66"/>
  <c r="H132" i="66"/>
  <c r="F132" i="66"/>
  <c r="D132" i="66"/>
  <c r="H131" i="66"/>
  <c r="F131" i="66"/>
  <c r="D131" i="66"/>
  <c r="H130" i="66"/>
  <c r="F130" i="66"/>
  <c r="D130" i="66"/>
  <c r="H129" i="66"/>
  <c r="F129" i="66"/>
  <c r="D129" i="66"/>
  <c r="H128" i="66"/>
  <c r="F128" i="66"/>
  <c r="D128" i="66"/>
  <c r="H127" i="66"/>
  <c r="F127" i="66"/>
  <c r="D127" i="66"/>
  <c r="H126" i="66"/>
  <c r="F126" i="66"/>
  <c r="D126" i="66"/>
  <c r="H125" i="66"/>
  <c r="F125" i="66"/>
  <c r="D125" i="66"/>
  <c r="H124" i="66"/>
  <c r="F124" i="66"/>
  <c r="D124" i="66"/>
  <c r="H123" i="66"/>
  <c r="F123" i="66"/>
  <c r="D123" i="66"/>
  <c r="H122" i="66"/>
  <c r="F122" i="66"/>
  <c r="D122" i="66"/>
  <c r="H112" i="66"/>
  <c r="F112" i="66"/>
  <c r="D112" i="66"/>
  <c r="H111" i="66"/>
  <c r="F111" i="66"/>
  <c r="D111" i="66"/>
  <c r="H110" i="66"/>
  <c r="F110" i="66"/>
  <c r="D110" i="66"/>
  <c r="H109" i="66"/>
  <c r="F109" i="66"/>
  <c r="D109" i="66"/>
  <c r="H108" i="66"/>
  <c r="F108" i="66"/>
  <c r="D108" i="66"/>
  <c r="H107" i="66"/>
  <c r="F107" i="66"/>
  <c r="D107" i="66"/>
  <c r="H106" i="66"/>
  <c r="F106" i="66"/>
  <c r="D106" i="66"/>
  <c r="H105" i="66"/>
  <c r="F105" i="66"/>
  <c r="D105" i="66"/>
  <c r="H104" i="66"/>
  <c r="F104" i="66"/>
  <c r="D104" i="66"/>
  <c r="H103" i="66"/>
  <c r="F103" i="66"/>
  <c r="D103" i="66"/>
  <c r="H102" i="66"/>
  <c r="F102" i="66"/>
  <c r="D102" i="66"/>
  <c r="H101" i="66"/>
  <c r="F101" i="66"/>
  <c r="D101" i="66"/>
  <c r="H100" i="66"/>
  <c r="F100" i="66"/>
  <c r="D100" i="66"/>
  <c r="H99" i="66"/>
  <c r="F99" i="66"/>
  <c r="D99" i="66"/>
  <c r="H98" i="66"/>
  <c r="F98" i="66"/>
  <c r="D98" i="66"/>
  <c r="H97" i="66"/>
  <c r="F97" i="66"/>
  <c r="D97" i="66"/>
  <c r="H96" i="66"/>
  <c r="F96" i="66"/>
  <c r="D96" i="66"/>
  <c r="H95" i="66"/>
  <c r="F95" i="66"/>
  <c r="D95" i="66"/>
  <c r="H94" i="66"/>
  <c r="F94" i="66"/>
  <c r="D94" i="66"/>
  <c r="H84" i="66"/>
  <c r="F84" i="66"/>
  <c r="D84" i="66"/>
  <c r="H83" i="66"/>
  <c r="F83" i="66"/>
  <c r="D83" i="66"/>
  <c r="H82" i="66"/>
  <c r="F82" i="66"/>
  <c r="D82" i="66"/>
  <c r="H81" i="66"/>
  <c r="F81" i="66"/>
  <c r="D81" i="66"/>
  <c r="H80" i="66"/>
  <c r="F80" i="66"/>
  <c r="D80" i="66"/>
  <c r="H79" i="66"/>
  <c r="F79" i="66"/>
  <c r="D79" i="66"/>
  <c r="H78" i="66"/>
  <c r="F78" i="66"/>
  <c r="D78" i="66"/>
  <c r="H77" i="66"/>
  <c r="F77" i="66"/>
  <c r="D77" i="66"/>
  <c r="H76" i="66"/>
  <c r="F76" i="66"/>
  <c r="D76" i="66"/>
  <c r="H75" i="66"/>
  <c r="F75" i="66"/>
  <c r="D75" i="66"/>
  <c r="H74" i="66"/>
  <c r="F74" i="66"/>
  <c r="D74" i="66"/>
  <c r="H73" i="66"/>
  <c r="F73" i="66"/>
  <c r="D73" i="66"/>
  <c r="H72" i="66"/>
  <c r="F72" i="66"/>
  <c r="D72" i="66"/>
  <c r="H71" i="66"/>
  <c r="F71" i="66"/>
  <c r="D71" i="66"/>
  <c r="H70" i="66"/>
  <c r="F70" i="66"/>
  <c r="D70" i="66"/>
  <c r="H69" i="66"/>
  <c r="F69" i="66"/>
  <c r="D69" i="66"/>
  <c r="H68" i="66"/>
  <c r="F68" i="66"/>
  <c r="D68" i="66"/>
  <c r="H67" i="66"/>
  <c r="F67" i="66"/>
  <c r="D67" i="66"/>
  <c r="H66" i="66"/>
  <c r="F66" i="66"/>
  <c r="D66" i="66"/>
  <c r="H55" i="66"/>
  <c r="F55" i="66"/>
  <c r="D55" i="66"/>
  <c r="H54" i="66"/>
  <c r="F54" i="66"/>
  <c r="D54" i="66"/>
  <c r="H53" i="66"/>
  <c r="F53" i="66"/>
  <c r="D53" i="66"/>
  <c r="H52" i="66"/>
  <c r="F52" i="66"/>
  <c r="D52" i="66"/>
  <c r="H51" i="66"/>
  <c r="F51" i="66"/>
  <c r="D51" i="66"/>
  <c r="H50" i="66"/>
  <c r="F50" i="66"/>
  <c r="D50" i="66"/>
  <c r="H49" i="66"/>
  <c r="F49" i="66"/>
  <c r="D49" i="66"/>
  <c r="D48" i="66"/>
  <c r="H47" i="66"/>
  <c r="F47" i="66"/>
  <c r="D47" i="66"/>
  <c r="H46" i="66"/>
  <c r="F46" i="66"/>
  <c r="D46" i="66"/>
  <c r="H45" i="66"/>
  <c r="F45" i="66"/>
  <c r="D45" i="66"/>
  <c r="H44" i="66"/>
  <c r="F44" i="66"/>
  <c r="D44" i="66"/>
  <c r="H43" i="66"/>
  <c r="F43" i="66"/>
  <c r="D43" i="66"/>
  <c r="D42" i="66"/>
  <c r="D41" i="66"/>
  <c r="H40" i="66"/>
  <c r="F40" i="66"/>
  <c r="D40" i="66"/>
  <c r="H39" i="66"/>
  <c r="F39" i="66"/>
  <c r="D39" i="66"/>
  <c r="H38" i="66"/>
  <c r="F38" i="66"/>
  <c r="D38" i="66"/>
  <c r="D37" i="66"/>
  <c r="B63" i="68" l="1"/>
  <c r="C83" i="68" s="1"/>
  <c r="B116" i="68"/>
  <c r="E136" i="68" s="1"/>
  <c r="B173" i="68"/>
  <c r="D193" i="68" s="1"/>
  <c r="B177" i="68"/>
  <c r="D197" i="68" s="1"/>
  <c r="B67" i="68"/>
  <c r="E87" i="68" s="1"/>
  <c r="J94" i="68"/>
  <c r="B172" i="68"/>
  <c r="D192" i="68" s="1"/>
  <c r="K183" i="68"/>
  <c r="B16" i="68"/>
  <c r="D36" i="68" s="1"/>
  <c r="B119" i="68"/>
  <c r="C139" i="68" s="1"/>
  <c r="B124" i="68"/>
  <c r="D144" i="68" s="1"/>
  <c r="B165" i="68"/>
  <c r="D185" i="68" s="1"/>
  <c r="G188" i="68"/>
  <c r="H193" i="68"/>
  <c r="G134" i="68"/>
  <c r="B66" i="68"/>
  <c r="E86" i="68" s="1"/>
  <c r="B76" i="68"/>
  <c r="D96" i="68" s="1"/>
  <c r="B114" i="68"/>
  <c r="C134" i="68" s="1"/>
  <c r="B118" i="68"/>
  <c r="C138" i="68" s="1"/>
  <c r="J134" i="68"/>
  <c r="B166" i="68"/>
  <c r="D186" i="68" s="1"/>
  <c r="B175" i="68"/>
  <c r="D195" i="68" s="1"/>
  <c r="I185" i="68"/>
  <c r="E192" i="68"/>
  <c r="G192" i="68"/>
  <c r="C136" i="68"/>
  <c r="I142" i="68"/>
  <c r="G138" i="68"/>
  <c r="K141" i="68"/>
  <c r="H146" i="68"/>
  <c r="G97" i="68"/>
  <c r="H97" i="68"/>
  <c r="B77" i="68"/>
  <c r="D97" i="68" s="1"/>
  <c r="H43" i="68"/>
  <c r="J90" i="68"/>
  <c r="G81" i="68"/>
  <c r="G98" i="68"/>
  <c r="H84" i="68"/>
  <c r="H92" i="68"/>
  <c r="J98" i="68"/>
  <c r="I94" i="68"/>
  <c r="D87" i="68"/>
  <c r="B14" i="68"/>
  <c r="C34" i="68" s="1"/>
  <c r="B18" i="68"/>
  <c r="D38" i="68" s="1"/>
  <c r="B64" i="68"/>
  <c r="D84" i="68" s="1"/>
  <c r="B72" i="68"/>
  <c r="D92" i="68" s="1"/>
  <c r="G87" i="68"/>
  <c r="I38" i="68"/>
  <c r="K38" i="68"/>
  <c r="I43" i="68"/>
  <c r="L48" i="68"/>
  <c r="G33" i="68"/>
  <c r="H39" i="68"/>
  <c r="B11" i="68"/>
  <c r="C31" i="68" s="1"/>
  <c r="B19" i="68"/>
  <c r="D39" i="68" s="1"/>
  <c r="B24" i="68"/>
  <c r="E44" i="68" s="1"/>
  <c r="H31" i="68"/>
  <c r="G39" i="68"/>
  <c r="J39" i="68"/>
  <c r="B28" i="68"/>
  <c r="D48" i="68" s="1"/>
  <c r="D142" i="68"/>
  <c r="C142" i="68"/>
  <c r="F181" i="68"/>
  <c r="K201" i="68" s="1"/>
  <c r="D93" i="68"/>
  <c r="C93" i="68"/>
  <c r="I140" i="68"/>
  <c r="E142" i="68"/>
  <c r="J149" i="68"/>
  <c r="G189" i="68"/>
  <c r="B10" i="68"/>
  <c r="D30" i="68" s="1"/>
  <c r="B13" i="68"/>
  <c r="D33" i="68" s="1"/>
  <c r="G38" i="68"/>
  <c r="I39" i="68"/>
  <c r="I40" i="68"/>
  <c r="B61" i="68"/>
  <c r="B71" i="68"/>
  <c r="H86" i="68"/>
  <c r="G93" i="68"/>
  <c r="H98" i="68"/>
  <c r="B113" i="68"/>
  <c r="C133" i="68" s="1"/>
  <c r="B123" i="68"/>
  <c r="D143" i="68" s="1"/>
  <c r="B126" i="68"/>
  <c r="I135" i="68"/>
  <c r="J140" i="68"/>
  <c r="G142" i="68"/>
  <c r="G144" i="68"/>
  <c r="I146" i="68"/>
  <c r="B163" i="68"/>
  <c r="D183" i="68" s="1"/>
  <c r="G183" i="68"/>
  <c r="C192" i="68"/>
  <c r="G195" i="68"/>
  <c r="G32" i="68"/>
  <c r="H40" i="68"/>
  <c r="E93" i="68"/>
  <c r="B17" i="68"/>
  <c r="D37" i="68" s="1"/>
  <c r="B20" i="68"/>
  <c r="E43" i="68"/>
  <c r="G31" i="68"/>
  <c r="H38" i="68"/>
  <c r="G43" i="68"/>
  <c r="H44" i="68"/>
  <c r="B65" i="68"/>
  <c r="B75" i="68"/>
  <c r="D95" i="68" s="1"/>
  <c r="C87" i="68"/>
  <c r="I90" i="68"/>
  <c r="H93" i="68"/>
  <c r="I98" i="68"/>
  <c r="B117" i="68"/>
  <c r="C137" i="68" s="1"/>
  <c r="B120" i="68"/>
  <c r="D140" i="68" s="1"/>
  <c r="B129" i="68"/>
  <c r="D149" i="68" s="1"/>
  <c r="J135" i="68"/>
  <c r="H142" i="68"/>
  <c r="J146" i="68"/>
  <c r="B167" i="68"/>
  <c r="D187" i="68" s="1"/>
  <c r="B171" i="68"/>
  <c r="D191" i="68" s="1"/>
  <c r="B178" i="68"/>
  <c r="E198" i="68" s="1"/>
  <c r="H183" i="68"/>
  <c r="G187" i="68"/>
  <c r="H195" i="68"/>
  <c r="I198" i="68"/>
  <c r="H37" i="68"/>
  <c r="H45" i="68"/>
  <c r="K90" i="68"/>
  <c r="G132" i="68"/>
  <c r="H134" i="68"/>
  <c r="D136" i="68"/>
  <c r="G140" i="68"/>
  <c r="J142" i="68"/>
  <c r="G149" i="68"/>
  <c r="H188" i="68"/>
  <c r="J198" i="68"/>
  <c r="J147" i="68"/>
  <c r="E89" i="68"/>
  <c r="B12" i="68"/>
  <c r="E32" i="68" s="1"/>
  <c r="B22" i="68"/>
  <c r="D42" i="68" s="1"/>
  <c r="B25" i="68"/>
  <c r="D45" i="68" s="1"/>
  <c r="G40" i="68"/>
  <c r="J43" i="68"/>
  <c r="K48" i="68"/>
  <c r="B70" i="68"/>
  <c r="D90" i="68" s="1"/>
  <c r="B79" i="68"/>
  <c r="D99" i="68" s="1"/>
  <c r="H96" i="68"/>
  <c r="I97" i="68"/>
  <c r="B112" i="68"/>
  <c r="B125" i="68"/>
  <c r="D145" i="68" s="1"/>
  <c r="F128" i="68"/>
  <c r="K148" i="68" s="1"/>
  <c r="K132" i="68"/>
  <c r="H140" i="68"/>
  <c r="H143" i="68"/>
  <c r="H149" i="68"/>
  <c r="B169" i="68"/>
  <c r="D189" i="68" s="1"/>
  <c r="J185" i="68"/>
  <c r="C193" i="68"/>
  <c r="C184" i="68"/>
  <c r="D184" i="68"/>
  <c r="D194" i="68"/>
  <c r="C194" i="68"/>
  <c r="E194" i="68"/>
  <c r="E188" i="68"/>
  <c r="D188" i="68"/>
  <c r="C188" i="68"/>
  <c r="C197" i="68"/>
  <c r="G200" i="68"/>
  <c r="E184" i="68"/>
  <c r="H190" i="68"/>
  <c r="H200" i="68"/>
  <c r="G184" i="68"/>
  <c r="I188" i="68"/>
  <c r="H192" i="68"/>
  <c r="G194" i="68"/>
  <c r="E197" i="68"/>
  <c r="I200" i="68"/>
  <c r="H184" i="68"/>
  <c r="J188" i="68"/>
  <c r="I192" i="68"/>
  <c r="C195" i="68"/>
  <c r="G197" i="68"/>
  <c r="J200" i="68"/>
  <c r="L184" i="68"/>
  <c r="J192" i="68"/>
  <c r="H197" i="68"/>
  <c r="F179" i="68"/>
  <c r="L199" i="68" s="1"/>
  <c r="G191" i="68"/>
  <c r="I197" i="68"/>
  <c r="G190" i="68"/>
  <c r="H191" i="68"/>
  <c r="I191" i="68"/>
  <c r="B180" i="68"/>
  <c r="E200" i="68" s="1"/>
  <c r="I183" i="68"/>
  <c r="G185" i="68"/>
  <c r="J191" i="68"/>
  <c r="E193" i="68"/>
  <c r="I195" i="68"/>
  <c r="G198" i="68"/>
  <c r="B170" i="68"/>
  <c r="E190" i="68" s="1"/>
  <c r="B176" i="68"/>
  <c r="E196" i="68" s="1"/>
  <c r="B115" i="68"/>
  <c r="E135" i="68" s="1"/>
  <c r="B121" i="68"/>
  <c r="B127" i="68"/>
  <c r="H139" i="68"/>
  <c r="G141" i="68"/>
  <c r="K149" i="68"/>
  <c r="G133" i="68"/>
  <c r="G137" i="68"/>
  <c r="H141" i="68"/>
  <c r="G145" i="68"/>
  <c r="G147" i="68"/>
  <c r="L149" i="68"/>
  <c r="F130" i="68"/>
  <c r="B130" i="68" s="1"/>
  <c r="H133" i="68"/>
  <c r="G135" i="68"/>
  <c r="I141" i="68"/>
  <c r="H147" i="68"/>
  <c r="D88" i="68"/>
  <c r="C88" i="68"/>
  <c r="G89" i="68"/>
  <c r="I89" i="68"/>
  <c r="H83" i="68"/>
  <c r="I83" i="68"/>
  <c r="G91" i="68"/>
  <c r="G95" i="68"/>
  <c r="J83" i="68"/>
  <c r="H91" i="68"/>
  <c r="J97" i="68"/>
  <c r="B78" i="68"/>
  <c r="D98" i="68" s="1"/>
  <c r="G86" i="68"/>
  <c r="E88" i="68"/>
  <c r="I91" i="68"/>
  <c r="G99" i="68"/>
  <c r="E83" i="68"/>
  <c r="H89" i="68"/>
  <c r="J89" i="68"/>
  <c r="K89" i="68"/>
  <c r="G88" i="68"/>
  <c r="H99" i="68"/>
  <c r="G82" i="68"/>
  <c r="I86" i="68"/>
  <c r="H88" i="68"/>
  <c r="G90" i="68"/>
  <c r="I99" i="68"/>
  <c r="B62" i="68"/>
  <c r="B74" i="68"/>
  <c r="H82" i="68"/>
  <c r="C89" i="68"/>
  <c r="G94" i="68"/>
  <c r="J99" i="68"/>
  <c r="D83" i="68"/>
  <c r="K99" i="68"/>
  <c r="B26" i="68"/>
  <c r="E46" i="68" s="1"/>
  <c r="K46" i="68"/>
  <c r="J46" i="68"/>
  <c r="I46" i="68"/>
  <c r="H46" i="68"/>
  <c r="G46" i="68"/>
  <c r="D41" i="68"/>
  <c r="C41" i="68"/>
  <c r="E41" i="68"/>
  <c r="C36" i="68"/>
  <c r="H47" i="68"/>
  <c r="G41" i="68"/>
  <c r="I47" i="68"/>
  <c r="E36" i="68"/>
  <c r="J47" i="68"/>
  <c r="G36" i="68"/>
  <c r="L47" i="68"/>
  <c r="H36" i="68"/>
  <c r="G42" i="68"/>
  <c r="G30" i="68"/>
  <c r="C43" i="68"/>
  <c r="G48" i="68"/>
  <c r="G35" i="68"/>
  <c r="H48" i="68"/>
  <c r="H35" i="68"/>
  <c r="I48" i="68"/>
  <c r="B15" i="68"/>
  <c r="E35" i="68" s="1"/>
  <c r="I35" i="68"/>
  <c r="B27" i="68"/>
  <c r="E47" i="68" s="1"/>
  <c r="E139" i="68" l="1"/>
  <c r="E195" i="68"/>
  <c r="D86" i="68"/>
  <c r="C96" i="68"/>
  <c r="E185" i="68"/>
  <c r="C185" i="68"/>
  <c r="E138" i="68"/>
  <c r="E191" i="68"/>
  <c r="C144" i="68"/>
  <c r="C92" i="68"/>
  <c r="E90" i="68"/>
  <c r="D139" i="68"/>
  <c r="J148" i="68"/>
  <c r="C187" i="68"/>
  <c r="C191" i="68"/>
  <c r="E144" i="68"/>
  <c r="D138" i="68"/>
  <c r="C145" i="68"/>
  <c r="E134" i="68"/>
  <c r="D134" i="68"/>
  <c r="E186" i="68"/>
  <c r="E189" i="68"/>
  <c r="C86" i="68"/>
  <c r="C97" i="68"/>
  <c r="E96" i="68"/>
  <c r="C186" i="68"/>
  <c r="C189" i="68"/>
  <c r="G148" i="68"/>
  <c r="I148" i="68"/>
  <c r="E137" i="68"/>
  <c r="E99" i="68"/>
  <c r="B128" i="68"/>
  <c r="E148" i="68" s="1"/>
  <c r="L148" i="68"/>
  <c r="E42" i="68"/>
  <c r="C99" i="68"/>
  <c r="C143" i="68"/>
  <c r="H148" i="68"/>
  <c r="D137" i="68"/>
  <c r="D31" i="68"/>
  <c r="E34" i="68"/>
  <c r="C149" i="68"/>
  <c r="E143" i="68"/>
  <c r="E149" i="68"/>
  <c r="E145" i="68"/>
  <c r="D34" i="68"/>
  <c r="E45" i="68"/>
  <c r="E92" i="68"/>
  <c r="C39" i="68"/>
  <c r="E97" i="68"/>
  <c r="E39" i="68"/>
  <c r="C95" i="68"/>
  <c r="C38" i="68"/>
  <c r="E38" i="68"/>
  <c r="E84" i="68"/>
  <c r="E48" i="68"/>
  <c r="C90" i="68"/>
  <c r="C84" i="68"/>
  <c r="E37" i="68"/>
  <c r="D44" i="68"/>
  <c r="C33" i="68"/>
  <c r="C44" i="68"/>
  <c r="C48" i="68"/>
  <c r="C42" i="68"/>
  <c r="E31" i="68"/>
  <c r="D132" i="68"/>
  <c r="C132" i="68"/>
  <c r="I201" i="68"/>
  <c r="J201" i="68"/>
  <c r="B181" i="68"/>
  <c r="E201" i="68" s="1"/>
  <c r="C140" i="68"/>
  <c r="E133" i="68"/>
  <c r="D133" i="68"/>
  <c r="C183" i="68"/>
  <c r="E140" i="68"/>
  <c r="D85" i="68"/>
  <c r="C85" i="68"/>
  <c r="E40" i="68"/>
  <c r="C40" i="68"/>
  <c r="D40" i="68"/>
  <c r="H201" i="68"/>
  <c r="C45" i="68"/>
  <c r="C37" i="68"/>
  <c r="E95" i="68"/>
  <c r="C146" i="68"/>
  <c r="E146" i="68"/>
  <c r="D146" i="68"/>
  <c r="E33" i="68"/>
  <c r="E30" i="68"/>
  <c r="C30" i="68"/>
  <c r="G201" i="68"/>
  <c r="L201" i="68"/>
  <c r="E183" i="68"/>
  <c r="D32" i="68"/>
  <c r="C32" i="68"/>
  <c r="E85" i="68"/>
  <c r="E187" i="68"/>
  <c r="E91" i="68"/>
  <c r="C91" i="68"/>
  <c r="D91" i="68"/>
  <c r="E132" i="68"/>
  <c r="D81" i="68"/>
  <c r="E81" i="68"/>
  <c r="C81" i="68"/>
  <c r="D200" i="68"/>
  <c r="C200" i="68"/>
  <c r="J199" i="68"/>
  <c r="I199" i="68"/>
  <c r="H199" i="68"/>
  <c r="G199" i="68"/>
  <c r="B179" i="68"/>
  <c r="E199" i="68" s="1"/>
  <c r="K199" i="68"/>
  <c r="D190" i="68"/>
  <c r="C190" i="68"/>
  <c r="D150" i="68"/>
  <c r="C150" i="68"/>
  <c r="C147" i="68"/>
  <c r="D147" i="68"/>
  <c r="E141" i="68"/>
  <c r="D141" i="68"/>
  <c r="C141" i="68"/>
  <c r="C135" i="68"/>
  <c r="D135" i="68"/>
  <c r="E147" i="68"/>
  <c r="K150" i="68"/>
  <c r="J150" i="68"/>
  <c r="H150" i="68"/>
  <c r="G150" i="68"/>
  <c r="E150" i="68"/>
  <c r="I150" i="68"/>
  <c r="L150" i="68"/>
  <c r="D94" i="68"/>
  <c r="C94" i="68"/>
  <c r="D82" i="68"/>
  <c r="C82" i="68"/>
  <c r="E82" i="68"/>
  <c r="E94" i="68"/>
  <c r="E98" i="68"/>
  <c r="C98" i="68"/>
  <c r="D47" i="68"/>
  <c r="C47" i="68"/>
  <c r="D35" i="68"/>
  <c r="C35" i="68"/>
  <c r="C46" i="68"/>
  <c r="D46" i="68"/>
  <c r="H201" i="19"/>
  <c r="G201" i="19"/>
  <c r="F201" i="19"/>
  <c r="E201" i="19"/>
  <c r="D201" i="19"/>
  <c r="C201" i="19"/>
  <c r="B201" i="19"/>
  <c r="H200" i="19"/>
  <c r="G200" i="19"/>
  <c r="F200" i="19"/>
  <c r="E200" i="19"/>
  <c r="D200" i="19"/>
  <c r="C200" i="19"/>
  <c r="B200" i="19"/>
  <c r="R86" i="19"/>
  <c r="Q86" i="19"/>
  <c r="P86" i="19"/>
  <c r="O86" i="19"/>
  <c r="N86" i="19"/>
  <c r="M86" i="19"/>
  <c r="L86" i="19"/>
  <c r="K86" i="19"/>
  <c r="R85" i="19"/>
  <c r="Q85" i="19"/>
  <c r="P85" i="19"/>
  <c r="O85" i="19"/>
  <c r="N85" i="19"/>
  <c r="M85" i="19"/>
  <c r="L85" i="19"/>
  <c r="K85" i="19"/>
  <c r="R84" i="19"/>
  <c r="Q84" i="19"/>
  <c r="P84" i="19"/>
  <c r="O84" i="19"/>
  <c r="N84" i="19"/>
  <c r="M84" i="19"/>
  <c r="L84" i="19"/>
  <c r="K84" i="19"/>
  <c r="R83" i="19"/>
  <c r="Q83" i="19"/>
  <c r="P83" i="19"/>
  <c r="O83" i="19"/>
  <c r="N83" i="19"/>
  <c r="M83" i="19"/>
  <c r="L83" i="19"/>
  <c r="K83" i="19"/>
  <c r="R82" i="19"/>
  <c r="Q82" i="19"/>
  <c r="P82" i="19"/>
  <c r="O82" i="19"/>
  <c r="N82" i="19"/>
  <c r="M82" i="19"/>
  <c r="L82" i="19"/>
  <c r="K82" i="19"/>
  <c r="R81" i="19"/>
  <c r="Q81" i="19"/>
  <c r="P81" i="19"/>
  <c r="O81" i="19"/>
  <c r="N81" i="19"/>
  <c r="M81" i="19"/>
  <c r="L81" i="19"/>
  <c r="K81" i="19"/>
  <c r="R80" i="19"/>
  <c r="Q80" i="19"/>
  <c r="P80" i="19"/>
  <c r="O80" i="19"/>
  <c r="N80" i="19"/>
  <c r="M80" i="19"/>
  <c r="L80" i="19"/>
  <c r="K80" i="19"/>
  <c r="R79" i="19"/>
  <c r="Q79" i="19"/>
  <c r="P79" i="19"/>
  <c r="O79" i="19"/>
  <c r="N79" i="19"/>
  <c r="M79" i="19"/>
  <c r="L79" i="19"/>
  <c r="K79" i="19"/>
  <c r="R78" i="19"/>
  <c r="Q78" i="19"/>
  <c r="P78" i="19"/>
  <c r="O78" i="19"/>
  <c r="N78" i="19"/>
  <c r="M78" i="19"/>
  <c r="L78" i="19"/>
  <c r="K78" i="19"/>
  <c r="R77" i="19"/>
  <c r="Q77" i="19"/>
  <c r="P77" i="19"/>
  <c r="O77" i="19"/>
  <c r="N77" i="19"/>
  <c r="M77" i="19"/>
  <c r="L77" i="19"/>
  <c r="K77" i="19"/>
  <c r="R76" i="19"/>
  <c r="Q76" i="19"/>
  <c r="P76" i="19"/>
  <c r="O76" i="19"/>
  <c r="N76" i="19"/>
  <c r="M76" i="19"/>
  <c r="L76" i="19"/>
  <c r="K76" i="19"/>
  <c r="R75" i="19"/>
  <c r="Q75" i="19"/>
  <c r="P75" i="19"/>
  <c r="O75" i="19"/>
  <c r="N75" i="19"/>
  <c r="M75" i="19"/>
  <c r="L75" i="19"/>
  <c r="K75" i="19"/>
  <c r="R74" i="19"/>
  <c r="Q74" i="19"/>
  <c r="P74" i="19"/>
  <c r="O74" i="19"/>
  <c r="N74" i="19"/>
  <c r="M74" i="19"/>
  <c r="L74" i="19"/>
  <c r="K74" i="19"/>
  <c r="R73" i="19"/>
  <c r="Q73" i="19"/>
  <c r="P73" i="19"/>
  <c r="O73" i="19"/>
  <c r="N73" i="19"/>
  <c r="M73" i="19"/>
  <c r="L73" i="19"/>
  <c r="K73" i="19"/>
  <c r="R72" i="19"/>
  <c r="Q72" i="19"/>
  <c r="P72" i="19"/>
  <c r="O72" i="19"/>
  <c r="N72" i="19"/>
  <c r="M72" i="19"/>
  <c r="L72" i="19"/>
  <c r="K72" i="19"/>
  <c r="R71" i="19"/>
  <c r="Q71" i="19"/>
  <c r="P71" i="19"/>
  <c r="O71" i="19"/>
  <c r="N71" i="19"/>
  <c r="M71" i="19"/>
  <c r="L71" i="19"/>
  <c r="K71" i="19"/>
  <c r="R70" i="19"/>
  <c r="Q70" i="19"/>
  <c r="P70" i="19"/>
  <c r="O70" i="19"/>
  <c r="N70" i="19"/>
  <c r="M70" i="19"/>
  <c r="L70" i="19"/>
  <c r="K70" i="19"/>
  <c r="R69" i="19"/>
  <c r="Q69" i="19"/>
  <c r="P69" i="19"/>
  <c r="O69" i="19"/>
  <c r="N69" i="19"/>
  <c r="M69" i="19"/>
  <c r="L69" i="19"/>
  <c r="K69" i="19"/>
  <c r="R68" i="19"/>
  <c r="Q68" i="19"/>
  <c r="P68" i="19"/>
  <c r="O68" i="19"/>
  <c r="N68" i="19"/>
  <c r="M68" i="19"/>
  <c r="L68" i="19"/>
  <c r="K68" i="19"/>
  <c r="C148" i="68" l="1"/>
  <c r="D148" i="68"/>
  <c r="D201" i="68"/>
  <c r="C201" i="68"/>
  <c r="C199" i="68"/>
  <c r="D199" i="68"/>
  <c r="K201" i="19"/>
  <c r="J200" i="19"/>
  <c r="I200" i="19"/>
  <c r="K200" i="19"/>
  <c r="L201" i="19"/>
  <c r="L200" i="19"/>
  <c r="I201" i="19"/>
  <c r="M201" i="19"/>
  <c r="M200" i="19"/>
  <c r="J201" i="19"/>
  <c r="N201" i="19"/>
  <c r="N200" i="19"/>
  <c r="E142" i="26" l="1"/>
  <c r="D142" i="26"/>
  <c r="C142" i="26"/>
  <c r="B142" i="26"/>
  <c r="E141" i="26"/>
  <c r="D141" i="26"/>
  <c r="C141" i="26"/>
  <c r="B141" i="26"/>
  <c r="E113" i="26"/>
  <c r="D113" i="26"/>
  <c r="C113" i="26"/>
  <c r="B113" i="26"/>
  <c r="E112" i="26"/>
  <c r="D112" i="26"/>
  <c r="C112" i="26"/>
  <c r="B112" i="26"/>
  <c r="B85" i="26"/>
  <c r="E84" i="26"/>
  <c r="D84" i="26"/>
  <c r="C84" i="26"/>
  <c r="B84" i="26"/>
  <c r="E83" i="26"/>
  <c r="D83" i="26"/>
  <c r="D85" i="26" s="1"/>
  <c r="C83" i="26"/>
  <c r="B83" i="26"/>
  <c r="H82" i="26"/>
  <c r="G82" i="26"/>
  <c r="F82" i="26"/>
  <c r="H81" i="26"/>
  <c r="G81" i="26"/>
  <c r="F81" i="26"/>
  <c r="H80" i="26"/>
  <c r="G80" i="26"/>
  <c r="F80" i="26"/>
  <c r="H79" i="26"/>
  <c r="G79" i="26"/>
  <c r="F79" i="26"/>
  <c r="H78" i="26"/>
  <c r="G78" i="26"/>
  <c r="F78" i="26"/>
  <c r="H77" i="26"/>
  <c r="G77" i="26"/>
  <c r="F77" i="26"/>
  <c r="H76" i="26"/>
  <c r="G76" i="26"/>
  <c r="F76" i="26"/>
  <c r="H75" i="26"/>
  <c r="G75" i="26"/>
  <c r="F75" i="26"/>
  <c r="H74" i="26"/>
  <c r="G74" i="26"/>
  <c r="F74" i="26"/>
  <c r="H73" i="26"/>
  <c r="G73" i="26"/>
  <c r="F73" i="26"/>
  <c r="H72" i="26"/>
  <c r="G72" i="26"/>
  <c r="F72" i="26"/>
  <c r="H71" i="26"/>
  <c r="G71" i="26"/>
  <c r="F71" i="26"/>
  <c r="H70" i="26"/>
  <c r="G70" i="26"/>
  <c r="F70" i="26"/>
  <c r="H69" i="26"/>
  <c r="G69" i="26"/>
  <c r="F69" i="26"/>
  <c r="H68" i="26"/>
  <c r="G68" i="26"/>
  <c r="F68" i="26"/>
  <c r="H67" i="26"/>
  <c r="G67" i="26"/>
  <c r="F67" i="26"/>
  <c r="B56" i="26"/>
  <c r="E55" i="26"/>
  <c r="D55" i="26"/>
  <c r="C55" i="26"/>
  <c r="B55" i="26"/>
  <c r="E54" i="26"/>
  <c r="D54" i="26"/>
  <c r="C54" i="26"/>
  <c r="B54" i="26"/>
  <c r="H53" i="26"/>
  <c r="G53" i="26"/>
  <c r="F53" i="26"/>
  <c r="H52" i="26"/>
  <c r="G52" i="26"/>
  <c r="F52" i="26"/>
  <c r="H51" i="26"/>
  <c r="G51" i="26"/>
  <c r="F51" i="26"/>
  <c r="H50" i="26"/>
  <c r="G50" i="26"/>
  <c r="F50" i="26"/>
  <c r="H49" i="26"/>
  <c r="G49" i="26"/>
  <c r="F49" i="26"/>
  <c r="H48" i="26"/>
  <c r="G48" i="26"/>
  <c r="F48" i="26"/>
  <c r="H47" i="26"/>
  <c r="G47" i="26"/>
  <c r="F47" i="26"/>
  <c r="H46" i="26"/>
  <c r="G46" i="26"/>
  <c r="F46" i="26"/>
  <c r="H45" i="26"/>
  <c r="G45" i="26"/>
  <c r="F45" i="26"/>
  <c r="H44" i="26"/>
  <c r="G44" i="26"/>
  <c r="F44" i="26"/>
  <c r="H43" i="26"/>
  <c r="G43" i="26"/>
  <c r="F43" i="26"/>
  <c r="H42" i="26"/>
  <c r="G42" i="26"/>
  <c r="F42" i="26"/>
  <c r="H41" i="26"/>
  <c r="G41" i="26"/>
  <c r="F41" i="26"/>
  <c r="H40" i="26"/>
  <c r="G40" i="26"/>
  <c r="F40" i="26"/>
  <c r="H39" i="26"/>
  <c r="G39" i="26"/>
  <c r="F39" i="26"/>
  <c r="H38" i="26"/>
  <c r="G38" i="26"/>
  <c r="F38" i="26"/>
  <c r="G112" i="26" l="1"/>
  <c r="H54" i="26"/>
  <c r="F84" i="26"/>
  <c r="F142" i="26"/>
  <c r="H113" i="26"/>
  <c r="D114" i="26"/>
  <c r="E114" i="26"/>
  <c r="G85" i="26"/>
  <c r="F55" i="26"/>
  <c r="C114" i="26"/>
  <c r="F114" i="26" s="1"/>
  <c r="H55" i="26"/>
  <c r="F83" i="26"/>
  <c r="E85" i="26"/>
  <c r="H85" i="26" s="1"/>
  <c r="H83" i="26"/>
  <c r="H84" i="26"/>
  <c r="G141" i="26"/>
  <c r="H141" i="26"/>
  <c r="F141" i="26"/>
  <c r="H142" i="26"/>
  <c r="F113" i="26"/>
  <c r="G113" i="26"/>
  <c r="G83" i="26"/>
  <c r="G84" i="26"/>
  <c r="F54" i="26"/>
  <c r="G54" i="26"/>
  <c r="C56" i="26"/>
  <c r="F56" i="26" s="1"/>
  <c r="E56" i="26"/>
  <c r="H56" i="26" s="1"/>
  <c r="G55" i="26"/>
  <c r="F112" i="26"/>
  <c r="D56" i="26"/>
  <c r="G56" i="26" s="1"/>
  <c r="C85" i="26"/>
  <c r="F85" i="26" s="1"/>
  <c r="H112" i="26"/>
  <c r="G142" i="26"/>
  <c r="K115" i="19" l="1"/>
  <c r="K114" i="19"/>
  <c r="K113" i="19"/>
  <c r="K112" i="19"/>
  <c r="K111" i="19"/>
  <c r="K110" i="19"/>
  <c r="K109" i="19"/>
  <c r="K108" i="19"/>
  <c r="K107" i="19"/>
  <c r="K106" i="19"/>
  <c r="K105" i="19"/>
  <c r="K104" i="19"/>
  <c r="K103" i="19"/>
  <c r="K102" i="19"/>
  <c r="K101" i="19"/>
  <c r="K100" i="19"/>
  <c r="K99" i="19"/>
  <c r="K98" i="19"/>
  <c r="R115" i="19"/>
  <c r="Q115" i="19"/>
  <c r="P115" i="19"/>
  <c r="O115" i="19"/>
  <c r="N115" i="19"/>
  <c r="M115" i="19"/>
  <c r="L115" i="19"/>
  <c r="R114" i="19"/>
  <c r="Q114" i="19"/>
  <c r="P114" i="19"/>
  <c r="O114" i="19"/>
  <c r="N114" i="19"/>
  <c r="M114" i="19"/>
  <c r="L114" i="19"/>
  <c r="R113" i="19"/>
  <c r="Q113" i="19"/>
  <c r="P113" i="19"/>
  <c r="O113" i="19"/>
  <c r="N113" i="19"/>
  <c r="M113" i="19"/>
  <c r="L113" i="19"/>
  <c r="R112" i="19"/>
  <c r="Q112" i="19"/>
  <c r="P112" i="19"/>
  <c r="O112" i="19"/>
  <c r="N112" i="19"/>
  <c r="M112" i="19"/>
  <c r="L112" i="19"/>
  <c r="R111" i="19"/>
  <c r="Q111" i="19"/>
  <c r="P111" i="19"/>
  <c r="O111" i="19"/>
  <c r="N111" i="19"/>
  <c r="M111" i="19"/>
  <c r="L111" i="19"/>
  <c r="R110" i="19"/>
  <c r="Q110" i="19"/>
  <c r="P110" i="19"/>
  <c r="O110" i="19"/>
  <c r="N110" i="19"/>
  <c r="M110" i="19"/>
  <c r="L110" i="19"/>
  <c r="R109" i="19"/>
  <c r="Q109" i="19"/>
  <c r="P109" i="19"/>
  <c r="O109" i="19"/>
  <c r="N109" i="19"/>
  <c r="M109" i="19"/>
  <c r="L109" i="19"/>
  <c r="R108" i="19"/>
  <c r="Q108" i="19"/>
  <c r="P108" i="19"/>
  <c r="O108" i="19"/>
  <c r="N108" i="19"/>
  <c r="M108" i="19"/>
  <c r="L108" i="19"/>
  <c r="R107" i="19"/>
  <c r="Q107" i="19"/>
  <c r="P107" i="19"/>
  <c r="O107" i="19"/>
  <c r="N107" i="19"/>
  <c r="M107" i="19"/>
  <c r="L107" i="19"/>
  <c r="R106" i="19"/>
  <c r="Q106" i="19"/>
  <c r="P106" i="19"/>
  <c r="O106" i="19"/>
  <c r="N106" i="19"/>
  <c r="M106" i="19"/>
  <c r="L106" i="19"/>
  <c r="R105" i="19"/>
  <c r="Q105" i="19"/>
  <c r="P105" i="19"/>
  <c r="O105" i="19"/>
  <c r="N105" i="19"/>
  <c r="M105" i="19"/>
  <c r="L105" i="19"/>
  <c r="R104" i="19"/>
  <c r="Q104" i="19"/>
  <c r="P104" i="19"/>
  <c r="O104" i="19"/>
  <c r="N104" i="19"/>
  <c r="M104" i="19"/>
  <c r="L104" i="19"/>
  <c r="R103" i="19"/>
  <c r="Q103" i="19"/>
  <c r="P103" i="19"/>
  <c r="O103" i="19"/>
  <c r="N103" i="19"/>
  <c r="M103" i="19"/>
  <c r="L103" i="19"/>
  <c r="R102" i="19"/>
  <c r="Q102" i="19"/>
  <c r="P102" i="19"/>
  <c r="O102" i="19"/>
  <c r="N102" i="19"/>
  <c r="M102" i="19"/>
  <c r="L102" i="19"/>
  <c r="R101" i="19"/>
  <c r="Q101" i="19"/>
  <c r="P101" i="19"/>
  <c r="O101" i="19"/>
  <c r="N101" i="19"/>
  <c r="M101" i="19"/>
  <c r="L101" i="19"/>
  <c r="R100" i="19"/>
  <c r="Q100" i="19"/>
  <c r="P100" i="19"/>
  <c r="O100" i="19"/>
  <c r="N100" i="19"/>
  <c r="M100" i="19"/>
  <c r="L100" i="19"/>
  <c r="R99" i="19"/>
  <c r="Q99" i="19"/>
  <c r="P99" i="19"/>
  <c r="O99" i="19"/>
  <c r="N99" i="19"/>
  <c r="M99" i="19"/>
  <c r="L99" i="19"/>
  <c r="R98" i="19"/>
  <c r="Q98" i="19"/>
  <c r="P98" i="19"/>
  <c r="O98" i="19"/>
  <c r="N98" i="19"/>
  <c r="M98" i="19"/>
  <c r="L98" i="19"/>
  <c r="R97" i="19"/>
  <c r="Q97" i="19"/>
  <c r="P97" i="19"/>
  <c r="O97" i="19"/>
  <c r="N97" i="19"/>
  <c r="M97" i="19"/>
  <c r="L97" i="19"/>
  <c r="K97" i="19" l="1"/>
  <c r="B171" i="19" l="1"/>
  <c r="B170" i="19"/>
</calcChain>
</file>

<file path=xl/sharedStrings.xml><?xml version="1.0" encoding="utf-8"?>
<sst xmlns="http://schemas.openxmlformats.org/spreadsheetml/2006/main" count="32159" uniqueCount="1374">
  <si>
    <t>Anzahl</t>
  </si>
  <si>
    <t>x</t>
  </si>
  <si>
    <t>Anteil</t>
  </si>
  <si>
    <t>Mittelwert</t>
  </si>
  <si>
    <r>
      <t>Tab. HF-08.1.1-1 Kindertagespflegepersonen 2022 nach Ort der Betreuung</t>
    </r>
    <r>
      <rPr>
        <b/>
        <vertAlign val="superscript"/>
        <sz val="11"/>
        <color theme="1"/>
        <rFont val="Calibri"/>
        <family val="2"/>
        <scheme val="minor"/>
      </rPr>
      <t>1</t>
    </r>
    <r>
      <rPr>
        <b/>
        <sz val="11"/>
        <color theme="1"/>
        <rFont val="Calibri"/>
        <family val="2"/>
        <scheme val="minor"/>
      </rPr>
      <t xml:space="preserve"> und Ländern</t>
    </r>
  </si>
  <si>
    <t>Land</t>
  </si>
  <si>
    <r>
      <t>Insgesamt</t>
    </r>
    <r>
      <rPr>
        <b/>
        <vertAlign val="superscript"/>
        <sz val="11"/>
        <rFont val="Calibri"/>
        <family val="2"/>
        <scheme val="minor"/>
      </rPr>
      <t>2</t>
    </r>
  </si>
  <si>
    <t>Davon</t>
  </si>
  <si>
    <t>Eigene Wohnung
der Kindertages-pflegeperson</t>
  </si>
  <si>
    <t xml:space="preserve">Wohnung des Kindes </t>
  </si>
  <si>
    <t xml:space="preserve">Andere Räume </t>
  </si>
  <si>
    <t>Eigene Wohnung
der Tages-pflege-person</t>
  </si>
  <si>
    <t>In %</t>
  </si>
  <si>
    <t>Baden-Württemberg</t>
  </si>
  <si>
    <t>Bayern</t>
  </si>
  <si>
    <t>Berlin, Stadt</t>
  </si>
  <si>
    <t>Brandenburg</t>
  </si>
  <si>
    <t>Bremen</t>
  </si>
  <si>
    <t>Hamburg</t>
  </si>
  <si>
    <t>Hessen</t>
  </si>
  <si>
    <t>Mecklenburg-Vorpommern</t>
  </si>
  <si>
    <t>Niedersachsen</t>
  </si>
  <si>
    <t>Nordrhein-Westfalen</t>
  </si>
  <si>
    <t>Rheinland-Pfalz</t>
  </si>
  <si>
    <t>Saarland</t>
  </si>
  <si>
    <t>Sachsen</t>
  </si>
  <si>
    <t>Sachsen-Anhalt</t>
  </si>
  <si>
    <t>Schleswig-Holstein</t>
  </si>
  <si>
    <t>Thüringen</t>
  </si>
  <si>
    <t>Westdeutschland</t>
  </si>
  <si>
    <t>Ostdeutschland</t>
  </si>
  <si>
    <t>Deutschland</t>
  </si>
  <si>
    <r>
      <rPr>
        <vertAlign val="superscript"/>
        <sz val="8.5"/>
        <color indexed="8"/>
        <rFont val="Calibri"/>
        <family val="2"/>
        <scheme val="minor"/>
      </rPr>
      <t>1</t>
    </r>
    <r>
      <rPr>
        <sz val="8.5"/>
        <color indexed="8"/>
        <rFont val="Calibri"/>
        <family val="2"/>
        <scheme val="minor"/>
      </rPr>
      <t xml:space="preserve"> Beim Ort der Betreuung kann es zu Mehrfachnennungen kommen, sodass die Gesamtsumme nicht mit der Gesamtanzahl der Kindertagespflegepersonen übereinstimmt und die Summe der Anteile Werte über 100% ergeben.</t>
    </r>
  </si>
  <si>
    <r>
      <t>Tab. HF-08.1.1-2 Kindertagespflegepersonen 2021 nach Ort der Betreuung</t>
    </r>
    <r>
      <rPr>
        <b/>
        <vertAlign val="superscript"/>
        <sz val="11"/>
        <color theme="1"/>
        <rFont val="Calibri"/>
        <family val="2"/>
        <scheme val="minor"/>
      </rPr>
      <t>1</t>
    </r>
    <r>
      <rPr>
        <b/>
        <sz val="11"/>
        <color theme="1"/>
        <rFont val="Calibri"/>
        <family val="2"/>
        <scheme val="minor"/>
      </rPr>
      <t xml:space="preserve"> und Ländern</t>
    </r>
  </si>
  <si>
    <r>
      <t>Tab. HF-08.1.1-3 Kindertagespflegepersonen 2020 nach Ort der Betreuung</t>
    </r>
    <r>
      <rPr>
        <b/>
        <vertAlign val="superscript"/>
        <sz val="11"/>
        <color theme="1"/>
        <rFont val="Calibri"/>
        <family val="2"/>
        <scheme val="minor"/>
      </rPr>
      <t>1</t>
    </r>
    <r>
      <rPr>
        <b/>
        <sz val="11"/>
        <color theme="1"/>
        <rFont val="Calibri"/>
        <family val="2"/>
        <scheme val="minor"/>
      </rPr>
      <t xml:space="preserve"> und Ländern</t>
    </r>
  </si>
  <si>
    <r>
      <t>Tab. HF-08.1.1-4 Kindertagespflegepersonen 2019 nach Ort der Betreuung</t>
    </r>
    <r>
      <rPr>
        <b/>
        <vertAlign val="superscript"/>
        <sz val="11"/>
        <color theme="1"/>
        <rFont val="Calibri"/>
        <family val="2"/>
        <scheme val="minor"/>
      </rPr>
      <t>1</t>
    </r>
    <r>
      <rPr>
        <b/>
        <sz val="11"/>
        <color theme="1"/>
        <rFont val="Calibri"/>
        <family val="2"/>
        <scheme val="minor"/>
      </rPr>
      <t xml:space="preserve"> und Ländern</t>
    </r>
  </si>
  <si>
    <r>
      <t>Tab. HF-08.1.1-5 Tagespflegepersonen 2018 nach Ort der Betreuung</t>
    </r>
    <r>
      <rPr>
        <b/>
        <vertAlign val="superscript"/>
        <sz val="11"/>
        <color theme="1"/>
        <rFont val="Calibri"/>
        <family val="2"/>
        <scheme val="minor"/>
      </rPr>
      <t>1</t>
    </r>
    <r>
      <rPr>
        <b/>
        <sz val="11"/>
        <color theme="1"/>
        <rFont val="Calibri"/>
        <family val="2"/>
        <scheme val="minor"/>
      </rPr>
      <t xml:space="preserve"> und Ländern</t>
    </r>
  </si>
  <si>
    <r>
      <t>Tab. HF-08.1.2-1 Großtagespflegestellen</t>
    </r>
    <r>
      <rPr>
        <b/>
        <vertAlign val="superscript"/>
        <sz val="11"/>
        <rFont val="Calibri"/>
        <family val="2"/>
        <scheme val="minor"/>
      </rPr>
      <t>1</t>
    </r>
    <r>
      <rPr>
        <b/>
        <sz val="11"/>
        <rFont val="Calibri"/>
        <family val="2"/>
        <scheme val="minor"/>
      </rPr>
      <t xml:space="preserve"> und Kindertagespflegepersonen in Großtagespflegestellen 2022 nach Anzahl der Kindertagespflegepersonen, Anzahl der betreuten Kinder und Ländern </t>
    </r>
  </si>
  <si>
    <t>Durchschnittliche Anzahl</t>
  </si>
  <si>
    <t>Berlin</t>
  </si>
  <si>
    <r>
      <t>Sachsen</t>
    </r>
    <r>
      <rPr>
        <vertAlign val="superscript"/>
        <sz val="9"/>
        <color indexed="8"/>
        <rFont val="Calibri"/>
        <family val="2"/>
        <scheme val="minor"/>
      </rPr>
      <t>2</t>
    </r>
  </si>
  <si>
    <t xml:space="preserve">Hamburg </t>
  </si>
  <si>
    <r>
      <t>Tab. HF-08.1.3-1 Kinder bis zum Schuleintritt in Kindertagesbetreuung 2022 nach Altersgruppen und Ländern (ohne Doppelzählung</t>
    </r>
    <r>
      <rPr>
        <b/>
        <vertAlign val="superscript"/>
        <sz val="11"/>
        <rFont val="Calibri"/>
        <family val="2"/>
        <scheme val="minor"/>
      </rPr>
      <t>1</t>
    </r>
    <r>
      <rPr>
        <b/>
        <sz val="11"/>
        <rFont val="Calibri"/>
        <family val="2"/>
        <scheme val="minor"/>
      </rPr>
      <t>)</t>
    </r>
  </si>
  <si>
    <t>Kinder in Kindertages-betreuung insgesamt</t>
  </si>
  <si>
    <t xml:space="preserve">Kinder in Kindertageseinrichtungen </t>
  </si>
  <si>
    <t>Kinder in Kindertagespflege</t>
  </si>
  <si>
    <t>Kinder unter 3 Jahren in Kindertagesbetreuung</t>
  </si>
  <si>
    <t>Kinder im Alter von 3 Jahren bis zum Schuleintritt in Kindertagesbetreuung</t>
  </si>
  <si>
    <r>
      <t>Tab. HF-08.1.3-2 Kinder bis zum Schuleintritt in Kindertagesbetreuung 2021 nach Altersgruppen und Ländern (ohne Doppelzählung</t>
    </r>
    <r>
      <rPr>
        <b/>
        <vertAlign val="superscript"/>
        <sz val="11"/>
        <rFont val="Calibri"/>
        <family val="2"/>
        <scheme val="minor"/>
      </rPr>
      <t>1</t>
    </r>
    <r>
      <rPr>
        <b/>
        <sz val="11"/>
        <rFont val="Calibri"/>
        <family val="2"/>
        <scheme val="minor"/>
      </rPr>
      <t>)</t>
    </r>
  </si>
  <si>
    <r>
      <t>Tab. HF-08.1.3-3 Kinder bis zum Schuleintritt in Kindertagesbetreuung 2020 nach Altersgruppen und Ländern (ohne Doppelzählung</t>
    </r>
    <r>
      <rPr>
        <b/>
        <vertAlign val="superscript"/>
        <sz val="11"/>
        <rFont val="Calibri"/>
        <family val="2"/>
        <scheme val="minor"/>
      </rPr>
      <t>1</t>
    </r>
    <r>
      <rPr>
        <b/>
        <sz val="11"/>
        <rFont val="Calibri"/>
        <family val="2"/>
        <scheme val="minor"/>
      </rPr>
      <t>)</t>
    </r>
  </si>
  <si>
    <r>
      <t>Tab. HF-08.1.3-4 Kinder bis zum Schuleintritt in Kindertagesbetreuung 2019 nach Altersgruppen und Ländern (ohne Doppelzählung</t>
    </r>
    <r>
      <rPr>
        <b/>
        <vertAlign val="superscript"/>
        <sz val="11"/>
        <rFont val="Calibri"/>
        <family val="2"/>
        <scheme val="minor"/>
      </rPr>
      <t>1</t>
    </r>
    <r>
      <rPr>
        <b/>
        <sz val="11"/>
        <rFont val="Calibri"/>
        <family val="2"/>
        <scheme val="minor"/>
      </rPr>
      <t>)</t>
    </r>
  </si>
  <si>
    <t xml:space="preserve">Davon </t>
  </si>
  <si>
    <r>
      <t>Tab. HF-08.1.3-5 Kinder bis zum Schuleintritt in Kindertagesbetreuung 2018 nach Altersgruppen und Ländern (ohne Doppelzählung</t>
    </r>
    <r>
      <rPr>
        <b/>
        <vertAlign val="superscript"/>
        <sz val="11"/>
        <rFont val="Calibri"/>
        <family val="2"/>
        <scheme val="minor"/>
      </rPr>
      <t>1</t>
    </r>
    <r>
      <rPr>
        <b/>
        <sz val="11"/>
        <rFont val="Calibri"/>
        <family val="2"/>
        <scheme val="minor"/>
      </rPr>
      <t>)</t>
    </r>
  </si>
  <si>
    <t>Tab. HF-08.1.4-1 Kindertagespflegepersonen 2022 nach Altersgruppen und Ländern</t>
  </si>
  <si>
    <t>Insgesamt</t>
  </si>
  <si>
    <t>Unter 30 Jahre</t>
  </si>
  <si>
    <t>30 bis unter 55 Jahre</t>
  </si>
  <si>
    <t>55 Jahre und älter</t>
  </si>
  <si>
    <t>Durch-
schnitts-
alter</t>
  </si>
  <si>
    <t>Tab. HF-08.1.4-2 Kindertagespflegepersonen 2021 nach Altersgruppen und Ländern</t>
  </si>
  <si>
    <t>Tab. HF-08.1.4-3 Kindertagespflegepersonen 2020 nach Altersgruppen und Ländern</t>
  </si>
  <si>
    <t>Tab. HF-08.1.4-4 Kindertagespflegepersonen 2019 nach Altersgruppen und Ländern</t>
  </si>
  <si>
    <t>Tab. HF-08.2.1-1 Kindertagespflegepersonen 2022 nach Art und Umfang der pädagogischen Qualifizierung nach Ländern</t>
  </si>
  <si>
    <r>
      <t>Bremen</t>
    </r>
    <r>
      <rPr>
        <vertAlign val="superscript"/>
        <sz val="9"/>
        <color indexed="8"/>
        <rFont val="Calibri"/>
        <family val="2"/>
        <scheme val="minor"/>
      </rPr>
      <t>3</t>
    </r>
  </si>
  <si>
    <r>
      <t>Westdeutschland</t>
    </r>
    <r>
      <rPr>
        <vertAlign val="superscript"/>
        <sz val="9"/>
        <color indexed="8"/>
        <rFont val="Calibri"/>
        <family val="2"/>
        <scheme val="minor"/>
      </rPr>
      <t>4</t>
    </r>
  </si>
  <si>
    <r>
      <t>Deutschland</t>
    </r>
    <r>
      <rPr>
        <vertAlign val="superscript"/>
        <sz val="9"/>
        <color indexed="8"/>
        <rFont val="Calibri"/>
        <family val="2"/>
        <scheme val="minor"/>
      </rPr>
      <t>4</t>
    </r>
  </si>
  <si>
    <t>Tab. HF-08.2.1-2 Qualifizierungsniveau Kindertagespflegepersonen 2022 (in %)</t>
  </si>
  <si>
    <t>Anteilswert</t>
  </si>
  <si>
    <t>S.E.</t>
  </si>
  <si>
    <t>n</t>
  </si>
  <si>
    <t>A: fach.päd.Ausbildung + &gt;=300UE</t>
  </si>
  <si>
    <t>B: fach.päd.Ausbildung + 160-299UE</t>
  </si>
  <si>
    <t>C: fach.päd.Ausbildung &lt; 160UE</t>
  </si>
  <si>
    <t>D: fach.päd.Ausbildung</t>
  </si>
  <si>
    <t>E: ohne fach.päd.Ausbildung + &gt;=300UE</t>
  </si>
  <si>
    <t>F: ohne fach.päd.Ausbildung + 160-299UE</t>
  </si>
  <si>
    <t>G: ohne fach.päd.Ausbildung + &lt; 160UE</t>
  </si>
  <si>
    <t>H: ohne fach.päd.Ausbildung</t>
  </si>
  <si>
    <t>Fragetext: Welchen Umfang hatte bzw. hat dieser Grundqualifizierungskurs? Welches ist Ihr höchster beruflicher Ausbildungsabschluss?</t>
  </si>
  <si>
    <t>Tab. HF-08.2.1-3 Anzahl Kinder in Betreuung der Zielperson: Offene Angabe nach Qualifizierungsniveau KTPP 2022 (Mittelwert)</t>
  </si>
  <si>
    <t>Fach.päd.Ausbildung + 300UE</t>
  </si>
  <si>
    <t>Fach.päd.Ausbildung + 160-299UE</t>
  </si>
  <si>
    <t>Fach.päd.Ausbildung &lt; 160UE</t>
  </si>
  <si>
    <t>Fach.päd.Ausbildung</t>
  </si>
  <si>
    <t>Ohne fach.päd.Ausbildung + 300UE</t>
  </si>
  <si>
    <t>Ohne fach.päd.Ausbildung + 160-299UE</t>
  </si>
  <si>
    <t>Ohne fach.päd.Ausbildung + &lt; 160UE</t>
  </si>
  <si>
    <t>Ohne fach.päd.Ausbildung</t>
  </si>
  <si>
    <t>Gesamt</t>
  </si>
  <si>
    <t>Fragetext:  Wie viele Kinder betreuten Sie zum Stichtag 31.12.2021 insgesamt?</t>
  </si>
  <si>
    <t>Tab. HF-08.2.1-4 Kindertagespflegepersonen 2021 nach Art und Umfang der pädagogischen Qualifizierung nach Ländern</t>
  </si>
  <si>
    <t>Tab. HF-08.2.1-7 Kindertagespflegepersonen 2020 nach Art und Umfang der pädagogischen Qualifizierung nach Ländern</t>
  </si>
  <si>
    <t>Tab. HF-08.2.1-5 Qualifizierungsniveau Kindertagespflegepersonen 2020 (in %)</t>
  </si>
  <si>
    <t>Hinweis: Qualifizierungsniveau nach Länge des Qualifizierungskurses und fachpädagogischer Ausbildung (ja/nein).</t>
  </si>
  <si>
    <t>Tab. HF-08.2.1-6 Anzahl Kinder in Betreuung der Zielperson: Offene Angabe nach Qualifizierungsniveau KTPP 2020 (Mittelwert)</t>
  </si>
  <si>
    <t>Tab. HF-08.2.1-11 Kindertagespflegepersonen 2018 nach Art und Umfang der pädagogischen Qualifizierung nach Ländern</t>
  </si>
  <si>
    <t>Tab. HF-08.2.3-1 Teilnahme an Fort- und Weiterbildung in den letzten 12 Monaten 2022 nach Ländern (in %)</t>
  </si>
  <si>
    <t xml:space="preserve">Land </t>
  </si>
  <si>
    <t>Teilnahme Fort-/Weiterbildung</t>
  </si>
  <si>
    <t>/</t>
  </si>
  <si>
    <t>Fragetext: Haben Sie in den letzten 12 Monaten an Fort- und Weiterbildungen teilgenommen?</t>
  </si>
  <si>
    <t>Hinweis: * Differenz zum Jahr 2020 statistisch signifikant (p&lt;0,05). Werte mit geringen Einschränkungen sind in Baden-Württemberg, Mecklenburg-Vorpommern, Niedersachsen, Nordrhein-Westfalen und Sachsen vorhanden; Werte mit starken Einschränkungen (/) sind für Berlin, Bremen, Saarland, Sachsen-Anhalt und Thüringen nicht dargestellt, da diese nicht belastbar oder vorhanden sind. Aufgrund von Einschränkungen bei der Auswertbarkeit in 2020 und/oder 2022 in Berlin, Bremen, Hamburg, Mecklenburg-Vorpommern, Saarland, Sachsen-Anhalt, Schleswig-Holstein und Thüringen werden keine Signifikanzen ausgewiesen.</t>
  </si>
  <si>
    <t>Quelle: DJI, ERiK-Surveys 2022: Befragung Kindertagespflegepersonen, Datensatzversion 2.0, https://doi.org/10.17621/erik2022_k_v02, gewichtete Daten, Berechnungen des DJI, n = 3.838</t>
  </si>
  <si>
    <t>Tab. HF-08.2.3-2 Teilnahme an Fort- und Weiterbildung in den letzten 12 Monaten 2020 nach Ländern (in %)</t>
  </si>
  <si>
    <t>Hinweis: Werte mit geringen Einschränkungen sind in Hamburg, Mecklenburg-Vorpommern und Schleswig-Holstein vorhanden, aber nicht interpretiert, da diese nur eingeschränkt belastbar sind; Werte mit starken Einschränkungen (/) sind für Berlin, Bremen, Saarland und Sachsen-Anhalt nicht dargestellt, da diese nicht belastbar oder vorhanden sind.</t>
  </si>
  <si>
    <t>Quelle: DJI, ERiK-Surveys 2020: Befragung Kindertagespflegepersonen, Datensatzversion 3.0, https://doi.org/10.17621/erik2020_k_v03, gewichtete Daten, Berechnungen des DJI, n = 3.665</t>
  </si>
  <si>
    <t>Alternative: Fachberatung, finanzielle Situation</t>
  </si>
  <si>
    <t>Tab. HF-08.2.4-1 Fachliche Unterstützung für die pädagogische Praxis (z.B. Fachberatung) 2020 (in %)</t>
  </si>
  <si>
    <t>1: Stimme ganz und gar nicht zu</t>
  </si>
  <si>
    <t xml:space="preserve">2: </t>
  </si>
  <si>
    <t xml:space="preserve">3: </t>
  </si>
  <si>
    <t xml:space="preserve">4: </t>
  </si>
  <si>
    <t xml:space="preserve">5: </t>
  </si>
  <si>
    <t>6: Stimme voll und ganz zu</t>
  </si>
  <si>
    <t>Fragetext: Es gibt eine Vielzahl von Bedingungen, die im Berufsleben wichtig sind, um zufrieden und leistungsfähig zu sein. Im Folgenden möchten wir von Ihnen erfahren, wie weit die folgenden Arbeitsbedingungen Ihrer Meinung nach bei Ihrer jetzigen Tätigkeit erfüllt sind. Zusätzlich zur Skala: Trifft nicht zu.</t>
  </si>
  <si>
    <t>Tab. HF-08.2.4-2 Fachliche Unterstützung für die pädagogische Praxis (z.B. Fachberatung) 2020 nach Qualifizierungsniveau (Mittelwert)</t>
  </si>
  <si>
    <t>Gesamt Mittelwert</t>
  </si>
  <si>
    <t>Fragetext: Es gibt eine Vielzahl von Bedingungen, die im Berufsleben wichtig sind, um zufrieden und leistungsfähig zu sein. Im Folgenden möchten wir von Ihnen erfahren, wie weit die folgenden Arbeitsbedingungen Ihrer Meinung nach bei Ihrer jetzigen Tätigkeit erfüllt sind. Welchen Umfang hatte bzw. hat dieser Grundqualifizierungskurs? Welches ist Ihr höchster beruflicher Ausbildungsabschluss?</t>
  </si>
  <si>
    <t>Hinweis: Skala von 1 (stimme ganz und gar nicht zu) bis 6 (stimme voll und ganz zu). Zusätzlich: Trifft nicht zu.</t>
  </si>
  <si>
    <t>Tab. HF-08.2.4-3 Unterstützung durch spezialisierte Fachkräfte/Fachdienste 2020 (in %)</t>
  </si>
  <si>
    <t>Tab. HF-08.2.4-4 Unterstützung durch spezialisierte Fachkräfte/Fachdienste 2020 nach Qualifizierungsniveau (Mittelwert)</t>
  </si>
  <si>
    <t xml:space="preserve">Hinweis: Skala von 1 (stimme ganz und gar nicht zu) bis 6 (stimme voll und ganz zu). Zusätzlich: Trifft nicht zu. </t>
  </si>
  <si>
    <t>Tab. HF-08.2.4-5 Unterstützung/Entlastung bei Büro-/Verwaltungsaufgaben 2020 (in %)</t>
  </si>
  <si>
    <t>Tab. HF-08.2.4-6 Unterstützung/Entlastung bei Büro-/Verwaltungsaufgaben 2020 nach Qualifizierungsniveau (Mittelwert)</t>
  </si>
  <si>
    <t>Tab. HF-08.2.4-7 Vernetzung mit anderen Kindertagespflegepersonen 2020 (in %)</t>
  </si>
  <si>
    <t>Tab. HF-08.2.4-8 Vernetzung mit anderen Kindertagespflegepersonen 2020 nach Qualifizierungsniveau (Mittelwert)</t>
  </si>
  <si>
    <t>Tab. HF-08.2.5-1 Interesse an beruflicher Weiterqualifizierung 2022 nach Ländern (in %)</t>
  </si>
  <si>
    <t>Ja, für meine Tätigkeit als Kindertagespflegeperson</t>
  </si>
  <si>
    <t>Ja, für eine andere pädagogische Tätigkeit (z.B. in Kindertageseinrichtung)</t>
  </si>
  <si>
    <t>Ja, für eine andere Tätigkeit</t>
  </si>
  <si>
    <t>Nein</t>
  </si>
  <si>
    <t>Fragetext: Haben Sie Interesse an einer beruflichen Weiterqualifizierung?</t>
  </si>
  <si>
    <t>Hinweis: Mehrfachantworten möglich. * Differenz zum Jahr 2020 statistisch signifikant (p&lt;0,05). Werte mit geringen Einschränkungen sind in Baden-Württemberg, Mecklenburg-Vorpommern, Niedersachsen, Nordrhein-Westfalen und Sachsen vorhanden; Werte mit starken Einschränkungen (/) sind für Berlin, Bremen, Saarland, Sachsen-Anhalt und Thüringen nicht dargestellt, da diese nicht belastbar oder vorhanden sind. Aufgrund von Einschränkungen bei der Auswertbarkeit in 2020 und/oder 2022 in Berlin, Bremen, Hamburg, Mecklenburg-Vorpommern, Saarland, Sachsen-Anhalt, Schleswig-Holstein und Thüringen werden keine Signifikanzen ausgewiesen.</t>
  </si>
  <si>
    <t>Quelle: DJI, ERiK-Surveys 2022: Befragung Kindertagespflegepersonen, Datensatzversion 2.0, https://doi.org/10.17621/erik2022_k_v02, gewichtete Daten, Berechnungen des DJI, n = 3.827</t>
  </si>
  <si>
    <t>Tab. HF-08.2.5-2 Interesse an beruflicher Weiterqualifizierung 2020 nach Ländern (in %)</t>
  </si>
  <si>
    <t>Hinweis: Mehrfachantworten möglich. Werte mit geringen Einschränkungen sind in Hamburg, Mecklenburg-Vorpommern und Schleswig-Holstein vorhanden, aber nicht interpretiert, da diese nur eingeschränkt belastbar sind; Werte mit starken Einschränkungen (/) sind für Berlin, Bremen, Saarland und Sachsen-Anhalt nicht dargestellt, da diese nicht belastbar oder vorhanden sind.</t>
  </si>
  <si>
    <t>Quelle: DJI, ERiK-Surveys 2020: Befragung Kindertagespflegepersonen, Datensatzversion 3.0, https://doi.org/10.17621/erik2020_k_v03, gewichtete Daten, Berechnungen des DJI, n = 3.591</t>
  </si>
  <si>
    <t>Tab. HF-08.2.6-1 Dauer der Tätigkeit 2022 nach Ländern (Mittelwert in Jahren)</t>
  </si>
  <si>
    <t>Berufserfahrung KTPP Jahre: Offene Angabe</t>
  </si>
  <si>
    <t>Fragetext:  Wie viel Berufserfahrung haben Sie…</t>
  </si>
  <si>
    <t>Quelle: DJI, ERiK-Surveys 2022: Befragung Kindertagespflegepersonen, Datensatzversion 2.0, https://doi.org/10.17621/erik2022_k_v02, gewichtete Daten, Berechnungen des DJI, n = 3.830</t>
  </si>
  <si>
    <t>Tab. HF-08.2.6-2 Dauer der Tätigkeit 2020 nach Ländern (Mittelwert in Jahren)</t>
  </si>
  <si>
    <t>Quelle: DJI, ERiK-Surveys 2020: Befragung Kindertagespflegepersonen, Datensatzversion 3.0, https://doi.org/10.17621/erik2020_k_v03, gewichtete Daten, Berechnungen des DJI, n = 3.397</t>
  </si>
  <si>
    <t>Tab. HF-08.3.1-1 Berufliche Pläne in der Kindertagespflege 2022 nach Ländern (in %)</t>
  </si>
  <si>
    <t>Pläne: Ich möchte (weiterhin) als KTPP selbständig tätig sein</t>
  </si>
  <si>
    <t>Pläne: Ich möchte in einer Festanstellung als Kindertagespflegeperson arbeiten</t>
  </si>
  <si>
    <t>Pläne: Ich möchte mich mit einer anderen KTPs zusammenschliessen</t>
  </si>
  <si>
    <t>Pläne: Die Arbeit als KTP ist für mich eine Übergangslösung</t>
  </si>
  <si>
    <t>Pläne: Ich möchte langfristig in einer Kindertageseinrichtung arbeiten</t>
  </si>
  <si>
    <t>Pläne: Ich möchte langfristig in einem anderen Beruf arbeiten</t>
  </si>
  <si>
    <t>Fragetext:  Wenn Sie an Ihre berufliche Zukunft denken, welche langfristigen Pläne haben Sie?</t>
  </si>
  <si>
    <t>Hinweis: * Differenz zum Jahr 2020 statistisch signifikant (p&lt;0,05). Werte mit geringen Einschränkungen sind in Baden-Württemberg, Mecklenburg-Vorpommern, Niedersachsen, Nordrhein-Westfalen und Sachsen vorhanden; Werte mit starken Einschränkungen (/) sind für Berlin, Bremen, Saarland, Sachsen-Anhalt und Thüringen nicht dargestellt, da diese nicht belastbar oder vorhanden sind. Aufgrund von Einschränkungen bei der Auswertbarkeit in 2020 und/oder 2022 in Berlin, Bremen, Hamburg, Mecklenburg-Vorpommern, Saarland, Sachsen-Anhalt, Schleswig-Holstein und Thüringen werden keine Signifikanzen ausgewiesen.. Bei dem dritten Item wurde auf eine Signifikanzprüfung verzichtet.</t>
  </si>
  <si>
    <t>Quelle: DJI, ERiK-Surveys 2022: Befragung Kindertagespflegepersonen, Datensatzversion 2.0, https://doi.org/10.17621/erik2022_k_v02, gewichtete Daten, Berechnungen des DJI, n = 3.277 - 3.546</t>
  </si>
  <si>
    <t>Quelle: DJI, ERiK-Surveys 2022: Befragung Kindertagespflegepersonen, Datensatzversion 1.0, https://doi.org/10.17621/erik2022_k_v01, gewichtete Daten, Berechnungen des DJI, n = 3.277 - 3.546</t>
  </si>
  <si>
    <t>Tab. HF-08.3.1-2 Berufliche Pläne in der Kindertagespflege 2020 nach Ländern (in %)</t>
  </si>
  <si>
    <t>Quelle: DJI, ERiK-Surveys 2020: Befragung Kindertagespflegepersonen, Datensatzversion 3.0, https://doi.org/10.17621/erik2020_k_v03, gewichtete Daten, Berechnungen des DJI, n = 2.818 - 3.224</t>
  </si>
  <si>
    <t>Tab. HF-08.4.1-1 Arbeitszufriedenheit 2022 nach Ländern (Mittelwert)</t>
  </si>
  <si>
    <t>Arbeitszufriedenheit KTPP</t>
  </si>
  <si>
    <t>Fragetext: Wie zufrieden sind Sie gegenwärtig mit Ihrer Arbeit?</t>
  </si>
  <si>
    <t>Hinweis: Skala von 0 (ganz und gar unzufrieden) bis 10 (ganz und gar zufrieden). Vergleichbarkeit zwischen den Jahren eingeschränkt aufgrund einer Änderung der Skala. * Differenz zum Jahr 2020 statistisch signifikant (p&lt;0,05). Werte mit geringen Einschränkungen sind in Baden-Württemberg, Mecklenburg-Vorpommern, Niedersachsen, Nordrhein-Westfalen und Sachsen vorhanden; Werte mit starken Einschränkungen (/) sind für Berlin, Bremen, Saarland, Sachsen-Anhalt und Thüringen nicht dargestellt, da diese nicht belastbar oder vorhanden sind. Aufgrund von Einschränkungen bei der Auswertbarkeit in 2020 und/oder 2022 in Berlin, Bremen, Hamburg, Mecklenburg-Vorpommern, Saarland, Sachsen-Anhalt, Schleswig-Holstein und Thüringen werden keine Signifikanzen ausgewiesen.</t>
  </si>
  <si>
    <t>Quelle: DJI, ERiK-Surveys 2022: Befragung Kindertagespflegepersonen, Datensatzversion 2.0, https://doi.org/10.17621/erik2022_k_v02, gewichtete Daten, Berechnungen des DJI, n = 3.850</t>
  </si>
  <si>
    <t>Tab. HF-08.4.1-2 Arbeitszufriedenheit KTPP nach Qualifizierungsniveau KTPP, Mittelwert 2022</t>
  </si>
  <si>
    <t>Mittelwert 2022</t>
  </si>
  <si>
    <t>Hinweis: Skala von 0 (ganz und gar unzufrieden) bis 10 (ganz und gar zufrieden).</t>
  </si>
  <si>
    <t>Tab. HF-08.4.1-3 Arbeitszufriedenheit 2020 nach Ländern (Mittelwert)</t>
  </si>
  <si>
    <t>Hinweis: Skala von 0 (ganz und gar unzufrieden) bis 10 (ganz und gar zufrieden). Im Onlinefragebogen wurde eine Skala von 1 bis 10 verwendet. Werte mit geringen Einschränkungen sind in Hamburg, Mecklenburg-Vorpommern und Schleswig-Holstein vorhanden, aber nicht interpretiert, da diese nur eingeschränkt belastbar sind; Werte mit starken Einschränkungen (/) sind für Berlin, Bremen, Saarland und Sachsen-Anhalt nicht dargestellt, da diese nicht belastbar oder vorhanden sind.</t>
  </si>
  <si>
    <t>Quelle: DJI, ERiK-Surveys 2020: Befragung Kindertagespflegepersonen, Datensatzversion 3.0, https://doi.org/10.17621/erik2020_k_v03, gewichtete Daten, Berechnungen des DJI, n = 3.561</t>
  </si>
  <si>
    <t>Tab. HF-08.4.1-4 Arbeitszufriedenheit KTPP nach Qualifizierungsniveau KTPP, Mittelwert 2020</t>
  </si>
  <si>
    <t>Mittelwert 2020</t>
  </si>
  <si>
    <t>Hinweis: Skala von 0 (ganz und gar unzufrieden) bis 10 (ganz und gar zufrieden). Im Onlinefragebogen wurde eine Skala von 1 bis 10 verwendet.</t>
  </si>
  <si>
    <t>Tab. HF-08.4.3-1 Vertretungsregelungen in der Kindertagespflege 2022 nach Ländern (in %)</t>
  </si>
  <si>
    <t>Vertretungsregelungen in Kindertagespflegestelle</t>
  </si>
  <si>
    <t>Fragetext: Gibt es in Ihrer Kindertagespflegestelle Vertretungsregelungen, wenn Sie ausfallen (z.B. bei Krankheit oder wegen Weiterbildungen)?</t>
  </si>
  <si>
    <t>Quelle: DJI, ERiK-Surveys 2022: Befragung Kindertagespflegepersonen, Datensatzversion 2.0, https://doi.org/10.17621/erik2022_k_v02, gewichtete Daten, Berechnungen des DJI, n = 3.852</t>
  </si>
  <si>
    <t>Tab. HF-08.4.3-2 Vertretrungsregelungen in der Kindertagespflege 2022 nach Ländern (in %)</t>
  </si>
  <si>
    <t>Jugendamt/Kommune</t>
  </si>
  <si>
    <t>Träger</t>
  </si>
  <si>
    <t>Kindertagespflegeverband</t>
  </si>
  <si>
    <t>Ich muss das selbst organisieren.</t>
  </si>
  <si>
    <t>Fragetext: Wer gibt die Vertretungsregelungen vor?</t>
  </si>
  <si>
    <t>Quelle: DJI, ERiK-Surveys 2022: Befragung Kindertagespflegepersonen, Datensatzversion 2.0, https://doi.org/10.17621/erik2022_k_v02, gewichtete Daten, Berechnungen des DJI, n = 1.657</t>
  </si>
  <si>
    <t>Tab. HF-08.4.3-3 'Es gibt Vereinbarungen zur Vertretung von Kindertagespflegepersonen, z.B. im Urlaubs- und Krankheitsfall.' 2022 nach Ländern (in %)</t>
  </si>
  <si>
    <t>Kooperation zwischen KiTa und KTP: Vertretung von Kindertagespflegepersonen</t>
  </si>
  <si>
    <t>Fragetext:  Welche allgemeinen Formen der Kooperation zwischen Kindertagespflegepersonen und Kindertageseinrichtungen bestehen beim Träger?</t>
  </si>
  <si>
    <t>Hinweis: * Differenz zum Jahr 2020 statistisch signifikant (p&lt;0,05). Werte mit starken Einschränkungen (/) sind für Bremen und Saarland nicht dargestellt, da diese nicht belastbar oder vorhanden sind. Aufgrund von Einschränkungen bei der Auswertbarkeit in 2020 und/oder 2022 in Berlin, Bremen, Hamburg, Mecklenburg-Vorpommern, Rheinland-Pfalz, Saarland, Sachsen-Anhalt, Schleswig-Holstein und Thüringen werden keine Signifikanzen ausgewiesen.</t>
  </si>
  <si>
    <t>Quelle: DJI, ERiK-Surveys 2022: Trägerbefragung, Datensatzversion 2.0, https://doi.org/10.17621/erik2022_t_v02, gewichtete Daten auf Trägerebene, Berechnungen des DJI, n = 4.591</t>
  </si>
  <si>
    <t>Tab. HF-08.4.3-4 Vertretungsregelungen in der Kindertagespflege 2020 nach Ländern (in %)</t>
  </si>
  <si>
    <t>Quelle: DJI, ERiK-Surveys 2020: Befragung Kindertagespflegepersonen, Datensatzversion 3.0, https://doi.org/10.17621/erik2020_k_v03, gewichtete Daten, Berechnungen des DJI, n = 3.663</t>
  </si>
  <si>
    <t>Tab. HF-08.4.3-5 Vertretrungsregelungen in der Kindertagespflege 2020 nach Ländern (in %)</t>
  </si>
  <si>
    <t>Quelle: DJI, ERiK-Surveys 2020: Befragung Kindertagespflegepersonen, Datensatzversion 3.0, https://doi.org/10.17621/erik2020_k_v03, gewichtete Daten, Berechnungen des DJI, n = 1.587</t>
  </si>
  <si>
    <t>Tab. HF-08.4.3-6 'Es gibt Vereinbarungen zur Vertretung von Kindertagespflegepersonen, z.B. im Urlaubs- und Krankheitsfall.' 2020 nach Ländern (in %)</t>
  </si>
  <si>
    <t>Hinweis: Werte mit geringen Einschränkungen sind in Berlin, Rheinland-Pfalz und Thüringen vorhanden, aber nicht interpretiert, da diese nur eingeschränkt belastbar sind; Werte mit starken Einschränkungen (/) sind für Bremen, Hamburg, Mecklenburg-Vorpommern, Saarland, Sachsen-Anhalt und Schleswig-Holstein nicht dargestellt, da diese nicht belastbar oder vorhanden sind.</t>
  </si>
  <si>
    <t>Quelle: DJI, ERiK-Surveys 2020: Trägerbefragung, Datensatzversion 3.0, https://doi.org/10.17621/erik2020_t_v03, gewichtete Daten auf Trägerebene, Berechnungen des DJI, n = 1.545</t>
  </si>
  <si>
    <t>Tab. HF-08.4.5-1 Monatliches Einkommen in Euro (selbstständig) 2022 nach Ländern (Mittelwert)</t>
  </si>
  <si>
    <t>Monatliches Gehalt in Euro (brutto): Offene Angabe</t>
  </si>
  <si>
    <t>Tab. HF-08.4.5-2 Monatliches Gehalt in Euro (brutto): Offene Angabe 2022 nach Qualifizierungsniveau KTPP (Mittelwert)</t>
  </si>
  <si>
    <t>Tab. HF-08.4.5-3 Monatliches Einkommen in Euro (selbstständig) 2020 nach Ländern (Mittelwert)</t>
  </si>
  <si>
    <t>Tab. HF-08.4.5-4 Monatliches Gehalt in Euro (brutto): Offene Angabe 2022 nach Qualifizierungsniveau KTPP (Mittelwert)</t>
  </si>
  <si>
    <t>Tab. HF-08.4.6-1 Stundensatz KTPP nach Qualifizierungsniveau KTPP 2022 (Mittelwert)</t>
  </si>
  <si>
    <t>Hinweis: Stundensätze sind auf Basis der geleisteten Betreuungsstunden und der Höhe des Bruttoeinkommens berechnet. Ausgeschlossen sind Kindertagespflegepersonen mit angegebenen Geldleistungen über 10.000€/Monat, ohne mindestens ein Kind U3, in Großtagespflegestellen/Zusammenschlüssen, angestellte Kindertagespflegepersonen, solche mit einem Kind, für welches über 50 Betreuungsstunden pro Woche angegeben wurden, ferner, wenn die Summe der Betreuungsstunden 225 Stunden pro Woche übersteigt und der berechnete Stundensatz über 10€ liegt. Die Berechnung berücksichtigt angenommene Urlaubstage. Qualifizierungsniveau nach Länge des Qualifizierungskurses und fachpädagogischer Ausbildung (ja/nein).</t>
  </si>
  <si>
    <t>Tab. HF-08.4.6-2 Stundensätze Kindertagespflegepersonen 2022 nach Ländern (Mittelwert)</t>
  </si>
  <si>
    <t>Stundensatz KTPP</t>
  </si>
  <si>
    <t>Stundensätze sind auf Basis der geleisteten Betreuungsstunden und der Höhe des Bruttoeinkommens berechnet. Ausgeschlossen sind Kindertagespflegepersonen mit angegebenen Geldleistungen über 10.000€/Monat, ohne mindestens ein Kind U3, in Großtagespflegestellen/Zusammenschlüssen, angestellte Kindertagespflegepersonen, solche mit einem Kind, für welches über 50 Betreuungsstunden pro Woche angegeben wurden, ferner, wenn die Summe der Betreuungsstunden 225 Stunden pro Woche übersteigt und der berechnete Stundensatz über 10€ liegt. Die Berechnung berücksichtigt angenommene Urlaubstage. Qualifizierungsniveau nach Länge des Qualifizierungskurses und fachpädagogischer Ausbildung (ja/nein).</t>
  </si>
  <si>
    <t>Tab. HF-08.4.6-3 Stundensatz KTPP nach 2022 Qualifizierungsniveau KTPP (Mittelwert)</t>
  </si>
  <si>
    <t>Tab. HF-08.4.6-4 Stundensätze Kindertagespflegepersonen 2020 nach Ländern (Mittelwert)</t>
  </si>
  <si>
    <r>
      <t>Tab. HF-08.4.7-1 Durchschnittliche Anzahl betreuter Kinder pro Kindertagespflegeperson</t>
    </r>
    <r>
      <rPr>
        <b/>
        <vertAlign val="superscript"/>
        <sz val="11"/>
        <rFont val="Calibri"/>
        <family val="2"/>
        <scheme val="minor"/>
      </rPr>
      <t>1</t>
    </r>
    <r>
      <rPr>
        <b/>
        <sz val="11"/>
        <rFont val="Calibri"/>
        <family val="2"/>
        <scheme val="minor"/>
      </rPr>
      <t xml:space="preserve"> 2022 nach Ländern</t>
    </r>
  </si>
  <si>
    <r>
      <t>Durchschnittliche Anzahl betreuter Kinder pro Kindertages-pflegeperson</t>
    </r>
    <r>
      <rPr>
        <b/>
        <vertAlign val="superscript"/>
        <sz val="11"/>
        <rFont val="Calibri"/>
        <family val="2"/>
        <scheme val="minor"/>
      </rPr>
      <t xml:space="preserve">2 </t>
    </r>
  </si>
  <si>
    <t>Tab. HF-08.4.7-2 TKR Kindertagespflegepersonen 2022 nach Qualifizierungsniveau (Mittelwert)</t>
  </si>
  <si>
    <t>Fragetext: Wie viele Kinder betreuten Sie zum Stichtag 31.12.2021 insgesamt? Welchen Umfang hatte bzw. hat dieser Grundqualifizierungskurs? Welches ist Ihr höchster beruflicher Ausbildungsabschluss?</t>
  </si>
  <si>
    <r>
      <t>Tab. HF-08.4.7-3 Durchschnittliche Anzahl betreuter Kinder pro Kindertagespflegeperson</t>
    </r>
    <r>
      <rPr>
        <b/>
        <vertAlign val="superscript"/>
        <sz val="11"/>
        <rFont val="Calibri"/>
        <family val="2"/>
        <scheme val="minor"/>
      </rPr>
      <t>1</t>
    </r>
    <r>
      <rPr>
        <b/>
        <sz val="11"/>
        <rFont val="Calibri"/>
        <family val="2"/>
        <scheme val="minor"/>
      </rPr>
      <t xml:space="preserve"> 2021 nach Ländern</t>
    </r>
  </si>
  <si>
    <r>
      <t>Tab. HF-08.4.7-4 Durchschnittliche Anzahl betreuter Kinder pro Kindertagespflegeperson</t>
    </r>
    <r>
      <rPr>
        <b/>
        <vertAlign val="superscript"/>
        <sz val="11"/>
        <rFont val="Calibri"/>
        <family val="2"/>
        <scheme val="minor"/>
      </rPr>
      <t>1</t>
    </r>
    <r>
      <rPr>
        <b/>
        <sz val="11"/>
        <rFont val="Calibri"/>
        <family val="2"/>
        <scheme val="minor"/>
      </rPr>
      <t xml:space="preserve"> 2020 nach Ländern</t>
    </r>
  </si>
  <si>
    <t>Tab. HF-08.4.7-5 TKR Kindertagespflegepersonen 2022 nach Qualifizierungsniveau (Mittelwert)</t>
  </si>
  <si>
    <r>
      <t>Tab. HF-08.4.7-6 Durchschnittliche Anzahl betreuter Kinder pro Kindertagespflegeperson</t>
    </r>
    <r>
      <rPr>
        <b/>
        <vertAlign val="superscript"/>
        <sz val="11"/>
        <color theme="1"/>
        <rFont val="Calibri"/>
        <family val="2"/>
        <scheme val="minor"/>
      </rPr>
      <t xml:space="preserve">1 </t>
    </r>
    <r>
      <rPr>
        <b/>
        <sz val="11"/>
        <color theme="1"/>
        <rFont val="Calibri"/>
        <family val="2"/>
        <scheme val="minor"/>
      </rPr>
      <t>2019 nach Ländern</t>
    </r>
  </si>
  <si>
    <r>
      <t>Tab. HF-08.4.7-7 Durchschnittliche Anzahl betreuter Kinder pro Kindertagespflegeperson</t>
    </r>
    <r>
      <rPr>
        <b/>
        <vertAlign val="superscript"/>
        <sz val="11"/>
        <rFont val="Calibri"/>
        <family val="2"/>
        <scheme val="minor"/>
      </rPr>
      <t>1</t>
    </r>
    <r>
      <rPr>
        <b/>
        <sz val="11"/>
        <rFont val="Calibri"/>
        <family val="2"/>
        <scheme val="minor"/>
      </rPr>
      <t xml:space="preserve"> 2018 nach Ländern</t>
    </r>
  </si>
  <si>
    <t>Tab. HF-08.4.8-1 Mittelbare pädagogische Arbeit 2022 nach Ländern (Mittelwert)</t>
  </si>
  <si>
    <t>Wochenstunden Vor- und Nachbereitungszeit: Offene Angabe</t>
  </si>
  <si>
    <t>Fragetext: Wie viele Stunden pro Woche verwenden Sie für Vor- und Nachbereitungszeiten, Verwaltungsaufgaben, hauswirtschaftliche Aufgaben?</t>
  </si>
  <si>
    <t>Tab. HF-08.4.8-2 Mittelbare pädagogische Arbeit 2022 nach Qualifizierungsniveau (Mittelwert)</t>
  </si>
  <si>
    <t>Fragetext: Wie viele Stunden pro Woche verwenden Sie für Vor- und Nachbereitungszeiten, Verwaltungsaufgaben, hauswirtschaftliche Aufgaben? Welchen Umfang hatte bzw. hat dieser Grundqualifizierungskurs? Welches ist Ihr höchster beruflicher Ausbildungsabschluss?</t>
  </si>
  <si>
    <t>Tab. HF-08.4.8-3 Höhe vergütete Stunden für Vor-/Nachbereitungseit 2022 nach Ländern (Mittelwert)</t>
  </si>
  <si>
    <t>Höhe vergütete Stunden für Vor-/Nachbereitungseit</t>
  </si>
  <si>
    <t>Fragetext: Werden diese Stunden vergütet?</t>
  </si>
  <si>
    <t>Hinweis: Werte mit geringen Einschränkungen sind in Baden-Württemberg, Mecklenburg-Vorpommern, Niedersachsen, Nordrhein-Westfalen und Sachsen vorhanden; Werte mit starken Einschränkungen (/) sind für Berlin, Bremen, Saarland, Sachsen-Anhalt und Thüringen nicht dargestellt, da diese nicht belastbar oder vorhanden sind.</t>
  </si>
  <si>
    <t>Quelle: DJI, ERiK-Surveys 2022: Befragung Kindertagespflegepersonen, Datensatzversion 2.0, https://doi.org/10.17621/erik2022_k_v02, gewichtete Daten, Berechnungen des DJI, n = 808</t>
  </si>
  <si>
    <t>Tab. HF-08.4.8-4 Mittelbare pädagogische Arbeit 2020 nach Ländern (Mittelwert)</t>
  </si>
  <si>
    <t>Quelle: DJI, ERiK-Surveys 2020: Befragung Kindertagespflegepersonen, Datensatzversion 3.0, https://doi.org/10.17621/erik2020_k_v03, gewichtete Daten, Berechnungen des DJI, n = 3.025</t>
  </si>
  <si>
    <t>Tab. HF-08.4.8-5 Mittelbare pädagogische Arbeit 2020 nach Qualifizierungsniveau (Mittelwert)</t>
  </si>
  <si>
    <t>Tab. HF-08.5.1-1 Räume in der Kindertagespflege 2022 nach Ländern (in %)</t>
  </si>
  <si>
    <t>Gruppenraum / pädagogischer Betreuungsraum</t>
  </si>
  <si>
    <t>Küchenraum</t>
  </si>
  <si>
    <t>Sanitärraum</t>
  </si>
  <si>
    <t>Gesonderter Ruhe- und Rückzugsraum für Kinder</t>
  </si>
  <si>
    <t>Gesonderter Ankleidebereich / Flur</t>
  </si>
  <si>
    <t>Gesonderter Bewegungsraum</t>
  </si>
  <si>
    <t>Gesonderter Raum für Büro- und Dokumentationstätigkeiten</t>
  </si>
  <si>
    <t>Fragetext: Bitte geben Sie an, welche der folgenden Räume in Ihrer Kindertagespflegestelle vorhanden sind.</t>
  </si>
  <si>
    <t>Quelle: DJI, ERiK-Surveys 2022: Befragung Kindertagespflegepersonen, Datensatzversion 1.0, https://doi.org/10.17621/erik2022_k_v01, gewichtete Daten, Berechnungen des DJI, n = 3.601 - 3.809</t>
  </si>
  <si>
    <t>Tab. HF-08.5.1-2 Inklusion Die Räumlichkeiten sind barrierefrei 2022 (in %)</t>
  </si>
  <si>
    <t>1 Trifft ganz und gar nicht zu</t>
  </si>
  <si>
    <t>2</t>
  </si>
  <si>
    <t>3</t>
  </si>
  <si>
    <t>4</t>
  </si>
  <si>
    <t>5</t>
  </si>
  <si>
    <t>6 Trifft voll und ganz zu</t>
  </si>
  <si>
    <t>Fragetext:  Wie sehr treffen folgende Aussagen auf Ihre Kindertagespflegestelle zu?</t>
  </si>
  <si>
    <t>Tab. HF-08.5.1-3 Inklusion Die Räumlichkeiten sind barrierefrei 2022 nach Qualifizierungsniveau (Mittelwert)</t>
  </si>
  <si>
    <t>Fragetext: Wie sehr treffen folgende Aussagen auf Ihre Kindertagespflegestelle zu? Welchen Umfang hatte bzw. hat dieser Grundqualifizierungskurs? Welches ist Ihr höchster beruflicher Ausbildungsabschluss?</t>
  </si>
  <si>
    <t>Hinweis: Skala von 1 (trifft ganz und gar nicht zu) bis 6 (trifft voll und ganz zu).</t>
  </si>
  <si>
    <t>Tab. HF-08.5.1-4 Inklusion: 'Die Räumlichkeiten sind barrierefrei' 2022 nach Ländern (Mittelwert)</t>
  </si>
  <si>
    <t>Hinweis: Skala von 1 (stimme ganz und gar nicht zu) bis 6 (stimme voll und ganz zu). * Differenz zum Jahr 2020 statistisch signifikant (p&lt;0,05). Werte mit geringen Einschränkungen sind in Baden-Württemberg, Mecklenburg-Vorpommern, Niedersachsen, Nordrhein-Westfalen und Sachsen vorhanden; Werte mit starken Einschränkungen (/) sind für Berlin, Bremen, Saarland, Sachsen-Anhalt und Thüringen nicht dargestellt, da diese nicht belastbar oder vorhanden sind. Aufgrund von Einschränkungen bei der Auswertbarkeit in 2020 und/oder 2022 in Berlin, Bremen, Hamburg, Mecklenburg-Vorpommern, Saarland, Sachsen-Anhalt, Schleswig-Holstein und Thüringen werden keine Signifikanzen ausgewiesen.</t>
  </si>
  <si>
    <t>Quelle: DJI, ERiK-Surveys 2022: Befragung Kindertagespflegepersonen, Datensatzversion 2.0, https://doi.org/10.17621/erik2022_k_v02, gewichtete Daten, Berechnungen des DJI, n = 3.842</t>
  </si>
  <si>
    <t>Tab. HF-08.5.1-5 'Der finanzielle Rahmen lässt zu, dass ich die Räume so gestalten kann, wie ich es mir wünsche.' 2022 (in %)</t>
  </si>
  <si>
    <t>Fragetext:  Inwiefern können Sie den folgenden Aussagen zur finanziellen Situation zustimmen?</t>
  </si>
  <si>
    <t>Tab. HF-08.5.1-6 'Der finanzielle Rahmen lässt zu, dass ich die Räume so gestalten kann, wie ich es mir wünsche.' 2022 nach Qualifizierungsniveau (Mittelwert)</t>
  </si>
  <si>
    <t>Fragetext: Inwiefern können Sie den folgenden Aussagen zur finanziellen Situation zustimmen? Welchen Umfang hatte bzw. hat dieser Grundqualifizierungskurs? Welches ist Ihr höchster beruflicher Ausbildungsabschluss?</t>
  </si>
  <si>
    <t>Hinweis: Skala von 1 (stimme ganz und gar nicht zu) bis 6 (stimme voll und ganz zu).</t>
  </si>
  <si>
    <t>Tab. HF-08.5.1-7 'Der finanzielle Rahmen lässt zu, dass ich die Räume so gestalten kann, wie ich es mir wünsche.' 2022 nach Ländern (Mittelwert)</t>
  </si>
  <si>
    <t>"Der finanzielle Rahmen lässt zu, dass ich Räume so gestalten kann, wie ich es mir wünsche."</t>
  </si>
  <si>
    <t>Quelle: DJI, ERiK-Surveys 2022: Befragung Kindertagespflegepersonen, Datensatzversion 2.0, https://doi.org/10.17621/erik2022_k_v02, gewichtete Daten, Berechnungen des DJI, n = 3.826</t>
  </si>
  <si>
    <t>Tab. HF-08.5.1-8 'Der finanzielle Rahmen lässt zu, dass ich die Räume so gestalten kann, wie ich es mir wünsche.' 2022 nach Einkommen (Mittelwert)</t>
  </si>
  <si>
    <t>unter 1.000 Euro</t>
  </si>
  <si>
    <t>1.000 bis unter 1.500 Euro</t>
  </si>
  <si>
    <t>1.500 bis unter 2.000 Euro</t>
  </si>
  <si>
    <t>2.000 bis unter 2.500 Euro</t>
  </si>
  <si>
    <t>2.500 bis unter 3.000 Euro</t>
  </si>
  <si>
    <t>3.000 bis unter 3.500 Euro</t>
  </si>
  <si>
    <t>3.500 bis unter 4.000 Euro</t>
  </si>
  <si>
    <t>4.000 Euro und mehr</t>
  </si>
  <si>
    <t>Tab. HF-08.5.1-9 'Der finanzielle Rahmen lässt zu, dass ich pädagogische Materialien anschaffen kann, wenn sie benötigt werden.' 2022 (in %)</t>
  </si>
  <si>
    <t>Tab. HF-08.5.1-10 'Der finanzielle Rahmen lässt zu, dass ich pädagogische Materialien anschaffen kann, wenn sie benötigt werden.' 2022 nach Qualifizierungsniveau (Mittelwert)</t>
  </si>
  <si>
    <t>Tab. HF-08.5.1-11 'Der finanzielle Rahmen lässt zu, dass ich pädagogische Materialien anschaffen kann, wenn sie benötigt werden.' 2022 nach Ländern (Mittelwert)</t>
  </si>
  <si>
    <t>"Der finanzielle Rahmen lässt zu, dass ich pädagogische Materialien anschaffen kann, wenn sie benötigt werden."</t>
  </si>
  <si>
    <t>Tab. HF-08.5.1-12 'Der finanzielle Rahmen lässt zu, dass ich pädagogische Materialien anschaffen kann, wenn sie benötigt werden.' 2022 nach Einkommen (Mittelwert)</t>
  </si>
  <si>
    <t>Tab. HF-08.5.1-13 Arbeitsbedingungen: 'Im pädagogischen Alltag werden spezielle Materialien verwendet, um Kommunikationsbarrieren zu verringern.' 2022 (in %)</t>
  </si>
  <si>
    <t>Tab. HF-08.5.1-14 Arbeitsbedingungen: 'Im pädagogischen Alltag werden spezielle Materialien verwendet, um Kommunikationsbarrieren zu verringern.' 2022 nach Ländern (Mittelwert)</t>
  </si>
  <si>
    <t>Spezielle Materialien zur Verringerung von Kommunikationsbarrieren</t>
  </si>
  <si>
    <t>Hinweis: Skala von 1 (trifft ganz und gar nicht zu) bis 6 (trifft voll und ganz zu). * Differenz zum Jahr 2020 statistisch signifikant (p&lt;0,05). Werte mit geringen Einschränkungen sind in Baden-Württemberg, Mecklenburg-Vorpommern, Niedersachsen, Nordrhein-Westfalen und Sachsen vorhanden; Werte mit starken Einschränkungen (/) sind für Berlin, Bremen, Saarland, Sachsen-Anhalt und Thüringen nicht dargestellt, da diese nicht belastbar oder vorhanden sind. Aufgrund von Einschränkungen bei der Auswertbarkeit in 2020 und/oder 2022 in Berlin, Bremen, Hamburg, Mecklenburg-Vorpommern, Saarland, Sachsen-Anhalt, Schleswig-Holstein und Thüringen werden keine Signifikanzen ausgewiesen.</t>
  </si>
  <si>
    <t>Quelle: DJI, ERiK-Surveys 2022: Befragung Kindertagespflegepersonen, Datensatzversion 2.0, https://doi.org/10.17621/erik2022_k_v02, gewichtete Daten, Berechnungen des DJI, n = 3.835</t>
  </si>
  <si>
    <t>Tab. HF-08.5.1-15 Partizipation bei Raumgestaltung: Kinder (U3): 'Die Kinder dürfen bei der Raumgestaltung und Ausstattung mitentscheiden.' 2022 (in %)</t>
  </si>
  <si>
    <t>1 trifft ganz und gar nicht zu</t>
  </si>
  <si>
    <t>6 trifft voll und ganz zu</t>
  </si>
  <si>
    <t>Fragetext:  Inwieweit treffen folgende Aussagen für Kinder unter 3 Jahren auf Ihre Kindertagespflegestelle zu?</t>
  </si>
  <si>
    <t>Tab. HF-08.5.1-16 Partizipation bei Raumgestaltung: Kinder (U3): 'Die Kinder dürfen bei der Raumgestaltung und Ausstattung mitentscheiden.' 2022 nach Ländern (Mittelwert)</t>
  </si>
  <si>
    <t>U3: "Die Kinder dürfen bei der Raumgestaltung und Ausstattung mitentscheiden."</t>
  </si>
  <si>
    <t>Quelle: DJI, ERiK-Surveys 2022: Befragung Kindertagespflegepersonen, Datensatzversion 2.0, https://doi.org/10.17621/erik2022_k_v02, gewichtete Daten, Berechnungen des DJI, n = 3.709</t>
  </si>
  <si>
    <t>Tab. HF-08.5.1-17 Partizipation bei Raumgestaltung: Kinder (UE3): 'Die Kinder dürfen bei der Raumgestaltung und Ausstattung mitentscheiden.' 2022 (in %)</t>
  </si>
  <si>
    <t>Fragetext:  Inwieweit treffen folgende Aussagen für Kinder ab 3 Jahren auf Ihre Kindertagespflegestelle zu?</t>
  </si>
  <si>
    <t>Tab. HF-08.5.1-18 Partizipation bei Raumgestaltung: Kinder (UE3) 'Die Kinder dürfen bei der Raumgestaltung und Ausstattung mitentscheiden.' 2022 nach Ländern (Mittelwert)</t>
  </si>
  <si>
    <t>UE3: "Die Kinder dürfen bei der Raumgestaltung und Ausstattung mitentscheiden."</t>
  </si>
  <si>
    <t>Quelle: DJI, ERiK-Surveys 2022: Befragung Kindertagespflegepersonen, Datensatzversion 2.0, https://doi.org/10.17621/erik2022_k_v02, gewichtete Daten, Berechnungen des DJI, n = 1.078</t>
  </si>
  <si>
    <t>Tab. HF-08.5.1-19 Räume in der Kindertagespflege 2020 nach Ländern (in %)</t>
  </si>
  <si>
    <t>Gruppenräume / pädagogische Betreuungsräume</t>
  </si>
  <si>
    <t>Küchenräume</t>
  </si>
  <si>
    <t>Sanitärräume</t>
  </si>
  <si>
    <t>Gesonderte Ruhe- und Rückzugsräume für Kinder</t>
  </si>
  <si>
    <t>Gesonderter Ankleidebereich/ Flur</t>
  </si>
  <si>
    <t>Gesonderte Bewegungsräume</t>
  </si>
  <si>
    <t>Gesonderte Räume für Büro- und Dokumentationstätigkeiten</t>
  </si>
  <si>
    <t>Quelle: DJI, ERiK-Surveys 2020: Befragung Kindertagespflegepersonen, Datensatzversion 3.0, https://doi.org/10.17621/erik2020_k_v03, gewichtete Daten, Berechnungen des DJI, n = 3.261 - 3.608</t>
  </si>
  <si>
    <t>Tab. HF-08.5.1-20 Inklusion Die Räumlichkeiten sind barrierefrei 2020 (in %)</t>
  </si>
  <si>
    <t>Tab. HF-08.5.1-21 Inklusion Die Räumlichkeiten sind barrierefrei 2020 nach Qualifizierungsniveau (Mittelwert)</t>
  </si>
  <si>
    <t>Tab. HF-08.5.1-22 Inklusion: 'Die Räumlichkeiten sind barrierefrei' 2020 nach Ländern (Mittelwert)</t>
  </si>
  <si>
    <t>Hinweis: Skala von 1 (trifft ganz und gar nicht zu) bis 6 (trifft voll und ganz zu). Werte mit geringen Einschränkungen sind in Hamburg, Mecklenburg-Vorpommern und Schleswig-Holstein vorhanden, aber nicht interpretiert, da diese nur eingeschränkt belastbar sind; Werte mit starken Einschränkungen (/) sind für Berlin, Bremen, Saarland und Sachsen-Anhalt nicht dargestellt, da diese nicht belastbar oder vorhanden sind.</t>
  </si>
  <si>
    <t>Quelle: DJI, ERiK-Surveys 2020: Befragung Kindertagespflegepersonen, Datensatzversion 3.0, https://doi.org/10.17621/erik2020_k_v03, gewichtete Daten, Berechnungen des DJI, n = 3.577</t>
  </si>
  <si>
    <t>Tab. HF-08.5.1-23 'Der finanzielle Rahmen lässt zu, dass ich die Räume so gestalten kann, wie ich es mir wünsche.' 2020 (in %)</t>
  </si>
  <si>
    <t>Tab. HF-08.5.1-24 'Der finanzielle Rahmen lässt zu, dass ich die Räume so gestalten kann, wie ich es mir wünsche.' 2020 nach Qualifizierungsniveau (Mittelwert)</t>
  </si>
  <si>
    <t>Tab. HF-08.5.1-25 'Der finanzielle Rahmen lässt zu, dass ich die Räume so gestalten kann, wie ich es mir wünsche.' 2020 nach Ländern (Mittelwert)</t>
  </si>
  <si>
    <t>Hinweis: Skala von 1 (stimme ganz und gar nicht zu) bis 6 (stimme voll und ganz zu). Werte mit geringen Einschränkungen sind in Hamburg, Mecklenburg-Vorpommern und Schleswig-Holstein vorhanden, aber nicht interpretiert, da diese nur eingeschränkt belastbar sind; Werte mit starken Einschränkungen (/) sind für Berlin, Bremen, Saarland und Sachsen-Anhalt nicht dargestellt, da diese nicht belastbar oder vorhanden sind.</t>
  </si>
  <si>
    <t>Quelle: DJI, ERiK-Surveys 2020: Befragung Kindertagespflegepersonen, Datensatzversion 3.0, https://doi.org/10.17621/erik2020_k_v03, gewichtete Daten, Berechnungen des DJI, n = 3.481</t>
  </si>
  <si>
    <t>Tab. HF-08.5.1-26 'Der finanzielle Rahmen lässt zu, dass ich die Räume so gestalten kann, wie ich es mir wünsche.' 2020 nach Einkommen (Mittelwert)</t>
  </si>
  <si>
    <t>Tab. HF-08.5.1-27 'Der finanzielle Rahmen lässt zu, dass ich pädagogische Materialien anschaffen kann, wenn sie benötigt werden.' 2020 (in %)</t>
  </si>
  <si>
    <t>Tab. HF-08.5.1-28 'Der finanzielle Rahmen lässt zu, dass ich pädagogische Materialien anschaffen kann, wenn sie benötigt werden.' 2020 nach Qualifizierungsniveau (Mittelwert)</t>
  </si>
  <si>
    <t>Tab. HF-08.5.1-29 'Der finanzielle Rahmen lässt zu, dass ich pädagogische Materialien anschaffen kann, wenn sie benötigt werden.' 2020 nach Ländern (Mittelwert)</t>
  </si>
  <si>
    <t>Quelle: DJI, ERiK-Surveys 2020: Befragung Kindertagespflegepersonen, Datensatzversion 3.0, https://doi.org/10.17621/erik2020_k_v03, gewichtete Daten, Berechnungen des DJI, n = 3.489</t>
  </si>
  <si>
    <t>Tab. HF-08.5.1-30 'Der finanzielle Rahmen lässt zu, dass ich pädagogische Materialien anschaffen kann, wenn sie benötigt werden.' 2020 nach Einkommen (Mittelwert)</t>
  </si>
  <si>
    <t>Tab. HF-08.5.1-31 Arbeitsbedingungen: 'Im pädagogischen Alltag werden spezielle Materialien verwendet, um Kommunikationsbarrieren zu verringern.' 2020 (in %)</t>
  </si>
  <si>
    <t>1: Trifft ganz und gar nicht zu</t>
  </si>
  <si>
    <t>6: Trifft voll und ganz zu</t>
  </si>
  <si>
    <t>Tab. HF-08.5.1-32 Arbeitsbedingungen: 'Im pädagogischen Alltag werden spezielle Materialien verwendet, um Kommunikationsbarrieren zu verringern.' 2020 nach Ländern (Mittelwert)</t>
  </si>
  <si>
    <t>"Im pädagogischen Alltag werden spezielle Materialien verwendet, um Kommunikationsbarrieren zu verringern."</t>
  </si>
  <si>
    <t>Quelle: DJI, ERiK-Surveys 2020: Befragung Kindertagespflegepersonen, Datensatzversion 3.0, https://doi.org/10.17621/erik2020_k_v03, gewichtete Daten, Berechnungen des DJI, n = 3.549</t>
  </si>
  <si>
    <t>Tab. HF-08.5.1-33 Partizipation bei Raumgestaltung: Kinder (U3): 'Die Kinder dürfen bei der Raumgestaltung und Ausstattung mitentscheiden.' 2020 (in %)</t>
  </si>
  <si>
    <t>Tab. HF-08.5.1-34 Partizipation bei Raumgestaltung: Kinder (U3): 'Die Kinder dürfen bei der Raumgestaltung und Ausstattung mitentscheiden.' 2020 nach Ländern (Mittelwert)</t>
  </si>
  <si>
    <t>Quelle: DJI, ERiK-Surveys 2020: Befragung Kindertagespflegepersonen, Datensatzversion 3.0, https://doi.org/10.17621/erik2020_k_v03, gewichtete Daten, Berechnungen des DJI, n = 3.556</t>
  </si>
  <si>
    <t>Tab. HF-08.5.1-36 Partizipation bei Raumgestaltung: Kinder (UE3) 'Die Kinder dürfen bei der Raumgestaltung und Ausstattung mitentscheiden.' 2020 nach Ländern (Mittelwert)</t>
  </si>
  <si>
    <t>Quelle: DJI, ERiK-Surveys 2020: Befragung Kindertagespflegepersonen, Datensatzversion 3.0, https://doi.org/10.17621/erik2020_k_v03, gewichtete Daten, Berechnungen des DJI, n = 2.548</t>
  </si>
  <si>
    <t>Tab. HF-08.5.1-37 Angenehme räumliche Arbeitsbedingungen 2020 (in %)</t>
  </si>
  <si>
    <t>Fragetext: Es gibt eine Vielzahl von Bedingungen, die im Berufsleben wichtig sind, um zufrieden und leistungsfähig zu sein. Im Folgenden möchten wir von Ihnen erfahren, wie weit die folgenden Arbeitsbedingungen Ihrer Meinung nach bei Ihrer jetzigen Tätigkeit erfüllt sind.</t>
  </si>
  <si>
    <t>Tab. HF-08.5.1-38 Arbeitsbedingungen: Angenehme räumliche Arbeitsbedingungen 2020 nach Ländern (Mittelwert)</t>
  </si>
  <si>
    <t>Angenehme räumliche Arbeitsbedingungen</t>
  </si>
  <si>
    <t>Hinweis: Skala von 1 (stimme ganz und gar nicht zu) bis 6 (stimme voll und ganz zu). Zusätzlich: Trifft nicht zu. Werte mit geringen Einschränkungen sind in Hamburg, Mecklenburg-Vorpommern und Schleswig-Holstein vorhanden, aber nicht interpretiert, da diese nur eingeschränkt belastbar sind; Werte mit starken Einschränkungen (/) sind für Berlin, Bremen, Saarland und Sachsen-Anhalt nicht dargestellt, da diese nicht belastbar oder vorhanden sind.</t>
  </si>
  <si>
    <t>Quelle: DJI, ERiK-Surveys 2020: Befragung Kindertagespflegepersonen, Datensatzversion 3.0, https://doi.org/10.17621/erik2020_k_v03, gewichtete Daten, Berechnungen des DJI, n = 3.525</t>
  </si>
  <si>
    <t>Tab. HF-08.5.2-1 Orte in der Kindertagespflege 2022 nach Ländern (in %)</t>
  </si>
  <si>
    <t>Orte: öffentliche Grünfläche / Parkanlagen</t>
  </si>
  <si>
    <t>Orte: öffentlicher Spielplatz</t>
  </si>
  <si>
    <t>Orte: Sportplätze /-angebote</t>
  </si>
  <si>
    <t>Orte: Eigener Garten</t>
  </si>
  <si>
    <t>Orte: Andere nutzbare Außenflächen, welche zum Objekt gehören</t>
  </si>
  <si>
    <t>Orte: Naturraum (z.B. Waldfläche, Felder, Naturpfade)</t>
  </si>
  <si>
    <t>Orte: Kulturelle Einrichtungen</t>
  </si>
  <si>
    <t>Orte: Bibliothek</t>
  </si>
  <si>
    <t>Fragetext: Welche der folgenden Orte sind im näheren Umfeld Ihrer Kindertagespflegestelle vorhanden?</t>
  </si>
  <si>
    <t>Quelle: DJI, ERiK-Surveys 2022: Befragung Kindertagespflegepersonen, Datensatzversion 2.0, https://doi.org/10.17621/erik2022_k_v02, gewichtete Daten, Berechnungen des DJI, n = 3.727 - 3.834</t>
  </si>
  <si>
    <t>Tab. HF-08.5.2-2 Orte in der Kindertagespflege, Nutzung 2022 nach Ländern (in %)</t>
  </si>
  <si>
    <t>Häufigkeit Nutzung Orte: öffentliche Grünfläche / Parkanlagen</t>
  </si>
  <si>
    <t>Hauefigkeit Nutzung Orte: oeffentliche Gruenflaeche / Parkanlagen</t>
  </si>
  <si>
    <t>Häufigkeit Nutzung Orte: öffentlicher Spielplatz</t>
  </si>
  <si>
    <t>Hauefigkeit Nutzung Orte: oeffentlicher Spielplatz</t>
  </si>
  <si>
    <t>Häufigkeit Nutzung Orte: Sportplätze /-angebote</t>
  </si>
  <si>
    <t>Hauefigkeit Nutzung Orte: Sportplaetze /-angebote</t>
  </si>
  <si>
    <t>Häufigkeit Nutzung Orte: Eigener Garten</t>
  </si>
  <si>
    <t>Hauefigkeit Nutzung Orte: Eigener Garten</t>
  </si>
  <si>
    <t xml:space="preserve">Häufigkeit Nutzung Orte: Andere nutzbare Außenflächen des Objekts </t>
  </si>
  <si>
    <t xml:space="preserve">Hauefigkeit Nutzung Orte: Andere nutzbare Aussenflaechen, des Objekts </t>
  </si>
  <si>
    <t>Häufigkeit Nutzung Orte: Naturraum (z.B. Waldfläche, Felder, Naturpfade)</t>
  </si>
  <si>
    <t>Hauefigkeit Nutzung Orte: Naturraum (z.B. Waldflaeche, Felder, Naturpfade)</t>
  </si>
  <si>
    <t>Häufigkeit Nutzung Orte: Kulturelle Einrichtungen</t>
  </si>
  <si>
    <t>Hauefigkeit Nutzung Orte: Kulturelle Einrichtungen</t>
  </si>
  <si>
    <t>Häufigkeit Nutzung Orte: Bibliothek</t>
  </si>
  <si>
    <t>Hauefigkeit Nutzung Orte: Bibliothek</t>
  </si>
  <si>
    <t>(Noch) gar nicht</t>
  </si>
  <si>
    <t>Einmal im Jahr</t>
  </si>
  <si>
    <t>Mehrmals im Jahr</t>
  </si>
  <si>
    <t>Mindestens einmal monatlich</t>
  </si>
  <si>
    <t>Mindestens einmal wöchentlich</t>
  </si>
  <si>
    <t>Mindestens einmal woechentlich</t>
  </si>
  <si>
    <t>Täglich</t>
  </si>
  <si>
    <t>Taeglich</t>
  </si>
  <si>
    <t>Fragetext: Wie häufig sind Sie dort mit den betreuten Kindern?</t>
  </si>
  <si>
    <t>Fragetext:  Wie häufig sind Sie dort mit den betreuten Kindern?</t>
  </si>
  <si>
    <t>Quelle: DJI, ERiK-Surveys 2022: Befragung Kindertagespflegepersonen, Datensatzversion 2.0, https://doi.org/10.17621/erik2022_k_v02, gewichtete Daten, Berechnungen des DJI, n = 1.407 - 3.539</t>
  </si>
  <si>
    <t>Tab. HF-08.5.2-3 Orte in der Kindertagespflege 2020 nach Ländern (in %)</t>
  </si>
  <si>
    <t>Quelle: DJI, ERiK-Surveys 2020: Befragung Kindertagespflegepersonen, Datensatzversion 3.0, https://doi.org/10.17621/erik2020_k_v03, gewichtete Daten, Berechnungen des DJI, n = 3.329 - 3.618</t>
  </si>
  <si>
    <t>Tab. HF-08.5.2-4 Orte in der Kindertagespflege, Nutzung 2020 nach Ländern (in %)</t>
  </si>
  <si>
    <t>Quelle: DJI, ERiK-Surveys 2020: Befragung Kindertagespflegepersonen, Datensatzversion 3.0, https://doi.org/10.17621/erik2020_k_v03, gewichtete Daten, Berechnungen des DJI, n = 1.155 - 3.310</t>
  </si>
  <si>
    <t>Quelle: DJI, ERiK-Surveys 2020: Befragung Kindertagespflegepersonen, Datensatzversion 3.0, https://doi.org/10.17621/erik2020_k_v03, gewichtete Daten, Berechnungen des DJI, n = 1.812 - 3.310</t>
  </si>
  <si>
    <t>Tab. HF-08.6.1-1 Fachberatungsstelle im zuständigen Jugendamt 2022 nach Ländern (in %)</t>
  </si>
  <si>
    <t>Fachberatungsstelle im Jugendamt für Kindertagespflege</t>
  </si>
  <si>
    <t>Fragetext: Gibt es derzeit in dem für Sie zuständigen Jugendamt eine Fachberatungsstelle für Kindertagespflege?</t>
  </si>
  <si>
    <t>Quelle: DJI, ERiK-Surveys 2022: Befragung Kindertagespflegepersonen, Datensatzversion 2.0, https://doi.org/10.17621/erik2022_k_v02, gewichtete Daten, Berechnungen des DJI, n = 3.701</t>
  </si>
  <si>
    <t>Tab. HF-08.6.1-2 Fachberatungsschlüssel: Personen zu Kindertagespflegepersonen nach Anzahl Kindertagespflegepersonen 2022 (Mittelwert)</t>
  </si>
  <si>
    <t>1-29 Kindertagespflegepersonen</t>
  </si>
  <si>
    <t>30-54 Kindertagespflegepersonen</t>
  </si>
  <si>
    <t>55-98 Kindertagespflegepersonen</t>
  </si>
  <si>
    <t>99-904 Kindertagespflegepersonen</t>
  </si>
  <si>
    <t xml:space="preserve">Fragetext: Wie viele Personen sind in Ihrem Jugendamt als Fachberatung für die Kindertagespflege angestellt? Für wie viele Kindertagespflegepersonen sind die Fachberatungen im Jugendamt insgesamt zuständig? </t>
  </si>
  <si>
    <t>Tab. HF-08.6.1-3 Fachberatungsstelle im zuständigen Jugendamt 2020 nach Ländern (in %)</t>
  </si>
  <si>
    <t xml:space="preserve"> Fachberatungsstelle im zuständigen Jugendamt</t>
  </si>
  <si>
    <t>Quelle: DJI, ERiK-Surveys 2020: Befragung Kindertagespflegepersonen, Datensatzversion 3.0, https://doi.org/10.17621/erik2020_k_v03, gewichtete Daten, Berechnungen des DJI, n = 3.474</t>
  </si>
  <si>
    <t>Tab. HF-08.6.1-4 Fachberatungsschlüssel: Personen zu Kindertagespflegepersonen nach Anzahl Kindertagespflegepersonen 2020 (Mittelwert)</t>
  </si>
  <si>
    <t>Fragetext: Wie viele FachberaterInnen für die Kindertagespflege sind zum Stichtag 01.03.2020 direkt beim Jugendamt angestellt und wie vielen Vollzeitäquivalenten entspricht dies?</t>
  </si>
  <si>
    <t>Tab. HF-08.7.1-1 'Hospitationen von Kindertagespflegepersonen in Kindertageseinrichtungen finden statt.' 2022 nach Ländern (in %)</t>
  </si>
  <si>
    <t>Kooperation zwischen KiTa und KTP: Hospitationen von Kindertagespflegepersonen</t>
  </si>
  <si>
    <t>Quelle: DJI, ERiK-Surveys 2022: Trägerbefragung, Datensatzversion 2.0, https://doi.org/10.17621/erik2022_t_v02, gewichtete Daten auf Trägerebene, Berechnungen des DJI, n = 4.600</t>
  </si>
  <si>
    <t>Tab. HF-08.7.1-2 'Der Übergang von der Kindertagespflege in die Kindertageseinrichtung wird gemeinsam vorbereitet.' 2022 nach Ländern (in %)</t>
  </si>
  <si>
    <t xml:space="preserve">Kooperation zwischen KiTa und KTP: Vorbereitung Übergang von KTP in Kita </t>
  </si>
  <si>
    <t>Tab. HF-08.7.1-3 'Es finden gemeinsame Aktivitäten mit den Kindern statt.' 2022 nach Ländern (in %)</t>
  </si>
  <si>
    <t>Kooperation zwischen KiTa und KTP: Gemeinsame Aktivitäten mit den Kindern</t>
  </si>
  <si>
    <t>Quelle: DJI, ERiK-Surveys 2022: Trägerbefragung, Datensatzversion 2.0, https://doi.org/10.17621/erik2022_t_v02, gewichtete Daten auf Trägerebene, Berechnungen des DJI, n = 4.581</t>
  </si>
  <si>
    <t>Tab. HF-08.7.1-4 'Kindertagespflegepersonen werden als Honorarkräfte z.B. zur Abdeckung von Randzeiten beschäftigt.' 2022 nach Ländern (in %)</t>
  </si>
  <si>
    <t>Quelle: DJI, ERiK-Surveys 2022: Trägerbefragung, Datensatzversion 2.0, https://doi.org/10.17621/erik2022_t_v02, gewichtete Daten auf Trägerebene, Berechnungen des DJI, n = 4.571</t>
  </si>
  <si>
    <t>Tab. HF-08.7.1-5 'Sonstige Kooperationen' 2022 nach Ländern (in %)</t>
  </si>
  <si>
    <t>Kooperation zwischen KiTa und KTP: Sonstige</t>
  </si>
  <si>
    <t>Quelle: DJI, ERiK-Surveys 2022: Trägerbefragung, Datensatzversion 2.0, https://doi.org/10.17621/erik2022_t_v02, gewichtete Daten auf Trägerebene, Berechnungen des DJI, n = 4.430</t>
  </si>
  <si>
    <t>Tab. HF-08.7.1-6 'Hospitationen von Kindertagespflegepersonen in Kindertageseinrichtungen finden statt.' 2020 nach Ländern (in %)</t>
  </si>
  <si>
    <t>Quelle: DJI, ERiK-Surveys 2020: Trägerbefragung, Datensatzversion 3.0, https://doi.org/10.17621/erik2020_t_v03, gewichtete Daten auf Trägerebene, Berechnungen des DJI, n = 1.544</t>
  </si>
  <si>
    <t>Tab. HF-08.7.1-7 'Der Übergang von der Kindertagespflege in die Kindertageseinrichtung wird gemeinsam vorbereitet.' 2020 nach Ländern (in %)</t>
  </si>
  <si>
    <t>Quelle: DJI, ERiK-Surveys 2020: Trägerbefragung, Datensatzversion 3.0, https://doi.org/10.17621/erik2020_t_v03, gewichtete Daten auf Trägerebene, Berechnungen des DJI, n = 1.551</t>
  </si>
  <si>
    <t>Tab. HF-08.7.1-8 'Es finden gemeinsame Aktivitäten mit den Kindern statt.' 2020 nach Ländern (in %)</t>
  </si>
  <si>
    <t>Quelle: DJI, ERiK-Surveys 2020: Trägerbefragung, Datensatzversion 3.0, https://doi.org/10.17621/erik2020_t_v03, gewichtete Daten auf Trägerebene, Berechnungen des DJI, n = 1.539</t>
  </si>
  <si>
    <t>Tab. HF-08.7.1-9 'Kindertagespflegepersonen werden als Honorarkräfte z.B. zur Abdeckung von Randzeiten beschäftigt.' 2020 nach Ländern (in %)</t>
  </si>
  <si>
    <t>Quelle: DJI, ERiK-Surveys 2020: Trägerbefragung, Datensatzversion 3.0, https://doi.org/10.17621/erik2020_t_v03, gewichtete Daten auf Trägerebene, Berechnungen des DJI, n = 1.533</t>
  </si>
  <si>
    <t>Tab. HF-08.7.1-10 'Sonstige Kooperationen' 2020 nach Ländern (in %)</t>
  </si>
  <si>
    <t>Quelle: DJI, ERiK-Surveys 2020: Trägerbefragung, Datensatzversion 3.0, https://doi.org/10.17621/erik2020_t_v03, gewichtete Daten auf Trägerebene, Berechnungen des DJI, n = 1.474</t>
  </si>
  <si>
    <t>Tab. HF-08.7.2-1 Kooperation mit Verbänden für Kindertagespflege / Mitarbeiter/+innen des Jugendamtes 2022 nach Ländern (in %)</t>
  </si>
  <si>
    <t>Kooperation: Verbände für Kindertagespflege</t>
  </si>
  <si>
    <t>Kooperation: Verbaende fuer Kindertagespflege</t>
  </si>
  <si>
    <t>Kooperation: MitarbeiterInnen des Jugendamtes</t>
  </si>
  <si>
    <t>Keine Kooperation</t>
  </si>
  <si>
    <t>Sporadische Kooperation</t>
  </si>
  <si>
    <t>Intensive Kooperation</t>
  </si>
  <si>
    <t>Fragetext:  In welchem Maße sind Sie mit den folgenden Personengruppen oder Institutionen vernetzt bzw. kooperieren Sie mit diesen?</t>
  </si>
  <si>
    <t>Quelle: DJI, ERiK-Surveys 2022: Befragung Kindertagespflegepersonen, Datensatzversion 2.0, https://doi.org/10.17621/erik2022_k_v02, gewichtete Daten, Berechnungen des DJI, n = 3.832 - 3.835</t>
  </si>
  <si>
    <t>Tab. HF-08.7.2-2 Kooperation mit Verbänden für Kindertagespflege / Mitarbeiter/+innen des Jugendamtes 2020 nach Ländern (in %)</t>
  </si>
  <si>
    <t>Quelle: DJI, ERiK-Surveys 2020: Befragung Kindertagespflegepersonen, Datensatzversion 3.0, https://doi.org/10.17621/erik2020_k_v03, gewichtete Daten, Berechnungen des DJI, n = 3.568 - 3.595</t>
  </si>
  <si>
    <t>Tab. HF-08.7.3-1 Nutzung der Fachberatung durch Kindertagespflegepersonen 2022 (in %)</t>
  </si>
  <si>
    <t>Termin Fachberatung bei Bedarf</t>
  </si>
  <si>
    <t>Termin Fachberatung formal notwendig</t>
  </si>
  <si>
    <t>Ja; fach.päd.Ausbildung + &gt;=300UE</t>
  </si>
  <si>
    <t>Ja; fach.päd.Ausbildung + 160-299UE</t>
  </si>
  <si>
    <t>Ja; fach.päd.Ausbildung + &lt; 160UE</t>
  </si>
  <si>
    <t>Ja; fach.päd.Ausbildung</t>
  </si>
  <si>
    <t>Ja; ohne fach.päd.Ausbildung + &gt;=300UE</t>
  </si>
  <si>
    <t>Ja; ohne fach.päd.Ausbildung + 160-299UE</t>
  </si>
  <si>
    <t>Ja; ohne fach.päd.Ausbildung + &lt; 160UE</t>
  </si>
  <si>
    <t>Ja; ohne fach.päd.Ausbildung</t>
  </si>
  <si>
    <t>Fragetext: Wann sind Beratungstermine mit der Fachberatung vereinbart? Welchen Umfang hatte bzw. hat dieser Grundqualifizierungskurs? Welches ist Ihr höchster beruflicher Ausbildungsabschluss?</t>
  </si>
  <si>
    <t>Tab. HF-08.7.3-2 Nutzung der Fachberatung durch Kindertagespflegepersonen 2022 nach Ländern (in %)</t>
  </si>
  <si>
    <t>Ja</t>
  </si>
  <si>
    <t>Fragetext:  Wann sind Beratungstermine mit einer Fachberatung vereinbart?</t>
  </si>
  <si>
    <t>Quelle: DJI, ERiK-Surveys 2022: Befragung Kindertagespflegepersonen, Datensatzversion 2.0, https://doi.org/10.17621/erik2022_k_v02, gewichtete Daten, Berechnungen des DJI, n = 3.555 - 3.773</t>
  </si>
  <si>
    <t>Tab. HF-08.7.3-3 Unterstützung für KTPP: Regelmäßiger Austausch mit anderen KTPP 2022 nach Ländern (in %)</t>
  </si>
  <si>
    <t>Unterstützung KTPP: Austausch mit KTPs</t>
  </si>
  <si>
    <t>Fragetext:  Bietet Ihr Jugendamt folgende Unterstützungsleistungen für Kindertagespflegepersonen an?</t>
  </si>
  <si>
    <t>Hinweis: * Differenz zum Jahr 2020 statistisch signifikant (p&lt;0,05). Aufgrund von geringen Fallzahlen werden auf Länderebene keine Signifikanzen ausgewiesen. Werte mit starken Einschränkungen (/) sind für Berlin, Bremen, Hamburg, Mecklenburg-Vorpommern, Saarland und Schleswig-Holstein nicht dargestellt, da diese nicht belastbar oder vorhanden sind.</t>
  </si>
  <si>
    <t>Quelle: DJI, ERiK-Surveys 2022: Jugendamtsbefragung, Datensatzversion 2.0, https://doi.org/10.17621/erik2022_j_v02, gewichtete Daten, Berechnungen des DJI, n = 336</t>
  </si>
  <si>
    <t>Tab. HF-08.7.3-4 Unterstützung für KTPP: Hospitation in anderen KTP 2022 nach Ländern (in %)</t>
  </si>
  <si>
    <t>Unterstützung KTPP: Hospitation in KTP</t>
  </si>
  <si>
    <t>Quelle: DJI, ERiK-Surveys 2022: Jugendamtsbefragung, Datensatzversion 2.0, https://doi.org/10.17621/erik2022_j_v02, gewichtete Daten, Berechnungen des DJI, n = 338</t>
  </si>
  <si>
    <t>Tab. HF-08.7.3-5 Unterstützung für KTPP: Regelmäßiger Austausch mit Kitas 2022 nach Ländern (in %)</t>
  </si>
  <si>
    <t>Unterstützung KTPP: Austausch mit Kitas</t>
  </si>
  <si>
    <t>Tab. HF-08.7.3-6 Unterstützung für KTPP: Hospitation in Kitas 2022 nach Ländern (in %)</t>
  </si>
  <si>
    <t>Unterstützung KTPP: Hospitation in Kitas</t>
  </si>
  <si>
    <t>Quelle: DJI, ERiK-Surveys 2022: Jugendamtsbefragung, Datensatzversion 2.0, https://doi.org/10.17621/erik2022_j_v02, gewichtete Daten, Berechnungen des DJI, n = 337</t>
  </si>
  <si>
    <t>Tab. HF-08.7.3-7 Unterstützung für KTPP: Regelmäßiger Austausch in regionalen Arbeitskreisen 2022 nach Ländern (in %)</t>
  </si>
  <si>
    <t>Unterstützung KTPP: Arbeitskreise</t>
  </si>
  <si>
    <t>Tab. HF-08.7.3-8 Unterstützung für KTPP: Hospitation von Fachkräften aus Kitas bei KTPP 2022 nach Ländern (in %)</t>
  </si>
  <si>
    <t>Unterstützung KTPP: Hospitation von Kitas</t>
  </si>
  <si>
    <t>Tab. HF-08.7.3-9 Unterstützung für KTPP: Supervision für KTPP: Supervision 2022 nach Ländern (in %)</t>
  </si>
  <si>
    <t>Unterstützung KTPP: Supervision</t>
  </si>
  <si>
    <t>Tab. HF-08.7.3-10 Unterstützung für KTPP: Weiterbildungen 2022 nach Ländern (in %)</t>
  </si>
  <si>
    <t>Unterstützung KTPP: Weiterbildungen</t>
  </si>
  <si>
    <t>Tab. HF-08.7.3-11 Nutzung der Fachberatung durch Kindertagespflegepersonen 2020 (in %)</t>
  </si>
  <si>
    <t>Tab. HF-08.7.3-12 Nutzung der Fachberatung durch Kindertagespflegepersonen 2020 nach Ländern (in %)</t>
  </si>
  <si>
    <t>Quelle: DJI, ERiK-Surveys 2020: Befragung Kindertagespflegepersonen, Datensatzversion 3.0, https://doi.org/10.17621/erik2020_k_v03, gewichtete Daten, Berechnungen des DJI, n = 2.903 - 3.349</t>
  </si>
  <si>
    <t>Tab. HF-08.7.3-13 Unterstützung für KTPP: Regelmäßiger Austausch mit anderen KTPP 2020 nach Ländern (in %)</t>
  </si>
  <si>
    <t>Hinweis: Werte mit geringen Einschränkungen sind in Sachsen-Anhalt vorhanden, aber nicht interpretiert, da diese nur eingeschränkt belastbar sind; Werte mit starken Einschränkungen (/) sind für Berlin, Bremen, Hamburg, Mecklenburg-Vorpommern, Saarland, Sachsen und Schleswig-Holstein nicht dargestellt, da diese nicht belastbar oder vorhanden sind.</t>
  </si>
  <si>
    <t>Quelle: DJI, ERiK-Surveys 2020: Jugendamtsbefragung, Datensatzversion 3.0, https://doi.org/10.17621/erik2020_j_v03, gewichtete Daten, Berechnungen des DJI, n = 340</t>
  </si>
  <si>
    <t>Tab. HF-08.7.3-14 Unterstützung für KTPP: Hospitation in anderen KTP 2020 nach Ländern (in %)</t>
  </si>
  <si>
    <t>Quelle: DJI, ERiK-Surveys 2020: Jugendamtsbefragung, Datensatzversion 3.0, https://doi.org/10.17621/erik2020_j_v03, gewichtete Daten, Berechnungen des DJI, n = 331</t>
  </si>
  <si>
    <t>Tab. HF-08.7.3-15 Unterstützung für KTPP: Regelmäßiger Austausch mit Kitas 2020 nach Ländern (in %)</t>
  </si>
  <si>
    <t>Quelle: DJI, ERiK-Surveys 2020: Jugendamtsbefragung, Datensatzversion 3.0, https://doi.org/10.17621/erik2020_j_v03, gewichtete Daten, Berechnungen des DJI, n = 329</t>
  </si>
  <si>
    <t>Tab. HF-08.7.3-16 Unterstützung für KTPP: Hospitation in Kitas 2020 nach Ländern (in %)</t>
  </si>
  <si>
    <t>Quelle: DJI, ERiK-Surveys 2020: Jugendamtsbefragung, Datensatzversion 3.0, https://doi.org/10.17621/erik2020_j_v03, gewichtete Daten, Berechnungen des DJI, n = 328</t>
  </si>
  <si>
    <t>Tab. HF-08.7.3-17 Unterstützung für KTPP: Regelmäßiger Austausch in regionalen Arbeitskreisen 2020 nach Ländern (in %)</t>
  </si>
  <si>
    <t>Quelle: DJI, ERiK-Surveys 2020: Jugendamtsbefragung, Datensatzversion 3.0, https://doi.org/10.17621/erik2020_j_v03, gewichtete Daten, Berechnungen des DJI, n = 332</t>
  </si>
  <si>
    <t>Tab. HF-08.7.3-18 Unterstützung für KTPP: Hospitation von Fachkräften aus Kitas bei KTPP 2020 nach Ländern (in %)</t>
  </si>
  <si>
    <t>Quelle: DJI, ERiK-Surveys 2020: Jugendamtsbefragung, Datensatzversion 3.0, https://doi.org/10.17621/erik2020_j_v03, gewichtete Daten, Berechnungen des DJI, n = 325</t>
  </si>
  <si>
    <t>Tab. HF-08.7.3-19 Unterstützung für KTPP: Supervision für KTPP: Supervision 2020 nach Ländern (in %)</t>
  </si>
  <si>
    <t>Quelle: DJI, ERiK-Surveys 2020: Jugendamtsbefragung, Datensatzversion 3.0, https://doi.org/10.17621/erik2020_j_v03, gewichtete Daten, Berechnungen des DJI, n = 326</t>
  </si>
  <si>
    <t>Tab. HF-08.7.3-20 Unterstützung für KTPP: Weiterbildungen 2020 nach Ländern (in %)</t>
  </si>
  <si>
    <t>Quelle: DJI, ERiK-Surveys 2020: Jugendamtsbefragung, Datensatzversion 3.0, https://doi.org/10.17621/erik2020_j_v03, gewichtete Daten, Berechnungen des DJI, n = 338</t>
  </si>
  <si>
    <t>Zurück zum Inhalt</t>
  </si>
  <si>
    <t>Großtages-pflegestellen</t>
  </si>
  <si>
    <t>Anzahl der Kinder in Großtages-pflege</t>
  </si>
  <si>
    <t>Kindertages-pflegepersonen in Großtages-pflegestellen</t>
  </si>
  <si>
    <t>Kindertages-pflegeper-sonen pro Großtages-pflegestelle</t>
  </si>
  <si>
    <t>Kinder pro Kindertages-pflegeperson in Großtages-pflege</t>
  </si>
  <si>
    <t>Kinder pro Großtages-pflegestelle</t>
  </si>
  <si>
    <r>
      <t>Fachpäda-gogische Ausbildung</t>
    </r>
    <r>
      <rPr>
        <b/>
        <vertAlign val="superscript"/>
        <sz val="11"/>
        <rFont val="Calibri"/>
        <family val="2"/>
        <scheme val="minor"/>
      </rPr>
      <t>2</t>
    </r>
    <r>
      <rPr>
        <b/>
        <sz val="11"/>
        <rFont val="Calibri"/>
        <family val="2"/>
        <scheme val="minor"/>
      </rPr>
      <t xml:space="preserve"> ohne Qualifi-zierungskurs</t>
    </r>
  </si>
  <si>
    <r>
      <t>Fachpäda-gogische Ausbildung</t>
    </r>
    <r>
      <rPr>
        <b/>
        <vertAlign val="superscript"/>
        <sz val="11"/>
        <rFont val="Calibri"/>
        <family val="2"/>
        <scheme val="minor"/>
      </rPr>
      <t>2</t>
    </r>
    <r>
      <rPr>
        <b/>
        <sz val="11"/>
        <rFont val="Calibri"/>
        <family val="2"/>
        <scheme val="minor"/>
      </rPr>
      <t xml:space="preserve"> und Qualifi-zierungskurs &gt;= 300 Stunden</t>
    </r>
    <r>
      <rPr>
        <b/>
        <vertAlign val="superscript"/>
        <sz val="11"/>
        <rFont val="Calibri"/>
        <family val="2"/>
        <scheme val="minor"/>
      </rPr>
      <t>1</t>
    </r>
  </si>
  <si>
    <r>
      <t>Fachpäda-gogische Ausbildung</t>
    </r>
    <r>
      <rPr>
        <b/>
        <vertAlign val="superscript"/>
        <sz val="11"/>
        <rFont val="Calibri"/>
        <family val="2"/>
        <scheme val="minor"/>
      </rPr>
      <t>2</t>
    </r>
    <r>
      <rPr>
        <b/>
        <sz val="11"/>
        <rFont val="Calibri"/>
        <family val="2"/>
        <scheme val="minor"/>
      </rPr>
      <t xml:space="preserve"> und Qualifi-zierungskurs 160 bis 299 Stunden</t>
    </r>
  </si>
  <si>
    <r>
      <t>Fachpäda-gogische Ausbildung</t>
    </r>
    <r>
      <rPr>
        <b/>
        <vertAlign val="superscript"/>
        <sz val="11"/>
        <rFont val="Calibri"/>
        <family val="2"/>
        <scheme val="minor"/>
      </rPr>
      <t>2</t>
    </r>
    <r>
      <rPr>
        <b/>
        <sz val="11"/>
        <rFont val="Calibri"/>
        <family val="2"/>
        <scheme val="minor"/>
      </rPr>
      <t xml:space="preserve"> und Qualifi-zierungskurs &lt; 160 Stunden</t>
    </r>
  </si>
  <si>
    <r>
      <t>Qualifi-zierungskurs &gt;= 300 Stunden</t>
    </r>
    <r>
      <rPr>
        <b/>
        <vertAlign val="superscript"/>
        <sz val="11"/>
        <rFont val="Calibri"/>
        <family val="2"/>
        <scheme val="minor"/>
      </rPr>
      <t>1</t>
    </r>
    <r>
      <rPr>
        <b/>
        <sz val="11"/>
        <rFont val="Calibri"/>
        <family val="2"/>
        <scheme val="minor"/>
      </rPr>
      <t>, ohne fachpädag. Ausbildung</t>
    </r>
  </si>
  <si>
    <t>Qualifi-zierungskurs 160 bis 299 Stunden, ohne fachpädag. Ausbildung</t>
  </si>
  <si>
    <t>Qualifi-zierungskurs 
&lt; 160 Stunden, ohne fachpädag. Ausbildung</t>
  </si>
  <si>
    <t>(Noch) keine tätigkeits-bezog. Qualifikation</t>
  </si>
  <si>
    <t>Qualifi-zierungskurs &gt;= 160 Stunden, ohne fachpädag. Ausbildung</t>
  </si>
  <si>
    <t>Qualifi-zierungskurs
&lt; 160 Stunden, ohne fachpädag. Ausbildung</t>
  </si>
  <si>
    <r>
      <t>Durchschnitt-liche Anzahl betreuter Kinder pro Kindertages-pflegeperson</t>
    </r>
    <r>
      <rPr>
        <b/>
        <vertAlign val="superscript"/>
        <sz val="11"/>
        <rFont val="Calibri"/>
        <family val="2"/>
        <scheme val="minor"/>
      </rPr>
      <t xml:space="preserve">2 </t>
    </r>
  </si>
  <si>
    <t>Weiterführende Informationen:</t>
  </si>
  <si>
    <t>ERiK-Projekt-Webseite</t>
  </si>
  <si>
    <t>Projekt-Website TU-Dortmund</t>
  </si>
  <si>
    <t>ERiK-Berichte</t>
  </si>
  <si>
    <t>Im Jahr 2022 nicht erhoben, keine Fortschreibung</t>
  </si>
  <si>
    <r>
      <t>Tab. HF-08.1.2-2 Großtagespflegestellen</t>
    </r>
    <r>
      <rPr>
        <b/>
        <vertAlign val="superscript"/>
        <sz val="11"/>
        <rFont val="Calibri"/>
        <family val="2"/>
        <scheme val="minor"/>
      </rPr>
      <t>1</t>
    </r>
    <r>
      <rPr>
        <b/>
        <sz val="11"/>
        <rFont val="Calibri"/>
        <family val="2"/>
        <scheme val="minor"/>
      </rPr>
      <t xml:space="preserve"> und Kindertagespflegepersonen in Großtagespflegestellen 2021 nach Anzahl der Kindertagespflegepersonen, Anzahl der betreuten Kinder und Ländern </t>
    </r>
  </si>
  <si>
    <r>
      <t>Tab. HF-08.1.2-3 Großtagespflegestellen</t>
    </r>
    <r>
      <rPr>
        <b/>
        <vertAlign val="superscript"/>
        <sz val="11"/>
        <rFont val="Calibri"/>
        <family val="2"/>
        <scheme val="minor"/>
      </rPr>
      <t>1</t>
    </r>
    <r>
      <rPr>
        <b/>
        <sz val="11"/>
        <rFont val="Calibri"/>
        <family val="2"/>
        <scheme val="minor"/>
      </rPr>
      <t xml:space="preserve"> und Kindertagespflegepersonen in Großtagespflegestellen 2020 nach Anzahl der Kindertagespflegepersonen, Anzahl der betreuten Kinder und Ländern </t>
    </r>
  </si>
  <si>
    <r>
      <t>Tab. HF-08.1.2-4 Großtagespflegestellen</t>
    </r>
    <r>
      <rPr>
        <b/>
        <vertAlign val="superscript"/>
        <sz val="11"/>
        <rFont val="Calibri"/>
        <family val="2"/>
        <scheme val="minor"/>
      </rPr>
      <t>1</t>
    </r>
    <r>
      <rPr>
        <b/>
        <sz val="11"/>
        <rFont val="Calibri"/>
        <family val="2"/>
        <scheme val="minor"/>
      </rPr>
      <t xml:space="preserve"> und Kindertagespflegepersonen in Großtagespflegestellen 2019 nach Anzahl der Kindertagespflegepersonen, Anzahl der betreuten Kinder und Ländern   </t>
    </r>
  </si>
  <si>
    <r>
      <t>Tab. HF-08.1.2-5 Großtagespflegestellen</t>
    </r>
    <r>
      <rPr>
        <b/>
        <vertAlign val="superscript"/>
        <sz val="11"/>
        <rFont val="Calibri"/>
        <family val="2"/>
        <scheme val="minor"/>
      </rPr>
      <t>1</t>
    </r>
    <r>
      <rPr>
        <b/>
        <sz val="11"/>
        <rFont val="Calibri"/>
        <family val="2"/>
        <scheme val="minor"/>
      </rPr>
      <t xml:space="preserve"> und Kindertagespflegepersonen in Großtagespflegestellen 2018 nach Anzahl der Kindertagespflegepersonen, Anzahl der betreuten Kinder und Ländern </t>
    </r>
  </si>
  <si>
    <t>Quelle: Forschungsdatenzentrum der Statistischen Ämter des Bundes und der Länder, Statistik der Kinder und tätigen Personen in öffentlich geförderter
Kindertagespflege 2022, https://doi.org/10.21242/22543.2022.00.00.1.1.0, Berechnungen des Forschungsverbundes DJI/TU Dortmund.</t>
  </si>
  <si>
    <t>Quelle: Forschungsdatenzentrum der Statistischen Ämter des Bundes und der Länder, Statistik der Kinder und tätigen Personen in öffentlich geförderter
Kindertagespflege 2021, https://doi.org/10.21242/22543.2021.00.00.1.1.0, Berechnungen des Forschungsverbundes DJI/TU Dortmund.</t>
  </si>
  <si>
    <t>Quelle: Forschungsdatenzentrum der Statistischen Ämter des Bundes und der Länder, Statistik der Kinder und tätigen Personen in öffentlich geförderter
Kindertagespflege 2020, https://doi.org/10.21242/22543.2020.00.00.1.1.0, Berechnungen des Forschungsverbundes DJI/TU Dortmund.</t>
  </si>
  <si>
    <t>Quelle: Forschungsdatenzentrum der Statistischen Ämter des Bundes und der Länder, Statistik der Kinder und tätigen Personen in öffentlich geförderter
Kindertagespflege 2019, https://doi.org/10.21242/22543.2019.00.00.1.1.0, Berechnungen des Forschungsverbundes DJI/TU Dortmund.</t>
  </si>
  <si>
    <t>Quelle: Forschungsdatenzentrum der Statistischen Ämter des Bundes und der Länder, Statistik der Kinder und tätigen Personen in öffentlich geförderter
Kindertagespflege 2018, https://doi.org/10.21242/22543.2018.00.00.1.1.0, Berechnungen des Forschungsverbundes DJI/TU Dortmund.</t>
  </si>
  <si>
    <t>Quelle: Forschungsdatenzentrum der Statistischen Ämter des Bundes und der Länder, Statistik der Kinder und tätigen Personen in öffentlich geförderter Kindertagespflege 2022, https://doi.org/10.21242/22543.2022.00.00.1.1.0, Berechnungen des Forschungsverbundes DJI/TU Dortmund.</t>
  </si>
  <si>
    <t>-</t>
  </si>
  <si>
    <t>Quelle: Forschungsdatenzentrum der Statistischen Ämter des Bundes und der Länder, Statistik der Kinder und tätigen Personen in öffentlich geförderter Kindertagespflege 2020, https://doi.org/10.21242/22543.2020.00.00.1.1.0, Berechnungen des Forschungsverbundes DJI/TU Dortmund.</t>
  </si>
  <si>
    <t>Quelle: Forschungsdatenzentrum der Statistischen Ämter des Bundes und der Länder, Statistik der Kinder und tätigen Personen in öffentlich geförderter Kindertagespflege 2019, https://doi.org/10.21242/22543.2019.00.00.1.1.0, Berechnungen des Forschungsverbundes DJI/TU Dortmund.</t>
  </si>
  <si>
    <t>Quelle: Forschungsdatenzentrum der Statistischen Ämter des Bundes und der Länder, Statistik der Kinder und tätigen Personen in öffentlich geförderter Kindertagespflege 2018, https://doi.org/10.21242/22543.2018.00.00.1.1.0, Berechnungen des Forschungsverbundes DJI/TU Dortmund.</t>
  </si>
  <si>
    <t>Quelle: Forschungsdatenzentrum der Statistischen Ämter des Bundes und der Länder, Statistik der Kinder und tätigen Personen in öffentlich geförderter Kindertagespflege 2021, https://doi.org/10.21242/22543.2021.00.00.1.1.0, Berechnungen des Forschungsverbundes DJI/TU Dortmund.</t>
  </si>
  <si>
    <r>
      <t>Fachpäda-gogische Ausbildung</t>
    </r>
    <r>
      <rPr>
        <b/>
        <vertAlign val="superscript"/>
        <sz val="11"/>
        <rFont val="Calibri"/>
        <family val="2"/>
        <scheme val="minor"/>
      </rPr>
      <t>1</t>
    </r>
    <r>
      <rPr>
        <b/>
        <sz val="11"/>
        <rFont val="Calibri"/>
        <family val="2"/>
        <scheme val="minor"/>
      </rPr>
      <t xml:space="preserve"> ohne Qualifi-zierungskurs</t>
    </r>
  </si>
  <si>
    <r>
      <t>Fachpäda-gogische Ausbildung</t>
    </r>
    <r>
      <rPr>
        <b/>
        <vertAlign val="superscript"/>
        <sz val="11"/>
        <rFont val="Calibri"/>
        <family val="2"/>
        <scheme val="minor"/>
      </rPr>
      <t>1</t>
    </r>
    <r>
      <rPr>
        <b/>
        <sz val="11"/>
        <rFont val="Calibri"/>
        <family val="2"/>
        <scheme val="minor"/>
      </rPr>
      <t xml:space="preserve"> und Qualifi-zierungskurs &gt;= 160 Stunden</t>
    </r>
  </si>
  <si>
    <r>
      <t>Fachpäda-gogische Ausbildung</t>
    </r>
    <r>
      <rPr>
        <b/>
        <vertAlign val="superscript"/>
        <sz val="11"/>
        <rFont val="Calibri"/>
        <family val="2"/>
        <scheme val="minor"/>
      </rPr>
      <t>1</t>
    </r>
    <r>
      <rPr>
        <b/>
        <sz val="11"/>
        <rFont val="Calibri"/>
        <family val="2"/>
        <scheme val="minor"/>
      </rPr>
      <t xml:space="preserve"> und Qualifi-zierungskurs
&lt; 160 Stunden</t>
    </r>
  </si>
  <si>
    <t>Fragetext: Wie hoch war Ihr Arbeitsverdienst für Ihre Tätigkeit in Ihrer Kindertagespflegestelle im letzten Monat? [Bruttoverdienst].</t>
  </si>
  <si>
    <t>Die Räumlichkeiten sind barrierefrei</t>
  </si>
  <si>
    <t>Tab. HF-08.5.1-35 Partizipation bei Raumgestaltung: Kinder (UE3): 'Die Kinder dürfen bei der Raumgestaltung und Ausstattung mitentscheiden.' 2020 (Anteil)</t>
  </si>
  <si>
    <t>Kooperation zwischen KiTa und KTP: Einsatz Kindertagespflegeperson als Honorarkraft</t>
  </si>
  <si>
    <r>
      <rPr>
        <vertAlign val="superscript"/>
        <sz val="8.5"/>
        <color indexed="8"/>
        <rFont val="Calibri"/>
        <family val="2"/>
        <scheme val="minor"/>
      </rPr>
      <t xml:space="preserve">1 </t>
    </r>
    <r>
      <rPr>
        <sz val="8.5"/>
        <color indexed="8"/>
        <rFont val="Calibri"/>
        <family val="2"/>
        <scheme val="minor"/>
      </rPr>
      <t>Beim Ort der Betreuung kann es zu Mehrfachnennungen kommen, sodass die Gesamtsumme nicht mit der Gesamtanzahl der Kindertagespflegepersonen übereinstimmt und die Summe der Anteile Werte über 100% ergeben.</t>
    </r>
  </si>
  <si>
    <r>
      <rPr>
        <vertAlign val="superscript"/>
        <sz val="8.5"/>
        <color indexed="8"/>
        <rFont val="Calibri"/>
        <family val="2"/>
        <scheme val="minor"/>
      </rPr>
      <t xml:space="preserve">2 </t>
    </r>
    <r>
      <rPr>
        <sz val="8.5"/>
        <color indexed="8"/>
        <rFont val="Calibri"/>
        <family val="2"/>
        <scheme val="minor"/>
      </rPr>
      <t>ohne Mehrfachnennungen.</t>
    </r>
  </si>
  <si>
    <r>
      <rPr>
        <vertAlign val="superscript"/>
        <sz val="8.5"/>
        <rFont val="Calibri"/>
        <family val="2"/>
        <scheme val="minor"/>
      </rPr>
      <t xml:space="preserve">1 </t>
    </r>
    <r>
      <rPr>
        <sz val="8.5"/>
        <rFont val="Calibri"/>
        <family val="2"/>
        <scheme val="minor"/>
      </rPr>
      <t>Dieses Angebot existiert nur in einem Teil der Länder.</t>
    </r>
  </si>
  <si>
    <r>
      <rPr>
        <vertAlign val="superscript"/>
        <sz val="8.5"/>
        <rFont val="Calibri"/>
        <family val="2"/>
        <scheme val="minor"/>
      </rPr>
      <t xml:space="preserve">2 </t>
    </r>
    <r>
      <rPr>
        <sz val="8.5"/>
        <rFont val="Calibri"/>
        <family val="2"/>
        <scheme val="minor"/>
      </rPr>
      <t>In Sachsen sind zwar Zusammenschlüsse von Tagespflegepersonen möglich, insgesamt dürfen aber trotz Zusammenschluss von mehr als einer Tagespflegeperson nicht mehr als 5 Kinder betreut werden. Die amtliche Statistik führt aber diese Zusammenschlüsse trotz dieser Begrenzung formal als „Großtagespflegestelle“.</t>
    </r>
  </si>
  <si>
    <t>Hinweis: - kein Wert vorhanden.</t>
  </si>
  <si>
    <r>
      <rPr>
        <vertAlign val="superscript"/>
        <sz val="8.5"/>
        <rFont val="Calibri"/>
        <family val="2"/>
        <scheme val="minor"/>
      </rPr>
      <t xml:space="preserve">1 </t>
    </r>
    <r>
      <rPr>
        <sz val="8.5"/>
        <rFont val="Calibri"/>
        <family val="2"/>
        <scheme val="minor"/>
      </rPr>
      <t xml:space="preserve">Kinder in Tagespflege, die zusätzlich eine Kindertageseinrichtung oder eine Ganztagsschule besuchen, werden nicht doppelt gezählt. </t>
    </r>
  </si>
  <si>
    <r>
      <rPr>
        <vertAlign val="superscript"/>
        <sz val="8.5"/>
        <color indexed="8"/>
        <rFont val="Calibri"/>
        <family val="2"/>
        <scheme val="minor"/>
      </rPr>
      <t xml:space="preserve">1 </t>
    </r>
    <r>
      <rPr>
        <sz val="8.5"/>
        <color indexed="8"/>
        <rFont val="Calibri"/>
        <family val="2"/>
        <scheme val="minor"/>
      </rPr>
      <t>Ab dem Jahr 2019 erfolgt eine differenziertere Erfassung der Qualifizierungskurse in der KJH-Statistik, sodass auch mehr als 300 Stunden ausgewiesen werden können.</t>
    </r>
  </si>
  <si>
    <r>
      <rPr>
        <vertAlign val="superscript"/>
        <sz val="8.5"/>
        <color theme="1"/>
        <rFont val="Calibri"/>
        <family val="2"/>
        <scheme val="minor"/>
      </rPr>
      <t xml:space="preserve">2 </t>
    </r>
    <r>
      <rPr>
        <sz val="8.5"/>
        <color theme="1"/>
        <rFont val="Calibri"/>
        <family val="2"/>
        <scheme val="minor"/>
      </rPr>
      <t>Dipl.-Sozialpädagoge/pädagogin, Dipl.-Sozialarbeiter/arbeiterin (FH oder vergleichbarer Abschluss); Dipl.-Pädagoge/Pädagogin, Dipl.-Sozialpädagoge/pädagogin, Dipl.-Erziehungswissenschaftler/wissenschaftlerin (Universität oder vergleichbarer Abschluss); Dipl.-Heilpädagoge/pädagogin (FH oder vergleichbarer Abschluss); Staatlich anerkannter/anerkannte Kindheitspädagoge/pädagogin (Master) › Staatlich anerkannter/anerkannte Kindheitspädagoge/pädagogin (Bachelor); Erzieher/Erzieherin; Heilpädagoge/pädagogin (Fachschule); Kinderpfleger/pflegerin; Heilerzieher/erzieherin, Heilerziehungspfleger/pflegerin (auch Kinderkrankenschwester, Kranken- und Altenpfleger/pflegerin); Familienpfleger/pflegerin; Assistent/Assistentin im Sozialwesen (Sozialassistent/assistentin, Sozialbetreuer/betreuerin, Sozialpflegeassistent/assistentin, sozialpädagogischer Assistent/Assistentin); Soziale und medizinische Helferberufe (Erziehungshelfer/helferin, Heilerziehungshelfer/helferin, Heilerziehungspflegehelfer/pflegehelferin, Hauswirtschaftshelfer/helferin, Krankenpflegehelfer/helferin) und Sonstige soziale/sozialpädagogische Kurzausbildung</t>
    </r>
    <r>
      <rPr>
        <sz val="8.5"/>
        <rFont val="Calibri"/>
        <family val="2"/>
        <scheme val="minor"/>
      </rPr>
      <t>.</t>
    </r>
  </si>
  <si>
    <r>
      <rPr>
        <vertAlign val="superscript"/>
        <sz val="8.5"/>
        <rFont val="Calibri"/>
        <family val="2"/>
        <scheme val="minor"/>
      </rPr>
      <t xml:space="preserve">3 </t>
    </r>
    <r>
      <rPr>
        <sz val="8.5"/>
        <rFont val="Calibri"/>
        <family val="2"/>
        <scheme val="minor"/>
      </rPr>
      <t>Aufgrund von fehlerhaften Angaben zum Umfang des Qualifizierungskurses in Bremen werden die Ergebnisse für das Jahr 2022 hierzu nicht dargestellt.</t>
    </r>
  </si>
  <si>
    <r>
      <rPr>
        <vertAlign val="superscript"/>
        <sz val="8.5"/>
        <rFont val="Calibri"/>
        <family val="2"/>
        <scheme val="minor"/>
      </rPr>
      <t xml:space="preserve">4 </t>
    </r>
    <r>
      <rPr>
        <sz val="8.5"/>
        <rFont val="Calibri"/>
        <family val="2"/>
        <scheme val="minor"/>
      </rPr>
      <t>In den Werten für Deutschland und Westdeutschland sind fehlerhafte Angaben für das Land Bremen enthalten, dies führt zu leichten Verzerrungen, die jedoch keinen Einfluss auf die grundsätzliche Aussage des Wertes haben.</t>
    </r>
  </si>
  <si>
    <r>
      <rPr>
        <vertAlign val="superscript"/>
        <sz val="8.5"/>
        <color theme="1"/>
        <rFont val="Calibri"/>
        <family val="2"/>
        <scheme val="minor"/>
      </rPr>
      <t xml:space="preserve">2 </t>
    </r>
    <r>
      <rPr>
        <sz val="8.5"/>
        <color theme="1"/>
        <rFont val="Calibri"/>
        <family val="2"/>
        <scheme val="minor"/>
      </rPr>
      <t>Dipl.-Sozialpädagoge/pädagogin, Dipl.-Sozialarbeiter/arbeiterin (FH oder vergleichbarer Abschluss); Dipl.-Pädagoge/Pädagogin, Dipl.-Sozialpädagoge/pädagogin, Dipl.-Erziehungswissenschaftler/wissenschaftlerin (Universität oder vergleichbarer Abschluss); Dipl.-Heilpädagoge/pädagogin (FH oder vergleichbarer Abschluss); Staatlich anerkannter/anerkannte Kindheitspädagoge/pädagogin (Master) › Staatlich anerkannter/anerkannte Kindheitspädagoge/pädagogin (Bachelor); Erzieher/Erzieherin; Heilpädagoge/pädagogin (Fachschule); Kinderpfleger/pflegerin; Heilerzieher/erzieherin, Heilerziehungspfleger/pflegerin (auch Kinderkrankenschwester, Kranken- und Altenpfleger/pflegerin); Familienpfleger/pflegerin; Assistent/Assistentin im Sozialwesen (Sozialassistent/assistentin, Sozialbetreuer/betreuerin, Sozialpflegeassistent/assistentin, sozialpädagogischer Assistent/Assistentin); Soziale und medizinische Helferberufe (Erziehungshelfer/helferin, Heilerziehungshelfer/helferin, Heilerziehungspflegehelfer/pflegehelferin, Hauswirtschaftshelfer/helferin, Krankenpflegehelfer/helferin) und Sonstige soziale/sozialpädagogische Kurzausbildung</t>
    </r>
  </si>
  <si>
    <r>
      <rPr>
        <vertAlign val="superscript"/>
        <sz val="8.5"/>
        <color theme="1"/>
        <rFont val="Calibri"/>
        <family val="2"/>
        <scheme val="minor"/>
      </rPr>
      <t xml:space="preserve">1 </t>
    </r>
    <r>
      <rPr>
        <sz val="8.5"/>
        <color theme="1"/>
        <rFont val="Calibri"/>
        <family val="2"/>
        <scheme val="minor"/>
      </rPr>
      <t>Dipl.-Sozialpädagoge/pädagogin, Dipl.-Sozialarbeiter/arbeiterin (FH oder vergleichbarer Abschluss); Dipl.-Pädagoge/Pädagogin, Dipl.-Sozialpädagoge/pädagogin, Dipl.-Erziehungswissenschaftler/wissenschaftlerin (Universität oder vergleichbarer Abschluss); Dipl.-Heilpädagoge/pädagogin (FH oder vergleichbarer Abschluss); Staatlich anerkannter/anerkannte Kindheitspädagoge/pädagogin (Master) › Staatlich anerkannter/anerkannte Kindheitspädagoge/pädagogin (Bachelor); Erzieher/Erzieherin; Heilpädagoge/pädagogin (Fachschule); Kinderpfleger/pflegerin; Heilerzieher/erzieherin, Heilerziehungspfleger/pflegerin (auch Kinderkrankenschwester, Kranken- und Altenpfleger/pflegerin); Familienpfleger/pflegerin; Assistent/Assistentin im Sozialwesen (Sozialassistent/assistentin, Sozialbetreuer/betreuerin, Sozialpflegeassistent/assistentin, sozialpädagogischer Assistent/Assistentin); Soziale und medizinische Helferberufe (Erziehungshelfer/helferin, Heilerziehungshelfer/helferin, Heilerziehungspflegehelfer/pflegehelferin, Hauswirtschaftshelfer/helferin, Krankenpflegehelfer/helferin) und Sonstige soziale/sozialpädagogische Kurzausbildung</t>
    </r>
  </si>
  <si>
    <t>Quelle: DJI, ERiK-Surveys 2022: Befragung Kindertagespflegepersonen, Datensatzversion 2.0, https://doi.org/10.17621/erik2022_k_v02, gewichtete Daten, Berechnungen des DJI, n = 2461</t>
  </si>
  <si>
    <t>Quelle: DJI, ERiK-Surveys 2020: Befragung Kindertagespflegepersonen, Datensatzversion 3.0, https://doi.org/10.17621/erik2020_k_v03, gewichtete Daten, Berechnungen des DJI, n = 1508</t>
  </si>
  <si>
    <r>
      <rPr>
        <vertAlign val="superscript"/>
        <sz val="8.5"/>
        <color theme="1"/>
        <rFont val="Calibri"/>
        <family val="2"/>
        <scheme val="minor"/>
      </rPr>
      <t xml:space="preserve">1 </t>
    </r>
    <r>
      <rPr>
        <sz val="8.5"/>
        <color theme="1"/>
        <rFont val="Calibri"/>
        <family val="2"/>
        <scheme val="minor"/>
      </rPr>
      <t>Für die Berechnung der durchschnittlichen Anzahl der Kinder pro Kindertagespflegeperson werden sowohl Kinder als auch Schulkinder berücksichtigt, die eine Kindertagespflege besuchen.</t>
    </r>
  </si>
  <si>
    <r>
      <rPr>
        <vertAlign val="superscript"/>
        <sz val="8.5"/>
        <rFont val="Calibri"/>
        <family val="2"/>
        <scheme val="minor"/>
      </rPr>
      <t xml:space="preserve">2 </t>
    </r>
    <r>
      <rPr>
        <sz val="8.5"/>
        <rFont val="Calibri"/>
        <family val="2"/>
        <scheme val="minor"/>
      </rPr>
      <t>Die Werte wurden auf Grundlage des Kinderdatensatzes berechnet.</t>
    </r>
  </si>
  <si>
    <t>Quelle: DJI, ERiK-Surveys 2022: Befragung Kindertagespflegepersonen, Datensatzversion 2.0, https://doi.org/10.17621/erik2022_k_v02, gewichtete Daten, Berechnungen des DJI, n = 3854</t>
  </si>
  <si>
    <r>
      <rPr>
        <vertAlign val="superscript"/>
        <sz val="8.5"/>
        <rFont val="Calibri"/>
        <family val="2"/>
        <scheme val="minor"/>
      </rPr>
      <t xml:space="preserve">2 </t>
    </r>
    <r>
      <rPr>
        <sz val="8.5"/>
        <rFont val="Calibri"/>
        <family val="2"/>
        <scheme val="minor"/>
      </rPr>
      <t>Die Werte wurden auf Grundlage des Kinderdatensatzes berechnet</t>
    </r>
  </si>
  <si>
    <t>Quelle: DJI, ERiK-Surveys 2020: Befragung Kindertagespflegepersonen, Datensatzversion 3.0, https://doi.org/10.17621/erik2020_k_v03, gewichtete Daten, Berechnungen des DJI , n = 3695</t>
  </si>
  <si>
    <t>Quelle: DJI, ERiK-Surveys 2022: Befragung Kindertagespflegepersonen, Datensatzversion 2.0, https://doi.org/10.17621/erik2022_k_v02, gewichtete Daten, Berechnungen des DJI, n = 3830</t>
  </si>
  <si>
    <t>Quelle: DJI, ERiK-Surveys 2020: Befragung Kindertagespflegepersonen, Datensatzversion 3.0, https://doi.org/10.17621/erik2020_k_v03, gewichtete Daten, Berechnungen des DJI, n = 3025</t>
  </si>
  <si>
    <t>Quelle: DJI, ERiK-Surveys 2022: Befragung Kindertagespflegepersonen, Datensatzversion 2.0, https://doi.org/10.17621/erik2022_k_v02, gewichtete Daten, Berechnungen des DJI, n = 3842</t>
  </si>
  <si>
    <t>Quelle: DJI, ERiK-Surveys 2022: Befragung Kindertagespflegepersonen, Datensatzversion 2.0, https://doi.org/10.17621/erik2022_k_v02, gewichtete Daten, Berechnungen des DJI, n = 3826</t>
  </si>
  <si>
    <t>Quelle: DJI, ERiK-Surveys 2022: Befragung Kindertagespflegepersonen, Datensatzversion 2.0, https://doi.org/10.17621/erik2022_k_v02, gewichtete Daten, Berechnungen des DJI, n = 3835</t>
  </si>
  <si>
    <t>Quelle: DJI, ERiK-Surveys 2022: Befragung Kindertagespflegepersonen, Datensatzversion 2.0, https://doi.org/10.17621/erik2022_k_v02, gewichtete Daten, Berechnungen des DJI, n = 3709</t>
  </si>
  <si>
    <t>Quelle: DJI, ERiK-Surveys 2022: Befragung Kindertagespflegepersonen, Datensatzversion 2.0, https://doi.org/10.17621/erik2022_k_v02, gewichtete Daten, Berechnungen des DJI, n = 1078</t>
  </si>
  <si>
    <t>Quelle: DJI, ERiK-Surveys 2020: Befragung von Kindertagespflegepersonen, Datensatzversion 3.0, https://www.doi.org/10.17621/erik2020/k/v02, gewichtete Daten, Berechnungen des DJI, n = 3577</t>
  </si>
  <si>
    <t>Quelle: DJI, ERiK-Surveys 2020: Befragung Kindertagespflegepersonen, Datensatzversion 3.0, https://doi.org/10.17621/erik2020_k_v03, gewichtete Daten, Berechnungen des DJI, n = 3577</t>
  </si>
  <si>
    <t>Quelle: DJI, ERiK-Surveys 2020: Befragung Kindertagespflegepersonen, Datensatzversion 3.0, https://doi.org/10.17621/erik2020_k_v03, gewichtete Daten, Berechnungen des DJI, n = 3481</t>
  </si>
  <si>
    <t>Quelle: DJI, ERiK-Surveys 2020: Befragung Kindertagespflegepersonen, Datensatzversion 3.0, https://doi.org/10.17621/erik2020_k_v03, gewichtete Daten, Berechnungen des DJI, n = 3489</t>
  </si>
  <si>
    <t>Quelle: DJI, ERiK-Surveys 2020: Befragung Kindertagespflegepersonen, Datensatzversion 3.0, https://doi.org/10.17621/erik2020_k_v03, gewichtete Daten, Berechnungen des DJI, n = 3549</t>
  </si>
  <si>
    <t>Quelle: DJI, ERiK-Surveys 2020: Befragung Kindertagespflegepersonen, Datensatzversion 3.0, https://doi.org/10.17621/erik2020_k_v03, gewichtete Daten, Berechnungen des DJI, n = 3556</t>
  </si>
  <si>
    <t>Quelle: DJI, ERiK-Surveys 2020: Befragung Kindertagespflegepersonen, Datensatzversion 3.0, https://doi.org/10.17621/erik2020_k_v03, gewichtete Daten, Berechnungen des DJI, n = 2548</t>
  </si>
  <si>
    <t>Quelle: DJI, ERiK-Surveys 2020: Befragung Kindertagespflegepersonen, Datensatzversion 3.0, https://doi.org/10.17621/erik2020_k_v03, gewichtete Daten, Berechnungen des DJI, n = 3525</t>
  </si>
  <si>
    <t>Quelle: DJI, ERiK-Surveys 2022: Jugendamtsbefragung, Datensatzversion 2.0, https://doi.org/10.17621/erik2022_j_v02, gewichtete Daten, Berechnungen des DJI, n = 288</t>
  </si>
  <si>
    <t>Quelle: DJI, ERiK-Surveys 2020: Jugendamtsbefragung, Datensatzversion 3.0, https://doi.org/10.17621/erik2020_j_v03, gewichtete Daten, Berechnungen des DJI, n = 176</t>
  </si>
  <si>
    <t>Quelle: DJI, ERiK-Surveys 2022: Befragung Kindertagespflegepersonen, Datensatzversion 2.0, https://doi.org/10.17621/erik2022_k_v02, gewichtete Daten, Berechnungen des DJI, n = 3555 - 3773</t>
  </si>
  <si>
    <t>Quelle: DJI, ERiK-Surveys 2020: Befragung Kindertagespflegepersonen, Datensatzversion 3.0, https://doi.org/10.17621/erik2020_k_v03, gewichtete Daten, Berechnungen des DJI, n = 2903 - 3349</t>
  </si>
  <si>
    <t>Quelle: DJI, ERiK-Surveys 2020: Befragung Kindertagespflegepersonen, Datensatzversion 3.0, https://doi.org/10.17621/erik2020_k_v03, gewichtete Daten, Berechnungen des DJI, n = 3704</t>
  </si>
  <si>
    <t>Quelle: DJI, ERiK-Surveys 2020: Befragung Kindertagespflegepersonen, Datensatzversion 3.0, https://doi.org/10.17621/erik2020_k_v03, gewichtete Daten, Berechnungen des DJI, n = 3695</t>
  </si>
  <si>
    <t>Quelle: DJI, ERiK-Surveys 2020: Befragung Kindertagespflegepersonen, Datensatzversion 3.0, https://doi.org/10.17621/erik2020_k_v03, gewichtete Daten, Berechnungen des DJI, n = 3389</t>
  </si>
  <si>
    <t>Quelle: DJI, ERiK-Surveys 2020: Befragung Kindertagespflegepersonen, Datensatzversion 3.0, https://doi.org/10.17621/erik2020_k_v03, gewichtete Daten, Berechnungen des DJI, n = 3.389</t>
  </si>
  <si>
    <t>Quelle: DJI, ERiK-Surveys 2020: Befragung Kindertagespflegepersonen, Datensatzversion 3.0, https://doi.org/10.17621/erik2020_k_v03, gewichtete Daten, Berechnungen des DJI, n = 2309</t>
  </si>
  <si>
    <t>Quelle: DJI, ERiK-Surveys 2020: Befragung Kindertagespflegepersonen, Datensatzversion 3.0, https://doi.org/10.17621/erik2020_k_v03, gewichtete Daten, Berechnungen des DJI, n = 2.309</t>
  </si>
  <si>
    <t>Quelle: DJI, ERiK-Surveys 2020: Befragung Kindertagespflegepersonen, Datensatzversion 3.0, https://doi.org/10.17621/erik2020_k_v03, gewichtete Daten, Berechnungen des DJI, n = 2531</t>
  </si>
  <si>
    <t>Quelle: DJI, ERiK-Surveys 2020: Befragung Kindertagespflegepersonen, Datensatzversion 3.0, https://doi.org/10.17621/erik2020_k_v03, gewichtete Daten, Berechnungen des DJI, n = 2.531</t>
  </si>
  <si>
    <t>Quelle: DJI, ERiK-Surveys 2020: Befragung Kindertagespflegepersonen, Datensatzversion 3.0, https://doi.org/10.17621/erik2020_k_v03, gewichtete Daten, Berechnungen des DJI, n = 3388</t>
  </si>
  <si>
    <t>Quelle: DJI, ERiK-Surveys 2020: Befragung Kindertagespflegepersonen, Datensatzversion 3.0, https://doi.org/10.17621/erik2020_k_v03, gewichtete Daten, Berechnungen des DJI, n = 3.388</t>
  </si>
  <si>
    <t>Quelle: DJI, ERiK-Surveys 2022: Befragung Kindertagespflegepersonen, Datensatzversion 2.0, https://doi.org/10.17621/erik2022_k_v02, gewichtete Daten, Berechnungen des DJI, n = 3850</t>
  </si>
  <si>
    <t>Quelle: DJI, ERiK-Surveys 2020: Befragung Kindertagespflegepersonen, Datensatzversion 3.0, https://doi.org/10.17621/erik2020_k_v03, gewichtete Daten, Berechnungen des DJI, n = 3561</t>
  </si>
  <si>
    <t>Quelle: DJI, ERiK-Surveys 2022: Befragung Kindertagespflegepersonen, Datensatzversion 2.0, https://doi.org/10.17621/erik2022_k_v02, gewichtete Daten, Berechnungen des DJI, n = 3612</t>
  </si>
  <si>
    <t>Quelle: DJI, ERiK-Surveys 2020: Befragung Kindertagespflegepersonen, Datensatzversion 3.0, https://doi.org/10.17621/erik2020_k_v03, gewichtete Daten, Berechnungen des DJI, n = 2.202</t>
  </si>
  <si>
    <t>Hinweis: Werte mit starken Einschränkungen (/) sind für Bremen nicht dargestellt, da diese nicht belastbar oder vorhanden sind.</t>
  </si>
  <si>
    <r>
      <rPr>
        <vertAlign val="superscript"/>
        <sz val="8.5"/>
        <color theme="1"/>
        <rFont val="Calibri"/>
        <family val="2"/>
        <scheme val="minor"/>
      </rPr>
      <t>3</t>
    </r>
    <r>
      <rPr>
        <sz val="8.5"/>
        <color theme="1"/>
        <rFont val="Calibri"/>
        <family val="2"/>
        <scheme val="minor"/>
      </rPr>
      <t>Es liegen aus einzelnen Statistischen Landesämtern Hinweise vor, dass es bei der Erhebung des Umfangs des Qualifizierungskurses im Jahr 2019 zu fehlerhaften Meldungen gekommen ist. Daher ist das Jahr 2019 hinsichtlich der Qualifizierung der Tagespflegepersonen nicht mit den anderen Datenjahren vergleichbar.</t>
    </r>
  </si>
  <si>
    <r>
      <t>Tab. HF-08.2.1-10 Kindertagespflegepersonen 2019</t>
    </r>
    <r>
      <rPr>
        <b/>
        <vertAlign val="superscript"/>
        <sz val="11"/>
        <color theme="1"/>
        <rFont val="Calibri"/>
        <family val="2"/>
        <scheme val="minor"/>
      </rPr>
      <t xml:space="preserve">3 </t>
    </r>
    <r>
      <rPr>
        <b/>
        <sz val="11"/>
        <color theme="1"/>
        <rFont val="Calibri"/>
        <family val="2"/>
        <scheme val="minor"/>
      </rPr>
      <t>nach Art und Umfang der pädagogischen Qualifizierung nach Ländern</t>
    </r>
  </si>
  <si>
    <t>Verfügbarkeit</t>
  </si>
  <si>
    <t>Indikator</t>
  </si>
  <si>
    <t>Quelle</t>
  </si>
  <si>
    <r>
      <rPr>
        <b/>
        <sz val="11"/>
        <color theme="1"/>
        <rFont val="Calibri"/>
        <family val="2"/>
        <scheme val="minor"/>
      </rPr>
      <t>Lesehinweis:</t>
    </r>
    <r>
      <rPr>
        <sz val="11"/>
        <color theme="1"/>
        <rFont val="Calibri"/>
        <family val="2"/>
        <scheme val="minor"/>
      </rPr>
      <t xml:space="preserve"> Das Ausgangsjahr ist das erste verfügbare Jahr mit Daten und in der Regel folgendes: ERiK: 2020; KiBS: 2018/2019/2020. Bei den amtlichen Statistiken und angrenzenden Datenquellen bezeichnet das Ausgangsjahr das Datenjahr, ab dem die Auswertungen im Monitoring durchgeführt wurden, in der Regel 2018/2019.</t>
    </r>
  </si>
  <si>
    <t>ERiK (P)</t>
  </si>
  <si>
    <t>ERiK (L)</t>
  </si>
  <si>
    <t xml:space="preserve">Tabellenanhang ERiK-Forschungsbericht V - HF-10: Bewältigung inhaltlicher Herausforderungen </t>
  </si>
  <si>
    <t>10.1</t>
  </si>
  <si>
    <t>10.1.1</t>
  </si>
  <si>
    <t xml:space="preserve">Beteiligung von Kindern </t>
  </si>
  <si>
    <t xml:space="preserve">Selbst- und Mitbestimmungsmöglichkeiten von Kindern </t>
  </si>
  <si>
    <t>10.2</t>
  </si>
  <si>
    <t>Kinderschutz</t>
  </si>
  <si>
    <t>10.2.1</t>
  </si>
  <si>
    <t xml:space="preserve">Bedarf und Teilnahme an Fort- und Weiterbildungen </t>
  </si>
  <si>
    <t>10.2.2</t>
  </si>
  <si>
    <t xml:space="preserve">Vorhandensein eines Kinderschutzkonzeptes </t>
  </si>
  <si>
    <t>10.4</t>
  </si>
  <si>
    <t>Inklusion/Diversität/Inklusive und diversitätssensible Pädagogik</t>
  </si>
  <si>
    <t>10.4.2</t>
  </si>
  <si>
    <t>10.4.3</t>
  </si>
  <si>
    <t>10.4.4</t>
  </si>
  <si>
    <t>Selbst entscheiden ob schlafen</t>
  </si>
  <si>
    <t>Selbst entscheiden wann schlafen</t>
  </si>
  <si>
    <t>Essensplan mitentscheiden</t>
  </si>
  <si>
    <t>Raumgestaltung/Ausstattung mitentscheiden</t>
  </si>
  <si>
    <t>Selbst entscheiden mit wem spielen</t>
  </si>
  <si>
    <t>Selbst entscheiden was spielen</t>
  </si>
  <si>
    <t>Selbst entscheiden wo spielen</t>
  </si>
  <si>
    <t>Tagesplan mitentscheiden</t>
  </si>
  <si>
    <t>Bei Aufstellung von Regeln mitentscheiden</t>
  </si>
  <si>
    <t>Rückzugmöglichkeiten für Kinder</t>
  </si>
  <si>
    <t>Mitbestimmungsgremiun wie z.B. Kinderrat</t>
  </si>
  <si>
    <t xml:space="preserve">Fragetext: Inwieweit treffen folgende Aussagen für Kinder unter drei Jahren auf Ihre Einrichtung zu? </t>
  </si>
  <si>
    <t>Hinweis: Skala von 1 (Trifft ganz und gar nicht zu) bis 6 (Trifft voll und ganz zu). * Differenz zum zuletzt verfügbaren Jahr statistisch signifikanz (p&lt;0,05). ~ Differenz zum Ausgangsjahr statistisch signifikanz (p&lt;0,05). Vergleichbarkeit zum Ausgangsjahr eingeschränkt aufgrund neu hinzugefügtem Item "Keine Kinder über drei Jahren in meiner Einrichtung". Werte mit geringen Einschränkungen sind in Baden-Württemberg, Bayern, und Nordrhein-Westfalen vorhanden.</t>
  </si>
  <si>
    <t>Quelle: DJI, ERiK-Surveys 2024: Befragung pädagogisches Personal, Datensatzversion 1.0, https://doi.org/10.17621/erik2024_p_v01, gewichtete Daten, Berechnungen des DJI.</t>
  </si>
  <si>
    <t xml:space="preserve">Hinweis: Skala von 1 (Trifft ganz und gar nicht zu) bis 6 (Trifft voll und ganz zu). </t>
  </si>
  <si>
    <t>Hinweis: Skala von 1 (Trifft ganz und gar nicht zu) bis 6 (Trifft voll und ganz zu). * Differenz zum zuletzt verfügbaren Jahr statistisch signifikanz (p&lt;0,05). ~ Differenz zum Ausgangsjahr statistisch signifikanz (p&lt;0,05). Vergleichbarkeit zum Ausgangsjahr eingeschränkt aufgrund neu hinzugefügtem Item "Keine Kinder unter drei Jahren in meiner Einrichtung". Werte mit geringen Einschränkungen sind in Baden-Württemberg, Bayern, und Nordrhein-Westfalen vorhanden.</t>
  </si>
  <si>
    <t xml:space="preserve">Fragetext: Inwieweit treffen folgende Aussagen auf Kinder in Ihrer Kindertagespflegestelle zu? </t>
  </si>
  <si>
    <t xml:space="preserve">Fragetext: </t>
  </si>
  <si>
    <t>Hinweis: Skala von 1 (Trifft ganz und gar nicht zu) bis 6 (Trifft voll und ganz zu). Vergleichbarkeit zum Ausgangsjahr und zum zuletzt verfügbaren Jahr nicht möglich aufgrund einer Änderung des Fragetextes. Werte mit geringen Einschränkungen sind in Baden-Württemberg, Hessen, Niedersachsen, Nordrhein-Westfalen, Rheinland-Pfalz und Sachsen vorhanden; Werte mit starken Einschränkungen (/) sind für Berlin, Brandenburg, Bremen, Hamburg, Saarland, Sachsen-Anhalt und Thüringen nicht dargestellt, da diese nicht belastbar oder vorhanden sind. Aufgrund von Einschränkungen bei der Auswertbarkeit in 2020 und/oder 2024 in Berlin, Brandenburg, Bremen, Hamburg, Saarland, Sachsen-Anhalt, und Thüringen werden keine Signifikanzen ausgewiesen. Aufgrund von Einschränkungen bei der Auswertbarkeit in 2022 und/oder 2024 in Berlin, Brandenburg, Bremen, Hamburg, Saarland, Sachsen-Anhalt und Thüringen werden keine Signifikanzen ausgewiesen.</t>
  </si>
  <si>
    <t>Hinweis:</t>
  </si>
  <si>
    <t>Quelle: DJI, ERiK-Surveys 2024: Befragung Kindertagespflegepersonen, Datensatzversion 1.0, https://doi.org/10.17621/erik2024_k_v01, gewichtete Daten, Berechnungen des DJI.</t>
  </si>
  <si>
    <t>U3: Kinderpartizipation ob Schlafen</t>
  </si>
  <si>
    <t xml:space="preserve">Selbst entscheiden wann schlafen </t>
  </si>
  <si>
    <t>U3: Kinderpartizipation wann Schlafen</t>
  </si>
  <si>
    <t>U3: Kinderpartizipation Essensplan</t>
  </si>
  <si>
    <t>U3: Kinderpartizipation Raumgestaltung und Ausstattung</t>
  </si>
  <si>
    <t>U3: Kinderpartizipation mit wem Spielen</t>
  </si>
  <si>
    <t>U3: Kinderpartizipation was Spielen</t>
  </si>
  <si>
    <t>Selbst entscheiden mit wo spielen</t>
  </si>
  <si>
    <t>U3: Kinderpartizipation wo Spielen</t>
  </si>
  <si>
    <t>U3: Kinderpartizipation Tagesplan</t>
  </si>
  <si>
    <t>U3: Kinderpartizipation Regelaufstellung</t>
  </si>
  <si>
    <t>Rückzugsmöglichkeiten für Kinder</t>
  </si>
  <si>
    <t>U3: Kinderpartizipation Rueckzugsmoeglichkeiten</t>
  </si>
  <si>
    <t>Mitbestimmungsgremium wie z.B. Kinderrat</t>
  </si>
  <si>
    <t>U3: Kinderpartizipation Mitbestimmungsgremium</t>
  </si>
  <si>
    <t xml:space="preserve">Fragetext: Inwieweit treffen folgende Aussagen für Kinder ab drei Jahren auf Ihre Einrichtung zu? </t>
  </si>
  <si>
    <t>Hinweis: Skala von 1 (Trifft ganz und gar nicht zu) bis 6 (Trifft voll und ganz zu). * Differenz zum Jahr 2020 statistisch signifikant (p&lt;0,05). Vergleichbarkeit zwischen den Jahren eingeschränkt aufgrund neu hinzugefügtem Item „Keine Kinder ab drei Jahren in meiner Einrichtung“. Werte mit geringen Einschränkungen sind in Baden-Württemberg, Bayern und Nordrhein-Westfalen vorhanden, aber nicht interpretiert, da diese nur eingeschränkt belastbar sind.</t>
  </si>
  <si>
    <t>Quelle: DJI, ERiK-Surveys 2022: Befragung pädagogisches Personal, Datensatzversion 2.0, https://doi.org/10.17621/erik2022_p_v02, gewichtete Daten, Berechnungen des DJI, n = 6.351 - 6.474</t>
  </si>
  <si>
    <t>Hinweis:  Skala von 1 (Trifft ganz und gar nicht zu) bis 6 (Trifft voll und ganz zu).  * Differenz zum Jahr 2020 statistisch signifikant (p&lt;0,05). Vergleichbarkeit zwischen den Jahren eingeschränkt aufgrund einer Änderung des Fragetextes, des Hinweistextes und der Filterführung. Werte mit geringen Einschränkungen sind in Baden-Württemberg, Mecklenburg-Vorpommern, Niedersachsen, Nordrhein-Westfalen und Sachsen vorhanden; Werte mit starken Einschränkungen (/) sind für Berlin, Bremen, Saarland, Sachsen-Anhalt und Thüringen nicht dargestellt, da diese nicht belastbar oder vorhanden sind. Aufgrund von Einschränkungen bei der Auswertbarkeit in 2020 und/oder 2022 in Berlin, Bremen, Hamburg, Mecklenburg-Vorpommern, Saarland, Sachsen-Anhalt, Schleswig-Holstein und Thüringen werden keine Signifikanzen ausgewiesen.</t>
  </si>
  <si>
    <t>Quelle: DJI, ERiK-Surveys 2022: Befragung Kindertagespflegepersonen, Datensatzversion 2.0, https://doi.org/10.17621/erik2022_k_v02, gewichtete Daten, Berechnungen des DJI, n = 1.073 - 1.083</t>
  </si>
  <si>
    <t xml:space="preserve">Fragetext: Inwieweit treffen folgende Aussagen für Kinder unter drei Jahren  auf Ihre Einrichtung zu? </t>
  </si>
  <si>
    <t>Hinweis: Skala von 1 (Trifft ganz und gar nicht zu) bis 6 (Trifft voll und ganz zu). * Differenz zum Jahr 2020 statistisch signifikant (p&lt;0,05). Vergleichbarkeit zwischen den Jahren eingeschränkt aufgrund neu hinzugefügtem Item „Keine Kinder unter drei Jahren in meiner Einrichtung“. Werte mit geringen Einschränkungen sind in Baden-Württemberg, Bayern und Nordrhein-Westfalen vorhanden, aber nicht interpretiert, da diese nur eingeschränkt belastbar sind.</t>
  </si>
  <si>
    <t>Quelle: DJI, ERiK-Surveys 2022: Befragung pädagogisches Personal, Datensatzversion 2.0, https://doi.org/10.17621/erik2022_p_v02, gewichtete Daten, Berechnungen des DJI, n = 5.972 - 6.040</t>
  </si>
  <si>
    <t>Hinweis:  Skala von 1 (Trifft ganz und gar nicht zu) bis 6 (Trifft voll und ganz zu).  * Differenz zum Jahr 2020 statistisch signifikant (p&lt;0,05). Vergleichbarkeit zwischen den Jahren eingeschränkt aufgrund einer Änderung des Hinweistextes und der Filterführung. Werte mit geringen Einschränkungen sind in Baden-Württemberg, Mecklenburg-Vorpommern, Niedersachsen, Nordrhein-Westfalen und Sachsen vorhanden; Werte mit starken Einschränkungen (/) sind für Berlin, Bremen, Saarland, Sachsen-Anhalt und Thüringen nicht dargestellt, da diese nicht belastbar oder vorhanden sind. Aufgrund von Einschränkungen bei der Auswertbarkeit in 2020 und/oder 2022 in Berlin, Bremen, Hamburg, Mecklenburg-Vorpommern, Saarland, Sachsen-Anhalt, Schleswig-Holstein und Thüringen werden keine Signifikanzen ausgewiesen.</t>
  </si>
  <si>
    <t>Quelle: DJI, ERiK-Surveys 2022: Befragung Kindertagespflegepersonen, Datensatzversion 2.0, https://doi.org/10.17621/erik2022_k_v02, gewichtete Daten, Berechnungen des DJI, n = 3.704 - 3.714</t>
  </si>
  <si>
    <t>Selbstbestimmung: Mit wem spielen</t>
  </si>
  <si>
    <t>Selbstbestimmung: Was spielen</t>
  </si>
  <si>
    <t>Selbstbestimmung: Wo spielen</t>
  </si>
  <si>
    <t>Mitbestimmung: Regeln im Kindergarten</t>
  </si>
  <si>
    <t>Mitbestimmung: etwas zusammen machen</t>
  </si>
  <si>
    <t>Mitbestimmung: Was essen</t>
  </si>
  <si>
    <t>Mitbestimmung: Gemaltes, gebasteltes aufgehängen</t>
  </si>
  <si>
    <t>Raum: Gemaltes Gebasteltes aufgehaengt</t>
  </si>
  <si>
    <t>Gar nicht</t>
  </si>
  <si>
    <t>Selten</t>
  </si>
  <si>
    <t>Manchmal</t>
  </si>
  <si>
    <t>Ganz oft</t>
  </si>
  <si>
    <t>Fragetexte: Wie oft darfst du selbst entscheiden, mit wem du spielst? Wie oft darfst du selbst entscheiden, was du spielst? Wie oft darfst du selbst entscheiden, wo du spielst? Wie oft darfst du mitentscheiden, welche Regeln es gibt? Wie oft darfst du mitentscheiden, was ihr Kinder und die Erwachsenen im Kindergarten/in der Kita zusammen macht? Wie oft darfst du im Kindergarten/in der Kita mitentscheiden, was es zu Essen gibt? Wie oft darfst du mitentscheiden, ob im Kindergarten/in der Kita etwas, das du gemalt oder gebastelt hast, aufgehängt wird?</t>
  </si>
  <si>
    <t>Fragetext: Wie oft darfst du mitentscheiden, ob im Kindergarten/in der Kita etwas, das du gemalt oder gebastelt hast, aufgehängt wird?</t>
  </si>
  <si>
    <t>Hinweis: Skala von 1 (Gar nicht) bis 4 (Ganz oft); Für die Beantwortung der Frage wurde eine Kreisskala angeboten.</t>
  </si>
  <si>
    <t>Quelle: DJI, ERiK-Surveys 2022: Kinderbefragung, Datensatzversion 1.0, https://doi.org/10.17621/erik2022_c_v01, gewichtete Daten, Berechnungen des DJI, n = 377 - 466</t>
  </si>
  <si>
    <t>Quelle: DJI, ERiK-Surveys 2020: Befragung pädagogisches Personal, Datensatzversion 3.0, https://doi.org/10.17621/erik2020_p_v03, gewichtete Daten, Berechnungen des DJI, n = 6.811 - 6.976</t>
  </si>
  <si>
    <t xml:space="preserve">Hinweis: Skala von 1 (Trifft ganz und gar nicht zu) bis 6 (Trifft voll und ganz zu). Werte mit geringen Einschränkungen sind in Hamburg, Mecklenburg-Vorpommern und Schleswig-Holstein vorhanden, aber nicht interpretiert, da diese nur eingeschränkt belastbar sind; Werte mit starken Einschränkungen (/) sind für Berlin, Bremen, Saarland und Sachsen-Anhalt nicht dargestellt, da diese nicht belastbar oder vorhanden sind. </t>
  </si>
  <si>
    <t>Quelle: DJI, ERiK-Surveys 2020: Befragung Kindertagespflegepersonen, Datensatzversion 3.0, https://doi.org/10.17621/erik2020_k_v03, gewichtete Daten, Berechnungen des DJI, n = 2.531 - 2.562</t>
  </si>
  <si>
    <t>Quelle: DJI, ERiK-Surveys 2020: Befragung pädagogisches Personal, Datensatzversion 3.0, https://doi.org/10.17621/erik2020_p_v03, gewichtete Daten, Berechnungen des DJI, n = 6.403 - 6.487</t>
  </si>
  <si>
    <t>Quelle: DJI, ERiK-Surveys 2020: Befragung Kindertagespflegepersonen, Datensatzversion 3.0, https://doi.org/10.17621/erik2020_k_v03, gewichtete Daten, Berechnungen des DJI, n = 3.530 - 3.583</t>
  </si>
  <si>
    <t>Bewegung/Motorik/Psychomotorik</t>
  </si>
  <si>
    <t>Musik/Kreativität/Kunst</t>
  </si>
  <si>
    <t>Sozial-emotionale Entwicklung der Kinder</t>
  </si>
  <si>
    <t>Medienbildung</t>
  </si>
  <si>
    <t>Entwicklungsbeobachtung und -dokumentation</t>
  </si>
  <si>
    <t>Spezifisches pädagogisches Konzept (z.B. Montessori, Fröbel)</t>
  </si>
  <si>
    <t>Zusammenarbeit mit Familien/Erziehungspartnerschaft</t>
  </si>
  <si>
    <t>Zusammenarbeit mit Kooperationspartnern (z.B. Grundschulen, Vereine)</t>
  </si>
  <si>
    <t>Inklusion</t>
  </si>
  <si>
    <t>Kinderrechte</t>
  </si>
  <si>
    <t>Selbstmanagement</t>
  </si>
  <si>
    <t>Leitungsaufgaben (z.B. Personalführung, Finanzen)</t>
  </si>
  <si>
    <t>Verwendung digitaler Medien und Infrastruktur</t>
  </si>
  <si>
    <t>Sonstiges</t>
  </si>
  <si>
    <t xml:space="preserve">Fragetext: Sie haben angegeben, dass Sie in den letzten 12 Monaten an Fort- und Weiterbildungen teilgenommen haben. Zu welchen der folgenden Themen waren die Fort- und Weiterbildungen? </t>
  </si>
  <si>
    <t>Sozial-emotionale Entwicklung</t>
  </si>
  <si>
    <t>Entwicklungsbeobachtung</t>
  </si>
  <si>
    <t>Pädagogisches Konzept</t>
  </si>
  <si>
    <t>Zusammenarbeit mit Familien</t>
  </si>
  <si>
    <t>Fragetext: Geben Sie bitte für jeden der folgenden Bereiche an, inwieweit Sie persönlich gegenwärtig Bedarf an Fort- und Weiterbildung haben.</t>
  </si>
  <si>
    <t>Hinweis: Skala von 1(kein Bedarf) bis 6(Hoher Bedarf), Werte zwischen 3 und 6 wurden zu "mittlerem bis hohem Bedarf" zusammengefasst. Dargestellt sind die Ja Anteile in %. * Differenz zum zuletzt verfügbaren Jahr statistisch signifikanz (p&lt;0,05). ~ Differenz zum Ausgangsjahr statistisch signifikanz (p&lt;0,05). Vergleichbarkeit zum Ausgangsjahr und zum zuletzt verfügbaren Jahr eingeschränkt aufgrund neu hinzugefügtem Item „Kinderrechte" Werte mit geringen Einschränkungen sind in Baden-Württemberg, Bayern, und Nordrhein-Westfalen vorhanden.</t>
  </si>
  <si>
    <t>Finanzmanagement</t>
  </si>
  <si>
    <t>Fragetext: Sie haben angegeben, dass Sie in den letzten 12 Monaten an Fort- und Weiterbildungen teilgenommen haben. Zu welchen der folgenden Themen waren die Fort- und Weiterbildungen?</t>
  </si>
  <si>
    <t>* Differenz zum zuletzt verfügbaren Jahr statistisch signifikanz (p&lt;0,05). ~ Differenz zum Ausgangsjahr statistisch signifikanz (p&lt;0,05). Vergleichbarkeit zum Ausgangsjahr und zum zuletzt verfügbaren Jahr eingeschränkt aufgrund neu hinzugefügtem Item „Kinderrechte" und "Verwendung digitialer Medien und Infrastruktur", einer Änderung der Items und einer Änderung des Fragetextes. Werte mit geringen Einschränkungen sind in Baden-Württemberg, Hessen, Niedersachsen, Nordrhein-Westfalen, Rheinland-Pfalz und Sachsen vorhanden; Werte mit starken Einschränkungen (/) sind für Berlin, Brandenburg, Bremen, Hamburg, Saarland, Sachsen-Anhalt und Thüringen nicht dargestellt, da diese nicht belastbar oder vorhanden sind. Aufgrund von Einschränkungen bei der Auswertbarkeit in 2020 und/oder 2024 in Berlin, Brandenburg, Bremen, Hamburg, Saarland, Sachsen-Anhalt, und Thüringen werden keine Signifikanzen ausgewiesen. Aufgrund von Einschränkungen bei der Auswertbarkeit in 2022 und/oder 2024 in Berlin, Brandenburg, Bremen, Hamburg, Saarland, Sachsen-Anhalt und Thüringen werden keine Signifikanzen ausgewiesen.</t>
  </si>
  <si>
    <t>Hinweis: Skala von 1(kein Bedarf) bis 6(Hoher Bedarf), Werte zwischen 3 und 6 wurden zu "mittlerem bis hohem Bedarf" zusammengefasst. Dargestellt sind die Ja Anteile in %. * Differenz zum zuletzt verfügbaren Jahr statistisch signifikanz (p&lt;0,05). ~ Differenz zum Ausgangsjahr statistisch signifikanz (p&lt;0,05). Vergleichbarkeit zum Ausgangsjahr und zum zuletzt verfügbaren Jahr eingeschränkt aufgrund neu hinzugefügtem Item „Kinderrechte" und aufgrund einer Änderung der Items. Werte mit geringen Einschränkungen sind in Baden-Württemberg, Hessen, Niedersachsen, Nordrhein-Westfalen, Rheinland-Pfalz und Sachsen vorhanden; Werte mit starken Einschränkungen (/) sind für Berlin, Brandenburg, Bremen, Hamburg, Saarland, Sachsen-Anhalt und Thüringen nicht dargestellt, da diese nicht belastbar oder vorhanden sind. Aufgrund von Einschränkungen bei der Auswertbarkeit in 2020 und/oder 2024 in Berlin, Brandenburg, Bremen, Hamburg, Saarland, Sachsen-Anhalt, und Thüringen werden keine Signifikanzen ausgewiesen. Aufgrund von Einschränkungen bei der Auswertbarkeit in 2022 und/oder 2024 in Berlin, Brandenburg, Bremen, Hamburg, Saarland, Sachsen-Anhalt und Thüringen werden keine Signifikanzen ausgewiesen.</t>
  </si>
  <si>
    <t>Spez. Pädagogisches Thema</t>
  </si>
  <si>
    <t>Qualitätsentwicklung und -sicherung</t>
  </si>
  <si>
    <t>Arbeitsorganisation</t>
  </si>
  <si>
    <t>Verwaltung</t>
  </si>
  <si>
    <t>Teamentwicklung</t>
  </si>
  <si>
    <t>Konfliktmoderation</t>
  </si>
  <si>
    <t>Praxisanleitung</t>
  </si>
  <si>
    <t>Quelle: DJI, ERiK-Surveys 2024: Leitungsbefragung, Datensatzversion 1.0, https://doi.org/10.17621/erik2024_l_v01, gewichtete Daten auf Leitungsebene, Berechnungen des DJI.</t>
  </si>
  <si>
    <t>IT Nutzung/digitale Medien und Infrastruktur</t>
  </si>
  <si>
    <t>Literacy / Sprache</t>
  </si>
  <si>
    <t>Bedarf Fort- und Weiterbildung Literacy Sprache</t>
  </si>
  <si>
    <t>Mathematik / Naturwissenschaften / Technik</t>
  </si>
  <si>
    <t>Bedarf Fort- und Weiterbildung MINT</t>
  </si>
  <si>
    <t>Bewegung/ Psychomotorik/Gesundheit</t>
  </si>
  <si>
    <t>Bedarf Fort- und Weiterbildung Bewegung Psychomotorik Gesundheit</t>
  </si>
  <si>
    <t>Musik / Kreativität / Kunst</t>
  </si>
  <si>
    <t>Bedarf Fort- und Weiterbildung Musik Kreativitaet Kunst</t>
  </si>
  <si>
    <t>Bedarf Fort- und Weiterbildung sozial-emotionale Entwicklung</t>
  </si>
  <si>
    <t>Bedarf Fort- und Weiterbildung Medienbildung</t>
  </si>
  <si>
    <t>Bedarf Fort- und Weiterbildung Entwicklungsbeobachtung</t>
  </si>
  <si>
    <t>Bedarf Fort- und Weiterbildung Paedagogisches Konzept</t>
  </si>
  <si>
    <t>Zusammenarbeit mit Familien / Erziehungspartnerschaft</t>
  </si>
  <si>
    <t>Bedarf Fort- und Weiterbildung Zusammenarbeit mit Familien</t>
  </si>
  <si>
    <t>Bedarf Fort- und Weiterbildung Kooperationspartner</t>
  </si>
  <si>
    <t>Bedarf Fort- und Weiterbildung Inklusion</t>
  </si>
  <si>
    <t>Bedarf Fort- und Weiterbildung Kinderschutz</t>
  </si>
  <si>
    <t>Bedarf Fort- und Weiterbildung Selbstmanagement</t>
  </si>
  <si>
    <t>Bedarf Fort- und Weiterbildung Leitungsaufgaben z.B. Personalfuehrung, Finanzen</t>
  </si>
  <si>
    <t>Bedarf Fort- und Weiterbildung Sonstiges</t>
  </si>
  <si>
    <t xml:space="preserve">Hinweis: * Differenz zum Jahr 2020 statistisch signifikant (p&lt;0,05). Vergleichbarkeit zwischen den Jahren eingeschränkt aufgrund einer Änderung des Fragetextes, des Hinweistextes und nicht fortgeführtem Item „Umfang in Tagen". Werte mit geringen Einschränkungen sind in Baden-Württemberg, Bayern und Nordrhein-Westfalen vorhanden. </t>
  </si>
  <si>
    <t>Quelle: DJI, ERiK-Surveys 2022: Befragung pädagogisches Personal, Datensatzversion 2.0, https://doi.org/10.17621/erik2022_p_v02, gewichtete Daten, Berechnungen des DJI, n = 3.413 - 3.590</t>
  </si>
  <si>
    <t>Hinweis: Skala von 1 (kein Bedarf) bis 6 (Hoher Bedarf), Werte zwischen 3 und 6 wurden zu 'mittlerem bis hohem Bedarf' zusammengefasst. Dargestellt sind die Ja Anteile in %. * Differenz zum Jahr 2020 statistisch signifikant (p&lt;0,05). Werte mit geringen Einschränkungen sind in Baden-Württemberg, Bayern und Nordrhein-Westfalen vorhanden, aber nicht interpretiert, da diese nur eingeschränkt belastbar sind.</t>
  </si>
  <si>
    <t>Quelle: DJI, ERiK-Surveys 2022: Befragung pädagogisches Personal, Datensatzversion 2.0, https://doi.org/10.17621/erik2022_p_v02, gewichtete Daten, Berechnungen des DJI, n = 4.688 - 6.853</t>
  </si>
  <si>
    <t xml:space="preserve"> Finanzmanagement</t>
  </si>
  <si>
    <t>Teilnahme Fort- und Weiterbildung Finanzmanagement</t>
  </si>
  <si>
    <t>Fragetext: Haben Sie in den letzten 12 Monaten an folgenden Fort- und Weiterbildungen teilgenommen?</t>
  </si>
  <si>
    <t>Fragetext:  Haben Sie in den letzten 12 Monaten an folgenden Fort- und Weiterbildungen teilgenommen?</t>
  </si>
  <si>
    <t>Hinweis: * Differenz zum Jahr 2020 statistisch signifikant (p&lt;0,05). Vergleichbarkeit zwischen den Jahren eingeschränkt aufgrund einer Änderung des Hinweistextes und nicht fortgeführtem Item  „Umfang in Tagen". Werte mit geringen Einschränkungen sind in Baden-Württemberg, Mecklenburg-Vorpommern, Niedersachsen, Nordrhein-Westfalen und Sachsen vorhanden; Werte mit starken Einschränkungen (/) sind für Berlin, Bremen, Saarland, Sachsen-Anhalt und Thüringen nicht dargestellt, da diese nicht belastbar oder vorhanden sind. Aufgrund von Einschränkungen bei der Auswertbarkeit in 2020 und/oder 2022 in Berlin, Bremen, Hamburg, Mecklenburg-Vorpommern, Saarland, Sachsen-Anhalt und Schleswig-Holstein und Thüringen werden keine Signifikanzen ausgewiesen.</t>
  </si>
  <si>
    <t>Hinweis: Skala von 1 (kein Bedarf) bis 6 (Hoher Bedarf), Werte zwischen 3 und 6 wurden zu 'mittlerem bis hohem Bedarf' zusammengefasst. Dargestellt sind die Ja Anteile in %.  * Differenz zum Jahr 2020 statistisch signifikant (p&lt;0,05). Vergleichbarkeit zwischen den Jahren eingeschränkt aufgrund einer Änderung des Hinweistextes. Werte mit geringen Einschränkungen sind in Baden-Württemberg, Mecklenburg-Vorpommern, Niedersachsen, Nordrhein-Westfalen und Sachsen vorhanden; Werte mit starken Einschränkungen (/) sind für Berlin, Bremen, Saarland, Sachsen-Anhalt und Thüringen nicht dargestellt, da diese nicht belastbar oder vorhanden sind. Aufgrund von Einschränkungen bei der Auswertbarkeit in 2020 und/oder 2022 in Berlin, Bremen, Hamburg, Mecklenburg-Vorpommern, Saarland, Sachsen-Anhalt und Schleswig-Holstein und Thüringen werden keine Signifikanzen ausgewiesen.</t>
  </si>
  <si>
    <t>Teilnahme Fortbildung Zusammenarbeit mit Familien</t>
  </si>
  <si>
    <t>Spezifisches pädagogisches Thema (z.B. Literacy/Sprache, Mathematik, Naturwissenschaft)</t>
  </si>
  <si>
    <t>Teilnahme Fortbildung Spezifisches pädagogisches Thema</t>
  </si>
  <si>
    <t xml:space="preserve"> Kinderschutz</t>
  </si>
  <si>
    <t>Teilnahme Fortbildung Kinderschutz</t>
  </si>
  <si>
    <t xml:space="preserve"> Qualitätsentwicklung und -sicherung</t>
  </si>
  <si>
    <t>Teilnahme Fortbildung Qualitaetsentwicklung und -sicherung</t>
  </si>
  <si>
    <t xml:space="preserve"> Selbstmanagement</t>
  </si>
  <si>
    <t>Teilnahme Fortbildung Selbstmanagement</t>
  </si>
  <si>
    <t xml:space="preserve"> Arbeitsorganisation</t>
  </si>
  <si>
    <t>Teilnahme Fortbildung Arbeitsorganisation</t>
  </si>
  <si>
    <t xml:space="preserve"> Verwaltung</t>
  </si>
  <si>
    <t>Teilnahme Fortbildung Verwaltung</t>
  </si>
  <si>
    <t>Teilnahme Fortbildung Finanzmanagement</t>
  </si>
  <si>
    <t xml:space="preserve"> IT-Nutzung</t>
  </si>
  <si>
    <t>Teilnahme Fortbildung IT-Nutzung</t>
  </si>
  <si>
    <t xml:space="preserve"> Teamleitung/-entwicklung</t>
  </si>
  <si>
    <t>Teilnahme Fortbildung Teamentwicklung</t>
  </si>
  <si>
    <t xml:space="preserve"> Konfliktmoderation im Team</t>
  </si>
  <si>
    <t>Teilnahme Fortbildung Konfliktmoderation</t>
  </si>
  <si>
    <t>Personalführung (z.B. Methoden für ein nützliches Feedback)</t>
  </si>
  <si>
    <t>Teilnahme Fortbildung Personalfuehrung / Teamentwicklung</t>
  </si>
  <si>
    <t xml:space="preserve"> Praxisanleitung</t>
  </si>
  <si>
    <t>Teilnahme Fortbildung Praxisanleitung</t>
  </si>
  <si>
    <t>Fragetext: An welchen Fort- und Weiterbildungen haben Sie in den letzten 12 Monaten teilgenommen?</t>
  </si>
  <si>
    <t xml:space="preserve">Fragetext: An welchen Fort- und Weiterbildungen haben Sie in den letzten 12 Monaten teilgenommen? </t>
  </si>
  <si>
    <t>Hinweis: * Differenz zum Jahr 2020 statistisch signifikant (p&lt;0,05). Vergleichbarkeit zwischen den Jahren eingeschränkt aufgrund einer Änderung des Fragetextes, des Hinweistextes und nicht fortgeführtem Item  „Umfang in Tagen". Aufgrund von Einschränkungen bei der Auswertbarkeit in 2020 und/oder 2022 in Hamburg werden keine Signifikanzen ausgewiesen.</t>
  </si>
  <si>
    <t>Quelle: DJI, ERiK-Surveys 2022: Leitungsbefragung, Datensatzversion 2.0, https://doi.org/10.17621/erik2022_l_v02, gewichtete Daten auf Leitungsebene, Berechnungen des DJI, n = 3.640 - 3.745</t>
  </si>
  <si>
    <t>Hinweis: Skala von 1 (kein Bedarf) bis 6 (Hoher Bedarf), Werte zwischen 3 und 6 wurden zu 'mittlerem bis hohem Bedarf' zusammengefasst. Dargestellt sind die Ja Anteile in %. * Differenz zum Jahr 2020 statistisch signifikant (p&lt;0,05). Aufgrund von Einschränkungen bei der Auswertbarkeit in 2020 und/oder 2022 in Hamburg werden keine Signifikanzen ausgewiesen.</t>
  </si>
  <si>
    <t>Quelle: DJI, ERiK-Surveys 2022: Leitungsbefragung, Datensatzversion 2.0, https://doi.org/10.17621/erik2022_l_v02, gewichtete Daten auf Leitungsebene, Berechnungen des DJI, n = 4.169 - 4.650</t>
  </si>
  <si>
    <t>Fragetext: Sie haben angegeben, dass Sie in den letzten 12 Monaten an Fort- und Weiterbildungen teilgenommen haben. Zu welchen der folgenden Themen waren die Fort- und Weiterbildungen? Was war deren Umfang?</t>
  </si>
  <si>
    <t>Quelle: DJI, ERiK-Surveys 2020: Befragung pädagogisches Personal, Datensatzversion 3.0, https://doi.org/10.17621/erik2020_p_v03, gewichtete Daten, Berechnungen des DJI, n = 3.463 - 3.995</t>
  </si>
  <si>
    <t xml:space="preserve">Fragetext: Geben Sie bitte für jeden der folgenden Bereiche an, inwieweit Sie persönlich gegenwärtig Bedarf an Fort- und Weiterbildung haben. </t>
  </si>
  <si>
    <t xml:space="preserve">Hinweis: Skala von 1 (kein Bedarf) bis 6 (Hoher Bedarf), Werte zwischen 3 und 6 wurden zu 'mittlerem bis hohem Bedarf' zusammengefasst. Dargestellt sind die Ja Anteile in %. </t>
  </si>
  <si>
    <t>Quelle: DJI, ERiK-Surveys 2020: Befragung pädagogisches Personal, Datensatzversion 3.0, https://doi.org/10.17621/erik2020_p_v03, gewichtete Daten, Berechnungen des DJI, n = 3.102 - 7.052</t>
  </si>
  <si>
    <t xml:space="preserve">Fragetext: Haben Sie in den letzten 12 Monaten an folgenden Fort- und Weiterbildungen teilgenommen? </t>
  </si>
  <si>
    <t xml:space="preserve">Hinweis: Werte mit geringen Einschränkungen sind in Hamburg, Mecklenburg-Vorpommern und Schleswig-Holstein vorhanden, aber nicht interpretiert, da diese nur eingeschränkt belastbar sind; Werte mit starken Einschränkungen (/) sind für Berlin, Bremen, Saarland und Sachsen-Anhalt nicht dargestellt, da diese nicht belastbar oder vorhanden sind. </t>
  </si>
  <si>
    <t>Quelle: DJI, ERiK-Surveys 2020: Befragung Kindertagespflegepersonen, Datensatzversion 3.0, https://doi.org/10.17621/erik2020_k_v03, gewichtete Daten, Berechnungen des DJI, n = 2.051 - 2.757</t>
  </si>
  <si>
    <t xml:space="preserve">Hinweis: Skala von 1 (kein Bedarf) bis 6 (Hoher Bedarf), Werte zwischen 3 und 6 wurden zu 'mittlerem bis hohem Bedarf' zusammengefasst. Dargestellt sind die Ja Anteile in %. Werte mit geringen Einschränkungen sind in Hamburg, Mecklenburg-Vorpommern und Schleswig-Holstein vorhanden, aber nicht interpretiert, da diese nur eingeschränkt belastbar sind; Werte mit starken Einschränkungen (/) sind für Berlin, Bremen, Saarland und Sachsen-Anhalt nicht dargestellt, da diese nicht belastbar oder vorhanden sind. </t>
  </si>
  <si>
    <t>Quelle: DJI, ERiK-Surveys 2020: Befragung Kindertagespflegepersonen, Datensatzversion 3.0, https://doi.org/10.17621/erik2020_k_v03, gewichtete Daten, Berechnungen des DJI, n = 1.784 - 3.597</t>
  </si>
  <si>
    <t>Fragetext: An welchen Fort- und Weiterbildungen haben Sie in den letzten 12 Monaten teilgenommen? Bitte geben Sie das Thema und den Umfang an.</t>
  </si>
  <si>
    <t>Hinweis: Werte mit starken Einschränkungen (/) sind für Hamburg nicht dargestellt, da diese nicht belastbar oder vorhanden sind.</t>
  </si>
  <si>
    <t>Quelle: DJI, ERiK-Surveys 2020: Leitungsbefragung, Datensatzversion 3.0, https://doi.org/10.17621/erik2020_l_v03, gewichtete Daten auf Leitungsebene, Berechnungen des DJI, n = 2.708 - 3.188</t>
  </si>
  <si>
    <t>Hinweis: Skala von 1 (kein Bedarf) bis 6 (Hoher Bedarf), Werte zwischen 3 und 6 wurden zu 'mittlerem bis hohem Bedarf' zusammengefasst. Dargestellt sind die Ja Anteile in %. Werte mit starken Einschränkungen (/) sind für Hamburg nicht dargestellt, da diese nicht belastbar oder vorhanden sind.</t>
  </si>
  <si>
    <t>Quelle: DJI, ERiK-Surveys 2020: Leitungsbefragung, Datensatzversion 3.0, https://doi.org/10.17621/erik2020_l_v03, gewichtete Daten auf Leitungsebene, Berechnungen des DJI, n = 2.251 - 3.792</t>
  </si>
  <si>
    <t>Plan für Verdachtsfall Kindeswohlgefährdung vorhanden</t>
  </si>
  <si>
    <t>Weiß nicht</t>
  </si>
  <si>
    <t>Fragetext:  Gibt es in Ihrer Einrichtung einen konkreten, schriftlichen Plan für das Vorgehen im Verdachtsfall auf Kindeswohlgefährdung?</t>
  </si>
  <si>
    <t>Hinweis: * Differenz zum zuletzt verfügbaren Jahr statistisch signifikanz (p&lt;0,05). ~ Differenz zum Ausgangsjahr statistisch signifikanz (p&lt;0,05). Werte mit geringen Einschränkungen sind in Baden-Württemberg, Bayern, und Nordrhein-Westfalen vorhanden.</t>
  </si>
  <si>
    <t>Fragetext:  Gibt es in Ihrer Kindertagespflegestelle einen konkreten, schriftlichen Plan für das Vorgehen im Verdachtsfall auf Kindeswohlgefährdung?</t>
  </si>
  <si>
    <t>Hinweis: * Differenz zum zuletzt verfügbaren Jahr statistisch signifikanz (p&lt;0,05). ~ Differenz zum Ausgangsjahr statistisch signifikanz (p&lt;0,05). Werte mit geringen Einschränkungen sind in Baden-Württemberg, Hessen, Niedersachsen, Nordrhein-Westfalen, Rheinland-Pfalz und Sachsen vorhanden; Werte mit starken Einschränkungen (/) sind für Berlin, Brandenburg, Bremen, Hamburg, Saarland, Sachsen-Anhalt und Thüringen nicht dargestellt, da diese nicht belastbar oder vorhanden sind. Aufgrund von Einschränkungen bei der Auswertbarkeit in 2020 und/oder 2024 in Berlin, Brandenburg, Bremen, Hamburg, Saarland, Sachsen-Anhalt, und Thüringen werden keine Signifikanzen ausgewiesen. Aufgrund von Einschränkungen bei der Auswertbarkeit in 2022 und/oder 2024 in Berlin, Brandenburg, Bremen, Hamburg, Saarland, Sachsen-Anhalt und Thüringen werden keine Signifikanzen ausgewiesen.</t>
  </si>
  <si>
    <t>Qualitaetsziele Jugendamt: Soziale Staffelung Elterngebuehren</t>
  </si>
  <si>
    <t>Qualitaetsziele Jugendamt: Abschluss einer Qualitaetsvereinbarung mit Traegern</t>
  </si>
  <si>
    <t>Qualitaetsziele Jugendamt: Aufbau eines kommunalen Qualitaetsmonitorings</t>
  </si>
  <si>
    <t>Qualitaetsziele Jugendamt: Erarbeitung eines kommunalen Kinderschutzkonzeptes</t>
  </si>
  <si>
    <t>Qualitaetsziele Jugendamt: Ausbau der Fachberatungsstellen</t>
  </si>
  <si>
    <t>Ziel wird verfolgt</t>
  </si>
  <si>
    <t>Ziel ist bereits erreicht</t>
  </si>
  <si>
    <t>(Derzeit) kein Entwicklungsziel</t>
  </si>
  <si>
    <t>Fragetext: Welche der folgenden Ziele werden derzeit von Seiten Ihres Jugendamtes bei der Weiterentwicklung im Bereich von Qualität in der Kindertagesbetreuung verfolgt?</t>
  </si>
  <si>
    <t>Quelle: DJI, ERiK-Surveys 2024: Jugendamtsbefragung, Datensatzversion 1.0, https://doi.org/10.17621/erik2024_j_v01, gewichtete Daten, Berechnungen des DJI.</t>
  </si>
  <si>
    <t>RECODE of pbi (Plan fuer Verdachtsfall Kindeswohlgefaehrdung)</t>
  </si>
  <si>
    <t>.</t>
  </si>
  <si>
    <t>Hinweis: * Differenz zum Jahr 2020 statistisch signifikant (p&lt;0,05). Werte mit geringen Einschränkungen sind in Baden-Württemberg, Bayern und Nordrhein-Westfalen vorhanden, aber nicht interpretiert, da diese nur eingeschränkt belastbar sind.</t>
  </si>
  <si>
    <t>Quelle: DJI, ERiK-Surveys 2022: Befragung pädagogisches Personal, Datensatzversion 2.0, https://doi.org/10.17621/erik2022_p_v02, gewichtete Daten, Berechnungen des DJI, n = 6.953</t>
  </si>
  <si>
    <t>RECODE of ken (Plan fuer Verdachtsfall Kindeswohlgefaehrdung)</t>
  </si>
  <si>
    <t>Hinweis: * Differenz zum Jahr 2020 statistisch signifikant (p&lt;0,05). Werte mit geringen Einschränkungen sind in Baden-Württemberg, Mecklenburg-Vorpommern, Niedersachsen, Nordrhein-Westfalen und Sachsen vorhanden; Werte mit starken Einschränkungen (/) sind für Berlin, Bremen, Saarland, Sachsen-Anhalt und Thüringen nicht dargestellt, da diese nicht belastbar oder vorhanden sind. Aufgrund von Einschränkungen bei der Auswertbarkeit in 2020 und/oder 2022 in Berlin, Bremen, Hamburg, Mecklenburg-Vorpommern, Saarland, Sachsen-Anhalt und Schleswig-Holstein und Thüringen werden keine Signifikanzen ausgewiesen.</t>
  </si>
  <si>
    <t>Quelle: DJI, ERiK-Surveys 2022: Befragung Kindertagespflegepersonen, Datensatzversion 2.0, https://doi.org/10.17621/erik2022_k_v02, gewichtete Daten, Berechnungen des DJI, n = 3.784</t>
  </si>
  <si>
    <t>Abschaffung der Gebühren für alle Kindertagesbetreuungsformen</t>
  </si>
  <si>
    <t>Qualitaetsziele Jugendamt: Abschaffung der Gebuehren fuer  Kindertagesbetreuung</t>
  </si>
  <si>
    <t xml:space="preserve"> Soziale Staffelung der Gebühren für die Kindertagesbetreuungsangebote</t>
  </si>
  <si>
    <t xml:space="preserve"> Abschluss einer Qualitätsvereinbarung mit Trägern</t>
  </si>
  <si>
    <t xml:space="preserve"> Aufbau eines kommunalen Qualitätsmonitorings</t>
  </si>
  <si>
    <t>Erarbeitung eines kommunalen Kinderschutzkonzeptes</t>
  </si>
  <si>
    <t>Ausbau der Fachberatungsstellen</t>
  </si>
  <si>
    <t>Ja, Ziel wird verfolgt</t>
  </si>
  <si>
    <t>Nein, Ziel ist bereits erreicht</t>
  </si>
  <si>
    <t>Nein, (derzeit) kein Entwicklungsziel</t>
  </si>
  <si>
    <t>Fragetext:  Welche der folgenden Ziele werden derzeit von Seiten Ihres Jugendamtes bei der Weiterentwicklung im Bereich von „Qualität in der Kindertagesbetreuung“ verfolgt?</t>
  </si>
  <si>
    <t>Hinweis: * Differenz zum Jahr 2020 statistisch signifikant (p&lt;0,05). Vergleichbarkeit zwischen den Jahren eingeschränkt aufgrund einer Änderung des Hinweistextes. Werte mit starken Einschränkungen (/) sind für Berlin, Bremen, Hamburg, Mecklenburg-Vorpommern, Saarland und Schleswig-Holstein nicht dargestellt, da diese nicht belastbar oder vorhanden sind. Aufgrund von geringen Fallzahlen werden auf Länderebene keine Signifikanzen ausgewiesen.</t>
  </si>
  <si>
    <t>Quelle: DJI, ERiK-Surveys 2022: Jugendamtsbefragung, Datensatzversion 2.0, https://doi.org/10.17621/erik2022_j_v02, gewichtete Daten, Berechnungen des DJI, n = 335 - 337</t>
  </si>
  <si>
    <t>Quelle: DJI, ERiK-Surveys 2020: Befragung pädagogisches Personal, Datensatzversion 3.0, https://doi.org/10.17621/erik2020_p_v03, gewichtete Daten, Berechnungen des DJI, n = 6.148</t>
  </si>
  <si>
    <t>Fragetext: Gibt es in Ihrer Kindertagespflegestelle einen konkreten, schriftlichen Plan für das Vorgehen im Verdachtsfall auf Kindeswohlgefährdung?</t>
  </si>
  <si>
    <t>Quelle: DJI, ERiK-Surveys 2020: Befragung Kindertagespflegepersonen, Datensatzversion 3.0, https://doi.org/10.17621/erik2020_k_v03, gewichtete Daten, Berechnungen des DJI, n = 3.528</t>
  </si>
  <si>
    <t>Quelle: DJI, ERiK-Surveys 2020: Jugendamtsbefragung, Datensatzversion 3.0, https://doi.org/10.17621/erik2020_j_v03, gewichtete Daten, Berechnungen des DJI, n = 319 - 334</t>
  </si>
  <si>
    <t>Hinweis: * Differenz zum zuletzt verfügbaren Jahr statistisch signifikant (p&lt;0,05). ~ Differenz zum Ausgangsjahr statistisch signifikant (p&lt;0,05). Vergleichbarkeit zum Ausgangsjahr und zum zuletzt verfügbaren Jahr eingeschränkt aufgrund neu hinzugefügter Items „Kinderrechte" und „Verwendung digitialer Medien und Infrastruktur" sowie einer Änderung der Items. Werte mit geringen Einschränkungen sind in Baden-Württemberg, Bayern und Nordrhein-Westfalen vorhanden.</t>
  </si>
  <si>
    <t xml:space="preserve">Hinweis: * Differenz zum zuletzt verfügbaren Jahr statistisch signifikanz (p&lt;0,05). ~ Differenz zum Ausgangsjahr statistisch signifikanz (p&lt;0,05). Vergleichbarkeit zum Ausgangsjahr und zum zuletzt verfügbaren Jahr eingeschränkt aufgrund neu hinzugefügtem  Item „Kinderrechte" und "Verwendung digitialer Medien und Infrastruktur".  Aufgrund von Einschränkungen bei der Auswertbarkeit in 2020 in Hamburg werden keine Signifikanzen ausgewiesen. </t>
  </si>
  <si>
    <t>keine</t>
  </si>
  <si>
    <t>1-10%</t>
  </si>
  <si>
    <t>11-30%</t>
  </si>
  <si>
    <t>über 30%</t>
  </si>
  <si>
    <t>Fragetext: Schätzen Sie bitte den Prozentsatz der Kinder in Ihrer Kindertageseinrichtung, auf welche die folgenden Lebenslagen zutreffen.</t>
  </si>
  <si>
    <t>Quelle: DJI, ERiK-Surveys 2024: Leitungsbefragung, Datensatzversion 1.0, https://doi.org/10.17621/erik2024_l_v01, gewichtete Daten auf Einrichtungsebene, Berechnungen des DJI.</t>
  </si>
  <si>
    <t>Kinder mit sozio-ökonomisch benachteiligendem Hintergrund</t>
  </si>
  <si>
    <t>Kinder mit Fluchthintergrund</t>
  </si>
  <si>
    <t xml:space="preserve">Hinweis: Antwortkategorien „31-60%" und „über 60%" wurden zusammengefasst. * Differenz zum zuletzt verfügbaren Jahr statistisch signifikanz (p&lt;0,05). ~ Differenz zum Ausgangsjahr statistisch signifikanz (p&lt;0,05). Vergleichbarkeit zu 2020  eingeschränkt aufgrund einer Änderung des Fragetextes, des Hinweistextes, und neu hinzugefügter Definitionen der Begriffe „Sozio-ökonomisch benachteiligter Hintergrund"  und „Kinder mit Fluchthintergrund".  Aufgrund von Einschränkungen bei der Auswertbarkeit in 2020 in Hamburg werden keine Signifikanzen ausgewiesen. </t>
  </si>
  <si>
    <t>RECODE of ldf_01 (Anteil Kinder: soziooekonomisch benachteiligtem Hintergrund)</t>
  </si>
  <si>
    <t>RECODE of ldf_02 (Anteil Kinder: Fluchthintergrund)</t>
  </si>
  <si>
    <t>Hinweis: Antwortkategorien „31-60%“ und „über 60%“ wurden zusammengefasst. * Differenz zum Jahr 2020 statistisch signifikant (p&lt;0,05). Vergleichbarkeit zwischen den Jahren eingeschränkt aufgrund einer Änderung des Fragetextes, des Hinweistextes, und neu hinzugefügter Definitionen der Begriffe „Sozio-ökonomisch benachteiligter Hintergrund"  und „Kinder mit Fluchthintergrund". Aufgrund von Einschränkungen bei der Auswertbarkeit in 2020 und/oder 2022 in Hamburg werden keine Signifikanzen ausgewiesen.</t>
  </si>
  <si>
    <t>Quelle: DJI, ERiK-Surveys 2022: Leitungsbefragung, Datensatzversion 2.0, https://doi.org/10.17621/erik2022_l_v02, gewichtete Daten auf Einrichtungsebene, Berechnungen des DJI, n = 4.527 - 4.551</t>
  </si>
  <si>
    <t xml:space="preserve">Fragetext: Schätzen Sie bitte den Prozentsatz der Kinder in Ihrer Kindertageseinrichtung, welche die folgenden persönlichen Merkmale aufweisen. </t>
  </si>
  <si>
    <t>Hinweis: Antwortkategorien „31-60%“ und „über 60%“ wurden zusammengefasst.  Werte mit starken Einschränkungen (/) sind für Hamburg nicht dargestellt, da diese nicht belastbar oder vorhanden sind.</t>
  </si>
  <si>
    <t>Quelle: DJI, ERiK-Surveys 2020: Leitungsbefragung, Datensatzversion 3.0, https://doi.org/10.17621/erik2020_l_v03, gewichtete Daten auf Einrichtungsebene, Berechnungen des DJI, n = 3.662 - 3.765</t>
  </si>
  <si>
    <t>Tab. HF-10.2.2-1 Vorhandensein eines Plans für das Vorgehen im Verdachtsfall auf Kindeswohlgefährdung aus Sicht des pädagogischen Personals nach Ländern 2024 (in %)</t>
  </si>
  <si>
    <t>Tab. HF-10.2.2-2 Vorhandensein eines Plans für das Vorgehen im Verdachtsfall auf Kindeswohlgefährdung aus Sicht der Kindertagespflegepersonen nach Ländern 2024 (in %)</t>
  </si>
  <si>
    <t xml:space="preserve"> Tab. HF-10.2.2-3 Erarbeitung eines kommunalen Kinderschutzkonzeptes als Entwicklungsziel innerhalb des Jugendamtsbezirkes 2024 (in %)</t>
  </si>
  <si>
    <t>Tab. HF-10.2.2-4 Vorhandensein eines Plans für das Vorgehen im Verdachtsfall auf Kindeswohlgefährdung aus Sicht des pädagogischen Personals 2022 nach Ländern (in %)</t>
  </si>
  <si>
    <t>Tab. HF-10.2.2-5 Vorhandensein eines Plans für das Vorgehen im Verdachtsfall auf Kindeswohlgefährdung aus Sicht der Kindertagespflegepersonen 2022 nach Ländern (in %)</t>
  </si>
  <si>
    <t>Tab. HF-10.2.2-6 Erarbeitung eines kommunalen Kinderschutzkonzeptes als Entwicklungsziel innerhalb des Jugendamtsbezirkes 2022 (in %)</t>
  </si>
  <si>
    <t>Tab. HF-10.2.2-7 Vorhandensein eines Plans für das Vorgehen im Verdachtsfall auf Kindeswohlgefährdung aus Sicht des pädagogischen Personals 2020 nach Ländern (in %)</t>
  </si>
  <si>
    <t>Tab. HF-10.2.2-8 Vorhandensein eines Plans für das Vorgehen im Verdachtsfall auf Kindeswohlgefährdung aus Sicht der Kindertagespflegepersonen 2020 nach Ländern (in %)</t>
  </si>
  <si>
    <t>Tab. HF-10.2.2-9 Erarbeitung eines kommunalen Kinderschutzkonzeptes als Entwicklungsziel innerhalb des Jugendamtsbezirkes 2020 (in %)</t>
  </si>
  <si>
    <t>Tab. HF-10.2.1-1 Teilnahme des pädagogischen Personals an Fort- und Weiterbildung zu verschiedenen Themen nach Ländern 2024 (in %)</t>
  </si>
  <si>
    <t xml:space="preserve"> Tab. HF-10.2.1-2 Bedarf des pädagogischen Personals an Fort- und Weiterbildung zu verschiedenen Themen nach Ländern 2024 (in %)</t>
  </si>
  <si>
    <t xml:space="preserve"> Tab. HF-10.2.1-3 Teilnahme der Kindertagespflegepersonen an Fort- und Weiterbildung zu verschiedenen Themen nach Ländern 2024 (in %)</t>
  </si>
  <si>
    <t xml:space="preserve"> Tab. HF-10.2.1-4 Bedarf der Kindertagespflegepersonen an Fort- und Weiterbildung zu verschiedenen Themen nach Ländern 2024 (in %)</t>
  </si>
  <si>
    <t xml:space="preserve"> Tab. HF-10.2.1-5 Teilnahme von Leitungen an Fort- und Weiterbildung zu verschiedenen Themen nach Ländern 2024 (in %)</t>
  </si>
  <si>
    <t xml:space="preserve"> Tab. HF-10.2.1-6 Bedarf von Leitungen an Fort- und Weiterbildung zu verschiedenen Themen nach Ländern 2024 (in %)</t>
  </si>
  <si>
    <t>Tab. HF-10.2.1-7 Teilnahme des pädagogischen Personals an Fort- und Weiterbildung zu verschiedenen Themen in den letzten 12 Monaten 2022 nach Ländern (in %)</t>
  </si>
  <si>
    <t>Tab. HF-10.2.1-8 Bedarf des pädagogischen Personals an Fort- und Weiterbildung zu verschiedenen Themen 2022 nach Ländern (in %)</t>
  </si>
  <si>
    <t>Tab. HF-10.2.1-9 Besuchte Fort- und Weiterbildungen von Kindertagespflegepersonen in den letzten 12 Monaten 2022 nach Inhalten und Ländern (in %)</t>
  </si>
  <si>
    <t>Tab. HF-10.2.1-10 Bedarf an Fort- und Weiterbildung von Kindertagespflegepersonen 2022 nach Inhalten und Ländern (in %)</t>
  </si>
  <si>
    <t>Tab. HF-10.2.1-11 Besuchte Fort- und Weiterbildungen von Leitungen in den letzten 12 Monaten 2022 nach Inhalten und Ländern (in %)</t>
  </si>
  <si>
    <t>Tab. HF-10.2.1-12 Bedarf an Fort- und Weiterbildung von Leitungen 2022 nach Inhalten und Ländern (in %)</t>
  </si>
  <si>
    <t>Tab. HF-10.2.1-13 Teilnahme des pädagogischen Personals an Fort- und Weiterbildung zu verschiedenen Themen in den letzten 12 Monaten 2020 nach Ländern (in %)</t>
  </si>
  <si>
    <t>Tab. HF-10.2.1-14 Bedarf des pädagogischen Personals an Fort- und Weiterbildung zu verschiedenen Themen 2020 nach Ländern (in %)</t>
  </si>
  <si>
    <t>Tab. HF-10.2.1-15 Besuchte Fort- und Weiterbildungen von Kindertagespflegepersonen in den letzten 12 Monaten 2020 nach Inhalten und Ländern (in %)</t>
  </si>
  <si>
    <t>Tab. HF-10.2.1-16 Bedarf an Fort- und Weiterbildung von Kindertagespflegepersonen 2020 nach Inhalten und Ländern (in %)</t>
  </si>
  <si>
    <t>Tab. HF-10.2.1-17 Besuchte Fort- und Weiterbildungen von Leitungen in den letzten 12 Monaten 2020 nach Inhalten und Ländern (in %)</t>
  </si>
  <si>
    <t>Tab. HF-10.2.1-18 Bedarf an Fort- und Weiterbildung von Leitungen 2020 nach Inhalten und Ländern (in %)</t>
  </si>
  <si>
    <t>Foerdermassnahmen: Kinder mit Entwicklungsverzoegerungen</t>
  </si>
  <si>
    <t>Foerdermassnahmen: Kinder mit (drohenden) Behinderungen</t>
  </si>
  <si>
    <t>Foerdermassnahmen: Kinder mit chronischer Erkrankung</t>
  </si>
  <si>
    <t>Foerdermassnahmen: Kinder mit herausfordernden Verhaltensweisen</t>
  </si>
  <si>
    <t>Fragetext: Gibt es in Ihrer Kindertageseinrichtung Fördermaßnahmen für Kinder mit besonderen Bedarfen?</t>
  </si>
  <si>
    <t xml:space="preserve">Hinweis: * Differenz zum zuletzt verfügbaren Jahr statistisch signifikanz (p&lt;0,05). ~ Differenz zum Ausgangsjahr statistisch signifikanz (p&lt;0,05).  Aufgrund von Einschränkungen bei der Auswertbarkeit in 2020 in Hamburg werden keine Signifikanzen ausgewiesen. </t>
  </si>
  <si>
    <t xml:space="preserve"> Kinder mit Entwicklungsverzögerungen</t>
  </si>
  <si>
    <t>Kinder mit (drohenden) Behinderungen</t>
  </si>
  <si>
    <t>Kinder, die eine besonders schnelle Entwicklung aufweisen</t>
  </si>
  <si>
    <t>Foerdermassnahmen: Kinder, mit schneller Entwicklung</t>
  </si>
  <si>
    <t xml:space="preserve"> Kinder mit einer chronischer Erkrankung</t>
  </si>
  <si>
    <t xml:space="preserve"> Kinder mit herausfordernden Verhaltensweisen</t>
  </si>
  <si>
    <t xml:space="preserve">Fragetext: Gibt es in Ihrer Kindertageseinrichtung Fördermaßnahmen für Kinder mit besonderen Bedarfen? </t>
  </si>
  <si>
    <t>Hinweis: * Differenz zum Jahr 2020 statistisch signifikant (p&lt;0,05). Aufgrund von Einschränkungen bei der Auswertbarkeit in 2020 und/oder 2022 in Hamburg werden keine Signifikanzen ausgewiesen.</t>
  </si>
  <si>
    <t>Quelle: DJI, ERiK-Surveys 2022: Leitungsbefragung, Datensatzversion 2.0, https://doi.org/10.17621/erik2022_l_v02, gewichtete Daten auf Einrichtungsebene, Berechnungen des DJI, n = 4.408 - 4.551</t>
  </si>
  <si>
    <t>Tab. HF-10.4.8-2 Fördermaßnahmen für Kinder mit besonderen Bedarfen aus Leitungssicht 2022 nach Ländern (in %)</t>
  </si>
  <si>
    <t>Quelle: DJI, ERiK-Surveys 2020: Leitungsbefragung, Datensatzversion 3.0, https://doi.org/10.17621/erik2020_l_v03, gewichtete Daten auf Einrichtungsebene, Berechnungen des DJI, n = 3.554 - 3.722</t>
  </si>
  <si>
    <t>Tab. HF-10.4.8-3 Fördermaßnahmen für Kinder mit besonderen Bedarfen aus Leitungssicht 2020 nach Ländern (in %)</t>
  </si>
  <si>
    <t>Kinder mit Entwicklungsverzögerungen</t>
  </si>
  <si>
    <t>Mitsprache bei den täglichen Öffnungszeiten</t>
  </si>
  <si>
    <t>Mitsprache bei Personalangelegenheiten</t>
  </si>
  <si>
    <t>Mitsprache bei Fragen der Ernährung</t>
  </si>
  <si>
    <t>Mitsprache bei Schließzeiten</t>
  </si>
  <si>
    <t>Mitsprache bei der Konzeption</t>
  </si>
  <si>
    <t>Mitsprache bei Angeboten und Projekten für Kinder</t>
  </si>
  <si>
    <t>Mitsprache bei Angeboten und Projekten für Eltern</t>
  </si>
  <si>
    <t>Mitwirkung bei pädagogischen Angeboten</t>
  </si>
  <si>
    <t>Mitwirkung bei Festen</t>
  </si>
  <si>
    <t>Mitwirkung bei der Instandhaltung der Räume</t>
  </si>
  <si>
    <t xml:space="preserve">Fragetext: In welcher Weise werden Eltern an der Gestaltung der Kindertageseinrichtungen beteiligt? </t>
  </si>
  <si>
    <t>Tab. HF10.5.3-1 Beteiligung von Eltern an der Gestaltung der Kindertageseinrichtung aus Sicht des Pädagogischen Personals nach Ländern 2024 (in %)</t>
  </si>
  <si>
    <t>Sonstige Mitwirkungs-/Mitsprachemöglichkeiten</t>
  </si>
  <si>
    <t>Beteiligung Eltern: Sonstige Mitwirkungs-/Mitsprachemoeglichkeiten</t>
  </si>
  <si>
    <t>Fragetext: In welcher Weise werden Eltern an der Gestaltung der Kindertageseinrichtung beteiligt?</t>
  </si>
  <si>
    <t>Hinweis: Dargestellt sind die „Ja“-Anteile in %. Vergleichbarkeit zwischen den Jahren nicht möglich aufgrund eines Perspektivwechsels. Werte mit geringen Einschränkungen sind in Baden-Württemberg, Bayern und Nordrhein-Westfalen vorhanden, aber nicht interpretiert, da diese nur eingeschränkt belastbar sind.</t>
  </si>
  <si>
    <t>Quelle: DJI, ERiK-Surveys 2022: Befragung pädagogisches Personal, Datensatzversion 2.0, https://doi.org/10.17621/erik2022_p_v02, gewichtete Daten, Berechnungen des DJI, n = 6.284 - 6.940</t>
  </si>
  <si>
    <t xml:space="preserve"> Tab. HF-10.5.3-2 Beteiligung von Eltern an der Gestaltung der Kindertageseinrichtung aus Sicht des Pädagogischen Personals 2022 nach Ländern (in %)</t>
  </si>
  <si>
    <t>Fragetext:  In welcher Weise werden Eltern an der Gestaltung der Kindertageseinrichtungen beteiligt?</t>
  </si>
  <si>
    <t>Hinweis: Dargestellt sind die „Ja“-Anteile in %.  Werte mit geringen Einschränkungen sind in Berlin, Rheinland-Pfalz und Thüringen vorhanden, aber nicht interpretiert, da diese nur eingeschränkt belastbar sind; Werte mit starken Einschränkungen (/) sind für Bremen, Hamburg, Mecklenburg-Vorpommern, Saarland, Sachsen-Anhalt, und Schleswig-Holstein nicht dargestellt, da diese nicht belastbar oder vorhanden sind.</t>
  </si>
  <si>
    <t>Quelle: DJI, ERiK-Surveys 2020: Trägerbefragung, Datensatzversion 3.0, https://doi.org/10.17621/erik2020_t_v03, gewichtete Daten auf Trägerebene, Berechnungen des DJI, n = 1.106 - 1.722</t>
  </si>
  <si>
    <t xml:space="preserve"> Tab. HF-10.5.3-3 Beteiligung von Eltern an der Gestaltung der Kindertageseinrichtung aus Trägersicht 2020 nach Ländern (in %)</t>
  </si>
  <si>
    <t>Öffentliche Träger</t>
  </si>
  <si>
    <t>Frei konfessionelle Träger</t>
  </si>
  <si>
    <t>Frei nicht-konfessionelle Träger</t>
  </si>
  <si>
    <t>Kleine Träger</t>
  </si>
  <si>
    <t>Mittelgroße Träger</t>
  </si>
  <si>
    <t>Große Träger</t>
  </si>
  <si>
    <t xml:space="preserve">Hinweis: Dargestellt sind die „Ja“-Anteile in %. </t>
  </si>
  <si>
    <t>Quelle: DJI, ERiK-Surveys 2020: Trägerbefragung, Datensatzversion 3.0, https://doi.org/10.17621/erik2020_t_v03, gewichtete Daten auf Trägerebene, Berechnungen des DJI, n = 1.104 - 1.722</t>
  </si>
  <si>
    <t xml:space="preserve"> Tab. HF-10.5.3-4 Beteiligung von Eltern an der Gestaltung der Kindertageseinrichtung aus Trägersicht nach Trägerart und -größe 2020 (in %)</t>
  </si>
  <si>
    <t>Hinweis: Dargestellt sind die „Ja“-Anteile in %. Vergleichbarkeit zu 2020 nicht möglich aufgrund eines Perspektivwechsels. * Differenz zum zuletzt verfügbaren Jahr statistisch signifikanz (p&lt;0,05). ~ Differenz zum Ausgangsjahr statistisch signifikanz (p&lt;0,05). Werte mit geringen Einschränkungen sind in Baden-Württemberg, Bayern, und Nordrhein-Westfalen vorhanden.</t>
  </si>
  <si>
    <t>Kooperationen Familienzentren: Oeffentliche Traeger</t>
  </si>
  <si>
    <t>Kooperationen Familienzentren: Freie Traeger</t>
  </si>
  <si>
    <t>Fragetext:  Gibt es in Ihrem Jugendamtsbezirk Einrichtungen wie Familien- (Eltern-Kind-) Zentren o.ä., bei denen mehrere Angebote und Fachdienste im Sozialraum miteinander kooperieren?</t>
  </si>
  <si>
    <t>Familienzentren im Jugendamtsbezirk</t>
  </si>
  <si>
    <t>Bei öffentlichen Trägern</t>
  </si>
  <si>
    <t>Bei freien Trägern</t>
  </si>
  <si>
    <t>Hinweis: Vergleichbarkeit zwischen den Jahren eingeschränkt aufgrund einer Änderung des Hinweistextes, der Skala und der Filterführung. Werte mit starken Einschränkungen (/) sind für Berlin, Bremen, Hamburg, Mecklenburg-Vorpommern, Saarland und Schleswig-Holstein nicht dargestellt, da diese nicht belastbar oder vorhanden sind. Aufgrund von geringen Fallzahlen werden auf Länderebene keine Signifikanzen ausgewiesen.</t>
  </si>
  <si>
    <t>Quelle: DJI, ERiK-Surveys 2022: Jugendamtsbefragung, Datensatzversion 2.0, https://doi.org/10.17621/erik2022_j_v02, gewichtete Daten, Berechnungen des DJI, n = 323 - 338</t>
  </si>
  <si>
    <t>Anzahl Familienzentren: Offene Angabe</t>
  </si>
  <si>
    <t>Fragetext:  Sie haben angegeben, dass es Familien- (Eltern-Kind-) Zentren o.ä. in Ihrem Jugendamtsbezirk gibt. Wie viele dieser Zentren gibt es insgesamt?</t>
  </si>
  <si>
    <t>Tab. HF-10.6.1-2 Durchschnittliche Anzahl an Familienzentren in Jugendamtsbezirken 2024 nach Ländern (Mittelwerte)</t>
  </si>
  <si>
    <t>Tab. HF-10.6.1-1 Anteil der Jugendamtsbezirke, in denen Familienzentren vorhanden sind 2024 nach Ländern (in %)</t>
  </si>
  <si>
    <t>Anzahl Familienzentren</t>
  </si>
  <si>
    <t>Hinweis: Vergleichbarkeit zwischen den Jahren eingeschränkt aufgrund einer Änderung des Fragetextes, Skala und des Items. Werte mit starken Einschränkungen (/) sind für Berlin, Bremen, Hamburg, Mecklenburg-Vorpommern, Saarland und Schleswig-Holstein nicht dargestellt, da diese nicht belastbar oder vorhanden sind.</t>
  </si>
  <si>
    <t>Quelle: DJI, ERiK-Surveys 2022: Jugendamtsbefragung, Datensatzversion 2.0, https://doi.org/10.17621/erik2022_j_v02, gewichtete Daten, Berechnungen des DJI, n = 187</t>
  </si>
  <si>
    <t>Tab. HF-10.6.1-3 Anteil der Jugendamtsbezirke, in denen Familienzentren vorhanden sind 2022 nach Ländern (in %)</t>
  </si>
  <si>
    <t>Tab. HF10.6.1-4 Durchschnittliche Anzahl an Familienzentren in Jugendamtsbezirken 2022 nach Ländern (Mittelwerte)</t>
  </si>
  <si>
    <t>Quelle: DJI, ERiK-Surveys 2020: Jugendamtsbefragung, Datensatzversion 3.0, https://doi.org/10.17621/erik2020_j_v03, gewichtete Daten, Berechnungen des DJI, n = 305 - 337</t>
  </si>
  <si>
    <t>Tab. HF-10.6.1-5 Anteil der Jugendamtsbezirke, in denen Familienzentren vorhanden sind 2020 nach Ländern (in %)</t>
  </si>
  <si>
    <t>Fragetext: Wie viele dieser Zentren gibt es insgesamt?</t>
  </si>
  <si>
    <t>Fragetext:  Sie haben angegeben, dass es Familien- (Eltern-Kind-) Zentren o.Ä. in Ihrem Jugendamtsbezirk gibt. Wie viele dieser Zentren gibt es insgesamt?</t>
  </si>
  <si>
    <t>Quelle: DJI, ERiK-Surveys 2020: Jugendamtsbefragung, Datensatzversion 3.0, https://doi.org/10.17621/erik2020_j_v03, gewichtete Daten, Berechnungen des DJI, n = 156 - 230</t>
  </si>
  <si>
    <t>Tab. HF-10.6.1-6 Durchschnittliche Anzahl an Familienzentren in Jugendamtsbezirken 2020 nach Ländern (Mittelwerte)</t>
  </si>
  <si>
    <t>Grundschulen</t>
  </si>
  <si>
    <t>Frühförderstellen</t>
  </si>
  <si>
    <t>Kirche</t>
  </si>
  <si>
    <t>Mütter- bzw. Familienzentren</t>
  </si>
  <si>
    <t>Polizei, Feuerwehr</t>
  </si>
  <si>
    <t>keine Vernetzung</t>
  </si>
  <si>
    <t>sporadischer Kontakt</t>
  </si>
  <si>
    <t>intensive Zusammenarbeit</t>
  </si>
  <si>
    <t>Fragetext: Fragetext: Mit welchen Institutionen kooperiert Ihre Kindertageseinrichtung?</t>
  </si>
  <si>
    <t xml:space="preserve">Hinweis: * Differenz zum zuletzt verfügbaren Jahr statistisch signifikanz (p&lt;0,05). ~ Differenz zum Ausgangsjahr statistisch signifikanz (p&lt;0,05). </t>
  </si>
  <si>
    <t>Tab. HF-10.6.2-1 Kooperationen von Kindertageseinrichtungen mit Institutionen nach Ländern 2024 (in %)</t>
  </si>
  <si>
    <t>Vereine (z.B. Sportverein)</t>
  </si>
  <si>
    <t>Kulturelle Einrichtungen (z.B. Museen, Bibliotheken)</t>
  </si>
  <si>
    <t>Seniorenheime</t>
  </si>
  <si>
    <t>Betriebe</t>
  </si>
  <si>
    <t>Volkshochschule</t>
  </si>
  <si>
    <t>Soziale Dienste für die Eltern (z.B. Gesundheits- oder Erziehungsberatung)</t>
  </si>
  <si>
    <t>Arztpraxen, ÄrztInnen</t>
  </si>
  <si>
    <t>Einrichtungen für Frühe Hilfen, Erziehungs- und Familienberatungsstelle</t>
  </si>
  <si>
    <t>Fragetext: Mit welchen Institutionen kooperiert Ihre Kindertageseinrichtung?</t>
  </si>
  <si>
    <t xml:space="preserve">Fragetext: Mit welchen Institutionen kooperiert Ihre Kindertageseinrichtung? </t>
  </si>
  <si>
    <t>Hinweis: * Differenz zum Jahr 2020 statistisch signifikant (p&lt;0,05).  Aufgrund von Einschränkungen bei der Auswertbarkeit in 2020 und/oder 2022 in Hamburg werden keine Signifikanzen ausgewiesen.</t>
  </si>
  <si>
    <t>Quelle: DJI, ERiK-Surveys 2022: Leitungsbefragung, Datensatzversion 2.0, https://doi.org/10.17621/erik2022_l_v02, gewichtete Daten auf Einrichtungsebene, Berechnungen des DJI, n = 4.644 - 4.664</t>
  </si>
  <si>
    <t>Tab. HF-10.6.2-2 Kooperationen von Kindertageseinrichtungen mit Institutionen 2022 nach Ländern (in %)</t>
  </si>
  <si>
    <t>Quelle: DJI, ERiK-Surveys 2020: Leitungsbefragung, Datensatzversion 3.0, https://doi.org/10.17621/erik2020_l_v03, gewichtete Daten auf Einrichtungsebene, Berechnungen des DJI, n = 3.775 - 3.822</t>
  </si>
  <si>
    <t>Tab. HF-10.6.2-3 Kooperationen von Kindertageseinrichtungen mit Institutionen 2020 nach Ländern (in %)</t>
  </si>
  <si>
    <t>Unterstützung Kitas in belasteten Sozialräumen</t>
  </si>
  <si>
    <t>Fragetext: Bestehen für Kindertageseinrichtungen in Ihrem Jugendamtsbezirk, die in belasteten Sozialräumen liegen, besondere Unterstützungsmaßnahmen?</t>
  </si>
  <si>
    <t>Fragetext: Welche Unterstützungsmaßnahmen werden von Ihrem Jugendamt angeboten?</t>
  </si>
  <si>
    <t>Tab. HF-10.6.4-2 Besondere Unterstützungsmaßnahmen für Kindertageseinrichtungen in belasteten Sozialräumen aus Jugendamtssicht 2024 nach Ländern (in %)</t>
  </si>
  <si>
    <t>Unterstuetzungsmassnahmen fuer Kitas mit Familien in belasteten Lebenslagen</t>
  </si>
  <si>
    <t>Fragetext: Bestehen für Kindertageseinrichtungen des Trägers, die in belasteten Sozialräumen liegen, besondere Unterstützungsmaßnahmen?</t>
  </si>
  <si>
    <t>Quelle: DJI, ERiK-Surveys 2024: Trägerbefragung, Datensatzversion 1.0, https://doi.org/10.17621/erik2024_t_v01, gewichtete Daten auf Trägerebene, Berechnungen des DJI.</t>
  </si>
  <si>
    <t>Besondere Unterstützungsmaßnahmen</t>
  </si>
  <si>
    <t xml:space="preserve">Hinweis: * Differenz zum zuletzt verfügbaren Jahr statistisch signifikanz (p&lt;0,05). ~ Differenz zum Ausgangsjahr statistisch signifikanz (p&lt;0,05). Vergleichbarkeit zum Ausgangsjahr nicht möglich aufgrund einer Änderung des Fragetextes, der Skala, der Filterführung und einer neu hinzugefügten Definition des Begriffs „belastete Sozialräume" Werte mit starken Einschränkungen (/) sind für Bremen und das Saarland nicht dargestellt, da diese nicht belastbar oder vorhanden sind. </t>
  </si>
  <si>
    <t>Eine hohe finanzielle Förderung</t>
  </si>
  <si>
    <t>Ein höheres Zeitkontingent für Leitungsaufgaben</t>
  </si>
  <si>
    <t>Besserer Fachkraft-Kind-Schlüssel</t>
  </si>
  <si>
    <t>Spezifisches Personalkonzept mit Funktionsstellen</t>
  </si>
  <si>
    <t>Spezifische Förderangebote (z.B. Sprachförderung)</t>
  </si>
  <si>
    <t>Verstärkter Einsatz von PraktikantInnen und/oder Personen im FSJ</t>
  </si>
  <si>
    <t>(Zusatz-) Qualifizierung des pädagogischen Personals</t>
  </si>
  <si>
    <t>Supervision des pädagogischen Personals</t>
  </si>
  <si>
    <t>Vermittlung von Kooperation und Vernetzung mit weiteren Hilfsangeboten</t>
  </si>
  <si>
    <t>Spezielle Angebote zur Elternbildung</t>
  </si>
  <si>
    <t>Hinweis: * Differenz zum zuletzt verfügbaren Jahr statistisch signifikanz (p&lt;0,05). ~ Differenz zum Ausgangsjahr statistisch signifikanz (p&lt;0,05). Werte mit starken Einschränkungen (/) sind für Bremen und das Saarland nicht dargestellt, da diese nicht belastbar oder vorhanden sind. t_vergleich_20 t_vergleich_22</t>
  </si>
  <si>
    <t xml:space="preserve"> Tab. HF-10.6.4-3 Existenz besonderer Unterstützungsmaßnahmen für Kindertageseinrichtungen mit einem hohen Anteil von Familien in belasteten Sozialräumen aus Trägersicht nach Ländern 2024 (in % der Träger)</t>
  </si>
  <si>
    <t xml:space="preserve"> Tab. HF-10.6.4-4 Existenz besonderer Unterstützungsmaßnahmen für Kindertageseinrichtungen mit einem hohen Anteil von Familien in belasteten Sozialräumen aus Trägersicht nach Trägerart und -größe 2024 (in % der Träger)</t>
  </si>
  <si>
    <t xml:space="preserve"> Tab. HF-10.6.4-5 Form der besonderen Unterstützungsmaßnahmen für Kindertageseinrichtungen mit einem hohen Anteil von Familien in belasteten Sozialräumen aus Trägersicht nach Ländern 2024 (in % der Träger)</t>
  </si>
  <si>
    <t>Erhöhte Personalausstattung</t>
  </si>
  <si>
    <t>Unterstuetzung: Erhoehte Personalausstattung</t>
  </si>
  <si>
    <t>Finanzielle Unterstützung: Pauschalbetrag</t>
  </si>
  <si>
    <t>Unterstuetzung: Finanzielle Unterstuetzung in Form eines Pauschalbetrags</t>
  </si>
  <si>
    <t>Höhere Zeitressourcen für Leitungsaufgaben</t>
  </si>
  <si>
    <t>Unterstuetzung: Ein hoeheres Zeitkontingent fuer Leitungsaufgaben</t>
  </si>
  <si>
    <t>Finanzielle Unterstützung: höhere Kostenübernahme pro Platz</t>
  </si>
  <si>
    <t>Unterstuetzung: Hoehere Kostenuebernahme pro Platz</t>
  </si>
  <si>
    <t>Finanzielle Unterstützung: einzelne Leistungen oder Sachkosten</t>
  </si>
  <si>
    <t>Unterstuetzung: Finanzielle Unterstuetzung von einzelnen Leistungen/Sachkosten</t>
  </si>
  <si>
    <t>Bevorzugte Förderung in einem kommunalen/Landes-/Bundesprogramm</t>
  </si>
  <si>
    <t>Unterstuetzung: Bevorzugte Foerderung in einem kommunalen/Landes/Bundesprogramm</t>
  </si>
  <si>
    <t>DolmetscherIn</t>
  </si>
  <si>
    <t>Unterstuetzung: DolmetscherIn</t>
  </si>
  <si>
    <t>Interkultureller Fachdienst</t>
  </si>
  <si>
    <t>Unterstuetzung: Interkultureller Fachdienst</t>
  </si>
  <si>
    <t>Unterstuetzung: Sonstiges</t>
  </si>
  <si>
    <t>Fragetext:  Welche Unterstützungsmaßnahmen werden den Kindertageseinrichtungen, die in belasteten Sozialräumen liegen, von Ihrem Jugendamt angeboten?</t>
  </si>
  <si>
    <t>Hinweis: Frage wurde nur gestellt, wenn dem Bestehen besonderer Unterstützungsmaßnahmen zugestimmt wurde.  Dargestellt sind die „Ja“-Anteile in %. Vergleichbarkeit zwischen den Jahren eingeschränkt aufgrund einer Änderung des Fragetextes, des Hinweistextes, des Items „Höhere Zeitressourcen für Leitungsaufgaben", der Filterführung und einer neu hinzugefügten Definition des Begriffs „Belastete Sozialräume". Werte mit starken Einschränkungen (/) sind für Berlin, Bremen, Hamburg, Mecklenburg-Vorpommern, Saarland und Schleswig-Holstein nicht dargestellt, da diese nicht belastbar oder vorhanden sind.</t>
  </si>
  <si>
    <t>Quelle: DJI, ERiK-Surveys 2022: Jugendamtsbefragung, Datensatzversion 2.0, https://doi.org/10.17621/erik2022_j_v02, gewichtete Daten, Berechnungen des DJI, n = 157 - 170</t>
  </si>
  <si>
    <t>Hinweis: Vergleichbarkeit zwischen den Jahren eingeschränkt aufgrund einer Änderung des Fragetextes, der Skala, der Filterführung und einer neu hinzugefügten Definition des Begriffs „belastete Sozialräume“. Werte mit starken Einschränkungen (/) sind für Bremen und das Saarland nicht dargestellt, da diese nicht belastbar oder vorhanden sind.</t>
  </si>
  <si>
    <t>Quelle: DJI, ERiK-Surveys 2022: Trägerbefragung, Datensatzversion 2.0, https://doi.org/10.17621/erik2022_t_v02, gewichtete Daten auf Trägerebene, Berechnungen des DJI, n = 4.675</t>
  </si>
  <si>
    <t>Höhere finanzielle Förderung</t>
  </si>
  <si>
    <t>Unterstuetzungsmassnahmen: Eine hoehere finanzielle Foerderung</t>
  </si>
  <si>
    <t>Höhere Zeitressoucen für Leitungsaufgaben</t>
  </si>
  <si>
    <t>Unterstuetzungsmassnahmen: Ein hoeheres Zeitkontingent fuer Leitungsaufgaben</t>
  </si>
  <si>
    <t>Unterstuetzungsmassnahmen: Besserer Fachkraft-Kind-Schluessel</t>
  </si>
  <si>
    <t>Unterstuetzungsmassnahmen: Spezifisches Personalkonzept mit Funktionsstellen</t>
  </si>
  <si>
    <t>Unterstuetzungsmassnahmen: Spezifische Foerderangebote (z. B. Sprachfoerderung)</t>
  </si>
  <si>
    <t>Verstärkter Einsatz von PraktikantInnen und / oder Personen im FSJ</t>
  </si>
  <si>
    <t>Unterstuetzungsmassnahmen: Verstaerkter Einsatz PraktikantInnen/Personen im FSJ</t>
  </si>
  <si>
    <t>Unterstuetzungsmassnahmen: (Zusatz-)Qualifizierung des paedagogischen Personals</t>
  </si>
  <si>
    <t>Unterstuetzungsmassnahmen: Supervision des paedagogischen Personals</t>
  </si>
  <si>
    <t>Vermittlung von Kooperation und Vernetzung mit
weiteren Hilfsangeboten</t>
  </si>
  <si>
    <t>Unterstuetzungsmassnahmen: Vermittlung Kooperation mit weiteren Hilfsangeboten</t>
  </si>
  <si>
    <t>Unterstuetzungsmassnahmen: Spezielle Angebote zur Elternbildung</t>
  </si>
  <si>
    <t>Unterstuetzungsmassnahmen: Sonstiges</t>
  </si>
  <si>
    <t>Fragetext:  Welche Unterstützungsmaßnahmen werden den Kindertageseinrichtungen, die in belasteten Sozialräumen liegen, angeboten?</t>
  </si>
  <si>
    <t>Hinweis: Frage wurde nur gestellt, wenn dem Bestehen besonderer Unterstützungsmaßnahmen zugestimmt wurde. Dargestellt sind die „Ja“-Anteile in %. Vergleichbarkeit zwischen den Jahren eingeschränkt aufgrund einer Änderung des Fragetextes, Hinweistextes, der Skala, des Items „Höhere Zeitressourcen für Leitungsaufgaben", der Filterführung und einer neu hinzugefügten Definition der Begriffe „belastete Sozialräume“,  „Funktionsstellen“. Werte mit starken Einschränkungen (/) sind für Bremen und das Saarland nicht dargestellt, da diese nicht belastbar oder vorhanden sind.</t>
  </si>
  <si>
    <t>Quelle: DJI, ERiK-Surveys 2022: Trägerbefragung, Datensatzversion 2.0, https://doi.org/10.17621/erik2022_t_v02, gewichtete Daten auf Trägerebene, Berechnungen des DJI, n = 796 - 920</t>
  </si>
  <si>
    <t xml:space="preserve">Hinweis: Frage wurde nur gestellt, wenn dem Bestehen besonderer Unterstützungsmaßnahmen zugestimmt wurde. Dargestellt sind die „Ja“-Anteile in %. </t>
  </si>
  <si>
    <t xml:space="preserve"> Tab. HF-10.6.4-6 Form der besonderen Unterstützungsmaßnahmen für Kindertageseinrichtungen mit einem hohen Anteil von Familien in belasteten Sozialräumen aus Trägersicht nach Trägerart und -größe 2024 (in % der Träger)</t>
  </si>
  <si>
    <t>Tab. HF-10.6.4-7 Existenz besonderer Unterstützungsmaßnahmen in Kindertageseinrichtungen mit einem hohen Anteil von Familien in belasteten Sozialräumnen aus Jugendamtssicht 2022 nach Ländern (in % der Jugendämter)</t>
  </si>
  <si>
    <t>Tab. HF-10.6.4-8 Besondere Unterstützungsmaßnahmen für Kindertageseinrichtungen in belasteten Sozialräumen aus Jugendamtssicht 2022 nach Ländern (in %)</t>
  </si>
  <si>
    <t>Tab. HF-10.6.4-9 Existenz besonderer Unterstützungsmaßnahmen für Kindertageseinrichtungen mit einem hohen Anteil von Familien in belasteten Sozialräumen aus Trägersicht 2022 nach Ländern (in % der Träger)</t>
  </si>
  <si>
    <t>Tab. HF-10.6.4-10 Existenz besonderer Unterstützungsmaßnahmen für Kindertageseinrichtungen mit einem hohen Anteil von Familien in belasteten Sozialräumen aus Trägersicht nach Trägerart und -größe 2022 (in %)</t>
  </si>
  <si>
    <t>Tab. HF-10.6.4-11 Form der besonderen Unterstützungsmaßnahmen für Kindertageseinrichtungen mit einem hohen Anteil von Familien in belasteten Sozialräumen aus Trägersicht 2022 nach Ländern (in % der Träger)</t>
  </si>
  <si>
    <t>Tab. HF-10.6.4-12 Form der besonderen Unterstützungsmaßnahmen für Kindertageseinrichtungen mit einem hohen Anteil von Familien in belasteten Sozialräumen aus Trägersicht nach Trägerart und -größe 2022 (in %)</t>
  </si>
  <si>
    <t>Zusätzliche Zeitkontingente für Leitungskräfte</t>
  </si>
  <si>
    <t>Quelle: DJI, ERiK-Surveys 2020: Jugendamtsbefragung, Datensatzversion 3.0, https://doi.org/10.17621/erik2020_j_v03, gewichtete Daten, Berechnungen des DJI, n = 256 - 319</t>
  </si>
  <si>
    <t>Tab. HF-10.6.4-13 Besondere Unterstützungsmaßnahmen für Kindertageseinrichtungen in belasteten Sozialräumen aus Jugendamtssicht 2020 nach Ländern (in %)</t>
  </si>
  <si>
    <t>Fragetext: Bestehen für die Kindertageseinrichtungen des Trägers, die einen hohen Anteil von Familien in belasteten Lebenslagen bzw. in belasteten Sozialräumen aufweisen, besondere Unterstützungsmaßnahmen?</t>
  </si>
  <si>
    <t>Hinweis: Werte mit geringen Einschränkungen sind in Berlin, Rheinland-Pfalz und Thüringen vorhanden, aber nicht interpretiert, da diese nur eingeschränkt belastbar sind; Werte mit starken Einschränkungen (/) sind für Bremen, Hamburg, Mecklenburg-Vorpommern, Saarland, Sachsen-Anhalt, und Schleswig-Holstein nicht dargestellt, da diese nicht belastbar oder vorhanden sind.</t>
  </si>
  <si>
    <t>Quelle: DJI, ERiK-Surveys 2020: Trägerbefragung, Datensatzversion 3.0, https://doi.org/10.17621/erik2020_t_v03, gewichtete Daten auf Trägerebene, Berechnungen des DJI, n = 1.719</t>
  </si>
  <si>
    <t>Tab. HF-10.6.4-14 Existenz besonderer Unterstützungsmaßnahmen für Kindertageseinrichtungen mit einem hohen Anteil von Familien in belasteten Sozialräumen aus Trägersicht 2020 nach Ländern (in % der Träger)</t>
  </si>
  <si>
    <t>Quelle: DJI, ERiK-Surveys 2020: Trägerbefragung, Datensatzversion 3.0, https://doi.org/10.17621/erik2020_t_v03, gewichtete Daten auf Trägerebene, Berechnungen des DJI, n = 1.710 - 1.719</t>
  </si>
  <si>
    <t>Tab. HF-10.6.4-15 Existenz besonderer Unterstützungsmaßnahmen für Kindertageseinrichtungen mit einem hohen Anteil von Familien in belasteten Sozialräumen aus Trägersicht nach Trägerart und -größe 2020 (in %)</t>
  </si>
  <si>
    <t>Höheres Zeitkontingent für Leitungsaufgaben</t>
  </si>
  <si>
    <t>Fragetext:  Welche Maßnahmen werden von den Kindertageseinrichtungen genutzt?</t>
  </si>
  <si>
    <t>Hinweis: Frage wurde nur gestellt, wenn dem Bestehen besonderer Unterstützungsmaßnahmen zugestimmt wurde. Dargestellt sind die „Ja“-Anteile in %.  Werte mit geringen Einschränkungen sind in Berlin, Rheinland-Pfalz und Thüringen vorhanden, aber nicht interpretiert, da diese nur eingeschränkt belastbar sind; Werte mit starken Einschränkungen (/) sind für Bremen, Hamburg, Mecklenburg-Vorpommern, Saarland, Sachsen-Anhalt, und Schleswig-Holstein nicht dargestellt, da diese nicht belastbar oder vorhanden sind.</t>
  </si>
  <si>
    <t>Quelle: DJI, ERiK-Surveys 2020: Trägerbefragung, Datensatzversion 3.0, https://doi.org/10.17621/erik2020_t_v03, gewichtete Daten auf Trägerebene, Berechnungen des DJI, n = 423 - 613</t>
  </si>
  <si>
    <t>Tab. HF-10.6.4-16 Form der besonderen Unterstützungsmaßnahmen für Kindertageseinrichtungen mit einem hohen Anteil von Familien in belasteten Sozialräumen aus Trägersicht 2020 nach Ländern (in % der Träger)</t>
  </si>
  <si>
    <t>Quelle: DJI, ERiK-Surveys 2020: Trägerbefragung, Datensatzversion 3.0, https://doi.org/10.17621/erik2020_t_v03, gewichtete Daten auf Trägerebene, Berechnungen des DJI, n = 421 - 613</t>
  </si>
  <si>
    <t>Tab. HF-10.6.4-17 Form der besonderen Unterstützungsmaßnahmen für Kindertageseinrichtungen mit einem hohen Anteil von Familien in belasteten Sozialräumen aus Trägersicht nach Trägerart und -größe 2020 (in %)</t>
  </si>
  <si>
    <t>Tab. HF-10.5.1-1 Informationsangebote der Kindertageseinrichtung für Eltern aus Elternsicht nach Ländern 2024 (in %)</t>
  </si>
  <si>
    <t>Ja und wird in ausreichendem Maße angeboten.</t>
  </si>
  <si>
    <t>Ja, aber wird nicht in ausreichendem Maße angeboten.</t>
  </si>
  <si>
    <t>Nein, wird nicht angeboten.</t>
  </si>
  <si>
    <t>Ich weiß nicht, ob es ein solches Angebot gibt.</t>
  </si>
  <si>
    <t>Gibt es momentan wegen Corona nicht</t>
  </si>
  <si>
    <t>Anteile in %</t>
  </si>
  <si>
    <t>Entwicklungsgespräche bzw. regelmäßige Informationen über die Entwicklung des Kindes</t>
  </si>
  <si>
    <t>Kurze Gespräche beim Bringen oder Abholen des Kindes</t>
  </si>
  <si>
    <t>Elternabende</t>
  </si>
  <si>
    <t>Elternbriefe</t>
  </si>
  <si>
    <t>Informationen auf der Homepage</t>
  </si>
  <si>
    <t>Informationen über den Alltag auf Wochenplänen oder als Aushang</t>
  </si>
  <si>
    <t>Informationen über E-Mailverteiler bzw. Rundmails</t>
  </si>
  <si>
    <t>Informationen und Austausch über Kita-App</t>
  </si>
  <si>
    <t>Möglichkeit, sich zu beschweren</t>
  </si>
  <si>
    <t>Fragetext: Gibt es in Ihrer Kindertagesbetreuung hinsichtlich der Zusammenarbeit folgende Angebote?</t>
  </si>
  <si>
    <t>Hinweis: * Differenz zum Vorjahr statistisch signifikant (p&lt;0,05). ~ Differenz zum Ausgangsjahr statisitisch signifikant (p&lt;0,05). Für die Berchnung wurden die Antwortkategorien "Ich weiß nicht, ob es ein solches Angebot gibt." und " Gibt es momentan wegen Corona nicht."  zusammengefasst, um Vergleichbarkeit zum Vor- und Ausgangsjahr herzustellen. Vergleichbarkeit zwischen den Jahren eingeschränkt aufgrund neu hinzugefügter Items "Informationen über E-Mailverteiler bzw. Rundmails" , "Informationen und Austausch über Kita-App"  und "Möglichkeit, sich zu beschweren". Die Auswertung bezieht sich ausschließlich auf Eltern, deren Kind in einer Kindertageseinrichtung und nicht von einer Kindertagespflegeperson betreut wird. - Antwortkategorie oder Wert nicht verfügbar.</t>
  </si>
  <si>
    <t>Quelle: DJI-Kinderbetreuungsstudie 2024, gewichtete Daten, Berechnungen des DJI.</t>
  </si>
  <si>
    <t>Quelle: DJI-Kinderbetreuungsstudie 2023, https://doi.org/10.17621/kibs2023, gewichtete Daten, Berechnungen des DJI.</t>
  </si>
  <si>
    <t>7*</t>
  </si>
  <si>
    <t>6*</t>
  </si>
  <si>
    <t>12*</t>
  </si>
  <si>
    <t>14*</t>
  </si>
  <si>
    <t>9*</t>
  </si>
  <si>
    <t>16*</t>
  </si>
  <si>
    <t>31*</t>
  </si>
  <si>
    <t>10*</t>
  </si>
  <si>
    <t>4*</t>
  </si>
  <si>
    <t>8*</t>
  </si>
  <si>
    <t>5*</t>
  </si>
  <si>
    <t>3*</t>
  </si>
  <si>
    <t>0*</t>
  </si>
  <si>
    <t>22*</t>
  </si>
  <si>
    <t>13*</t>
  </si>
  <si>
    <t>26*</t>
  </si>
  <si>
    <t>21*</t>
  </si>
  <si>
    <t>23*</t>
  </si>
  <si>
    <t>19*</t>
  </si>
  <si>
    <t>28*</t>
  </si>
  <si>
    <t>18*</t>
  </si>
  <si>
    <t>32*</t>
  </si>
  <si>
    <t>15*</t>
  </si>
  <si>
    <t>20*</t>
  </si>
  <si>
    <t>1*</t>
  </si>
  <si>
    <t>2*</t>
  </si>
  <si>
    <t>Quelle: DJI-Kinderbetreuungsstudie 2022, https://doi.org/10.17621/kibs2022, gewichtete Daten, Berechnungen des DJI.</t>
  </si>
  <si>
    <t>in %</t>
  </si>
  <si>
    <t>Fragetext: Bietet die Kindertagesbetreuung Ihres Kindes die folgenden Informationsangebote an?</t>
  </si>
  <si>
    <t>Quelle: DJI-Kinderbetreuungsstudie 2021, https://doi.org/10.17621/kibs2021, gewichtete Daten, Berechnungen des DJI.</t>
  </si>
  <si>
    <t>Hinweis: Die Auswertung bezieht sich ausschließlich auf Eltern, deren Kind in einer Kindertageseinrichtung und nicht von einer Kindertagespflegeperson betreut wird. -  Wert nicht verfügbar.</t>
  </si>
  <si>
    <t>Quelle: DJI-Kinderbetreuungsstudie 2020, https://doi.org/10.17621/kibs2020, gewichtete Daten, Berechnungen des DJI.</t>
  </si>
  <si>
    <t>Tab. HF-10.5.2-1 Vorhandensein von Mitbestimmungsgremien für Eltern in der Kindertageseinrichtung aus Elternsicht nach Ländern 2024 (in %)</t>
  </si>
  <si>
    <t>Fragetext: Gibt es in Ihrer Kindertagesbetreuung hinsichtlich der Zusammenarbeit folgende Angebote?: Mitbestimmungsgremien, wie z.B. Elternbeiräte bzw. Elternvertretungen.</t>
  </si>
  <si>
    <t>Hinweis: * Differenz zum Vorjahr statistisch signifikant (p&lt;0,05). Vergleichbarkeit mit dem Ausgangsjahr 2020 nicht möglich aufgrund einer Änderung des Fragetextes.  Die Auswertung bezieht sich ausschließlich auf Eltern, deren Kind in einer Kindertageseinrichtung und nicht von einer Kindertagespflegeperson betreut wird. - Antwortkategorie oder Wert nicht verfügbar.</t>
  </si>
  <si>
    <t xml:space="preserve">Hinweis: Vergleichbarkeit mit dem Vorjahr nicht möglich aufgrund einer Änderung des Fragetextes und einer Anpassung des Fragedesigns ab 2022. Vergleichbarkeit mit dem Ausgangsjahr 2020 nicht möglich aufgrund einer Änderung des Fragetextes. Die Auswertung bezieht sich 
ausschließlich auf Eltern, deren Kind in einer Kindertageseinrichtung und nicht von einer Kindertagespflegeperson betreut wird. </t>
  </si>
  <si>
    <t>Ja wird angeboten.</t>
  </si>
  <si>
    <t>Ich weiß nicht, 
ob es ein solches Angebot gibt.</t>
  </si>
  <si>
    <t>Fragetext: Bietet die Kindertagesbetreuung Ihres Kindes die folgenden Angebote an […]: Mitbestimmungsgremien, wie z.B. Elternbeiräte bzw. Elternvertretungen.</t>
  </si>
  <si>
    <t xml:space="preserve">Hinweis: * Differenz zum Vorjahr statistisch signifikant (p&lt;0,05). Für die Berchnung wurden die Antwortkategorien "Ich weiß nicht, ob es ein solches Angebot gibt." und " Gibt es momentan wegen Corona nicht."  zusammengefasst, um Vergleichbarkeit zum Vorjahr herzustellen. Die Auswertung bezieht sich ausschließlich auf Eltern, deren Kind in einer Kindertageseinrichtung und nicht von einer Kindertagespflegeperson betreut wird. </t>
  </si>
  <si>
    <t>Hinweis: Die Auswertung bezieht sich ausschließlich auf Eltern, deren Kind in einer Kindertageseinrichtung und nicht von einer Kindertagespflegeperson betreut wird.</t>
  </si>
  <si>
    <t xml:space="preserve"> Tab. HF-10.1.1-3 Selbst- und Mitbestimmungsmöglichkeiten der Kinder aus Sicht der Kinderpflegepersonen nach Ländern 2024 (Mittelwerte)</t>
  </si>
  <si>
    <t>Tab. HF-10.1.1-4 Selbst- und Mitbestimmungsmöglichkeiten von Kindern im Alter ab 3 Jahren aus Sicht des pädagogischen Personals 2022 nach Ländern (Mittelwerte)</t>
  </si>
  <si>
    <t>Tab. HF-10.1.1-6 Selbst- und Mitbestimmungsmöglichkeiten von Kindern im Alter von unter 3 Jahren aus Sicht des pädagogischen Personals 2022 nach Ländern (Mittelwerte)</t>
  </si>
  <si>
    <t xml:space="preserve"> Tab. HF-10.1.1-7 Selbst- und Mitbestimmungsmöglichkeiten von Kindern im Alter von unter 3 Jahren aus Sicht der Kindertagespflegepersonen 2022 nach Ländern (Mittelwerte)</t>
  </si>
  <si>
    <t>Tab. HF-10.1.1-8 Selbst- &amp; Mitbestimmungsmöglichkeiten in Kindertageseinrichtungen aus Sicht der Kinder 2022 (in %)</t>
  </si>
  <si>
    <t>Tab. HF-10.1.1-9 Selbst- und Mitbestimmungsmöglichkeiten von Kindern im Alter von ab 3 Jahren aus Sicht des pädagogischen Personals 2020 nach Ländern (Mittelwerte)</t>
  </si>
  <si>
    <t>Tab. HF-10.1.1-10 Selbst- und Mitbestimmungsmöglichkeiten von Kindern im Alter von ab 3 Jahren aus Sicht der Kindertagespflegepersonen 2020 nach Ländern (Mittelwert)</t>
  </si>
  <si>
    <t>Tab. HF-10.1.1-11 Selbst- und Mitbestimmungsmöglichkeiten von Kindern im Alter von unter 3 Jahren aus Sicht des pädagogischen Personals 2020 nach Ländern (Mittelwerte)</t>
  </si>
  <si>
    <t>Tab. HF-10.1.1-12 Selbst- und Mitbestimmungsmöglichkeiten von Kindern im Alter von unter 3 Jahren aus Sicht der Kindertagespflegepersonen 2020 nach Ländern (Mittelwerte)</t>
  </si>
  <si>
    <t>Kindertages-einrichtungen insgesamt</t>
  </si>
  <si>
    <t>Einrichtungen ohne Kinder mit Eingliederungshilfe</t>
  </si>
  <si>
    <t>Einrichtung mit und ohne Kinder mit Eingliederungshilfe</t>
  </si>
  <si>
    <t>Einrichtungen nur für Kinder mit Eingliederungshilfe</t>
  </si>
  <si>
    <t>Hinweis: . Sperrungen aufgrund zu geringer Fallzahlen.</t>
  </si>
  <si>
    <t>Quelle: Forschungsdatenzentrum der Statistischen Ämter des Bundes und der Länder, Statistik der Kinder- und Jugendhilfe, Kinder und tätige Personen in Tageseinrichtungen 2024, https://doi.org/10.21242/22541.2024.00.00.1.1.0; Berechnungen des Forschungsverbundes DJI/TU Dortmund.</t>
  </si>
  <si>
    <t>Quelle: Forschungsdatenzentrum der Statistischen Ämter des Bundes und der Länder, Statistik der Kinder- und Jugendhilfe, Kinder und tätige Personen in Tageseinrichtungen 2023, https://doi.org/10.21242/22541.2023.00.00.1.1.0; Berechnungen des Forschungsverbundes DJI/TU Dortmund.</t>
  </si>
  <si>
    <t>Einrichtung ohne Kinder mit Eingliederungshilfe</t>
  </si>
  <si>
    <t>Quelle: Forschungsdatenzentrum der Statistischen Ämter des Bundes und der Länder, Statistik der Kinder- und Jugendhilfe, Kinder und tätige Personen in Tageseinrichtungen 2022, https://doi.org/10.21242/22541.2022.00.00.1.1.0; Berechnungen des Forschungsverbundes DJI/TU Dortmund.</t>
  </si>
  <si>
    <t>Einrichtung ohne Kinder mit Eingliederungshilfen</t>
  </si>
  <si>
    <t>Einrichtung mit und ohne Kinder mit Eingliederungshilfen</t>
  </si>
  <si>
    <t>Einrichtungen nur für Kinder mit Eingliederungshilfen</t>
  </si>
  <si>
    <t>Kinder im Alter von unter 3 Jahren</t>
  </si>
  <si>
    <t>Kinder im Alter von 3 bis unter 6 Jahre
(ohne Schulkinder)</t>
  </si>
  <si>
    <t xml:space="preserve"> Eingliederungshilfe nach 
SGB IX/SGB VIII wegen</t>
  </si>
  <si>
    <t>Mindestens einer Behinderung</t>
  </si>
  <si>
    <t>Anteil an altersgleicher Bevölkerung</t>
  </si>
  <si>
    <t>Und zwar</t>
  </si>
  <si>
    <t xml:space="preserve">Körperlicher Behinderung </t>
  </si>
  <si>
    <t xml:space="preserve">Geistiger Behinderung </t>
  </si>
  <si>
    <r>
      <t xml:space="preserve">Drohender oder seelischer Behinderung </t>
    </r>
    <r>
      <rPr>
        <b/>
        <vertAlign val="superscript"/>
        <sz val="11"/>
        <color theme="1"/>
        <rFont val="Calibri"/>
        <family val="2"/>
        <scheme val="minor"/>
      </rPr>
      <t>2</t>
    </r>
  </si>
  <si>
    <t>Körperlicher Behinderung</t>
  </si>
  <si>
    <t>Geistiger Behinderung</t>
  </si>
  <si>
    <r>
      <rPr>
        <vertAlign val="superscript"/>
        <sz val="8.5"/>
        <rFont val="Calibri"/>
        <family val="2"/>
        <scheme val="minor"/>
      </rPr>
      <t>1</t>
    </r>
    <r>
      <rPr>
        <sz val="8.5"/>
        <rFont val="Calibri"/>
        <family val="2"/>
        <scheme val="minor"/>
      </rPr>
      <t xml:space="preserve"> Kinder in Tagespflege, die zusätzlich eine Kindertageseinrichtung oder eine Ganztagsschule besuchen, konnten nicht herausgerechnet werden. </t>
    </r>
  </si>
  <si>
    <r>
      <rPr>
        <vertAlign val="superscript"/>
        <sz val="8.5"/>
        <rFont val="Calibri"/>
        <family val="2"/>
        <scheme val="minor"/>
      </rPr>
      <t>2</t>
    </r>
    <r>
      <rPr>
        <sz val="8.5"/>
        <rFont val="Calibri"/>
        <family val="2"/>
        <scheme val="minor"/>
      </rPr>
      <t xml:space="preserve"> Nach § 35a SGB VIII;  bei Frühförderung unter Umständen i. V. m. SGB IX (Teil 2 des SGB IX).</t>
    </r>
  </si>
  <si>
    <t>Quelle: Forschungsdatenzentrum der Statistischen Ämter des Bundes und der Länder, Statistik der Kinder- und Jugendhilfe, Kinder und tätige Personen in Tageseinrichtungen 2024, https://doi.org/10.21242/22541.2024.00.00.1.1.0 und Statistik der Kinder und tätigen Personen in öffentlich geförderter Kindertagespflege 2024, https://doi.org/10.21242/22543.2024.00.00.1.1.0, Bevölkerungsstatistik; Berechnungen des Forschungsverbundes DJI/TU Dortmund.</t>
  </si>
  <si>
    <t>Quelle: Forschungsdatenzentrum der Statistischen Ämter des Bundes und der Länder, Statistik der Kinder- und Jugendhilfe, Kinder und tätige Personen in Tageseinrichtungen 2023, https://doi.org/10.21242/22541.2023.00.00.1.1.0 und Statistik der Kinder und tätigen Personen in öffentlich geförderter Kindertagespflege 2023, https://doi.org/10.21242/22543.2023.00.00.1.1.0, Bevölkerungsstatistik; Berechnungen des Forschungsverbundes DJI/TU Dortmund.</t>
  </si>
  <si>
    <r>
      <t>Drohender oder seelischer Behinderung</t>
    </r>
    <r>
      <rPr>
        <vertAlign val="superscript"/>
        <sz val="9"/>
        <rFont val="Calibri"/>
        <family val="2"/>
        <scheme val="minor"/>
      </rPr>
      <t>2</t>
    </r>
  </si>
  <si>
    <t>Quelle: Forschungsdatenzentrum der Statistischen Ämter des Bundes und der Länder, Statistik der Kinder- und Jugendhilfe, Kinder und tätige Personen in Tageseinrichtungen 2022, https://doi.org/10.21242/22541.2022.00.00.1.1.0 und Statistik der Kinder und tätigen Personen in öffentlich geförderter Kindertagespflege 2022, https://doi.org/10.21242/22543.2022.00.00.1.1.0, Bevölkerungsstatistik; Berechnungen des Forschungsverbundes DJI/TU Dortmund.</t>
  </si>
  <si>
    <t>Quelle: Forschungsdatenzentrum der Statistischen Ämter des Bundes und der Länder, Statistik der Kinder- und Jugendhilfe, Kinder und tätige Personen in Tageseinrichtungen 2021, https://doi.org/10.21242/22541.2021.00.00.1.1.0 und Statistik der Kinder und tätigen Personen in öffentlich geförderter Kindertagespflege 2021, https://doi.org/10.21242/22543.2021.00.00.1.1.0, Bevölkerungsstatistik; Berechnungen des Forschungsverbundes DJI/TU Dortmund.</t>
  </si>
  <si>
    <t>Quelle: Forschungsdatenzentrum der Statistischen Ämter des Bundes und der Länder, Statistik der Kinder- und Jugendhilfe, Kinder und tätige Personen in Tageseinrichtungen 2020, https://doi.org/10.21242/22541.2020.00.00.1.1.0 und Statistik der Kinder und tätigen Personen in öffentlich geförderter Kindertagespflege 2020, https://doi.org/10.21242/22543.2020.00.00.1.1.0, Bevölkerungsstatistik; Berechnungen des Forschungsverbundes DJI/TU Dortmund.</t>
  </si>
  <si>
    <t xml:space="preserve"> Eingliederungshilfe nach SGB XII/SGB VIII wegen</t>
  </si>
  <si>
    <t xml:space="preserve">Körperlicher Behinderung 
</t>
  </si>
  <si>
    <t xml:space="preserve">Geistiger Behinderung 
</t>
  </si>
  <si>
    <t>Quelle: Forschungsdatenzentrum der Statistischen Ämter des Bundes und der Länder, Statistik der Kinder- und Jugendhilfe, Kinder und tätige Personen in Tageseinrichtungen 2019, https://doi.org/10.21242/22541.2019.00.00.1.1.0 und Statistik der Kinder und tätigen Personen in öffentlich geförderter Kindertagespflege 2019, https://doi.org/10.21242/22543.2019.00.00.1.1.0, Bevölkerungsstatistik; Berechnungen des Forschungsverbundes DJI/TU Dortmund.</t>
  </si>
  <si>
    <t>Quelle: Forschungsdatenzentrum der Statistischen Ämter des Bundes und der Länder, Statistik der Kinder- und Jugendhilfe, Kinder und tätige Personen in Tageseinrichtungen 2018, https://doi.org/10.21242/22541.2018.00.00.1.1.0 und Statistik der Kinder und tätigen Personen in öffentlich geförderter Kindertagespflege 2018, https://doi.org/10.21242/22543.2018.00.00.1.1.0, Bevölkerungsstatistik; Berechnungen des Forschungsverbundes DJI/TU Dortmund.</t>
  </si>
  <si>
    <t>Kinder mit 
Eingliederungshilfen bzw. sonder-pädagogischem Förderbedarf in Angeboten der frühkindlichen Bildung</t>
  </si>
  <si>
    <t>Davon in</t>
  </si>
  <si>
    <r>
      <t>Öffentlich geförderte Kindertages-pflege</t>
    </r>
    <r>
      <rPr>
        <b/>
        <vertAlign val="superscript"/>
        <sz val="11"/>
        <rFont val="Calibri"/>
        <family val="2"/>
        <scheme val="minor"/>
      </rPr>
      <t>1</t>
    </r>
  </si>
  <si>
    <t>Tageseinrichtungen ohne Gruppenstruktur bzw. ohne statistische Erfassung der Gruppenstruktur mit Kindern mit Eingliederungshilfen</t>
  </si>
  <si>
    <t>Tageseinrichtungen mit Gruppenstruktur sowie Förderschulkindergärten und schulvorbereitende Einrichtungen zusammen</t>
  </si>
  <si>
    <t>Davon in Gruppen mit</t>
  </si>
  <si>
    <t>Bis zu 20% Kinder mit Eingliederungs-hilfen</t>
  </si>
  <si>
    <t>Mehr als 20% und bis zu 50% Kinder mit Eingliederungs-hilfen</t>
  </si>
  <si>
    <t>Mehr als 50% und bis zu 90% Kinder mit Eingliederungs-hilfen</t>
  </si>
  <si>
    <t>Mehr als 90% Kinder mit Behinderung</t>
  </si>
  <si>
    <r>
      <t>Gruppen in Förderschul-kindergärten</t>
    </r>
    <r>
      <rPr>
        <b/>
        <vertAlign val="superscript"/>
        <sz val="11"/>
        <rFont val="Calibri"/>
        <family val="2"/>
        <scheme val="minor"/>
      </rPr>
      <t>2</t>
    </r>
  </si>
  <si>
    <t>Gruppen in schul-vorbereitenden Einrichtungen</t>
  </si>
  <si>
    <r>
      <rPr>
        <vertAlign val="superscript"/>
        <sz val="8.5"/>
        <color rgb="FF000000"/>
        <rFont val="Calibri"/>
        <family val="2"/>
        <scheme val="minor"/>
      </rPr>
      <t>2</t>
    </r>
    <r>
      <rPr>
        <sz val="8.5"/>
        <color indexed="8"/>
        <rFont val="Calibri"/>
        <family val="2"/>
        <scheme val="minor"/>
      </rPr>
      <t xml:space="preserve"> Kooperationen und Durchmischungen von Gruppen in schulnahen Angeboten und Kindertageseinrichtungen können statistisch nicht dargestellt werden. In Baden-Württemberg werden beispielsweise Kinder in Förderschulkindergärten im Rahmen von
(Intensiv-)Kooperationen mit Kindertageseinrichtungen teilweise gemeinsam in Gruppen mit Kindern ohne Eingliederungshilfen bzw. sonderpädagogischen Förderbedarf betreut.  </t>
    </r>
  </si>
  <si>
    <t>Hinweis: . Sperrungen aufgrund zu geringer Fallzahlen. - Keine Wert vorhanden.</t>
  </si>
  <si>
    <t>Quelle: Forschungsdatenzentrum der Statistischen Ämter des Bundes und der Länder, Statistik der Kinder- und Jugendhilfe, Kinder und tätige Personen in Tageseinrichtungen 2024, https://doi.org/10.21242/22541.2024.00.00.1.1.0 und Statistik der Kinder und tätigen Personen in öffentlich geförderter Kindertagespflege 2024, https://doi.org/10.21242/22543.2024.00.00.1.1.0; Sekretariat der KMK, Schüler, Klassen, Lehrer und Absolventen der Schulen 2012 bis 2022; Bayerisches Landesamt für Statistik und Datenverarbeitung, Volksschulen zur sonderpädagogischen Förderung und Schulen für Kranke in Bayern 2022; Berechnungen des Forschungsverbundes DJI/TU Dortmund.</t>
  </si>
  <si>
    <t>Quelle: Forschungsdatenzentrum der Statistischen Ämter des Bundes und der Länder, Statistik der Kinder- und Jugendhilfe, Kinder und tätige Personen in Tageseinrichtungen 2023, https://doi.org/10.21242/22541.2023.00.00.1.1.0 und Statistik der Kinder und tätigen Personen in öffentlich geförderter Kindertagespflege 2023, https://doi.org/10.21242/22543.2023.00.00.1.1.0; Sekretariat der KMK, Schüler, Klassen, Lehrer und Absolventen der Schulen 2012 bis 2022; Bayerisches Landesamt für Statistik und Datenverarbeitung, Volksschulen zur sonderpädagogischen Förderung und Schulen für Kranke in Bayern 2022; Berechnungen des Forschungsverbundes DJI/TU Dortmund.</t>
  </si>
  <si>
    <r>
      <t>Öffentlich geförderte Kindertages-pflege</t>
    </r>
    <r>
      <rPr>
        <b/>
        <vertAlign val="superscript"/>
        <sz val="9"/>
        <rFont val="Calibri"/>
        <family val="2"/>
        <scheme val="minor"/>
      </rPr>
      <t>1</t>
    </r>
  </si>
  <si>
    <r>
      <t>Gruppen in Förderschul-kindergärten</t>
    </r>
    <r>
      <rPr>
        <b/>
        <vertAlign val="superscript"/>
        <sz val="9"/>
        <rFont val="Calibri"/>
        <family val="2"/>
        <scheme val="minor"/>
      </rPr>
      <t>2</t>
    </r>
  </si>
  <si>
    <r>
      <rPr>
        <vertAlign val="superscript"/>
        <sz val="8.5"/>
        <rFont val="Calibri"/>
        <family val="2"/>
        <scheme val="minor"/>
      </rPr>
      <t>1</t>
    </r>
    <r>
      <rPr>
        <sz val="8.5"/>
        <rFont val="Calibri"/>
        <family val="2"/>
        <scheme val="minor"/>
      </rPr>
      <t xml:space="preserve"> Kinder in Tagespflege, die zusätzlich eine Kindertageseinrichtung oder eine Ganztagsschule besuchen, konnten nich herausgerechnet werden. </t>
    </r>
  </si>
  <si>
    <t>Quelle: Forschungsdatenzentrum der Statistischen Ämter des Bundes und der Länder, Statistik der Kinder- und Jugendhilfe, Kinder und tätige Personen in Tageseinrichtungen 2022, https://doi.org/10.21242/22541.2022.00.00.1.1.0 und Statistik der Kinder und tätigen Personen in öffentlich geförderter Kindertagespflege 2022, https://doi.org/10.21242/22543.2022.00.00.1.1.0; Sekretariat der KMK, Schüler, Klassen, Lehrer und Absolventen der Schulen 2012 bis 2021; Bayerisches Landesamt für Statistik und Datenverarbeitung, Volksschulen zur sonderpädagogischen Förderung und Schulen für Kranke in Bayern 2021; Berechnungen des Forschungsverbundes DJI/TU Dortmund.</t>
  </si>
  <si>
    <t>Quelle: Forschungsdatenzentrum der Statistischen Ämter des Bundes und der Länder, Statistik der Kinder- und Jugendhilfe, Kinder und tätige Personen in Tageseinrichtungen 2021, https://doi.org/10.21242/22541.2021.00.00.1.1.0 und Statistik der Kinder und tätigen Personen in öffentlich geförderter Kindertagespflege 2021, https://doi.org/10.21242/22543.2021.00.00.1.1.0; Sekretariat der KMK, Schüler, Klassen, Lehrer und Absolventen der Schulen 2011 bis 2020; Bayerisches Landesamt für Statistik und Datenverarbeitung, Volksschulen zur sonderpädagogischen Förderung und Schulen für Kranke in Bayern 2020; Berechnungen des Forschungsverbundes DJI/TU Dortmund.</t>
  </si>
  <si>
    <t>Kinder mit 
Eingliederungs-hilfen bzw. sonder-pädagogischem Förderbedarf in Angeboten der frühkindlichen Bildung</t>
  </si>
  <si>
    <r>
      <rPr>
        <b/>
        <sz val="11"/>
        <rFont val="Calibri"/>
        <family val="2"/>
        <scheme val="minor"/>
      </rPr>
      <t>Öffentlich geförderte Kindertages-pflege</t>
    </r>
    <r>
      <rPr>
        <b/>
        <vertAlign val="superscript"/>
        <sz val="9"/>
        <rFont val="Calibri"/>
        <family val="2"/>
        <scheme val="minor"/>
      </rPr>
      <t>1</t>
    </r>
  </si>
  <si>
    <t>Quelle: Forschungsdatenzentrum der Statistischen Ämter des Bundes und der Länder, Statistik der Kinder- und Jugendhilfe, Kinder und tätige Personen in Tageseinrichtungen 2020, https://doi.org/10.21242/22541.2020.00.00.1.1.0 und Statistik der Kinder und tätigen Personen in öffentlich geförderter Kindertagespflege 2020, https://doi.org/10.21242/22543.2020.00.00.1.1.0; Sekretariat der KMK, Schüler, Klassen, Lehrer und Absolventen der Schulen 2010 bis 2019; Bayerisches Landesamt für Statistik und Datenverarbeitung, Volksschulen zur sonderpädagogischen Förderung und Schulen für Kranke in Bayern 2019.</t>
  </si>
  <si>
    <t>Gruppen in Tageseinrichtungen mit mehr als 90% Kindern mit Eingliederungs-hilfe</t>
  </si>
  <si>
    <t>Quelle: Forschungsdatenzentrum der Statistischen Ämter des Bundes und der Länder, Statistik der Kinder- und Jugendhilfe, Kinder und tätige Personen in Tageseinrichtungen 2019, https://doi.org/10.21242/22541.2019.00.00.1.1.0 und Statistik der Kinder und tätigen Personen in öffentlich geförderter Kindertagespflege 2019, https://doi.org/10.21242/22543.2019.00.00.1.1.0;  Sekretariat der KMK, Schüler, Klassen, Lehrer und Absolventen der Schulen 2010 bis 2019; Bayerisches Landesamt für Statistik und Datenverarbeitung, Volksschulen zur sonderpädagogischen Förderung und Schulen für Kranke in Bayern 2019; Thüringer Ministerium für Bildung, Wissenschaft und Kultur 2019;  Berechnungen des Forschungsverbundes DJI/TU Dortmund.</t>
  </si>
  <si>
    <t>Quelle: Forschungsdatenzentrum der Statistischen Ämter des Bundes und der Länder, Statistik der Kinder- und Jugendhilfe, Kinder und tätige Personen in Tageseinrichtungen 2018, https://doi.org/10.21242/22541.2018.00.00.1.1.0 und Statistik der Kinder und tätigen Personen in öffentlich geförderter Kindertagespflege 2018, https://doi.org/10.21242/22543.2018.00.00.1.1.0; Sekretariat der KMK, Schüler, Klassen, Lehrer und Absolventen der Schulen 2008 bis 2017; Bayerisches Landesamt für Statistik und Datenverarbeitung, Volksschulen zur sonderpädagogischen Förderung und Schulen für Kranke in Bayern 2017/18; Thüringer Ministerium für Bildung, Wissenschaft und Kultur 2017; Berechnungen des Forschungsverbundes DJI/TU Dortmund.</t>
  </si>
  <si>
    <t>Quelle: DJI, ERiK-Surveys 2022: Jugendamtsbefragung, Datensatzversion 3.0, https://doi.org/10.17621/erik2022_j_v03, gewichtete Daten, Berechnungen des DJI.</t>
  </si>
  <si>
    <t xml:space="preserve">Hinweis: Werte mit starken Einschränkungen (/) sind für Berlin, Bremen, Hamburg, Mecklenburg-Vorpommern, Saarland und Schleswig-Holstein nicht dargestellt, da diese nicht belastbar oder vorhanden sind. </t>
  </si>
  <si>
    <t>Quelle: DJI, ERiK-Surveys 2022: Befragung pädagogisches Personal, Datensatzversion 2.0, https://doi.org/10.17621/erik2022_p_v02, gewichtete Daten, Berechnungen des DJI.</t>
  </si>
  <si>
    <t>Quelle: DJI, ERiK-Surveys 2022: Befragung Kindertagespflegepersonen, Datensatzversion 2.0, https://doi.org/10.17621/erik2022_k_v02, gewichtete Daten, Berechnungen des DJI.</t>
  </si>
  <si>
    <t>Quelle: DJI, ERiK-Surveys 2022: Kinderbefragung, Datensatzversion 1.0, https://doi.org/10.17621/erik2022_c_v01, gewichtete Daten, Berechnungen des DJI.</t>
  </si>
  <si>
    <t>Quelle: DJI, ERiK-Surveys 2020: Befragung pädagogisches Personal, Datensatzversion 3.0, https://doi.org/10.17621/erik2020_p_v03, gewichtete Daten, Berechnungen des DJI.</t>
  </si>
  <si>
    <t>Quelle: DJI, ERiK-Surveys 2020: Befragung Kindertagespflegepersonen, Datensatzversion 3.0, https://doi.org/10.17621/erik2020_k_v03, gewichtete Daten, Berechnungen des DJI.</t>
  </si>
  <si>
    <t>Quelle: DJI, ERiK-Surveys 2022: Leitungsbefragung, Datensatzversion 2.0, https://doi.org/10.17621/erik2022_l_v02, gewichtete Daten auf Leitungsebene, Berechnungen des DJI.</t>
  </si>
  <si>
    <t>Quelle: DJI, ERiK-Surveys 2020: Leitungsbefragung, Datensatzversion 3.0, https://doi.org/10.17621/erik2020_l_v03, gewichtete Daten auf Leitungsebene, Berechnungen des DJI.</t>
  </si>
  <si>
    <t>Quelle: DJI, ERiK-Surveys 2022: Jugendamtsbefragung, Datensatzversion 2.0, https://doi.org/10.17621/erik2022_j_v02, gewichtete Daten, Berechnungen des DJI.</t>
  </si>
  <si>
    <t>Quelle: DJI, ERiK-Surveys 2020: Jugendamtsbefragung, Datensatzversion 3.0, https://doi.org/10.17621/erik2020_j_v03, gewichtete Daten, Berechnungen des DJI.</t>
  </si>
  <si>
    <t xml:space="preserve"> Tab. HF-10.4.2-1 Geschätzter Anteil von Kindern mit sozio-ökonomisch benschteiligendem Hintergrund oder Fluchthintergrund in der Einrichtung aus Leitungssicht 2024 nach Ländern (in %)</t>
  </si>
  <si>
    <t>Tab. HF-10.4.2-2 Geschätzter Anteil von Kindern mit sozio-ökonomisch benachteiligendem Hintergrund oder Fluchthintergrund in der Einrichtung aus Leitungssicht 2022 nach Ländern (in %)</t>
  </si>
  <si>
    <t>Quelle: DJI, ERiK-Surveys 2022: Leitungsbefragung, Datensatzversion 2.0, https://doi.org/10.17621/erik2022_l_v02, gewichtete Daten auf Einrichtungsebene, Berechnungen des DJI.</t>
  </si>
  <si>
    <t>Tab. HF-10.4.2-3 Geschätzter Anteil von Kindern mit sozio-ökonomisch benachteiligendem Hintergrund oder Fluchthintergrund in der Einrichtung aus Leitungssicht 2020 nach Ländern (in %)</t>
  </si>
  <si>
    <t>Quelle: DJI, ERiK-Surveys 2020: Leitungsbefragung, Datensatzversion 3.0, https://doi.org/10.17621/erik2020_l_v03, gewichtete Daten auf Einrichtungsebene, Berechnungen des DJI.</t>
  </si>
  <si>
    <t>Quelle: DJI, ERiK-Surveys 2020: Trägerbefragung, Datensatzversion 3.0, https://doi.org/10.17621/erik2020_t_v03, gewichtete Daten auf Trägerebene, Berechnungen des DJI.</t>
  </si>
  <si>
    <t>Quelle: DJI, ERiK-Surveys 2022: Trägerbefragung, Datensatzversion 2.0, https://doi.org/10.17621/erik2022_t_v02, gewichtete Daten auf Trägerebene, Berechnungen des DJI.</t>
  </si>
  <si>
    <t>Fragetext: An welchen Fort- und Weiterbildungen haben Sie in den letzten 12 Monaten teilgenommen? Was war deren Umfang?</t>
  </si>
  <si>
    <t>Bewegung/Motorik/
Psychomotorik</t>
  </si>
  <si>
    <t>Entwicklungsbeobachtung und 
-dokumentation</t>
  </si>
  <si>
    <t>Personalführung/
Teamentwicklung</t>
  </si>
  <si>
    <t>Zusammenarbeit mit Familien/
Erziehungspartnerschaft</t>
  </si>
  <si>
    <r>
      <rPr>
        <vertAlign val="superscript"/>
        <sz val="8.5"/>
        <color rgb="FF000000"/>
        <rFont val="Calibri"/>
        <family val="2"/>
        <scheme val="minor"/>
      </rPr>
      <t>2</t>
    </r>
    <r>
      <rPr>
        <sz val="8.5"/>
        <color indexed="8"/>
        <rFont val="Calibri"/>
        <family val="2"/>
        <scheme val="minor"/>
      </rPr>
      <t xml:space="preserve"> Kooperationen und Durchmischungen von Gruppen in schulnahen Angeboten und Kindertageseinrichtungen können statistisch nicht dargestellt werden. In Baden-Württemberg werden beispielsweise Kinder in Förderschulkindergärten im Rahmen von (Intensiv-)Kooperationen mit Kindertageseinrichtungen teilweise gemeinsam in Gruppen mit Kindern ohne Eingliederungshilfen bzw. sonderpädagogischen Förderbedarf betreut.  </t>
    </r>
  </si>
  <si>
    <t>Tab. HF-10.4.4-1 Kindertageseinrichtungen 2024 nach Art der Betreuung von Kindern, die aufgrund einer Behinderung Eingliederungshilfe erhalten, und Ländern (Anzahl, in %)</t>
  </si>
  <si>
    <t>Tab. HF-10.4.4-2 Kindertageseinrichtungen 2023 nach Art der Betreuung von Kindern, die aufgrund einer Behinderung Eingliederungshilfe erhalten, und Ländern (Anzahl, in %)</t>
  </si>
  <si>
    <t>Tab. HF-10.4.4-3 Kindertageseinrichtungen 2022 nach Art der Betreung von Kindern, die aufgrund einer Behinderung Eingliederungshilfe erhalten, und Ländern (Anzahl, in %)</t>
  </si>
  <si>
    <t>Tab. HF-10.4.4-4 Kindertageseinrichtungen 2021 nach Art der Betreuung von Kindern, die aufgrund einer Behinderung Eingliederungshilfe erhalten, und Ländern (Anzahl, in %)</t>
  </si>
  <si>
    <t>Tab. HF-10.4.4-5 Kindertageseinrichtungen 2020 nach Art der Betreuung von Kindern, die aufgrund einer Behinderung Eingliederungshilfe erhalten, und Ländern (Anzahl, in %)</t>
  </si>
  <si>
    <t>Tab. HF-10.4.4-6 Kindertageseinrichtungen 2019 nach Art der Betreuung von Kindern, die aufgrund einer Behinderung Eingliederungshilfe erhalten, und Ländern (Anzahl, in %)</t>
  </si>
  <si>
    <t>Tab. HF-10.4.4-7 Kindertageseinrichtungen 2018 nach Art der Betreuung von Kindern, die aufgrund einer Behinderung Eingliederungshilfe erhalten, und Ländern (Anzahl, in %)</t>
  </si>
  <si>
    <r>
      <t>Tab. HF-10.4.5-2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2023 nach Altersgruppen und Ländern (Anzahl, in %)</t>
    </r>
  </si>
  <si>
    <r>
      <t>Tab. HF-10.4.5-3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2022 nach Altersgruppen und Ländern (Anzahl, in %)</t>
    </r>
  </si>
  <si>
    <r>
      <t>Tab. HF-10.4.5-4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2021 nach Altersgruppen und Ländern (Anzahl, in %)</t>
    </r>
  </si>
  <si>
    <r>
      <t>Tab. HF-10.4.5-5 Kinder mit einrichtungsgebundener Eingliederungshilfe in Kindertagesbetreuung</t>
    </r>
    <r>
      <rPr>
        <b/>
        <vertAlign val="superscript"/>
        <sz val="11"/>
        <color theme="1"/>
        <rFont val="Calibri"/>
        <family val="2"/>
        <scheme val="minor"/>
      </rPr>
      <t xml:space="preserve">1 </t>
    </r>
    <r>
      <rPr>
        <b/>
        <sz val="11"/>
        <color theme="1"/>
        <rFont val="Calibri"/>
        <family val="2"/>
        <scheme val="minor"/>
      </rPr>
      <t>2020 nach Altersgruppen und Ländern (Anzahl, in %)</t>
    </r>
  </si>
  <si>
    <r>
      <t>Tab. HF-10.4.5-6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2019 nach Altersgruppen und Ländern (Anzahl, in %)</t>
    </r>
  </si>
  <si>
    <r>
      <t>Tab. HF-10.4.5-7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2018 nach Altersgruppen und Ländern (Anzahl, in %)</t>
    </r>
  </si>
  <si>
    <t>Tab. HF-10.4.6.7-1 Zusammensetzung der Gruppen mit einrichtungsgebundener Eingliederungshilfe in Kindertageseinrichtungen 2024 nach Anzahl der Kinder und Ländern (Anzahl, in %)</t>
  </si>
  <si>
    <t xml:space="preserve">in % an allen Angeboten </t>
  </si>
  <si>
    <t>in % an allen Tageseinrichtungen mit Gruppenstruktur sowie schulnahen Einrichtungen</t>
  </si>
  <si>
    <t>Tab. HF-10.4.6.7-2 Zusammensetzung der Gruppen mit einrichtungsgebundener Eingliederungshilfe in Kindertageseinrichtungen 2023 nach Anzahl der Kinder und Ländern (Anzahl, in %)</t>
  </si>
  <si>
    <t>Tab. HF-10.4.6.7-3 Zusammensetzung der Gruppen mit einrichtungsgebundener Eingliederungshilfe in Kindertageseinrichtungen 2022 nach Anzahl der Kinder und Ländern (Anzahl, in %)</t>
  </si>
  <si>
    <t>Tab. HF-10.4.6.7-4 Zusammensetzung der Gruppen mit einrichtungsgebundener Eingliederungshilfe in Kindertageseinrichtungen 2021 nach Anzahl der Kinder und Ländern (Anzahl, in %)</t>
  </si>
  <si>
    <t>Tab. HF-10.4.6.7-5 Zusammensetzung der Gruppen mit einrichtungsgebundener Eingliederungshilfe in Kindertageseinrichtungen 2020 nach Anzahl der Kinder und Ländern (Anzahl, in %)</t>
  </si>
  <si>
    <t>Tab. HF-10.4.6.7-6 Zusammensetzung der Gruppen mit einrichtungsgebundener Eingliederungshilfe in Kindertageseinrichtungen 2019 nach Anzahl der Kinder und Ländern (Anzahl, in %)</t>
  </si>
  <si>
    <t>Tab. HF-10.4.6.7-7 Zusammensetzung der Gruppen mit einrichtungsgebundener Eingliederungshilfe in Kindertageseinrichtungen 2018 nach Anzahl der Kinder und Ländern (Anzahl, in %)</t>
  </si>
  <si>
    <t>Unterstützungsmassnahmen für Kitas mit Familien in belasteten Lebenslagen</t>
  </si>
  <si>
    <t>Unterstützungsmaßnahmen: Spezifische Förderangebote (z. B. Sprachförderung)</t>
  </si>
  <si>
    <t>Finanzielle Unterstützung in Form eines Pauschalbetrags</t>
  </si>
  <si>
    <t>Höhere Kostenübernahme pro Platz</t>
  </si>
  <si>
    <t>Finanzielle Unterstützung von einzelnen Leistungen/Sachkosten</t>
  </si>
  <si>
    <t>Kita-Sozialarbeit</t>
  </si>
  <si>
    <t>Fragetext:  Erhalten Kindertageseinrichtungen in Gebieten mit einem hohen Anteil an Kindern in schwierigen Lebenslagen in Ihrem Jugendamtsbezirk eine oder mehrere der folgenden zusätzlichen Ressourcen?</t>
  </si>
  <si>
    <t>Personalführung/Teamentwicklung</t>
  </si>
  <si>
    <t xml:space="preserve">Hinweis: Skala von 1(kein Bedarf) bis 6(Hoher Bedarf), Werte zwischen 3 und 6 wurden zu "mittlerem bis hohem Bedarf" zusammengefasst. Dargestellt sind die Ja Anteile in %. * Differenz zum zuletzt verfügbaren Jahr statistisch signifikanz (p&lt;0,05). ~ Differenz zum Ausgangsjahr statistisch signifikanz (p&lt;0,05). Vergleichbarkeit zum Ausgangsjahr und zum zuletzt verfügbaren Jahr eingeschränkt aufgrund neu hinzugefügtem Item „Kinderrechte".  Aufgrund von Einschränkungen bei der Auswertbarkeit in 2020 in Hamburg werden keine Signifikanzen ausgewiesen. </t>
  </si>
  <si>
    <t>Tab. HF-10.5.2-1 Vorhandensein von Mitbestimmungsgremien für Eltern in der Kindertageseinrichtung aus Elternsicht nach Ländern 2023 (in %)</t>
  </si>
  <si>
    <t>Tab. HF-10.5.2-2 Vorhandensein von Mitbestimmungsgremien für Eltern in der Kindertageseinrichtung aus Elternsicht nach Ländern 2022 (in %)</t>
  </si>
  <si>
    <t>Tab. HF-10.5.2-3 Vorhandensein von Mitbestimmungsgremien für Eltern in der Kindertageseinrichtung aus Elternsicht nach Ländern 2021 (in %)</t>
  </si>
  <si>
    <t>Tab. HF-10.5.2-4 Vorhandensein von Mitbestimmungsgremien für Eltern in der Kindertageseinrichtung aus Elternsicht nach Ländern 2020 (in %)</t>
  </si>
  <si>
    <t>Tab. HF-10.5.1-1 Informationsangebote der Kindertageseinrichtung für Eltern aus Elternsicht nach Ländern 2023 (in %)</t>
  </si>
  <si>
    <t>Hinweis: * Differenz zum Vorjahr statistisch signifikant (p&lt;0,05).  ~ Differenz zum Ausgangsjahr statistisch signifikant (p&lt;0.05). Für die Berchnung wurden die Antwortkategorien "Ich weiß nicht, ob es ein solches Angebot gibt." und " Gibt es momentan wegen Corona nicht."  zusammengefasst, um Vergleichbarkeit zum Ausgangsjahr herzustellen. Vergleichbarkeit zwischen den Jahren eingeschränkt aufgrund einer Änderung des Fragedesigns und aufgrund neu hinzugefügter Items "Informationen über E-Mailverteiler bzw. Rundmails", "Informationen und Austausch über Kita-App" und "Möglichkeit, sich zu beschweren". Für das Item "Kurze Gespräche beim Bringen oder Abholen des Kindes" konnten für Berlin keine Veränderungen zum Vorjahr statistisch überprüft werden. Die Auswertung bezieht sich ausschließlich auf Eltern, deren Kind in einer Kindertageseinrichtung und nicht von einer Kindertagespflegeperson betreut wird. - Antwortkategorie oder Wert nicht verfügbar.</t>
  </si>
  <si>
    <t>Tab. HF-10.5.1-2 Informationsangebote der Kindertageseinrichtung für Eltern aus Elternsicht nach Ländern 2022 (in %)</t>
  </si>
  <si>
    <t>Hinweis: * Differenz zumVorjahr statistisch signifikant (p&lt;0,05). ~ Differenz zum Ausgangsjahr statistisch signifikant (p&lt;0.05).Für die Berchnung wurden die Antwortkategorien "Ich weiß nicht, ob es ein solches Angebot gibt." und " Gibt es momentan wegen Corona nicht."  zusammengefasst, um Vergleichbarkeit zum Ausgangsjahr herzustellen. Vergleichbarkeit zwischen den Jahren eingeschränkt aufgrund einer Änderung des Fragedesigns und aufgrund neu hinzugefügter Items "Informationen über E-Mailverteiler bzw. Rundmails", "Informationen und Austausch über Kita-App" und "Möglichkeit, sich zu beschweren". Die Auswertung bezieht sich ausschließlich auf Eltern, deren Kind in einer Kindertageseinrichtung und nicht von einer Kindertagespflegeperson betreut wird. - Antwortkategorie oder Wert nicht verfügbar.</t>
  </si>
  <si>
    <t>Tab. HF-10.5.1-3 Informationsangebote der Kindertageseinrichtung für Eltern aus Elternsicht nach Ländern 2021 (in %)</t>
  </si>
  <si>
    <t>Hinweis: * Differenz zum Vorjahr statisitsich signifikant (p&lt;0,05). Für das Item "Informationen über E-Mailverteiler bzw. Rundmails" kann keine Signifikanz zum Ausgangsjahr berechnet werden aufgrund einer Erweiterung der Fragestellung. Für die Berchnung wurden die Antwortkategorien "Ich weiß nicht, ob es ein solches Angebot gibt." und " Gibt es momentan wegen Corona nicht."  zusammengefasst, um Vergleichbarkeit zum Vorjahr herzustellen. Vergleichbarkeit zwischen den Jahren eingeschränkt aufgrund einer Änderung des Fragedesigns und aufgrund neu hinzugefügter Items "Informationen über E-Mailverteiler bzw. Rundmails", "Informationen und Austausch über Kita-App" und "Möglichkeit, sich zu beschweren". Die Auswertung bezieht sich ausschließlich auf Eltern, deren Kind in einer Kindertageseinrichtung und nicht von einer Kindertagespflegeperson betreut wird. - Antwortkategorie oder Wert nicht verfügbar.</t>
  </si>
  <si>
    <t>Tab. HF-10.5.1-4 Informationsangebote der Kindertageseinrichtung für Eltern aus Elternsicht nach Ländern 2020 (in %)</t>
  </si>
  <si>
    <t>Entwicklungsgespräche</t>
  </si>
  <si>
    <t>Individuelle Beratungsangebote</t>
  </si>
  <si>
    <t>Vermittlung von Fachärzten, Förderangeboten oder therapeutischen Angeboten</t>
  </si>
  <si>
    <t>Vermittlung von Kontakten zu sozialen Diensten</t>
  </si>
  <si>
    <t>Mitbestimmungsmöglichkeiten</t>
  </si>
  <si>
    <t>Beteiligung an der Gestaltung des pädagogischen Alltags</t>
  </si>
  <si>
    <t>Veranstaltungen und Vorträge zu pädagogischen Themen</t>
  </si>
  <si>
    <t>Veranstaltungen mit Eltern und Familien</t>
  </si>
  <si>
    <t>Mitbestimmungsgremien, wie z. B. Elternbeirat</t>
  </si>
  <si>
    <t>Elternbefragung</t>
  </si>
  <si>
    <t>Besuche der pädagogischen Fachkräfte in den Familien</t>
  </si>
  <si>
    <t xml:space="preserve">Fragetext: Gab es in den letzten 12 Monaten in Ihrer Einrichtung hinsichtlich der Zusammenarbeit mit Eltern und Familien folgende Angebote? </t>
  </si>
  <si>
    <t>Hinweis: Dargestellt sind die Ja Anteile in %. Werte mit geringen Einschränkungen sind in Baden-Württemberg, Bayern, und Nordrhein-Westfalen vorhanden.</t>
  </si>
  <si>
    <t>Elternarbeit: Entwicklungsgespraeche</t>
  </si>
  <si>
    <t xml:space="preserve"> Individuelle Beratungsangebote</t>
  </si>
  <si>
    <t>Elternarbeit: Individuelle Beratungsangebote</t>
  </si>
  <si>
    <t>Elternarbeit: Vermittlung von FachaerztInnen, Foerder o therap. Angeboten</t>
  </si>
  <si>
    <t>Elternarbeit: Vermittlung von Kontakten zu sozialen Diensten</t>
  </si>
  <si>
    <t>Elternarbeit: Mitbestimmungsmoeglichkeiten</t>
  </si>
  <si>
    <t>Elternarbeit: Beteiligung an der Gestaltung des paedagogischen Alltags</t>
  </si>
  <si>
    <t>Elternarbeit: Elternabende</t>
  </si>
  <si>
    <t>Elternarbeit: Elternbriefe</t>
  </si>
  <si>
    <t>Elternarbeit: Veranstaltungen und Vortraege zu paedagogischen Themen</t>
  </si>
  <si>
    <t>Elternarbeit: Veranstaltungen mit Eltern</t>
  </si>
  <si>
    <t>Elterntreffs</t>
  </si>
  <si>
    <t>Elternarbeit: Elterntreffs</t>
  </si>
  <si>
    <t>Elternarbeit: Mitbestimmungsgremien, wie z. B. Elternbeirat</t>
  </si>
  <si>
    <t>Elternarbeit: Elternbefragung</t>
  </si>
  <si>
    <t>Elternkurse</t>
  </si>
  <si>
    <t>Elternarbeit: Elternkurse</t>
  </si>
  <si>
    <t>Hospitation der Eltern in der Kita</t>
  </si>
  <si>
    <t>Elternarbeit: Hospitation der Eltern in der Kita</t>
  </si>
  <si>
    <t>Dokumentation des pädagogischen Alltags auf Wochenplänen oder Schautafeln</t>
  </si>
  <si>
    <t>Elternarbeit: Dokumentation des paed Alltags</t>
  </si>
  <si>
    <t>Elternarbeit: Besuche der paedagogischen Fachkraefte in Familien</t>
  </si>
  <si>
    <t>Fragetext: Gab es in den letzten 12 Monaten in Ihrer Einrichtung hinsichtlich der Zusammenarbeit mit Eltern und Familien folgende Angebote?</t>
  </si>
  <si>
    <t>Hinweis: Dargestellt sind die „Ja“-Anteile in %. * Differenz zum Jahr 2020 statistisch signifikant (p&lt;0,05). Aufgrund von Einschränkungen bei der Auswertbarkeit in 2020 und/oder 2022 in Hamburg werden keine Signifikanzen ausgewiesen.</t>
  </si>
  <si>
    <t>Tab. HF-10.6.3-2 Angebote der Kindertageseinrichtung hinsichtlich der Zusammenarbeit mit Eltern und Familien aus Leitungssicht 2022 nach Ländern (in %)</t>
  </si>
  <si>
    <t xml:space="preserve"> Tab. HF10.6.3-1 Angebote der Kindertageseinrichtung hinsichtlich der Zusammenarbeit mit Eltern und Familien aus Sicht des pädagogischen Personals 2024 nach Ländern (in %)</t>
  </si>
  <si>
    <t>Hinweis: Dargestellt sind die „Ja“-Anteile in %. Werte mit starken Einschränkungen (/) sind für Hamburg nicht dargestellt, da diese nicht belastbar oder vorhanden sind.</t>
  </si>
  <si>
    <t>Quelle: DJI, ERiK-Surveys 2020: Leitungsbefragung, Datensatzversion 3.0, https://doi.org/10.17621/erik2020_l_v03, gewichtete Daten auf Einrichtungsebene, Berechnungen des DJI, n = 3.784 - 3.847</t>
  </si>
  <si>
    <t>Tab. HF-10.6.3-3 Angebote der Kindertageseinrichtung hinsichtlich der Zusammenarbeit mit Eltern und Familien aus Leitungssicht 2020 nach Ländern (in %)</t>
  </si>
  <si>
    <t>Elternarbeit: Beteiligung an der Gestaltung des pädagogischen Alltags</t>
  </si>
  <si>
    <t>Qualitätsziele Jugendamt: Soziale Staffelung Elterngebühren</t>
  </si>
  <si>
    <t>Qualitätsziele Jugendamt: Abschluss einer Qualitätsvereinbarung mit Trägern</t>
  </si>
  <si>
    <t>Qualitätsziele Jugendamt: Aufbau eines kommunalen Qualitätsmonitorings</t>
  </si>
  <si>
    <t>Qualitätsziele Jugendamt: Erarbeitung eines kommunalen Kinderschutzkonzeptes</t>
  </si>
  <si>
    <t>Qualitätsziele Jugendamt: Ausbau der Fachberatungsstellen</t>
  </si>
  <si>
    <t>Qualitätsziele Jugendamt: Gesundheitsförderung</t>
  </si>
  <si>
    <t>Qualitätsziele Jugendamt: Anpassung Öffnungszeiten</t>
  </si>
  <si>
    <t>Qualitätsziele Jugendamt: Zusammenarbeit Frühe Hilfen</t>
  </si>
  <si>
    <t>Qualitätsziele Jugendamt: Zeitressourcen Leitung</t>
  </si>
  <si>
    <t>Qualitätsziele Jugendamt: Verwaltungskräfte</t>
  </si>
  <si>
    <t>Tab. HF-10.4.3-1 Teilnahme des pädagogischen Personals an Fort- und Weiterbildung zu verschiedenen Themen nach Ländern 2024 (in %)</t>
  </si>
  <si>
    <t xml:space="preserve"> Tab. HF-10.4.3-2 Bedarf des pädagogischen Personals an Fort- und Weiterbildung zu verschiedenen Themen nach Ländern 2024 (in %)</t>
  </si>
  <si>
    <t xml:space="preserve"> Tab. HF-10.4.3-3 Teilnahme der Kindertagespflegepersonen an Fort- und Weiterbildung zu verschiedenen Themen nach Ländern 2024 (in %)</t>
  </si>
  <si>
    <t xml:space="preserve"> Tab. HF-10.4.3-4 Bedarf der Kindertagespflegepersonen an Fort- und Weiterbildung zu verschiedenen Themen nach Ländern 2024 (in %)</t>
  </si>
  <si>
    <t>Tab. HF-10.4.3-5 Teilnahme des pädagogischen Personals an Fort- und Weiterbildung zu verschiedenen Themen in den letzten 12 Monaten 2022 nach Ländern (in %)</t>
  </si>
  <si>
    <t>Tab. HF-10.4.3-6 Bedarf des pädagogischen Personals an Fort- und Weiterbildung zu verschiedenen Themen 2022 nach Ländern (in %)</t>
  </si>
  <si>
    <t>Tab. HF-10.4.3-7 Besuchte Fort- und Weiterbildungen von Kindertagespflegepersonen in den letzten 12 Monaten 2022 nach Inhalten und Ländern (in %)</t>
  </si>
  <si>
    <t>Tab. HF-10.4.3-8 Bedarf an Fort- und Weiterbildung von Kindertagespflegepersonen 2022 nach Inhalten und Ländern (in %)</t>
  </si>
  <si>
    <t>Tab. HF-10.4.3-9 Teilnahme des pädagogischen Personals an Fort- und Weiterbildung zu verschiedenen Themen in den letzten 12 Monaten 2020 nach Ländern (in %)</t>
  </si>
  <si>
    <t>Tab. HF-10.4.3-10 Bedarf des pädagogischen Personals an Fort- und Weiterbildung zu verschiedenen Themen 2020 nach Ländern (in %)</t>
  </si>
  <si>
    <t>Tab. HF-10.4.3-11 Besuchte Fort- und Weiterbildungen von Kindertagespflegepersonen in den letzten 12 Monaten 2020 nach Inhalten und Ländern (in %)</t>
  </si>
  <si>
    <t>Tab. HF-10.4.3-12 Bedarf an Fort- und Weiterbildung von Kindertagespflegepersonen 2020 nach Inhalten und Ländern (in %)</t>
  </si>
  <si>
    <t>10.5</t>
  </si>
  <si>
    <t>Kindertageseinrichtungen nach Art der Betreuung von Kindern, die aufgrund einer Behinderung Eingliederungshilfe erhalten</t>
  </si>
  <si>
    <t>10.4.5</t>
  </si>
  <si>
    <t>10.4.6</t>
  </si>
  <si>
    <t>10.4.7</t>
  </si>
  <si>
    <r>
      <t>Tab. HF-10.4.5-1 Kinder mit einrichtungsgebundener Eingliederungshilfe in Kindertagesbetreuung</t>
    </r>
    <r>
      <rPr>
        <b/>
        <sz val="11"/>
        <color theme="1"/>
        <rFont val="Calibri"/>
        <family val="2"/>
        <scheme val="minor"/>
      </rPr>
      <t xml:space="preserve"> 2024 nach Altersgruppen und Ländern (Anzahl, in %)</t>
    </r>
  </si>
  <si>
    <t>10.4.8</t>
  </si>
  <si>
    <t>Fördermaßnahmen für Kinder mit besonderen Bedarfen</t>
  </si>
  <si>
    <t xml:space="preserve"> 10.5.1</t>
  </si>
  <si>
    <t xml:space="preserve"> 10.5.2</t>
  </si>
  <si>
    <t xml:space="preserve"> 10.5.3</t>
  </si>
  <si>
    <t>10.6</t>
  </si>
  <si>
    <t xml:space="preserve"> 10.6.1</t>
  </si>
  <si>
    <t xml:space="preserve"> 10.6.2</t>
  </si>
  <si>
    <t xml:space="preserve"> 10.6.3</t>
  </si>
  <si>
    <t xml:space="preserve"> 10.6.4</t>
  </si>
  <si>
    <t>Beteiligung von und Zusammenarbeit mit Eltern und Familien</t>
  </si>
  <si>
    <t>Sozialräumliche Öffnung und Vernetzung</t>
  </si>
  <si>
    <t>Besondere Unterstützungsmaßnahmen für Kindertageseinrichtungen in belasteten Sozialräumen</t>
  </si>
  <si>
    <t>Vorhandensein von Familienzentren/Eltern-Kind-Zentren</t>
  </si>
  <si>
    <t>Kooperationsbeziehungen von Kindertageseinrichtungen</t>
  </si>
  <si>
    <t>Anteil von Kindern mit sozio-ökonomisch benschteiligendem Hintergrund oder Fluchthintergrund in Kindertageseinrichtungen</t>
  </si>
  <si>
    <t>Kinder mit einrichtungsgebundener Eingliederungshilfe in Kindertagesbetreuung</t>
  </si>
  <si>
    <t>Zusammensetzung der Gruppen mit einrichtungsgebundener Eingliederungshilfe in Kindertageseinrichtungen</t>
  </si>
  <si>
    <t>Kinder mit 
Eingliederungshilfen bzw. sonderpädagogischem Förderbedarf in Angeboten der frühkindlichen Bildung</t>
  </si>
  <si>
    <t>Weiterbildung der Fachkräfte zur Stärkung der Diversitätskompetenzen</t>
  </si>
  <si>
    <t>Formen der Zusammenarbeit</t>
  </si>
  <si>
    <t>Vorhandensein einer organisierten Elternvertretung</t>
  </si>
  <si>
    <t>Mitbestimmungs- und Mitwirkungsmöglichkeiten von Eltern</t>
  </si>
  <si>
    <t>Externe/integrierte Zusatzangebote</t>
  </si>
  <si>
    <t>ERiK (KTP)</t>
  </si>
  <si>
    <t>ERiK (J)</t>
  </si>
  <si>
    <t>KJH</t>
  </si>
  <si>
    <t xml:space="preserve">ERiK (L) </t>
  </si>
  <si>
    <t>KiBS</t>
  </si>
  <si>
    <t>ERiK (T)</t>
  </si>
  <si>
    <t xml:space="preserve">ERiK (J) </t>
  </si>
  <si>
    <t xml:space="preserve">Hinweis: * Differenz zum zuletzt verfügbaren Jahr statistisch signifikanz (p&lt;0,05). ~ Differenz zum Ausgangsjahr statistisch signifikanz (p&lt;0,05). Aufgrund von geringen Fallzahlen werden auf Länderebene keine Signifikanzen ausgewiesen. Vergleichbarkeit zum Ausgangsjahr und zum zuletzt verfügbaren Jahr eingeschränkt aufgrund neu hinzugefügtem Item „Gesundheitsförderung".Werte mit starken Einschränkungen (/) sind für Berlin, Bremen, Hamburg, Mecklenburg-Vorpommern, Saarland und Sachsen nicht dargestellt, da diese nicht belastbar oder vorhanden sind. Aufgrund von Einschränkungen bei der Auswertbarkeit in 2020 in Hamburg werden keine Signifikanzen ausgewiesen. </t>
  </si>
  <si>
    <t xml:space="preserve">Hinweis: Vergleichbarkeit zu 2020 eingeschränkt aufgrund einer Änderung des Hinweistextes, der Skala und der Filterführung.* Differenz zum zuletzt verfügbaren Jahr statistisch signifikanz (p&lt;0,05). ~ Differenz zum Ausgangsjahr statistisch signifikanz (p&lt;0,05). Aufgrund von geringen Fallzahlen werden auf Länderebene keine Signifikanzen ausgewiesen. Werte mit starken Einschränkungen (/) sind für Berlin, Bremen, Hamburg, Mecklenburg-Vorpommern, Saarland und Sachsen nicht dargestellt, da diese nicht belastbar oder vorhanden sind. Aufgrund von Einschränkungen bei der Auswertbarkeit in 2020 in Hamburg werden keine Signifikanzen ausgewiesen. </t>
  </si>
  <si>
    <t xml:space="preserve">Hinweis: * Differenz zum zuletzt verfügbaren Jahr statistisch signifikanz (p&lt;0,05). Aufgrund von geringen Fallzahlen werden auf Länderebene keine Signifikanzen ausgewiesen. Werte mit starken Einschränkungen (/) sind für Berlin, Bremen, Hamburg, Mecklenburg-Vorpommern, Saarland und Sachsen nicht dargestellt, da diese nicht belastbar oder vorhanden sind. Aufgrund von Einschränkungen bei der Auswertbarkeit in 2020 in Hamburg werden keine Signifikanzen ausgewiesen. </t>
  </si>
  <si>
    <t xml:space="preserve">Hinweis: * Differenz zum zuletzt verfügbaren Jahr statistisch signifikanz (p&lt;0,05). ~ Differenz zum Ausgangsjahr statistisch signifikanz (p&lt;0,05). Aufgrund von geringen Fallzahlen werden auf Länderebene keine Signifikanzen ausgewiesen. Werte mit starken Einschränkungen (/) sind für Berlin, Bremen, Hamburg, Mecklenburg-Vorpommern, Saarland und Sachsen nicht dargestellt, da diese nicht belastbar oder vorhanden sind. Aufgrund von Einschränkungen bei der Auswertbarkeit in 2020 in Hamburg werden keine Signifikanzen ausgewiesen. </t>
  </si>
  <si>
    <t xml:space="preserve"> Tab. HF-10.1.1-1 Selbst- und Mitbestimmungsmöglichkeiten von Kindern im Alter ab 3 Jahren aus Sicht des pädagogischen Personals nach Ländern 2024 (Mittelwerte)</t>
  </si>
  <si>
    <t xml:space="preserve"> Tab. HF-10.1.1-2 Selbst- und Mitbestimmungsmöglichkeiten von Kindern im Alter von unter 3 Jahren aus Sicht des pädagogischen Personals nach Ländern 2024 (Mittelwerte)</t>
  </si>
  <si>
    <t>Tab. HF-10.1.1-5 Selbst- und Mitbestimmungsmöglichkeiten von Kindern im Alter von ab 3 Jahren aus Sicht der Kindertagespflegepersonen 2022 nach Ländern (Mittelwerte)</t>
  </si>
  <si>
    <t xml:space="preserve">Hinweis: KJH-Statistik = Kinder- und Jugendhilfestatistik, KTP = Befragung Kindertagespflegepersonen, T = Trägerbefragung, J =  Jugendamtsbefragung, L = Leitungsbefragung, P = Befragung Pädagogisches Personal, KiBS = DJI-Kinderbetreuungsstudie. Abweichungen in den Summen erklären sich durch Runden der Zahlen. Alle Daten des ERiK-Berichts unterliegen einer regelmäßigen Kontrolle und Nachprüfung. </t>
  </si>
  <si>
    <t>© Deutsches Jugendinstitut und Forschungsverbund DJI/TU Dortmund, 2026</t>
  </si>
  <si>
    <t>Medien-bildung</t>
  </si>
  <si>
    <t>Entwicklungsbeobachtung und -dokumenta-tion</t>
  </si>
  <si>
    <t>Bedarf Fort- und Weiterbildung Zusammen-arbeit mit Familien</t>
  </si>
  <si>
    <t>Selbstmana-gement</t>
  </si>
  <si>
    <t>Finanzmana-gement</t>
  </si>
  <si>
    <t xml:space="preserve"> Finanzmana-gement</t>
  </si>
  <si>
    <t>Kennzahl</t>
  </si>
  <si>
    <r>
      <t xml:space="preserve">Öztürk, Yasmin/Balaban-Feldens, Ebru/Selmayr, Anna (2026): HF-10 Bewältigung inhaltlicher Herausforderungen. </t>
    </r>
    <r>
      <rPr>
        <sz val="11"/>
        <rFont val="Calibri"/>
        <family val="2"/>
        <scheme val="minor"/>
      </rPr>
      <t>In: Fackler, Sina; Böwing-Schmalenbrock, Melanie; Bopp, Christine; Classe, Franz; Meiner-Teubner, Christiane; Kalicki, Bernhard; Kuger, Susanne (Hrsg.): ERiK-Forschungsbericht V. Befunde des indikatorengestützten Monitorings zum KiQuTG. Bielefeld: wbv Publikation, S. 273-294. DOI: 10.3278/I79622w12</t>
    </r>
  </si>
  <si>
    <t>Klicken Sie auf den untenstehenden Link oder auf den Reiter am unteren Bildschirmrand, um eine gewünschte Tabelle aufzurufen.</t>
  </si>
  <si>
    <t>Stand: 05.05.2026</t>
  </si>
  <si>
    <t>Tab. HF10.4.8-1 Fördermaßnahmen für Kinder mit besonderen Bedarfen aus Leitungssicht nach Ländern 2024 (in %)</t>
  </si>
  <si>
    <t>Tab. HF-10.6.4-1 Existenz besonderer Unterstützungsmaßnahmen in Kindertageseinrichtungen mit einem hohen Anteil von Familien in belasteten Sozialräumnen aus Jugendamtssicht 2024 nach Ländern (in % der Jugendämter)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</si>
</sst>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 ##\ ##\ ###"/>
    <numFmt numFmtId="168" formatCode="##\ ##"/>
    <numFmt numFmtId="169" formatCode="##\ ##\ #"/>
    <numFmt numFmtId="170" formatCode="##\ ##\ ##"/>
    <numFmt numFmtId="171" formatCode="0\*"/>
    <numFmt numFmtId="172" formatCode="0.0\ \*"/>
    <numFmt numFmtId="173" formatCode="#,###"/>
    <numFmt numFmtId="174" formatCode="0.0\*"/>
    <numFmt numFmtId="175" formatCode="###0.0"/>
    <numFmt numFmtId="176" formatCode="0.0\~"/>
    <numFmt numFmtId="177" formatCode="0.0\*\~"/>
    <numFmt numFmtId="178" formatCode="0\~"/>
    <numFmt numFmtId="179" formatCode="0\*\~"/>
    <numFmt numFmtId="180" formatCode="_-* #,##0_-;\-* #,##0_-;_-* &quot;-&quot;??_-;_-@_-"/>
    <numFmt numFmtId="181" formatCode="#\ ##0;;\ \-\ \ "/>
    <numFmt numFmtId="182" formatCode="#,##0;\-#,##0;&quot;-&quot;"/>
    <numFmt numFmtId="183" formatCode="#,##0.0;\-#,##0.0;&quot;-&quot;"/>
    <numFmt numFmtId="184" formatCode="_-* #,##0.00\ _D_M_-;\-* #,##0.00\ _D_M_-;_-* &quot;-&quot;??\ _D_M_-;_-@_-"/>
    <numFmt numFmtId="185" formatCode="#\ ###\ ##0;\-#\ ###\ ##0;\-;@"/>
    <numFmt numFmtId="186" formatCode="_-* #,##0.00\ [$€-1]_-;\-* #,##0.00\ [$€-1]_-;_-* &quot;-&quot;??\ [$€-1]_-"/>
    <numFmt numFmtId="187" formatCode="\ #\ ###\ ###\ ##0\ \ ;\ \–###\ ###\ ##0\ \ ;\ * \–\ \ ;\ * @\ \ "/>
    <numFmt numFmtId="188" formatCode="General_)"/>
    <numFmt numFmtId="189" formatCode="###\ ###\ ###\ \ ;\-###\ ###\ ###\ \ ;\-\ \ ;@\ *."/>
    <numFmt numFmtId="190" formatCode="mm/dd/yyyy\ hh:mm:ss"/>
  </numFmts>
  <fonts count="200">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family val="2"/>
    </font>
    <font>
      <sz val="11"/>
      <color theme="1"/>
      <name val="Arial"/>
      <family val="2"/>
    </font>
    <font>
      <sz val="11"/>
      <color theme="1"/>
      <name val="Calibri"/>
      <family val="2"/>
      <scheme val="minor"/>
    </font>
    <font>
      <sz val="10"/>
      <name val="MetaNormalLF-Roman"/>
      <family val="2"/>
    </font>
    <font>
      <sz val="11"/>
      <color indexed="8"/>
      <name val="Calibri"/>
      <family val="2"/>
    </font>
    <font>
      <sz val="10"/>
      <name val="MetaNormalLF-Roman"/>
    </font>
    <font>
      <sz val="11"/>
      <color indexed="8"/>
      <name val="Calibri"/>
      <family val="2"/>
      <scheme val="minor"/>
    </font>
    <font>
      <sz val="8"/>
      <name val="Times New Roman"/>
      <family val="1"/>
    </font>
    <font>
      <sz val="10"/>
      <name val="Arial"/>
      <family val="2"/>
    </font>
    <font>
      <u/>
      <sz val="11"/>
      <color theme="10"/>
      <name val="Arial"/>
      <family val="2"/>
    </font>
    <font>
      <b/>
      <sz val="11"/>
      <name val="Calibri"/>
      <family val="2"/>
      <scheme val="minor"/>
    </font>
    <font>
      <sz val="11"/>
      <name val="Calibri"/>
      <family val="2"/>
      <scheme val="minor"/>
    </font>
    <font>
      <sz val="11"/>
      <color rgb="FFFF0000"/>
      <name val="Calibri"/>
      <family val="2"/>
      <scheme val="minor"/>
    </font>
    <font>
      <b/>
      <sz val="11"/>
      <color theme="1"/>
      <name val="Calibri"/>
      <family val="2"/>
      <scheme val="minor"/>
    </font>
    <font>
      <b/>
      <sz val="12"/>
      <color theme="0"/>
      <name val="Calibri"/>
      <family val="2"/>
      <scheme val="minor"/>
    </font>
    <font>
      <sz val="10"/>
      <name val="Calibri"/>
      <family val="2"/>
      <scheme val="minor"/>
    </font>
    <font>
      <u/>
      <sz val="11"/>
      <color theme="10"/>
      <name val="Calibri"/>
      <family val="2"/>
      <scheme val="minor"/>
    </font>
    <font>
      <b/>
      <sz val="18"/>
      <color theme="0"/>
      <name val="Calibri"/>
      <family val="2"/>
      <scheme val="minor"/>
    </font>
    <font>
      <sz val="9"/>
      <color indexed="8"/>
      <name val="Calibri"/>
      <family val="2"/>
      <scheme val="minor"/>
    </font>
    <font>
      <sz val="9"/>
      <name val="Calibri"/>
      <family val="2"/>
      <scheme val="minor"/>
    </font>
    <font>
      <sz val="9"/>
      <color theme="1"/>
      <name val="Calibri"/>
      <family val="2"/>
      <scheme val="minor"/>
    </font>
    <font>
      <sz val="9"/>
      <color rgb="FF010205"/>
      <name val="Calibri"/>
      <family val="2"/>
      <scheme val="minor"/>
    </font>
    <font>
      <sz val="8.5"/>
      <color theme="1"/>
      <name val="Calibri"/>
      <family val="2"/>
      <scheme val="minor"/>
    </font>
    <font>
      <sz val="8.5"/>
      <name val="Calibri"/>
      <family val="2"/>
      <scheme val="minor"/>
    </font>
    <font>
      <sz val="8"/>
      <color theme="1"/>
      <name val="Calibri"/>
      <family val="2"/>
      <scheme val="minor"/>
    </font>
    <font>
      <sz val="8.5"/>
      <color rgb="FFFF0000"/>
      <name val="Calibri"/>
      <family val="2"/>
      <scheme val="minor"/>
    </font>
    <font>
      <sz val="8"/>
      <name val="Calibri"/>
      <family val="2"/>
      <scheme val="minor"/>
    </font>
    <font>
      <b/>
      <sz val="11"/>
      <color rgb="FFFF0000"/>
      <name val="Calibri"/>
      <family val="2"/>
      <scheme val="minor"/>
    </font>
    <font>
      <b/>
      <sz val="9"/>
      <color indexed="8"/>
      <name val="Calibri"/>
      <family val="2"/>
      <scheme val="minor"/>
    </font>
    <font>
      <vertAlign val="superscript"/>
      <sz val="8.5"/>
      <name val="Calibri"/>
      <family val="2"/>
      <scheme val="minor"/>
    </font>
    <font>
      <b/>
      <vertAlign val="superscript"/>
      <sz val="11"/>
      <name val="Calibri"/>
      <family val="2"/>
      <scheme val="minor"/>
    </font>
    <font>
      <sz val="10"/>
      <color theme="1"/>
      <name val="Calibri"/>
      <family val="2"/>
      <scheme val="minor"/>
    </font>
    <font>
      <u/>
      <sz val="10"/>
      <name val="Calibri"/>
      <family val="2"/>
      <scheme val="minor"/>
    </font>
    <font>
      <b/>
      <sz val="9"/>
      <color theme="1"/>
      <name val="Calibri"/>
      <family val="2"/>
      <scheme val="minor"/>
    </font>
    <font>
      <sz val="10"/>
      <color rgb="FFFF0000"/>
      <name val="Calibri"/>
      <family val="2"/>
      <scheme val="minor"/>
    </font>
    <font>
      <sz val="8.5"/>
      <color indexed="8"/>
      <name val="Calibri"/>
      <family val="2"/>
      <scheme val="minor"/>
    </font>
    <font>
      <u/>
      <sz val="10"/>
      <color theme="1"/>
      <name val="Calibri"/>
      <family val="2"/>
      <scheme val="minor"/>
    </font>
    <font>
      <sz val="9"/>
      <color rgb="FFFF0000"/>
      <name val="Calibri"/>
      <family val="2"/>
      <scheme val="minor"/>
    </font>
    <font>
      <sz val="9"/>
      <color theme="0"/>
      <name val="Calibri"/>
      <family val="2"/>
      <scheme val="minor"/>
    </font>
    <font>
      <b/>
      <vertAlign val="superscript"/>
      <sz val="11"/>
      <color theme="1"/>
      <name val="Calibri"/>
      <family val="2"/>
      <scheme val="minor"/>
    </font>
    <font>
      <vertAlign val="superscript"/>
      <sz val="8.5"/>
      <color indexed="8"/>
      <name val="Calibri"/>
      <family val="2"/>
      <scheme val="minor"/>
    </font>
    <font>
      <vertAlign val="superscript"/>
      <sz val="9"/>
      <color indexed="8"/>
      <name val="Calibri"/>
      <family val="2"/>
      <scheme val="minor"/>
    </font>
    <font>
      <vertAlign val="superscript"/>
      <sz val="8.5"/>
      <color theme="1"/>
      <name val="Calibri"/>
      <family val="2"/>
      <scheme val="minor"/>
    </font>
    <font>
      <b/>
      <sz val="11"/>
      <color rgb="FF000000"/>
      <name val="Calibri"/>
      <family val="2"/>
      <scheme val="minor"/>
    </font>
    <font>
      <u/>
      <sz val="10"/>
      <color theme="10"/>
      <name val="Calibri"/>
      <family val="2"/>
      <scheme val="minor"/>
    </font>
    <font>
      <sz val="11"/>
      <color theme="0"/>
      <name val="Calibri"/>
      <family val="2"/>
      <scheme val="minor"/>
    </font>
    <font>
      <sz val="12"/>
      <name val="Calibri"/>
      <family val="2"/>
      <scheme val="minor"/>
    </font>
    <font>
      <u/>
      <sz val="10"/>
      <color rgb="FF0070C0"/>
      <name val="Calibri"/>
      <family val="2"/>
      <scheme val="minor"/>
    </font>
    <font>
      <u/>
      <sz val="11"/>
      <color rgb="FF0070C0"/>
      <name val="Calibri"/>
      <family val="2"/>
      <scheme val="minor"/>
    </font>
    <font>
      <b/>
      <sz val="14"/>
      <color theme="1"/>
      <name val="Calibri"/>
      <family val="2"/>
      <scheme val="minor"/>
    </font>
    <font>
      <b/>
      <sz val="11"/>
      <color rgb="FF3F3F3F"/>
      <name val="Calibri"/>
      <family val="2"/>
      <scheme val="minor"/>
    </font>
    <font>
      <sz val="10"/>
      <color rgb="FF3F3F3F"/>
      <name val="Calibri"/>
      <family val="2"/>
      <scheme val="minor"/>
    </font>
    <font>
      <b/>
      <sz val="11"/>
      <name val="Calibri"/>
      <family val="2"/>
    </font>
    <font>
      <sz val="11"/>
      <name val="Calibri"/>
      <family val="2"/>
    </font>
    <font>
      <sz val="9"/>
      <name val="Calibri"/>
      <family val="2"/>
    </font>
    <font>
      <sz val="8"/>
      <name val="Calibri"/>
      <family val="2"/>
    </font>
    <font>
      <b/>
      <sz val="11"/>
      <name val="Calibri"/>
      <family val="2"/>
    </font>
    <font>
      <sz val="11"/>
      <name val="Calibri"/>
      <family val="2"/>
    </font>
    <font>
      <sz val="9"/>
      <name val="Calibri"/>
      <family val="2"/>
    </font>
    <font>
      <sz val="8.5"/>
      <name val="Calibri"/>
      <family val="2"/>
    </font>
    <font>
      <b/>
      <sz val="11"/>
      <name val="Calibri"/>
      <family val="2"/>
    </font>
    <font>
      <sz val="9"/>
      <name val="Calibri"/>
      <family val="2"/>
    </font>
    <font>
      <sz val="11"/>
      <color theme="1"/>
      <name val="Calibri"/>
      <family val="2"/>
    </font>
    <font>
      <sz val="11"/>
      <name val="Calibri"/>
      <family val="2"/>
    </font>
    <font>
      <b/>
      <sz val="11"/>
      <name val="Calibri"/>
      <family val="2"/>
    </font>
    <font>
      <sz val="11"/>
      <name val="Calibri"/>
      <family val="2"/>
    </font>
    <font>
      <sz val="9"/>
      <name val="Calibri"/>
      <family val="2"/>
    </font>
    <font>
      <sz val="8"/>
      <name val="Calibri"/>
      <family val="2"/>
    </font>
    <font>
      <vertAlign val="superscript"/>
      <sz val="9"/>
      <name val="Calibri"/>
      <family val="2"/>
      <scheme val="minor"/>
    </font>
    <font>
      <sz val="9"/>
      <color rgb="FFFFFFFF"/>
      <name val="Calibri"/>
      <family val="2"/>
      <scheme val="minor"/>
    </font>
    <font>
      <sz val="9"/>
      <color indexed="60"/>
      <name val="Calibri"/>
      <family val="2"/>
      <scheme val="minor"/>
    </font>
    <font>
      <sz val="9"/>
      <color theme="0" tint="-0.14999847407452621"/>
      <name val="Calibri"/>
      <family val="2"/>
      <scheme val="minor"/>
    </font>
    <font>
      <sz val="9"/>
      <color theme="0" tint="-4.9989318521683403E-2"/>
      <name val="Calibri"/>
      <family val="2"/>
      <scheme val="minor"/>
    </font>
    <font>
      <vertAlign val="superscript"/>
      <sz val="8.5"/>
      <color rgb="FF000000"/>
      <name val="Calibri"/>
      <family val="2"/>
      <scheme val="minor"/>
    </font>
    <font>
      <b/>
      <vertAlign val="superscript"/>
      <sz val="9"/>
      <name val="Calibri"/>
      <family val="2"/>
      <scheme val="minor"/>
    </font>
    <font>
      <sz val="8.5"/>
      <color theme="1"/>
      <name val="Arial"/>
      <family val="2"/>
    </font>
    <font>
      <sz val="11"/>
      <color rgb="FF9C0006"/>
      <name val="Calibri"/>
      <family val="2"/>
      <scheme val="minor"/>
    </font>
    <font>
      <sz val="11"/>
      <color rgb="FF9C6500"/>
      <name val="Calibri"/>
      <family val="2"/>
      <scheme val="minor"/>
    </font>
    <font>
      <sz val="11"/>
      <color rgb="FF3F3F76"/>
      <name val="Calibri"/>
      <family val="2"/>
      <scheme val="minor"/>
    </font>
    <font>
      <b/>
      <sz val="10"/>
      <name val="Arial"/>
      <family val="2"/>
    </font>
    <font>
      <sz val="9"/>
      <color theme="0"/>
      <name val="MetaNormalLF-Roman"/>
      <family val="2"/>
    </font>
    <font>
      <sz val="9"/>
      <name val="Arial"/>
      <family val="2"/>
    </font>
    <font>
      <u/>
      <sz val="10"/>
      <color theme="3"/>
      <name val="Arial"/>
      <family val="2"/>
    </font>
    <font>
      <sz val="11"/>
      <name val="Arial"/>
      <family val="2"/>
    </font>
    <font>
      <sz val="10"/>
      <color indexed="8"/>
      <name val="Arial"/>
      <family val="2"/>
    </font>
    <font>
      <u/>
      <sz val="10"/>
      <color indexed="12"/>
      <name val="Arial"/>
      <family val="2"/>
    </font>
    <font>
      <sz val="11"/>
      <color indexed="10"/>
      <name val="Calibri"/>
      <family val="2"/>
    </font>
    <font>
      <b/>
      <sz val="11"/>
      <color indexed="8"/>
      <name val="Calibri"/>
      <family val="2"/>
    </font>
    <font>
      <sz val="8"/>
      <color indexed="8"/>
      <name val="Arial"/>
      <family val="2"/>
    </font>
    <font>
      <sz val="12"/>
      <color indexed="8"/>
      <name val="Arial"/>
      <family val="2"/>
    </font>
    <font>
      <sz val="12"/>
      <color indexed="9"/>
      <name val="Arial"/>
      <family val="2"/>
    </font>
    <font>
      <sz val="11"/>
      <color indexed="9"/>
      <name val="Calibri"/>
      <family val="2"/>
    </font>
    <font>
      <b/>
      <sz val="11"/>
      <color indexed="63"/>
      <name val="Calibri"/>
      <family val="2"/>
    </font>
    <font>
      <b/>
      <sz val="12"/>
      <color indexed="63"/>
      <name val="Arial"/>
      <family val="2"/>
    </font>
    <font>
      <b/>
      <sz val="11"/>
      <color indexed="10"/>
      <name val="Calibri"/>
      <family val="2"/>
    </font>
    <font>
      <b/>
      <sz val="12"/>
      <color indexed="52"/>
      <name val="Arial"/>
      <family val="2"/>
    </font>
    <font>
      <sz val="8"/>
      <name val="Arial"/>
      <family val="2"/>
    </font>
    <font>
      <sz val="12"/>
      <color indexed="62"/>
      <name val="Arial"/>
      <family val="2"/>
    </font>
    <font>
      <b/>
      <sz val="12"/>
      <color indexed="8"/>
      <name val="Arial"/>
      <family val="2"/>
    </font>
    <font>
      <i/>
      <sz val="11"/>
      <color indexed="23"/>
      <name val="Calibri"/>
      <family val="2"/>
    </font>
    <font>
      <i/>
      <sz val="12"/>
      <color indexed="23"/>
      <name val="Arial"/>
      <family val="2"/>
    </font>
    <font>
      <b/>
      <sz val="8"/>
      <color indexed="8"/>
      <name val="MS Sans Serif"/>
      <family val="2"/>
    </font>
    <font>
      <sz val="11"/>
      <color indexed="17"/>
      <name val="Calibri"/>
      <family val="2"/>
    </font>
    <font>
      <sz val="12"/>
      <color indexed="17"/>
      <name val="Arial"/>
      <family val="2"/>
    </font>
    <font>
      <u/>
      <sz val="10"/>
      <color indexed="12"/>
      <name val="MS Sans Serif"/>
      <family val="2"/>
    </font>
    <font>
      <u/>
      <sz val="10"/>
      <color indexed="12"/>
      <name val="MetaNormalLF-Roman"/>
    </font>
    <font>
      <sz val="11"/>
      <color indexed="19"/>
      <name val="Calibri"/>
      <family val="2"/>
    </font>
    <font>
      <sz val="12"/>
      <color indexed="60"/>
      <name val="Arial"/>
      <family val="2"/>
    </font>
    <font>
      <sz val="11"/>
      <color indexed="20"/>
      <name val="Calibri"/>
      <family val="2"/>
    </font>
    <font>
      <sz val="12"/>
      <color indexed="20"/>
      <name val="Arial"/>
      <family val="2"/>
    </font>
    <font>
      <sz val="12"/>
      <name val="Arial"/>
      <family val="2"/>
    </font>
    <font>
      <b/>
      <sz val="8"/>
      <name val="Arial"/>
      <family val="2"/>
    </font>
    <font>
      <b/>
      <sz val="15"/>
      <color indexed="60"/>
      <name val="Calibri"/>
      <family val="2"/>
    </font>
    <font>
      <b/>
      <sz val="15"/>
      <color indexed="56"/>
      <name val="Arial"/>
      <family val="2"/>
    </font>
    <font>
      <b/>
      <sz val="13"/>
      <color indexed="60"/>
      <name val="Calibri"/>
      <family val="2"/>
    </font>
    <font>
      <b/>
      <sz val="13"/>
      <color indexed="56"/>
      <name val="Arial"/>
      <family val="2"/>
    </font>
    <font>
      <b/>
      <sz val="11"/>
      <color indexed="60"/>
      <name val="Calibri"/>
      <family val="2"/>
    </font>
    <font>
      <b/>
      <sz val="11"/>
      <color indexed="56"/>
      <name val="Arial"/>
      <family val="2"/>
    </font>
    <font>
      <b/>
      <sz val="18"/>
      <color indexed="60"/>
      <name val="Cambria"/>
      <family val="2"/>
    </font>
    <font>
      <b/>
      <sz val="18"/>
      <color indexed="56"/>
      <name val="Cambria"/>
      <family val="2"/>
    </font>
    <font>
      <sz val="12"/>
      <color indexed="52"/>
      <name val="Arial"/>
      <family val="2"/>
    </font>
    <font>
      <sz val="12"/>
      <color indexed="10"/>
      <name val="Arial"/>
      <family val="2"/>
    </font>
    <font>
      <b/>
      <sz val="11"/>
      <color indexed="9"/>
      <name val="Calibri"/>
      <family val="2"/>
    </font>
    <font>
      <b/>
      <sz val="12"/>
      <color indexed="9"/>
      <name val="Arial"/>
      <family val="2"/>
    </font>
    <font>
      <sz val="7"/>
      <name val="Arial"/>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u/>
      <sz val="10"/>
      <color indexed="12"/>
      <name val="Courier"/>
      <family val="3"/>
    </font>
    <font>
      <u/>
      <sz val="10"/>
      <color indexed="12"/>
      <name val="MetaNormalLF-Roman"/>
      <family val="2"/>
    </font>
    <font>
      <sz val="9"/>
      <color indexed="8"/>
      <name val="Verdana"/>
      <family val="2"/>
    </font>
    <font>
      <sz val="9"/>
      <color indexed="60"/>
      <name val="Century Gothic"/>
      <family val="2"/>
    </font>
    <font>
      <sz val="10"/>
      <color indexed="8"/>
      <name val="MetaNormalLF-Roman"/>
      <family val="2"/>
    </font>
    <font>
      <sz val="10"/>
      <name val="Helvetica-Narrow"/>
      <family val="2"/>
    </font>
    <font>
      <sz val="10"/>
      <name val="NewCenturySchlbk"/>
      <family val="1"/>
    </font>
    <font>
      <sz val="12"/>
      <name val="MetaNormalLF-Roman"/>
      <family val="2"/>
    </font>
    <font>
      <sz val="10"/>
      <name val="Arial MT"/>
    </font>
    <font>
      <sz val="12"/>
      <name val="Arial MT"/>
    </font>
    <font>
      <sz val="10"/>
      <name val="Helvetica-Narrow"/>
    </font>
    <font>
      <sz val="10"/>
      <name val="NewCenturySchlbk"/>
    </font>
    <font>
      <sz val="10"/>
      <color indexed="9"/>
      <name val="Arial"/>
      <family val="2"/>
    </font>
    <font>
      <sz val="10"/>
      <color theme="1"/>
      <name val="MetaNormalLF-Roman"/>
      <family val="2"/>
    </font>
    <font>
      <b/>
      <sz val="9"/>
      <color rgb="FF3F3F3F"/>
      <name val="MetaNormalLF-Roman"/>
      <family val="2"/>
    </font>
    <font>
      <b/>
      <sz val="9"/>
      <color rgb="FFFA7D00"/>
      <name val="MetaNormalLF-Roman"/>
      <family val="2"/>
    </font>
    <font>
      <sz val="9"/>
      <color rgb="FF3F3F76"/>
      <name val="Calibri"/>
      <family val="2"/>
      <scheme val="minor"/>
    </font>
    <font>
      <sz val="9"/>
      <color rgb="FF3F3F76"/>
      <name val="MetaNormalLF-Roman"/>
      <family val="2"/>
    </font>
    <font>
      <i/>
      <sz val="9"/>
      <color rgb="FF7F7F7F"/>
      <name val="MetaNormalLF-Roman"/>
      <family val="2"/>
    </font>
    <font>
      <sz val="9"/>
      <color rgb="FF006100"/>
      <name val="MetaNormalLF-Roman"/>
      <family val="2"/>
    </font>
    <font>
      <u/>
      <sz val="10"/>
      <color theme="10"/>
      <name val="Courier"/>
      <family val="3"/>
    </font>
    <font>
      <u/>
      <sz val="9"/>
      <color theme="10"/>
      <name val="Century Gothic"/>
      <family val="2"/>
    </font>
    <font>
      <u/>
      <sz val="11"/>
      <color theme="10"/>
      <name val="Calibri"/>
      <family val="2"/>
    </font>
    <font>
      <u/>
      <sz val="10"/>
      <color theme="10"/>
      <name val="Arial"/>
      <family val="2"/>
    </font>
    <font>
      <sz val="9"/>
      <color rgb="FF9C6500"/>
      <name val="MetaNormalLF-Roman"/>
      <family val="2"/>
    </font>
    <font>
      <sz val="9"/>
      <color theme="1"/>
      <name val="Verdana"/>
      <family val="2"/>
    </font>
    <font>
      <sz val="9"/>
      <color rgb="FF9C0006"/>
      <name val="MetaNormalLF-Roman"/>
      <family val="2"/>
    </font>
    <font>
      <sz val="9"/>
      <color theme="1"/>
      <name val="Century Gothic"/>
      <family val="2"/>
    </font>
    <font>
      <sz val="9"/>
      <color rgb="FFFA7D00"/>
      <name val="MetaNormalLF-Roman"/>
      <family val="2"/>
    </font>
    <font>
      <sz val="9"/>
      <color rgb="FFFF0000"/>
      <name val="MetaNormalLF-Roman"/>
      <family val="2"/>
    </font>
    <font>
      <b/>
      <sz val="9"/>
      <color theme="0"/>
      <name val="MetaNormalLF-Roman"/>
      <family val="2"/>
    </font>
    <font>
      <b/>
      <sz val="11"/>
      <name val="Calibri"/>
      <family val="2"/>
    </font>
    <font>
      <sz val="11"/>
      <name val="Calibri"/>
      <family val="2"/>
    </font>
    <font>
      <sz val="9"/>
      <name val="Calibri"/>
      <family val="2"/>
    </font>
    <font>
      <sz val="8"/>
      <name val="Calibri"/>
      <family val="2"/>
    </font>
    <font>
      <sz val="9"/>
      <name val="Calibri"/>
      <family val="2"/>
    </font>
    <font>
      <sz val="18"/>
      <color theme="1"/>
      <name val="Calibri"/>
      <family val="2"/>
      <scheme val="minor"/>
    </font>
    <font>
      <sz val="12"/>
      <color theme="1"/>
      <name val="Calibri"/>
      <family val="2"/>
      <scheme val="minor"/>
    </font>
  </fonts>
  <fills count="8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
      <patternFill patternType="solid">
        <fgColor rgb="FFA59D97"/>
        <bgColor indexed="64"/>
      </patternFill>
    </fill>
    <fill>
      <patternFill patternType="solid">
        <fgColor rgb="FFEB9128"/>
        <bgColor indexed="64"/>
      </patternFill>
    </fill>
    <fill>
      <patternFill patternType="solid">
        <fgColor rgb="FFFFC000"/>
        <bgColor indexed="64"/>
      </patternFill>
    </fill>
    <fill>
      <patternFill patternType="solid">
        <fgColor rgb="FFF2F2F2"/>
      </patternFill>
    </fill>
    <fill>
      <patternFill patternType="solid">
        <fgColor rgb="FFEB9128"/>
      </patternFill>
    </fill>
    <fill>
      <patternFill patternType="solid">
        <fgColor rgb="FFA59D97"/>
      </patternFill>
    </fill>
    <fill>
      <patternFill patternType="solid">
        <fgColor rgb="FFD9D9D9"/>
      </patternFill>
    </fill>
    <fill>
      <patternFill patternType="solid">
        <fgColor theme="0" tint="-0.499984740745262"/>
        <bgColor indexed="64"/>
      </patternFill>
    </fill>
    <fill>
      <patternFill patternType="solid">
        <fgColor theme="0" tint="-0.14996795556505021"/>
        <bgColor indexed="64"/>
      </patternFill>
    </fill>
    <fill>
      <patternFill patternType="solid">
        <fgColor rgb="FFEEECE1"/>
        <bgColor indexed="64"/>
      </patternFill>
    </fill>
    <fill>
      <patternFill patternType="solid">
        <fgColor theme="0" tint="-0.24994659260841701"/>
        <bgColor indexed="64"/>
      </patternFill>
    </fill>
    <fill>
      <patternFill patternType="solid">
        <fgColor theme="0" tint="-4.956205938901944E-2"/>
        <bgColor indexed="64"/>
      </patternFill>
    </fill>
    <fill>
      <patternFill patternType="solid">
        <fgColor theme="0" tint="-0.249977111117893"/>
        <bgColor indexed="64"/>
      </patternFill>
    </fill>
    <fill>
      <patternFill patternType="solid">
        <fgColor rgb="FFBFBFB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9"/>
      </patternFill>
    </fill>
    <fill>
      <patternFill patternType="solid">
        <fgColor indexed="11"/>
      </patternFill>
    </fill>
    <fill>
      <patternFill patternType="solid">
        <fgColor indexed="43"/>
      </patternFill>
    </fill>
    <fill>
      <patternFill patternType="solid">
        <fgColor indexed="51"/>
      </patternFill>
    </fill>
    <fill>
      <patternFill patternType="solid">
        <fgColor indexed="22"/>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63"/>
        <bgColor indexed="64"/>
      </patternFill>
    </fill>
    <fill>
      <patternFill patternType="solid">
        <fgColor indexed="22"/>
        <bgColor indexed="64"/>
      </patternFill>
    </fill>
    <fill>
      <patternFill patternType="solid">
        <fgColor indexed="9"/>
        <bgColor indexed="64"/>
      </patternFill>
    </fill>
    <fill>
      <patternFill patternType="solid">
        <fgColor indexed="22"/>
        <bgColor indexed="8"/>
      </patternFill>
    </fill>
    <fill>
      <patternFill patternType="solid">
        <fgColor indexed="55"/>
      </patternFill>
    </fill>
    <fill>
      <patternFill patternType="solid">
        <fgColor rgb="FFF2F2F2"/>
        <bgColor indexed="64"/>
      </patternFill>
    </fill>
    <fill>
      <patternFill patternType="solid">
        <fgColor theme="0" tint="-4.9378948332163455E-2"/>
        <bgColor indexed="64"/>
      </patternFill>
    </fill>
    <fill>
      <patternFill patternType="solid">
        <fgColor theme="0" tint="-4.9623096407971433E-2"/>
        <bgColor indexed="64"/>
      </patternFill>
    </fill>
  </fills>
  <borders count="188">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theme="0" tint="-0.14996795556505021"/>
      </left>
      <right/>
      <top style="medium">
        <color indexed="64"/>
      </top>
      <bottom style="thin">
        <color theme="0" tint="-0.14996795556505021"/>
      </bottom>
      <diagonal/>
    </border>
    <border>
      <left/>
      <right/>
      <top style="medium">
        <color indexed="64"/>
      </top>
      <bottom style="thin">
        <color theme="0" tint="-0.14996795556505021"/>
      </bottom>
      <diagonal/>
    </border>
    <border>
      <left/>
      <right style="thin">
        <color theme="0" tint="-0.14996795556505021"/>
      </right>
      <top style="medium">
        <color indexed="64"/>
      </top>
      <bottom style="thin">
        <color theme="0" tint="-0.14996795556505021"/>
      </bottom>
      <diagonal/>
    </border>
    <border>
      <left/>
      <right/>
      <top style="thin">
        <color theme="0" tint="-0.14996795556505021"/>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style="medium">
        <color auto="1"/>
      </right>
      <top/>
      <bottom style="thin">
        <color auto="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theme="0" tint="-0.14996795556505021"/>
      </top>
      <bottom style="thin">
        <color theme="0" tint="-0.14996795556505021"/>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rgb="FF000000"/>
      </bottom>
      <diagonal/>
    </border>
    <border>
      <left style="thin">
        <color rgb="FF000000"/>
      </left>
      <right style="medium">
        <color indexed="64"/>
      </right>
      <top style="thin">
        <color rgb="FF000000"/>
      </top>
      <bottom/>
      <diagonal/>
    </border>
    <border>
      <left style="medium">
        <color indexed="64"/>
      </left>
      <right/>
      <top style="thin">
        <color rgb="FF000000"/>
      </top>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medium">
        <color indexed="64"/>
      </right>
      <top/>
      <bottom/>
      <diagonal/>
    </border>
    <border>
      <left/>
      <right style="thin">
        <color rgb="FF000000"/>
      </right>
      <top style="thin">
        <color indexed="64"/>
      </top>
      <bottom style="thin">
        <color indexed="64"/>
      </bottom>
      <diagonal/>
    </border>
    <border>
      <left style="thin">
        <color indexed="64"/>
      </left>
      <right style="thin">
        <color rgb="FF000000"/>
      </right>
      <top style="thin">
        <color indexed="64"/>
      </top>
      <bottom style="medium">
        <color indexed="64"/>
      </bottom>
      <diagonal/>
    </border>
    <border>
      <left style="thin">
        <color rgb="FF000000"/>
      </left>
      <right/>
      <top style="medium">
        <color indexed="64"/>
      </top>
      <bottom/>
      <diagonal/>
    </border>
    <border>
      <left style="thin">
        <color indexed="64"/>
      </left>
      <right style="thin">
        <color rgb="FF000000"/>
      </right>
      <top/>
      <bottom/>
      <diagonal/>
    </border>
    <border>
      <left style="thin">
        <color rgb="FF000000"/>
      </left>
      <right/>
      <top/>
      <bottom/>
      <diagonal/>
    </border>
    <border>
      <left style="thin">
        <color indexed="64"/>
      </left>
      <right style="thin">
        <color rgb="FF000000"/>
      </right>
      <top style="medium">
        <color indexed="64"/>
      </top>
      <bottom/>
      <diagonal/>
    </border>
    <border>
      <left style="thin">
        <color rgb="FF000000"/>
      </left>
      <right/>
      <top/>
      <bottom style="thin">
        <color rgb="FF000000"/>
      </bottom>
      <diagonal/>
    </border>
    <border>
      <left/>
      <right style="thin">
        <color indexed="64"/>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right style="thin">
        <color rgb="FF000000"/>
      </right>
      <top/>
      <bottom style="medium">
        <color indexed="64"/>
      </bottom>
      <diagonal/>
    </border>
    <border>
      <left style="thin">
        <color indexed="64"/>
      </left>
      <right style="thin">
        <color rgb="FF000000"/>
      </right>
      <top/>
      <bottom style="medium">
        <color indexed="64"/>
      </bottom>
      <diagonal/>
    </border>
    <border>
      <left/>
      <right style="thin">
        <color rgb="FF000000"/>
      </right>
      <top/>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indexed="64"/>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indexed="64"/>
      </top>
      <bottom/>
      <diagonal/>
    </border>
    <border>
      <left style="medium">
        <color indexed="64"/>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medium">
        <color indexed="64"/>
      </right>
      <top style="medium">
        <color indexed="64"/>
      </top>
      <bottom/>
      <diagonal/>
    </border>
    <border>
      <left style="thin">
        <color rgb="FF000000"/>
      </left>
      <right style="medium">
        <color indexed="64"/>
      </right>
      <top/>
      <bottom style="thin">
        <color rgb="FF000000"/>
      </bottom>
      <diagonal/>
    </border>
    <border>
      <left style="medium">
        <color indexed="64"/>
      </left>
      <right/>
      <top/>
      <bottom style="thin">
        <color rgb="FF000000"/>
      </bottom>
      <diagonal/>
    </border>
    <border>
      <left/>
      <right style="thin">
        <color indexed="64"/>
      </right>
      <top style="thin">
        <color rgb="FF000000"/>
      </top>
      <bottom style="thin">
        <color indexed="64"/>
      </bottom>
      <diagonal/>
    </border>
    <border>
      <left/>
      <right style="thin">
        <color rgb="FF000000"/>
      </right>
      <top style="thin">
        <color indexed="64"/>
      </top>
      <bottom style="medium">
        <color indexed="64"/>
      </bottom>
      <diagonal/>
    </border>
    <border>
      <left/>
      <right style="thin">
        <color rgb="FF000000"/>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medium">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thin">
        <color rgb="FF000000"/>
      </right>
      <top/>
      <bottom style="thin">
        <color indexed="64"/>
      </bottom>
      <diagonal/>
    </border>
    <border>
      <left style="thin">
        <color rgb="FF000000"/>
      </left>
      <right style="medium">
        <color indexed="64"/>
      </right>
      <top/>
      <bottom style="medium">
        <color indexed="64"/>
      </bottom>
      <diagonal/>
    </border>
    <border>
      <left style="medium">
        <color indexed="64"/>
      </left>
      <right style="medium">
        <color indexed="64"/>
      </right>
      <top/>
      <bottom style="thin">
        <color rgb="FF000000"/>
      </bottom>
      <diagonal/>
    </border>
    <border>
      <left style="thin">
        <color indexed="64"/>
      </left>
      <right style="medium">
        <color indexed="64"/>
      </right>
      <top/>
      <bottom style="thin">
        <color rgb="FF000000"/>
      </bottom>
      <diagonal/>
    </border>
    <border>
      <left/>
      <right/>
      <top style="thin">
        <color rgb="FF000000"/>
      </top>
      <bottom style="thin">
        <color rgb="FF000000"/>
      </bottom>
      <diagonal/>
    </border>
    <border>
      <left style="medium">
        <color indexed="64"/>
      </left>
      <right style="thin">
        <color indexed="64"/>
      </right>
      <top/>
      <bottom style="thin">
        <color rgb="FF000000"/>
      </bottom>
      <diagonal/>
    </border>
    <border>
      <left style="thin">
        <color indexed="64"/>
      </left>
      <right/>
      <top style="thin">
        <color rgb="FF000000"/>
      </top>
      <bottom style="thin">
        <color indexed="64"/>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style="thin">
        <color rgb="FF000000"/>
      </top>
      <bottom style="thin">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medium">
        <color indexed="64"/>
      </left>
      <right style="thin">
        <color rgb="FF000000"/>
      </right>
      <top style="medium">
        <color indexed="64"/>
      </top>
      <bottom/>
      <diagonal/>
    </border>
    <border>
      <left style="medium">
        <color indexed="64"/>
      </left>
      <right style="thin">
        <color rgb="FF000000"/>
      </right>
      <top/>
      <bottom style="thin">
        <color rgb="FF000000"/>
      </bottom>
      <diagonal/>
    </border>
    <border>
      <left/>
      <right style="thin">
        <color rgb="FF000000"/>
      </right>
      <top style="thin">
        <color rgb="FF000000"/>
      </top>
      <bottom style="medium">
        <color indexed="64"/>
      </bottom>
      <diagonal/>
    </border>
    <border>
      <left style="thin">
        <color rgb="FF000000"/>
      </left>
      <right style="medium">
        <color rgb="FF000000"/>
      </right>
      <top style="thin">
        <color rgb="FF000000"/>
      </top>
      <bottom/>
      <diagonal/>
    </border>
    <border>
      <left style="thin">
        <color rgb="FF000000"/>
      </left>
      <right style="medium">
        <color rgb="FF000000"/>
      </right>
      <top/>
      <bottom style="medium">
        <color rgb="FF000000"/>
      </bottom>
      <diagonal/>
    </border>
    <border>
      <left style="thin">
        <color rgb="FF000000"/>
      </left>
      <right style="medium">
        <color indexed="64"/>
      </right>
      <top/>
      <bottom style="thin">
        <color indexed="64"/>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medium">
        <color rgb="FF000000"/>
      </left>
      <right style="medium">
        <color rgb="FF000000"/>
      </right>
      <top style="thin">
        <color indexed="64"/>
      </top>
      <bottom/>
      <diagonal/>
    </border>
    <border>
      <left style="medium">
        <color rgb="FF000000"/>
      </left>
      <right style="medium">
        <color rgb="FF000000"/>
      </right>
      <top/>
      <bottom style="thin">
        <color rgb="FF000000"/>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style="medium">
        <color indexed="64"/>
      </left>
      <right style="medium">
        <color indexed="64"/>
      </right>
      <top style="thin">
        <color rgb="FF000000"/>
      </top>
      <bottom style="thin">
        <color indexed="64"/>
      </bottom>
      <diagonal/>
    </border>
    <border>
      <left/>
      <right style="thin">
        <color indexed="64"/>
      </right>
      <top style="thin">
        <color rgb="FF000000"/>
      </top>
      <bottom style="medium">
        <color indexed="64"/>
      </bottom>
      <diagonal/>
    </border>
    <border>
      <left style="thin">
        <color indexed="64"/>
      </left>
      <right style="thin">
        <color indexed="64"/>
      </right>
      <top style="thin">
        <color rgb="FF000000"/>
      </top>
      <bottom style="medium">
        <color indexed="64"/>
      </bottom>
      <diagonal/>
    </border>
    <border>
      <left style="thin">
        <color indexed="64"/>
      </left>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thin">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thin">
        <color indexed="64"/>
      </bottom>
      <diagonal/>
    </border>
    <border>
      <left style="thin">
        <color rgb="FF000000"/>
      </left>
      <right style="medium">
        <color indexed="64"/>
      </right>
      <top style="thin">
        <color indexed="64"/>
      </top>
      <bottom style="medium">
        <color indexed="64"/>
      </bottom>
      <diagonal/>
    </border>
    <border>
      <left style="thin">
        <color indexed="64"/>
      </left>
      <right style="medium">
        <color indexed="64"/>
      </right>
      <top style="thin">
        <color rgb="FF000000"/>
      </top>
      <bottom style="thin">
        <color indexed="64"/>
      </bottom>
      <diagonal/>
    </border>
    <border>
      <left style="medium">
        <color indexed="64"/>
      </left>
      <right style="medium">
        <color indexed="64"/>
      </right>
      <top style="thin">
        <color rgb="FF000000"/>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3F3F3F"/>
      </left>
      <right style="thin">
        <color rgb="FF3F3F3F"/>
      </right>
      <top style="thin">
        <color rgb="FF3F3F3F"/>
      </top>
      <bottom style="thin">
        <color rgb="FF3F3F3F"/>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right/>
      <top/>
      <bottom style="medium">
        <color auto="1"/>
      </bottom>
      <diagonal/>
    </border>
    <border>
      <left/>
      <right style="medium">
        <color auto="1"/>
      </right>
      <top/>
      <bottom style="medium">
        <color auto="1"/>
      </bottom>
      <diagonal/>
    </border>
    <border>
      <left/>
      <right style="thin">
        <color auto="1"/>
      </right>
      <top/>
      <bottom style="medium">
        <color auto="1"/>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style="thin">
        <color rgb="FF3F3F3F"/>
      </left>
      <right/>
      <top style="thin">
        <color rgb="FF3F3F3F"/>
      </top>
      <bottom style="thin">
        <color rgb="FF3F3F3F"/>
      </bottom>
      <diagonal/>
    </border>
  </borders>
  <cellStyleXfs count="6203">
    <xf numFmtId="0" fontId="0" fillId="0" borderId="0"/>
    <xf numFmtId="0" fontId="34" fillId="0" borderId="0"/>
    <xf numFmtId="0" fontId="32" fillId="0" borderId="0"/>
    <xf numFmtId="0" fontId="32" fillId="0" borderId="0"/>
    <xf numFmtId="0" fontId="36" fillId="0" borderId="0"/>
    <xf numFmtId="164" fontId="37" fillId="0" borderId="0" applyFont="0" applyFill="0" applyBorder="0" applyAlignment="0" applyProtection="0"/>
    <xf numFmtId="0" fontId="35" fillId="0" borderId="0"/>
    <xf numFmtId="0" fontId="35" fillId="0" borderId="0"/>
    <xf numFmtId="0" fontId="32" fillId="0" borderId="0"/>
    <xf numFmtId="0" fontId="35" fillId="0" borderId="0"/>
    <xf numFmtId="0" fontId="35" fillId="0" borderId="0"/>
    <xf numFmtId="0" fontId="33" fillId="0" borderId="0"/>
    <xf numFmtId="0" fontId="33" fillId="0" borderId="0"/>
    <xf numFmtId="0" fontId="33" fillId="0" borderId="0"/>
    <xf numFmtId="0" fontId="38" fillId="0" borderId="0"/>
    <xf numFmtId="0" fontId="32"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2" fillId="0" borderId="0"/>
    <xf numFmtId="0" fontId="39" fillId="0" borderId="0"/>
    <xf numFmtId="0" fontId="33" fillId="0" borderId="0"/>
    <xf numFmtId="0" fontId="3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4" fillId="0" borderId="0" applyFont="0" applyFill="0" applyBorder="0" applyAlignment="0" applyProtection="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8" fontId="40" fillId="0" borderId="24">
      <alignment horizontal="left"/>
    </xf>
    <xf numFmtId="169" fontId="40" fillId="0" borderId="24">
      <alignment horizontal="left"/>
    </xf>
    <xf numFmtId="170" fontId="40" fillId="0" borderId="24">
      <alignment horizontal="left"/>
    </xf>
    <xf numFmtId="167" fontId="40" fillId="0" borderId="24">
      <alignment horizontal="left"/>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28" fillId="0" borderId="0"/>
    <xf numFmtId="0" fontId="28" fillId="0" borderId="0"/>
    <xf numFmtId="0" fontId="42"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5" fillId="0" borderId="0"/>
    <xf numFmtId="0" fontId="24" fillId="0" borderId="0"/>
    <xf numFmtId="0" fontId="49" fillId="0" borderId="0" applyNumberFormat="0" applyFill="0" applyBorder="0" applyAlignment="0" applyProtection="0"/>
    <xf numFmtId="0" fontId="49" fillId="0" borderId="0" applyNumberFormat="0" applyFill="0" applyBorder="0" applyAlignment="0" applyProtection="0"/>
    <xf numFmtId="0" fontId="20" fillId="0" borderId="0"/>
    <xf numFmtId="0" fontId="17" fillId="0" borderId="0"/>
    <xf numFmtId="0" fontId="17" fillId="0" borderId="0"/>
    <xf numFmtId="0" fontId="83" fillId="9" borderId="146" applyNumberFormat="0" applyAlignment="0" applyProtection="0"/>
    <xf numFmtId="43" fontId="34" fillId="0" borderId="0" applyFont="0" applyFill="0" applyBorder="0" applyAlignment="0" applyProtection="0"/>
    <xf numFmtId="0" fontId="32" fillId="0" borderId="0"/>
    <xf numFmtId="0" fontId="10" fillId="0" borderId="0"/>
    <xf numFmtId="0" fontId="10" fillId="0" borderId="0"/>
    <xf numFmtId="0" fontId="36"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7"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5"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86" fillId="0" borderId="0"/>
    <xf numFmtId="0" fontId="86" fillId="0" borderId="0"/>
    <xf numFmtId="0" fontId="86" fillId="0" borderId="0"/>
    <xf numFmtId="0" fontId="3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24">
      <alignment horizontal="left"/>
    </xf>
    <xf numFmtId="168" fontId="40" fillId="0" borderId="24">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24">
      <alignment horizontal="left"/>
    </xf>
    <xf numFmtId="0" fontId="37" fillId="55" borderId="0" applyNumberFormat="0" applyBorder="0" applyAlignment="0" applyProtection="0"/>
    <xf numFmtId="0" fontId="37" fillId="57" borderId="0" applyNumberFormat="0" applyBorder="0" applyAlignment="0" applyProtection="0"/>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0" fontId="175" fillId="39" borderId="0" applyNumberFormat="0" applyBorder="0" applyAlignment="0" applyProtection="0"/>
    <xf numFmtId="0" fontId="37" fillId="57" borderId="0" applyNumberFormat="0" applyBorder="0" applyAlignment="0" applyProtection="0"/>
    <xf numFmtId="0" fontId="122" fillId="56" borderId="0" applyNumberFormat="0" applyBorder="0" applyAlignment="0" applyProtection="0"/>
    <xf numFmtId="0" fontId="122" fillId="54" borderId="0" applyNumberFormat="0" applyBorder="0" applyAlignment="0" applyProtection="0"/>
    <xf numFmtId="0" fontId="117" fillId="52" borderId="0" applyNumberFormat="0" applyBorder="0" applyAlignment="0" applyProtection="0"/>
    <xf numFmtId="0" fontId="175" fillId="31" borderId="0" applyNumberFormat="0" applyBorder="0" applyAlignment="0" applyProtection="0"/>
    <xf numFmtId="0" fontId="37" fillId="53" borderId="0" applyNumberFormat="0" applyBorder="0" applyAlignment="0" applyProtection="0"/>
    <xf numFmtId="0" fontId="175" fillId="35" borderId="0" applyNumberFormat="0" applyBorder="0" applyAlignment="0" applyProtection="0"/>
    <xf numFmtId="0" fontId="37" fillId="55" borderId="0" applyNumberFormat="0" applyBorder="0" applyAlignment="0" applyProtection="0"/>
    <xf numFmtId="0" fontId="122" fillId="52" borderId="0" applyNumberFormat="0" applyBorder="0" applyAlignment="0" applyProtection="0"/>
    <xf numFmtId="0" fontId="175" fillId="31" borderId="0" applyNumberFormat="0" applyBorder="0" applyAlignment="0" applyProtection="0"/>
    <xf numFmtId="0" fontId="122" fillId="52" borderId="0" applyNumberFormat="0" applyBorder="0" applyAlignment="0" applyProtection="0"/>
    <xf numFmtId="0" fontId="122" fillId="54" borderId="0" applyNumberFormat="0" applyBorder="0" applyAlignment="0" applyProtection="0"/>
    <xf numFmtId="0" fontId="175" fillId="35" borderId="0" applyNumberFormat="0" applyBorder="0" applyAlignment="0" applyProtection="0"/>
    <xf numFmtId="0" fontId="175" fillId="31" borderId="0" applyNumberFormat="0" applyBorder="0" applyAlignment="0" applyProtection="0"/>
    <xf numFmtId="0" fontId="122" fillId="52" borderId="0" applyNumberFormat="0" applyBorder="0" applyAlignment="0" applyProtection="0"/>
    <xf numFmtId="0" fontId="117" fillId="50" borderId="0" applyNumberFormat="0" applyBorder="0" applyAlignment="0" applyProtection="0"/>
    <xf numFmtId="0" fontId="175" fillId="27" borderId="0" applyNumberFormat="0" applyBorder="0" applyAlignment="0" applyProtection="0"/>
    <xf numFmtId="0" fontId="122" fillId="50" borderId="0" applyNumberFormat="0" applyBorder="0" applyAlignment="0" applyProtection="0"/>
    <xf numFmtId="0" fontId="122" fillId="56" borderId="0" applyNumberFormat="0" applyBorder="0" applyAlignment="0" applyProtection="0"/>
    <xf numFmtId="0" fontId="117" fillId="54" borderId="0" applyNumberFormat="0" applyBorder="0" applyAlignment="0" applyProtection="0"/>
    <xf numFmtId="0" fontId="175" fillId="27" borderId="0" applyNumberFormat="0" applyBorder="0" applyAlignment="0" applyProtection="0"/>
    <xf numFmtId="0" fontId="37" fillId="51" borderId="0" applyNumberFormat="0" applyBorder="0" applyAlignment="0" applyProtection="0"/>
    <xf numFmtId="0" fontId="122" fillId="50" borderId="0" applyNumberFormat="0" applyBorder="0" applyAlignment="0" applyProtection="0"/>
    <xf numFmtId="0" fontId="175" fillId="35" borderId="0" applyNumberFormat="0" applyBorder="0" applyAlignment="0" applyProtection="0"/>
    <xf numFmtId="0" fontId="122" fillId="54" borderId="0" applyNumberFormat="0" applyBorder="0" applyAlignment="0" applyProtection="0"/>
    <xf numFmtId="0" fontId="175" fillId="27" borderId="0" applyNumberFormat="0" applyBorder="0" applyAlignment="0" applyProtection="0"/>
    <xf numFmtId="0" fontId="122" fillId="50" borderId="0" applyNumberFormat="0" applyBorder="0" applyAlignment="0" applyProtection="0"/>
    <xf numFmtId="0" fontId="9" fillId="0" borderId="0"/>
    <xf numFmtId="0" fontId="37" fillId="50" borderId="0" applyNumberFormat="0" applyBorder="0" applyAlignment="0" applyProtection="0"/>
    <xf numFmtId="0" fontId="117" fillId="57" borderId="0" applyNumberFormat="0" applyBorder="0" applyAlignment="0" applyProtection="0"/>
    <xf numFmtId="0" fontId="175" fillId="47"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4" borderId="0" applyNumberFormat="0" applyBorder="0" applyAlignment="0" applyProtection="0"/>
    <xf numFmtId="0" fontId="175" fillId="47" borderId="0" applyNumberFormat="0" applyBorder="0" applyAlignment="0" applyProtection="0"/>
    <xf numFmtId="0" fontId="122" fillId="57" borderId="0" applyNumberFormat="0" applyBorder="0" applyAlignment="0" applyProtection="0"/>
    <xf numFmtId="0" fontId="122" fillId="57"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9" borderId="0" applyNumberFormat="0" applyBorder="0" applyAlignment="0" applyProtection="0"/>
    <xf numFmtId="0" fontId="175" fillId="47" borderId="0" applyNumberFormat="0" applyBorder="0" applyAlignment="0" applyProtection="0"/>
    <xf numFmtId="0" fontId="122" fillId="57" borderId="0" applyNumberFormat="0" applyBorder="0" applyAlignment="0" applyProtection="0"/>
    <xf numFmtId="0" fontId="117" fillId="58" borderId="0" applyNumberFormat="0" applyBorder="0" applyAlignment="0" applyProtection="0"/>
    <xf numFmtId="0" fontId="175" fillId="43" borderId="0" applyNumberFormat="0" applyBorder="0" applyAlignment="0" applyProtection="0"/>
    <xf numFmtId="0" fontId="122" fillId="58" borderId="0" applyNumberFormat="0" applyBorder="0" applyAlignment="0" applyProtection="0"/>
    <xf numFmtId="0" fontId="175" fillId="43"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122" fillId="58" borderId="0" applyNumberFormat="0" applyBorder="0" applyAlignment="0" applyProtection="0"/>
    <xf numFmtId="0" fontId="175" fillId="43" borderId="0" applyNumberFormat="0" applyBorder="0" applyAlignment="0" applyProtection="0"/>
    <xf numFmtId="0" fontId="122" fillId="58" borderId="0" applyNumberFormat="0" applyBorder="0" applyAlignment="0" applyProtection="0"/>
    <xf numFmtId="0" fontId="37" fillId="59" borderId="0" applyNumberFormat="0" applyBorder="0" applyAlignment="0" applyProtection="0"/>
    <xf numFmtId="0" fontId="37" fillId="56" borderId="0" applyNumberFormat="0" applyBorder="0" applyAlignment="0" applyProtection="0"/>
    <xf numFmtId="0" fontId="117" fillId="56" borderId="0" applyNumberFormat="0" applyBorder="0" applyAlignment="0" applyProtection="0"/>
    <xf numFmtId="0" fontId="175" fillId="39" borderId="0" applyNumberFormat="0" applyBorder="0" applyAlignment="0" applyProtection="0"/>
    <xf numFmtId="0" fontId="122" fillId="56" borderId="0" applyNumberFormat="0" applyBorder="0" applyAlignment="0" applyProtection="0"/>
    <xf numFmtId="0" fontId="175" fillId="39" borderId="0" applyNumberFormat="0" applyBorder="0" applyAlignment="0" applyProtection="0"/>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24">
      <alignment horizontal="left"/>
    </xf>
    <xf numFmtId="168" fontId="40" fillId="0" borderId="24">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168" fontId="40" fillId="0" borderId="163">
      <alignment horizontal="left"/>
    </xf>
    <xf numFmtId="0" fontId="122" fillId="51" borderId="0" applyNumberFormat="0" applyBorder="0" applyAlignment="0" applyProtection="0"/>
    <xf numFmtId="0" fontId="175" fillId="28" borderId="0" applyNumberFormat="0" applyBorder="0" applyAlignment="0" applyProtection="0"/>
    <xf numFmtId="0" fontId="122" fillId="51" borderId="0" applyNumberFormat="0" applyBorder="0" applyAlignment="0" applyProtection="0"/>
    <xf numFmtId="0" fontId="37" fillId="58" borderId="0" applyNumberFormat="0" applyBorder="0" applyAlignment="0" applyProtection="0"/>
    <xf numFmtId="0" fontId="175" fillId="28" borderId="0" applyNumberFormat="0" applyBorder="0" applyAlignment="0" applyProtection="0"/>
    <xf numFmtId="0" fontId="122" fillId="51" borderId="0" applyNumberFormat="0" applyBorder="0" applyAlignment="0" applyProtection="0"/>
    <xf numFmtId="0" fontId="175" fillId="28" borderId="0" applyNumberFormat="0" applyBorder="0" applyAlignment="0" applyProtection="0"/>
    <xf numFmtId="0" fontId="117" fillId="51" borderId="0" applyNumberFormat="0" applyBorder="0" applyAlignment="0" applyProtection="0"/>
    <xf numFmtId="0" fontId="122" fillId="53" borderId="0" applyNumberFormat="0" applyBorder="0" applyAlignment="0" applyProtection="0"/>
    <xf numFmtId="0" fontId="175" fillId="32" borderId="0" applyNumberFormat="0" applyBorder="0" applyAlignment="0" applyProtection="0"/>
    <xf numFmtId="0" fontId="122" fillId="53" borderId="0" applyNumberFormat="0" applyBorder="0" applyAlignment="0" applyProtection="0"/>
    <xf numFmtId="0" fontId="37" fillId="53" borderId="0" applyNumberFormat="0" applyBorder="0" applyAlignment="0" applyProtection="0"/>
    <xf numFmtId="0" fontId="175" fillId="32" borderId="0" applyNumberFormat="0" applyBorder="0" applyAlignment="0" applyProtection="0"/>
    <xf numFmtId="0" fontId="122" fillId="53" borderId="0" applyNumberFormat="0" applyBorder="0" applyAlignment="0" applyProtection="0"/>
    <xf numFmtId="0" fontId="175" fillId="32" borderId="0" applyNumberFormat="0" applyBorder="0" applyAlignment="0" applyProtection="0"/>
    <xf numFmtId="0" fontId="117" fillId="53" borderId="0" applyNumberFormat="0" applyBorder="0" applyAlignment="0" applyProtection="0"/>
    <xf numFmtId="0" fontId="122" fillId="60" borderId="0" applyNumberFormat="0" applyBorder="0" applyAlignment="0" applyProtection="0"/>
    <xf numFmtId="0" fontId="175" fillId="36" borderId="0" applyNumberFormat="0" applyBorder="0" applyAlignment="0" applyProtection="0"/>
    <xf numFmtId="0" fontId="122" fillId="60" borderId="0" applyNumberFormat="0" applyBorder="0" applyAlignment="0" applyProtection="0"/>
    <xf numFmtId="0" fontId="37" fillId="61" borderId="0" applyNumberFormat="0" applyBorder="0" applyAlignment="0" applyProtection="0"/>
    <xf numFmtId="0" fontId="175" fillId="36" borderId="0" applyNumberFormat="0" applyBorder="0" applyAlignment="0" applyProtection="0"/>
    <xf numFmtId="0" fontId="122" fillId="60" borderId="0" applyNumberFormat="0" applyBorder="0" applyAlignment="0" applyProtection="0"/>
    <xf numFmtId="0" fontId="175" fillId="36" borderId="0" applyNumberFormat="0" applyBorder="0" applyAlignment="0" applyProtection="0"/>
    <xf numFmtId="0" fontId="117" fillId="60" borderId="0" applyNumberFormat="0" applyBorder="0" applyAlignment="0" applyProtection="0"/>
    <xf numFmtId="0" fontId="122" fillId="56" borderId="0" applyNumberFormat="0" applyBorder="0" applyAlignment="0" applyProtection="0"/>
    <xf numFmtId="0" fontId="175" fillId="40" borderId="0" applyNumberFormat="0" applyBorder="0" applyAlignment="0" applyProtection="0"/>
    <xf numFmtId="0" fontId="122" fillId="56" borderId="0" applyNumberFormat="0" applyBorder="0" applyAlignment="0" applyProtection="0"/>
    <xf numFmtId="0" fontId="37" fillId="52" borderId="0" applyNumberFormat="0" applyBorder="0" applyAlignment="0" applyProtection="0"/>
    <xf numFmtId="0" fontId="175" fillId="40" borderId="0" applyNumberFormat="0" applyBorder="0" applyAlignment="0" applyProtection="0"/>
    <xf numFmtId="0" fontId="122" fillId="56" borderId="0" applyNumberFormat="0" applyBorder="0" applyAlignment="0" applyProtection="0"/>
    <xf numFmtId="0" fontId="175" fillId="40" borderId="0" applyNumberFormat="0" applyBorder="0" applyAlignment="0" applyProtection="0"/>
    <xf numFmtId="0" fontId="117" fillId="56" borderId="0" applyNumberFormat="0" applyBorder="0" applyAlignment="0" applyProtection="0"/>
    <xf numFmtId="0" fontId="122" fillId="51" borderId="0" applyNumberFormat="0" applyBorder="0" applyAlignment="0" applyProtection="0"/>
    <xf numFmtId="0" fontId="175" fillId="44" borderId="0" applyNumberFormat="0" applyBorder="0" applyAlignment="0" applyProtection="0"/>
    <xf numFmtId="0" fontId="122" fillId="51" borderId="0" applyNumberFormat="0" applyBorder="0" applyAlignment="0" applyProtection="0"/>
    <xf numFmtId="0" fontId="37" fillId="58" borderId="0" applyNumberFormat="0" applyBorder="0" applyAlignment="0" applyProtection="0"/>
    <xf numFmtId="0" fontId="175" fillId="44" borderId="0" applyNumberFormat="0" applyBorder="0" applyAlignment="0" applyProtection="0"/>
    <xf numFmtId="0" fontId="122" fillId="51" borderId="0" applyNumberFormat="0" applyBorder="0" applyAlignment="0" applyProtection="0"/>
    <xf numFmtId="0" fontId="175" fillId="44" borderId="0" applyNumberFormat="0" applyBorder="0" applyAlignment="0" applyProtection="0"/>
    <xf numFmtId="0" fontId="117" fillId="51" borderId="0" applyNumberFormat="0" applyBorder="0" applyAlignment="0" applyProtection="0"/>
    <xf numFmtId="0" fontId="122" fillId="62" borderId="0" applyNumberFormat="0" applyBorder="0" applyAlignment="0" applyProtection="0"/>
    <xf numFmtId="0" fontId="175" fillId="48" borderId="0" applyNumberFormat="0" applyBorder="0" applyAlignment="0" applyProtection="0"/>
    <xf numFmtId="0" fontId="122" fillId="62" borderId="0" applyNumberFormat="0" applyBorder="0" applyAlignment="0" applyProtection="0"/>
    <xf numFmtId="0" fontId="37" fillId="55" borderId="0" applyNumberFormat="0" applyBorder="0" applyAlignment="0" applyProtection="0"/>
    <xf numFmtId="0" fontId="175" fillId="48" borderId="0" applyNumberFormat="0" applyBorder="0" applyAlignment="0" applyProtection="0"/>
    <xf numFmtId="0" fontId="122" fillId="62" borderId="0" applyNumberFormat="0" applyBorder="0" applyAlignment="0" applyProtection="0"/>
    <xf numFmtId="0" fontId="175" fillId="48" borderId="0" applyNumberFormat="0" applyBorder="0" applyAlignment="0" applyProtection="0"/>
    <xf numFmtId="0" fontId="117" fillId="62" borderId="0" applyNumberFormat="0" applyBorder="0" applyAlignment="0" applyProtection="0"/>
    <xf numFmtId="0" fontId="37" fillId="51" borderId="0" applyNumberFormat="0" applyBorder="0" applyAlignment="0" applyProtection="0"/>
    <xf numFmtId="0" fontId="37" fillId="6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56" borderId="0" applyNumberFormat="0" applyBorder="0" applyAlignment="0" applyProtection="0"/>
    <xf numFmtId="0" fontId="37" fillId="63"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62" borderId="0" applyNumberFormat="0" applyBorder="0" applyAlignment="0" applyProtection="0"/>
    <xf numFmtId="0" fontId="37" fillId="61" borderId="0" applyNumberFormat="0" applyBorder="0" applyAlignment="0" applyProtection="0"/>
    <xf numFmtId="169" fontId="40" fillId="0" borderId="24">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24">
      <alignment horizontal="left"/>
    </xf>
    <xf numFmtId="169" fontId="40" fillId="0" borderId="24">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24">
      <alignment horizontal="left"/>
    </xf>
    <xf numFmtId="169" fontId="40" fillId="0" borderId="24">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69" fontId="40" fillId="0" borderId="163">
      <alignment horizontal="left"/>
    </xf>
    <xf numFmtId="170" fontId="40" fillId="0" borderId="24">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24">
      <alignment horizontal="left"/>
    </xf>
    <xf numFmtId="170" fontId="40" fillId="0" borderId="24">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24">
      <alignment horizontal="left"/>
    </xf>
    <xf numFmtId="170" fontId="40" fillId="0" borderId="24">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170" fontId="40" fillId="0" borderId="163">
      <alignment horizontal="left"/>
    </xf>
    <xf numFmtId="0" fontId="123" fillId="64" borderId="0" applyNumberFormat="0" applyBorder="0" applyAlignment="0" applyProtection="0"/>
    <xf numFmtId="0" fontId="113" fillId="29" borderId="0" applyNumberFormat="0" applyBorder="0" applyAlignment="0" applyProtection="0"/>
    <xf numFmtId="0" fontId="123" fillId="64" borderId="0" applyNumberFormat="0" applyBorder="0" applyAlignment="0" applyProtection="0"/>
    <xf numFmtId="0" fontId="124" fillId="58" borderId="0" applyNumberFormat="0" applyBorder="0" applyAlignment="0" applyProtection="0"/>
    <xf numFmtId="0" fontId="123" fillId="64" borderId="0" applyNumberFormat="0" applyBorder="0" applyAlignment="0" applyProtection="0"/>
    <xf numFmtId="0" fontId="174" fillId="64" borderId="0" applyNumberFormat="0" applyBorder="0" applyAlignment="0" applyProtection="0"/>
    <xf numFmtId="0" fontId="123" fillId="53" borderId="0" applyNumberFormat="0" applyBorder="0" applyAlignment="0" applyProtection="0"/>
    <xf numFmtId="0" fontId="113" fillId="33" borderId="0" applyNumberFormat="0" applyBorder="0" applyAlignment="0" applyProtection="0"/>
    <xf numFmtId="0" fontId="123" fillId="53" borderId="0" applyNumberFormat="0" applyBorder="0" applyAlignment="0" applyProtection="0"/>
    <xf numFmtId="0" fontId="124" fillId="65" borderId="0" applyNumberFormat="0" applyBorder="0" applyAlignment="0" applyProtection="0"/>
    <xf numFmtId="0" fontId="123" fillId="53" borderId="0" applyNumberFormat="0" applyBorder="0" applyAlignment="0" applyProtection="0"/>
    <xf numFmtId="0" fontId="174" fillId="53" borderId="0" applyNumberFormat="0" applyBorder="0" applyAlignment="0" applyProtection="0"/>
    <xf numFmtId="0" fontId="123" fillId="60" borderId="0" applyNumberFormat="0" applyBorder="0" applyAlignment="0" applyProtection="0"/>
    <xf numFmtId="0" fontId="113" fillId="37" borderId="0" applyNumberFormat="0" applyBorder="0" applyAlignment="0" applyProtection="0"/>
    <xf numFmtId="0" fontId="123" fillId="60" borderId="0" applyNumberFormat="0" applyBorder="0" applyAlignment="0" applyProtection="0"/>
    <xf numFmtId="0" fontId="124" fillId="62" borderId="0" applyNumberFormat="0" applyBorder="0" applyAlignment="0" applyProtection="0"/>
    <xf numFmtId="0" fontId="123" fillId="60" borderId="0" applyNumberFormat="0" applyBorder="0" applyAlignment="0" applyProtection="0"/>
    <xf numFmtId="0" fontId="174" fillId="60" borderId="0" applyNumberFormat="0" applyBorder="0" applyAlignment="0" applyProtection="0"/>
    <xf numFmtId="0" fontId="123" fillId="66" borderId="0" applyNumberFormat="0" applyBorder="0" applyAlignment="0" applyProtection="0"/>
    <xf numFmtId="0" fontId="113" fillId="41" borderId="0" applyNumberFormat="0" applyBorder="0" applyAlignment="0" applyProtection="0"/>
    <xf numFmtId="0" fontId="123" fillId="66" borderId="0" applyNumberFormat="0" applyBorder="0" applyAlignment="0" applyProtection="0"/>
    <xf numFmtId="0" fontId="124" fillId="52" borderId="0" applyNumberFormat="0" applyBorder="0" applyAlignment="0" applyProtection="0"/>
    <xf numFmtId="0" fontId="123" fillId="66" borderId="0" applyNumberFormat="0" applyBorder="0" applyAlignment="0" applyProtection="0"/>
    <xf numFmtId="0" fontId="174" fillId="66" borderId="0" applyNumberFormat="0" applyBorder="0" applyAlignment="0" applyProtection="0"/>
    <xf numFmtId="0" fontId="123" fillId="67" borderId="0" applyNumberFormat="0" applyBorder="0" applyAlignment="0" applyProtection="0"/>
    <xf numFmtId="0" fontId="113" fillId="45" borderId="0" applyNumberFormat="0" applyBorder="0" applyAlignment="0" applyProtection="0"/>
    <xf numFmtId="0" fontId="123" fillId="67" borderId="0" applyNumberFormat="0" applyBorder="0" applyAlignment="0" applyProtection="0"/>
    <xf numFmtId="0" fontId="124" fillId="58" borderId="0" applyNumberFormat="0" applyBorder="0" applyAlignment="0" applyProtection="0"/>
    <xf numFmtId="0" fontId="123" fillId="67" borderId="0" applyNumberFormat="0" applyBorder="0" applyAlignment="0" applyProtection="0"/>
    <xf numFmtId="0" fontId="174" fillId="67" borderId="0" applyNumberFormat="0" applyBorder="0" applyAlignment="0" applyProtection="0"/>
    <xf numFmtId="0" fontId="123" fillId="68" borderId="0" applyNumberFormat="0" applyBorder="0" applyAlignment="0" applyProtection="0"/>
    <xf numFmtId="0" fontId="113" fillId="49" borderId="0" applyNumberFormat="0" applyBorder="0" applyAlignment="0" applyProtection="0"/>
    <xf numFmtId="0" fontId="123" fillId="68" borderId="0" applyNumberFormat="0" applyBorder="0" applyAlignment="0" applyProtection="0"/>
    <xf numFmtId="0" fontId="124" fillId="53" borderId="0" applyNumberFormat="0" applyBorder="0" applyAlignment="0" applyProtection="0"/>
    <xf numFmtId="0" fontId="123" fillId="68" borderId="0" applyNumberFormat="0" applyBorder="0" applyAlignment="0" applyProtection="0"/>
    <xf numFmtId="0" fontId="174" fillId="68" borderId="0" applyNumberFormat="0" applyBorder="0" applyAlignment="0" applyProtection="0"/>
    <xf numFmtId="0" fontId="124" fillId="64" borderId="0" applyNumberFormat="0" applyBorder="0" applyAlignment="0" applyProtection="0"/>
    <xf numFmtId="0" fontId="124" fillId="67" borderId="0" applyNumberFormat="0" applyBorder="0" applyAlignment="0" applyProtection="0"/>
    <xf numFmtId="0" fontId="124" fillId="53" borderId="0" applyNumberFormat="0" applyBorder="0" applyAlignment="0" applyProtection="0"/>
    <xf numFmtId="0" fontId="124" fillId="53" borderId="0" applyNumberFormat="0" applyBorder="0" applyAlignment="0" applyProtection="0"/>
    <xf numFmtId="0" fontId="124" fillId="60" borderId="0" applyNumberFormat="0" applyBorder="0" applyAlignment="0" applyProtection="0"/>
    <xf numFmtId="0" fontId="124" fillId="61" borderId="0" applyNumberFormat="0" applyBorder="0" applyAlignment="0" applyProtection="0"/>
    <xf numFmtId="0" fontId="124" fillId="66" borderId="0" applyNumberFormat="0" applyBorder="0" applyAlignment="0" applyProtection="0"/>
    <xf numFmtId="0" fontId="124" fillId="63"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8" borderId="0" applyNumberFormat="0" applyBorder="0" applyAlignment="0" applyProtection="0"/>
    <xf numFmtId="0" fontId="124" fillId="53" borderId="0" applyNumberFormat="0" applyBorder="0" applyAlignment="0" applyProtection="0"/>
    <xf numFmtId="167" fontId="40" fillId="0" borderId="24">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24">
      <alignment horizontal="left"/>
    </xf>
    <xf numFmtId="167" fontId="40" fillId="0" borderId="24">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24">
      <alignment horizontal="left"/>
    </xf>
    <xf numFmtId="167" fontId="40" fillId="0" borderId="24">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167" fontId="40" fillId="0" borderId="163">
      <alignment horizontal="left"/>
    </xf>
    <xf numFmtId="0" fontId="124" fillId="67" borderId="0" applyNumberFormat="0" applyBorder="0" applyAlignment="0" applyProtection="0"/>
    <xf numFmtId="0" fontId="113" fillId="26" borderId="0" applyNumberFormat="0" applyBorder="0" applyAlignment="0" applyProtection="0"/>
    <xf numFmtId="0" fontId="123" fillId="69" borderId="0" applyNumberFormat="0" applyBorder="0" applyAlignment="0" applyProtection="0"/>
    <xf numFmtId="0" fontId="124" fillId="70" borderId="0" applyNumberFormat="0" applyBorder="0" applyAlignment="0" applyProtection="0"/>
    <xf numFmtId="0" fontId="113" fillId="30" borderId="0" applyNumberFormat="0" applyBorder="0" applyAlignment="0" applyProtection="0"/>
    <xf numFmtId="0" fontId="123" fillId="70" borderId="0" applyNumberFormat="0" applyBorder="0" applyAlignment="0" applyProtection="0"/>
    <xf numFmtId="0" fontId="124" fillId="71" borderId="0" applyNumberFormat="0" applyBorder="0" applyAlignment="0" applyProtection="0"/>
    <xf numFmtId="0" fontId="113" fillId="34" borderId="0" applyNumberFormat="0" applyBorder="0" applyAlignment="0" applyProtection="0"/>
    <xf numFmtId="0" fontId="123" fillId="71" borderId="0" applyNumberFormat="0" applyBorder="0" applyAlignment="0" applyProtection="0"/>
    <xf numFmtId="0" fontId="124" fillId="72" borderId="0" applyNumberFormat="0" applyBorder="0" applyAlignment="0" applyProtection="0"/>
    <xf numFmtId="0" fontId="113" fillId="38" borderId="0" applyNumberFormat="0" applyBorder="0" applyAlignment="0" applyProtection="0"/>
    <xf numFmtId="0" fontId="123" fillId="66" borderId="0" applyNumberFormat="0" applyBorder="0" applyAlignment="0" applyProtection="0"/>
    <xf numFmtId="0" fontId="124" fillId="67" borderId="0" applyNumberFormat="0" applyBorder="0" applyAlignment="0" applyProtection="0"/>
    <xf numFmtId="0" fontId="113" fillId="42" borderId="0" applyNumberFormat="0" applyBorder="0" applyAlignment="0" applyProtection="0"/>
    <xf numFmtId="0" fontId="123" fillId="67" borderId="0" applyNumberFormat="0" applyBorder="0" applyAlignment="0" applyProtection="0"/>
    <xf numFmtId="0" fontId="124" fillId="70" borderId="0" applyNumberFormat="0" applyBorder="0" applyAlignment="0" applyProtection="0"/>
    <xf numFmtId="0" fontId="113" fillId="46" borderId="0" applyNumberFormat="0" applyBorder="0" applyAlignment="0" applyProtection="0"/>
    <xf numFmtId="0" fontId="123" fillId="65" borderId="0" applyNumberFormat="0" applyBorder="0" applyAlignment="0" applyProtection="0"/>
    <xf numFmtId="0" fontId="125" fillId="59" borderId="165" applyNumberFormat="0" applyAlignment="0" applyProtection="0"/>
    <xf numFmtId="0" fontId="176" fillId="9" borderId="146"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6" fillId="63" borderId="165" applyNumberFormat="0" applyAlignment="0" applyProtection="0"/>
    <xf numFmtId="0" fontId="125" fillId="59" borderId="165" applyNumberFormat="0" applyAlignment="0" applyProtection="0"/>
    <xf numFmtId="0" fontId="125" fillId="59" borderId="165" applyNumberFormat="0" applyAlignment="0" applyProtection="0"/>
    <xf numFmtId="0" fontId="125" fillId="59" borderId="165" applyNumberFormat="0" applyAlignment="0" applyProtection="0"/>
    <xf numFmtId="0" fontId="125" fillId="59" borderId="165" applyNumberFormat="0" applyAlignment="0" applyProtection="0"/>
    <xf numFmtId="0" fontId="109" fillId="21" borderId="0" applyNumberFormat="0" applyBorder="0" applyAlignment="0" applyProtection="0"/>
    <xf numFmtId="187" fontId="157" fillId="0" borderId="0">
      <alignment horizontal="right"/>
    </xf>
    <xf numFmtId="0" fontId="127" fillId="59" borderId="166" applyNumberFormat="0" applyAlignment="0" applyProtection="0"/>
    <xf numFmtId="0" fontId="177" fillId="9" borderId="159"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8" fillId="63" borderId="166" applyNumberFormat="0" applyAlignment="0" applyProtection="0"/>
    <xf numFmtId="0" fontId="127" fillId="59" borderId="166" applyNumberFormat="0" applyAlignment="0" applyProtection="0"/>
    <xf numFmtId="0" fontId="127" fillId="59" borderId="166" applyNumberFormat="0" applyAlignment="0" applyProtection="0"/>
    <xf numFmtId="0" fontId="127" fillId="59" borderId="166" applyNumberFormat="0" applyAlignment="0" applyProtection="0"/>
    <xf numFmtId="0" fontId="127" fillId="59" borderId="166" applyNumberFormat="0" applyAlignment="0" applyProtection="0"/>
    <xf numFmtId="0" fontId="129" fillId="73" borderId="167"/>
    <xf numFmtId="0" fontId="129" fillId="0" borderId="24"/>
    <xf numFmtId="0" fontId="158" fillId="74" borderId="0">
      <alignment horizontal="center"/>
    </xf>
    <xf numFmtId="0" fontId="159" fillId="74" borderId="0">
      <alignment horizontal="center"/>
    </xf>
    <xf numFmtId="43" fontId="117" fillId="0" borderId="0" applyFont="0" applyFill="0" applyBorder="0" applyAlignment="0" applyProtection="0"/>
    <xf numFmtId="43" fontId="117" fillId="0" borderId="0" applyFont="0" applyFill="0" applyBorder="0" applyAlignment="0" applyProtection="0"/>
    <xf numFmtId="0" fontId="160" fillId="75" borderId="167" applyBorder="0">
      <protection locked="0"/>
    </xf>
    <xf numFmtId="184" fontId="3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0" fontId="112" fillId="0" borderId="56" applyAlignment="0"/>
    <xf numFmtId="0" fontId="112" fillId="0" borderId="53" applyAlignment="0">
      <alignment horizontal="left"/>
    </xf>
    <xf numFmtId="0" fontId="112" fillId="0" borderId="3" applyAlignment="0">
      <alignment horizontal="left"/>
    </xf>
    <xf numFmtId="0" fontId="112" fillId="0" borderId="3" applyAlignment="0">
      <alignment horizontal="left"/>
    </xf>
    <xf numFmtId="0" fontId="112" fillId="0" borderId="3" applyAlignment="0">
      <alignment horizontal="left"/>
    </xf>
    <xf numFmtId="0" fontId="112" fillId="0" borderId="3" applyAlignment="0">
      <alignment horizontal="left"/>
    </xf>
    <xf numFmtId="0" fontId="112" fillId="0" borderId="3" applyAlignment="0">
      <alignment horizontal="left"/>
    </xf>
    <xf numFmtId="0" fontId="112" fillId="0" borderId="3" applyAlignment="0">
      <alignment horizontal="left"/>
    </xf>
    <xf numFmtId="0" fontId="112" fillId="0" borderId="3" applyAlignment="0">
      <alignment horizontal="left"/>
    </xf>
    <xf numFmtId="0" fontId="112" fillId="0" borderId="3" applyAlignment="0">
      <alignment horizontal="left"/>
    </xf>
    <xf numFmtId="0" fontId="112" fillId="0" borderId="3" applyAlignment="0">
      <alignment horizontal="left"/>
    </xf>
    <xf numFmtId="0" fontId="112" fillId="0" borderId="3" applyAlignment="0">
      <alignment horizontal="left"/>
    </xf>
    <xf numFmtId="0" fontId="178" fillId="23" borderId="159" applyNumberFormat="0" applyAlignment="0" applyProtection="0"/>
    <xf numFmtId="0" fontId="179" fillId="23" borderId="159"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30" fillId="57" borderId="166" applyNumberFormat="0" applyAlignment="0" applyProtection="0"/>
    <xf numFmtId="0" fontId="161" fillId="61" borderId="166" applyNumberFormat="0" applyAlignment="0" applyProtection="0"/>
    <xf numFmtId="0" fontId="111" fillId="23" borderId="159" applyNumberFormat="0" applyAlignment="0" applyProtection="0"/>
    <xf numFmtId="0" fontId="161" fillId="61" borderId="166" applyNumberFormat="0" applyAlignment="0" applyProtection="0"/>
    <xf numFmtId="0" fontId="161" fillId="61" borderId="166" applyNumberFormat="0" applyAlignment="0" applyProtection="0"/>
    <xf numFmtId="0" fontId="161" fillId="61" borderId="166" applyNumberFormat="0" applyAlignment="0" applyProtection="0"/>
    <xf numFmtId="0" fontId="161" fillId="61" borderId="166" applyNumberFormat="0" applyAlignment="0" applyProtection="0"/>
    <xf numFmtId="0" fontId="130" fillId="57" borderId="166" applyNumberFormat="0" applyAlignment="0" applyProtection="0"/>
    <xf numFmtId="0" fontId="131" fillId="0" borderId="168" applyNumberFormat="0" applyFill="0" applyAlignment="0" applyProtection="0"/>
    <xf numFmtId="0" fontId="120" fillId="0" borderId="169" applyNumberFormat="0" applyFill="0" applyAlignment="0" applyProtection="0"/>
    <xf numFmtId="0" fontId="120" fillId="0" borderId="169"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20" fillId="0" borderId="169" applyNumberFormat="0" applyFill="0" applyAlignment="0" applyProtection="0"/>
    <xf numFmtId="0" fontId="131" fillId="0" borderId="168" applyNumberFormat="0" applyFill="0" applyAlignment="0" applyProtection="0"/>
    <xf numFmtId="0" fontId="120" fillId="0" borderId="170" applyNumberFormat="0" applyFill="0" applyAlignment="0" applyProtection="0"/>
    <xf numFmtId="0" fontId="120" fillId="0" borderId="170" applyNumberFormat="0" applyFill="0" applyAlignment="0" applyProtection="0"/>
    <xf numFmtId="0" fontId="120" fillId="0" borderId="170" applyNumberFormat="0" applyFill="0" applyAlignment="0" applyProtection="0"/>
    <xf numFmtId="0" fontId="120" fillId="0" borderId="170"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1" fillId="0" borderId="168" applyNumberFormat="0" applyFill="0" applyAlignment="0" applyProtection="0"/>
    <xf numFmtId="0" fontId="132" fillId="0" borderId="0" applyNumberFormat="0" applyFill="0" applyBorder="0" applyAlignment="0" applyProtection="0"/>
    <xf numFmtId="0" fontId="180" fillId="0" borderId="0" applyNumberFormat="0" applyFill="0" applyBorder="0" applyAlignment="0" applyProtection="0"/>
    <xf numFmtId="0" fontId="133" fillId="0" borderId="0" applyNumberFormat="0" applyFill="0" applyBorder="0" applyAlignment="0" applyProtection="0"/>
    <xf numFmtId="186"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86"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86" fontId="32" fillId="0" borderId="0" applyFont="0" applyFill="0" applyBorder="0" applyAlignment="0" applyProtection="0"/>
    <xf numFmtId="0" fontId="121" fillId="74" borderId="24">
      <alignment horizontal="left"/>
    </xf>
    <xf numFmtId="0" fontId="117" fillId="74" borderId="0">
      <alignment horizontal="left"/>
    </xf>
    <xf numFmtId="0" fontId="134" fillId="76" borderId="0">
      <alignment horizontal="right" vertical="top" wrapText="1"/>
    </xf>
    <xf numFmtId="0" fontId="135" fillId="54" borderId="0" applyNumberFormat="0" applyBorder="0" applyAlignment="0" applyProtection="0"/>
    <xf numFmtId="0" fontId="181" fillId="20" borderId="0" applyNumberFormat="0" applyBorder="0" applyAlignment="0" applyProtection="0"/>
    <xf numFmtId="0" fontId="136" fillId="54" borderId="0" applyNumberFormat="0" applyBorder="0" applyAlignment="0" applyProtection="0"/>
    <xf numFmtId="37" fontId="182"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83" fillId="0" borderId="0" applyNumberFormat="0" applyFill="0" applyBorder="0" applyAlignment="0" applyProtection="0">
      <alignment vertical="top"/>
      <protection locked="0"/>
    </xf>
    <xf numFmtId="0" fontId="137" fillId="0" borderId="0" applyNumberFormat="0" applyFill="0" applyBorder="0" applyAlignment="0" applyProtection="0"/>
    <xf numFmtId="0" fontId="138" fillId="0" borderId="0" applyNumberFormat="0" applyFill="0" applyBorder="0" applyAlignment="0" applyProtection="0"/>
    <xf numFmtId="0" fontId="162"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37" fontId="182" fillId="0" borderId="0" applyNumberFormat="0" applyFill="0" applyBorder="0" applyAlignment="0" applyProtection="0"/>
    <xf numFmtId="0" fontId="16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85"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alignment vertical="top"/>
      <protection locked="0"/>
    </xf>
    <xf numFmtId="0" fontId="32" fillId="74" borderId="24">
      <alignment horizontal="centerContinuous" wrapText="1"/>
    </xf>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32"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164"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4"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143" fillId="0" borderId="0" applyFont="0" applyFill="0" applyBorder="0" applyAlignment="0" applyProtection="0"/>
    <xf numFmtId="0" fontId="129" fillId="74" borderId="3">
      <alignment wrapText="1"/>
    </xf>
    <xf numFmtId="0" fontId="129" fillId="74" borderId="3">
      <alignment wrapText="1"/>
    </xf>
    <xf numFmtId="0" fontId="129" fillId="74" borderId="3">
      <alignment wrapText="1"/>
    </xf>
    <xf numFmtId="0" fontId="129" fillId="74" borderId="3">
      <alignment wrapText="1"/>
    </xf>
    <xf numFmtId="0" fontId="129" fillId="74" borderId="3">
      <alignment wrapText="1"/>
    </xf>
    <xf numFmtId="0" fontId="129" fillId="74" borderId="10"/>
    <xf numFmtId="0" fontId="129" fillId="74" borderId="2"/>
    <xf numFmtId="0" fontId="129" fillId="74" borderId="41">
      <alignment horizontal="center" wrapText="1"/>
    </xf>
    <xf numFmtId="0" fontId="139" fillId="61" borderId="0" applyNumberFormat="0" applyBorder="0" applyAlignment="0" applyProtection="0"/>
    <xf numFmtId="0" fontId="186" fillId="22" borderId="0" applyNumberFormat="0" applyBorder="0" applyAlignment="0" applyProtection="0"/>
    <xf numFmtId="0" fontId="110" fillId="22" borderId="0" applyNumberFormat="0" applyBorder="0" applyAlignment="0" applyProtection="0"/>
    <xf numFmtId="0" fontId="140" fillId="61" borderId="0" applyNumberFormat="0" applyBorder="0" applyAlignment="0" applyProtection="0"/>
    <xf numFmtId="0" fontId="165" fillId="22" borderId="0" applyNumberFormat="0" applyBorder="0" applyAlignment="0" applyProtection="0"/>
    <xf numFmtId="0" fontId="32"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32" fillId="0" borderId="0"/>
    <xf numFmtId="0" fontId="16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7" fillId="0" borderId="0"/>
    <xf numFmtId="0" fontId="187" fillId="0" borderId="0"/>
    <xf numFmtId="0" fontId="187" fillId="0" borderId="0"/>
    <xf numFmtId="0" fontId="32" fillId="0" borderId="0"/>
    <xf numFmtId="0" fontId="164" fillId="0" borderId="0"/>
    <xf numFmtId="0" fontId="9" fillId="0" borderId="0"/>
    <xf numFmtId="0" fontId="164" fillId="0" borderId="0"/>
    <xf numFmtId="0" fontId="32" fillId="0" borderId="0"/>
    <xf numFmtId="0" fontId="32" fillId="0" borderId="0"/>
    <xf numFmtId="0" fontId="9" fillId="0" borderId="0"/>
    <xf numFmtId="0" fontId="9" fillId="0" borderId="0"/>
    <xf numFmtId="0" fontId="32" fillId="0" borderId="0"/>
    <xf numFmtId="0" fontId="9" fillId="0" borderId="0"/>
    <xf numFmtId="0" fontId="9" fillId="0" borderId="0"/>
    <xf numFmtId="0" fontId="32" fillId="0" borderId="0"/>
    <xf numFmtId="0" fontId="164" fillId="0" borderId="0"/>
    <xf numFmtId="0" fontId="32" fillId="0" borderId="0"/>
    <xf numFmtId="0" fontId="32" fillId="0" borderId="0"/>
    <xf numFmtId="0" fontId="187" fillId="0" borderId="0"/>
    <xf numFmtId="0" fontId="9" fillId="0" borderId="0"/>
    <xf numFmtId="0" fontId="9" fillId="0" borderId="0"/>
    <xf numFmtId="0" fontId="9" fillId="0" borderId="0"/>
    <xf numFmtId="0" fontId="33" fillId="0" borderId="0"/>
    <xf numFmtId="0" fontId="187" fillId="0" borderId="0"/>
    <xf numFmtId="0" fontId="187" fillId="0" borderId="0"/>
    <xf numFmtId="0" fontId="33" fillId="0" borderId="0"/>
    <xf numFmtId="0" fontId="33" fillId="0" borderId="0"/>
    <xf numFmtId="0" fontId="187" fillId="0" borderId="0"/>
    <xf numFmtId="0" fontId="164" fillId="0" borderId="0"/>
    <xf numFmtId="0" fontId="164" fillId="0" borderId="0"/>
    <xf numFmtId="0" fontId="9" fillId="0" borderId="0"/>
    <xf numFmtId="0" fontId="9" fillId="0" borderId="0"/>
    <xf numFmtId="0" fontId="32" fillId="0" borderId="0"/>
    <xf numFmtId="0" fontId="32"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166" fillId="25" borderId="162"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166" fillId="25" borderId="162"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38" fillId="55" borderId="164" applyNumberFormat="0" applyFont="0" applyAlignment="0" applyProtection="0"/>
    <xf numFmtId="0" fontId="166" fillId="25" borderId="162"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36" fillId="55" borderId="164" applyNumberFormat="0" applyFont="0" applyAlignment="0" applyProtection="0"/>
    <xf numFmtId="0" fontId="166" fillId="25" borderId="162" applyNumberFormat="0" applyFont="0" applyAlignment="0" applyProtection="0"/>
    <xf numFmtId="0" fontId="36" fillId="55" borderId="164" applyNumberFormat="0" applyFon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2" fillId="0" borderId="0" applyFont="0" applyFill="0" applyBorder="0" applyAlignment="0" applyProtection="0"/>
    <xf numFmtId="9" fontId="16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6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9" fontId="117" fillId="0" borderId="0" applyFont="0" applyFill="0" applyBorder="0" applyAlignment="0" applyProtection="0"/>
    <xf numFmtId="9" fontId="164"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7" fillId="0" borderId="0" applyFont="0" applyFill="0" applyBorder="0" applyAlignment="0" applyProtection="0"/>
    <xf numFmtId="9" fontId="3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64" fillId="0" borderId="0" applyFont="0" applyFill="0" applyBorder="0" applyAlignment="0" applyProtection="0"/>
    <xf numFmtId="0" fontId="129" fillId="74" borderId="24"/>
    <xf numFmtId="0" fontId="141" fillId="52" borderId="0" applyNumberFormat="0" applyBorder="0" applyAlignment="0" applyProtection="0"/>
    <xf numFmtId="0" fontId="188" fillId="21" borderId="0" applyNumberFormat="0" applyBorder="0" applyAlignment="0" applyProtection="0"/>
    <xf numFmtId="0" fontId="142" fillId="52" borderId="0" applyNumberFormat="0" applyBorder="0" applyAlignment="0" applyProtection="0"/>
    <xf numFmtId="0" fontId="32" fillId="0" borderId="0"/>
    <xf numFmtId="0" fontId="32" fillId="0" borderId="0"/>
    <xf numFmtId="0" fontId="32" fillId="0" borderId="0"/>
    <xf numFmtId="0" fontId="37" fillId="0" borderId="0"/>
    <xf numFmtId="0" fontId="32" fillId="0" borderId="0"/>
    <xf numFmtId="0" fontId="187" fillId="0" borderId="0"/>
    <xf numFmtId="0" fontId="187" fillId="0" borderId="0"/>
    <xf numFmtId="0" fontId="187" fillId="0" borderId="0"/>
    <xf numFmtId="0" fontId="187" fillId="0" borderId="0"/>
    <xf numFmtId="0" fontId="18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89" fillId="0" borderId="0"/>
    <xf numFmtId="0" fontId="32" fillId="0" borderId="0"/>
    <xf numFmtId="0" fontId="32" fillId="0" borderId="0"/>
    <xf numFmtId="0" fontId="32" fillId="0" borderId="0"/>
    <xf numFmtId="0" fontId="18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9" fillId="0" borderId="0"/>
    <xf numFmtId="0" fontId="32" fillId="0" borderId="0"/>
    <xf numFmtId="0" fontId="32" fillId="0" borderId="0"/>
    <xf numFmtId="0" fontId="32" fillId="0" borderId="0"/>
    <xf numFmtId="0" fontId="9" fillId="0" borderId="0"/>
    <xf numFmtId="0" fontId="9" fillId="0" borderId="0"/>
    <xf numFmtId="0" fontId="32" fillId="0" borderId="0"/>
    <xf numFmtId="0" fontId="32" fillId="0" borderId="0"/>
    <xf numFmtId="0" fontId="18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67" fillId="0" borderId="0"/>
    <xf numFmtId="0" fontId="167" fillId="0" borderId="0"/>
    <xf numFmtId="0" fontId="172" fillId="0" borderId="0"/>
    <xf numFmtId="0" fontId="32" fillId="0" borderId="0"/>
    <xf numFmtId="0" fontId="38" fillId="0" borderId="0"/>
    <xf numFmtId="0" fontId="39" fillId="0" borderId="0"/>
    <xf numFmtId="0" fontId="32"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9" fillId="0" borderId="0"/>
    <xf numFmtId="0" fontId="9" fillId="0" borderId="0"/>
    <xf numFmtId="0" fontId="9" fillId="0" borderId="0"/>
    <xf numFmtId="0" fontId="32" fillId="0" borderId="0"/>
    <xf numFmtId="0" fontId="32"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18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8" fillId="0" borderId="0"/>
    <xf numFmtId="0" fontId="38" fillId="0" borderId="0"/>
    <xf numFmtId="0" fontId="189" fillId="0" borderId="0"/>
    <xf numFmtId="0" fontId="32" fillId="0" borderId="0"/>
    <xf numFmtId="0" fontId="9" fillId="0" borderId="0"/>
    <xf numFmtId="0" fontId="9" fillId="0" borderId="0"/>
    <xf numFmtId="0" fontId="32" fillId="0" borderId="0"/>
    <xf numFmtId="0" fontId="32" fillId="0" borderId="0"/>
    <xf numFmtId="0" fontId="189" fillId="0" borderId="0"/>
    <xf numFmtId="0" fontId="38" fillId="0" borderId="0"/>
    <xf numFmtId="0" fontId="32" fillId="0" borderId="0"/>
    <xf numFmtId="0" fontId="32" fillId="0" borderId="0"/>
    <xf numFmtId="0" fontId="189" fillId="0" borderId="0"/>
    <xf numFmtId="0" fontId="168" fillId="0" borderId="0"/>
    <xf numFmtId="0" fontId="37" fillId="0" borderId="0"/>
    <xf numFmtId="0" fontId="32" fillId="0" borderId="0"/>
    <xf numFmtId="0" fontId="173" fillId="0" borderId="0"/>
    <xf numFmtId="0" fontId="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64" fillId="0" borderId="0"/>
    <xf numFmtId="0" fontId="32" fillId="0" borderId="0"/>
    <xf numFmtId="0" fontId="164" fillId="0" borderId="0"/>
    <xf numFmtId="0" fontId="33" fillId="0" borderId="0"/>
    <xf numFmtId="0" fontId="32" fillId="0" borderId="0"/>
    <xf numFmtId="0" fontId="32" fillId="0" borderId="0"/>
    <xf numFmtId="0" fontId="9" fillId="0" borderId="0"/>
    <xf numFmtId="0" fontId="33" fillId="0" borderId="0"/>
    <xf numFmtId="0" fontId="9" fillId="0" borderId="0"/>
    <xf numFmtId="0" fontId="9" fillId="0" borderId="0"/>
    <xf numFmtId="0" fontId="9" fillId="0" borderId="0"/>
    <xf numFmtId="0" fontId="32" fillId="0" borderId="0"/>
    <xf numFmtId="0" fontId="38" fillId="0" borderId="0"/>
    <xf numFmtId="0" fontId="32" fillId="0" borderId="0"/>
    <xf numFmtId="0" fontId="32" fillId="0" borderId="0"/>
    <xf numFmtId="0" fontId="32" fillId="0" borderId="0"/>
    <xf numFmtId="0" fontId="33" fillId="0" borderId="0"/>
    <xf numFmtId="0" fontId="33" fillId="0" borderId="0"/>
    <xf numFmtId="0" fontId="117" fillId="0" borderId="0"/>
    <xf numFmtId="0" fontId="117" fillId="0" borderId="0"/>
    <xf numFmtId="0" fontId="9" fillId="0" borderId="0"/>
    <xf numFmtId="0" fontId="9" fillId="0" borderId="0"/>
    <xf numFmtId="0" fontId="33" fillId="0" borderId="0"/>
    <xf numFmtId="0" fontId="9" fillId="0" borderId="0"/>
    <xf numFmtId="0" fontId="9" fillId="0" borderId="0"/>
    <xf numFmtId="0" fontId="9" fillId="0" borderId="0"/>
    <xf numFmtId="0" fontId="117" fillId="0" borderId="0"/>
    <xf numFmtId="0" fontId="9" fillId="0" borderId="0"/>
    <xf numFmtId="0" fontId="9" fillId="0" borderId="0"/>
    <xf numFmtId="0" fontId="9" fillId="0" borderId="0"/>
    <xf numFmtId="0" fontId="33"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9" fillId="0" borderId="0"/>
    <xf numFmtId="0" fontId="9" fillId="0" borderId="0"/>
    <xf numFmtId="0" fontId="9" fillId="0" borderId="0"/>
    <xf numFmtId="0" fontId="129" fillId="0" borderId="0"/>
    <xf numFmtId="0" fontId="11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9" fillId="0" borderId="0"/>
    <xf numFmtId="0" fontId="143" fillId="0" borderId="0"/>
    <xf numFmtId="0" fontId="32" fillId="0" borderId="0"/>
    <xf numFmtId="0" fontId="32" fillId="0" borderId="0"/>
    <xf numFmtId="0" fontId="37" fillId="0" borderId="0"/>
    <xf numFmtId="0" fontId="32" fillId="0" borderId="0"/>
    <xf numFmtId="0" fontId="32" fillId="0" borderId="0"/>
    <xf numFmtId="0" fontId="32" fillId="0" borderId="0"/>
    <xf numFmtId="0" fontId="37" fillId="0" borderId="0"/>
    <xf numFmtId="0" fontId="32" fillId="0" borderId="0"/>
    <xf numFmtId="0" fontId="32" fillId="0" borderId="0"/>
    <xf numFmtId="0" fontId="32" fillId="0" borderId="0"/>
    <xf numFmtId="0" fontId="37" fillId="0" borderId="0"/>
    <xf numFmtId="0" fontId="32" fillId="0" borderId="0"/>
    <xf numFmtId="0" fontId="32" fillId="0" borderId="0"/>
    <xf numFmtId="0" fontId="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37" fillId="0" borderId="0"/>
    <xf numFmtId="0" fontId="9" fillId="0" borderId="0"/>
    <xf numFmtId="0" fontId="32" fillId="0" borderId="0"/>
    <xf numFmtId="0" fontId="37" fillId="0" borderId="0"/>
    <xf numFmtId="0" fontId="9" fillId="0" borderId="0"/>
    <xf numFmtId="0" fontId="32" fillId="0" borderId="0"/>
    <xf numFmtId="0" fontId="37" fillId="0" borderId="0"/>
    <xf numFmtId="0" fontId="33" fillId="0" borderId="0"/>
    <xf numFmtId="0" fontId="117" fillId="0" borderId="0"/>
    <xf numFmtId="0" fontId="189" fillId="0" borderId="0"/>
    <xf numFmtId="0" fontId="32" fillId="0" borderId="0"/>
    <xf numFmtId="0" fontId="117" fillId="0" borderId="0"/>
    <xf numFmtId="0" fontId="189" fillId="0" borderId="0"/>
    <xf numFmtId="0" fontId="33" fillId="0" borderId="0"/>
    <xf numFmtId="0" fontId="32" fillId="0" borderId="0"/>
    <xf numFmtId="0" fontId="189" fillId="0" borderId="0"/>
    <xf numFmtId="0" fontId="36" fillId="0" borderId="0"/>
    <xf numFmtId="0" fontId="32" fillId="0" borderId="0"/>
    <xf numFmtId="0" fontId="189" fillId="0" borderId="0"/>
    <xf numFmtId="0" fontId="189" fillId="0" borderId="0"/>
    <xf numFmtId="0" fontId="36" fillId="0" borderId="0"/>
    <xf numFmtId="0" fontId="117" fillId="0" borderId="0"/>
    <xf numFmtId="0" fontId="38" fillId="0" borderId="0"/>
    <xf numFmtId="0" fontId="32" fillId="0" borderId="0"/>
    <xf numFmtId="0" fontId="38" fillId="0" borderId="0"/>
    <xf numFmtId="0" fontId="9" fillId="0" borderId="0"/>
    <xf numFmtId="0" fontId="9" fillId="0" borderId="0"/>
    <xf numFmtId="0" fontId="32" fillId="0" borderId="0"/>
    <xf numFmtId="0" fontId="32" fillId="0" borderId="0"/>
    <xf numFmtId="0" fontId="9" fillId="0" borderId="0"/>
    <xf numFmtId="0" fontId="9" fillId="0" borderId="0"/>
    <xf numFmtId="0" fontId="32" fillId="0" borderId="0"/>
    <xf numFmtId="0" fontId="9" fillId="0" borderId="0"/>
    <xf numFmtId="0" fontId="36" fillId="0" borderId="0"/>
    <xf numFmtId="0" fontId="32" fillId="0" borderId="0"/>
    <xf numFmtId="0" fontId="36" fillId="0" borderId="0"/>
    <xf numFmtId="0" fontId="9" fillId="0" borderId="0"/>
    <xf numFmtId="0" fontId="38" fillId="0" borderId="0"/>
    <xf numFmtId="0" fontId="9" fillId="0" borderId="0"/>
    <xf numFmtId="0" fontId="9" fillId="0" borderId="0"/>
    <xf numFmtId="0" fontId="32" fillId="0" borderId="0"/>
    <xf numFmtId="0" fontId="9" fillId="0" borderId="0"/>
    <xf numFmtId="0" fontId="9" fillId="0" borderId="0"/>
    <xf numFmtId="0" fontId="38" fillId="0" borderId="0"/>
    <xf numFmtId="0" fontId="32" fillId="0" borderId="0" applyNumberFormat="0" applyFont="0" applyFill="0" applyBorder="0" applyAlignment="0" applyProtection="0"/>
    <xf numFmtId="0" fontId="37" fillId="0" borderId="0"/>
    <xf numFmtId="0" fontId="32" fillId="0" borderId="0"/>
    <xf numFmtId="0" fontId="37" fillId="0" borderId="0"/>
    <xf numFmtId="0" fontId="32" fillId="0" borderId="0"/>
    <xf numFmtId="0" fontId="37" fillId="0" borderId="0"/>
    <xf numFmtId="0" fontId="32" fillId="0" borderId="0"/>
    <xf numFmtId="0" fontId="37" fillId="0" borderId="0"/>
    <xf numFmtId="0" fontId="32" fillId="0" borderId="0"/>
    <xf numFmtId="0" fontId="37" fillId="0" borderId="0"/>
    <xf numFmtId="0" fontId="32" fillId="0" borderId="0"/>
    <xf numFmtId="0" fontId="37" fillId="0" borderId="0"/>
    <xf numFmtId="0" fontId="32" fillId="0" borderId="0"/>
    <xf numFmtId="0" fontId="37" fillId="0" borderId="0"/>
    <xf numFmtId="0" fontId="32" fillId="0" borderId="0"/>
    <xf numFmtId="0" fontId="37" fillId="0" borderId="0"/>
    <xf numFmtId="0" fontId="32" fillId="0" borderId="0"/>
    <xf numFmtId="0" fontId="37" fillId="0" borderId="0"/>
    <xf numFmtId="0" fontId="32" fillId="0" borderId="0"/>
    <xf numFmtId="0" fontId="37" fillId="0" borderId="0"/>
    <xf numFmtId="0" fontId="32" fillId="0" borderId="0"/>
    <xf numFmtId="0" fontId="32"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9" fillId="0" borderId="0"/>
    <xf numFmtId="0" fontId="9" fillId="0" borderId="0"/>
    <xf numFmtId="0" fontId="9" fillId="0" borderId="0"/>
    <xf numFmtId="0" fontId="169" fillId="0" borderId="0"/>
    <xf numFmtId="0" fontId="9" fillId="0" borderId="0"/>
    <xf numFmtId="0" fontId="32" fillId="0" borderId="0"/>
    <xf numFmtId="0" fontId="9" fillId="0" borderId="0"/>
    <xf numFmtId="0" fontId="32" fillId="0" borderId="0"/>
    <xf numFmtId="0" fontId="32" fillId="0" borderId="0"/>
    <xf numFmtId="0" fontId="9" fillId="0" borderId="0"/>
    <xf numFmtId="0" fontId="9" fillId="0" borderId="0"/>
    <xf numFmtId="0" fontId="9" fillId="0" borderId="0"/>
    <xf numFmtId="0" fontId="32" fillId="0" borderId="0"/>
    <xf numFmtId="0" fontId="9" fillId="0" borderId="0"/>
    <xf numFmtId="0" fontId="36" fillId="0" borderId="0"/>
    <xf numFmtId="0" fontId="9" fillId="0" borderId="0"/>
    <xf numFmtId="0" fontId="9" fillId="0" borderId="0"/>
    <xf numFmtId="0" fontId="32" fillId="0" borderId="0"/>
    <xf numFmtId="0" fontId="9" fillId="0" borderId="0"/>
    <xf numFmtId="0" fontId="9" fillId="0" borderId="0"/>
    <xf numFmtId="0" fontId="36" fillId="0" borderId="0"/>
    <xf numFmtId="0" fontId="32" fillId="0" borderId="0"/>
    <xf numFmtId="0" fontId="37" fillId="0" borderId="0"/>
    <xf numFmtId="0" fontId="32" fillId="0" borderId="0"/>
    <xf numFmtId="0" fontId="37" fillId="0" borderId="0"/>
    <xf numFmtId="0" fontId="38" fillId="0" borderId="0"/>
    <xf numFmtId="0" fontId="37" fillId="0" borderId="0"/>
    <xf numFmtId="0" fontId="38" fillId="0" borderId="0"/>
    <xf numFmtId="0" fontId="37" fillId="0" borderId="0"/>
    <xf numFmtId="0" fontId="38"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2" fillId="0" borderId="0"/>
    <xf numFmtId="0" fontId="32" fillId="0" borderId="0" applyNumberFormat="0" applyFill="0" applyBorder="0" applyAlignment="0" applyProtection="0"/>
    <xf numFmtId="0" fontId="32"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9" fillId="0" borderId="0"/>
    <xf numFmtId="0" fontId="9" fillId="0" borderId="0"/>
    <xf numFmtId="0" fontId="9" fillId="0" borderId="0"/>
    <xf numFmtId="185" fontId="169" fillId="0" borderId="0"/>
    <xf numFmtId="0" fontId="9" fillId="0" borderId="0"/>
    <xf numFmtId="0" fontId="32" fillId="0" borderId="0"/>
    <xf numFmtId="0" fontId="9" fillId="0" borderId="0"/>
    <xf numFmtId="0" fontId="32" fillId="0" borderId="0"/>
    <xf numFmtId="0" fontId="9" fillId="0" borderId="0"/>
    <xf numFmtId="0" fontId="9" fillId="0" borderId="0"/>
    <xf numFmtId="0" fontId="9" fillId="0" borderId="0"/>
    <xf numFmtId="0" fontId="32" fillId="0" borderId="0"/>
    <xf numFmtId="188" fontId="170" fillId="0" borderId="0"/>
    <xf numFmtId="0" fontId="32"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32" fillId="0" borderId="0"/>
    <xf numFmtId="188" fontId="170" fillId="0" borderId="0"/>
    <xf numFmtId="0" fontId="32" fillId="0" borderId="0" applyNumberFormat="0" applyFill="0" applyBorder="0" applyAlignment="0" applyProtection="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2" fillId="0" borderId="0"/>
    <xf numFmtId="0" fontId="9" fillId="0" borderId="0"/>
    <xf numFmtId="0" fontId="32" fillId="0" borderId="0" applyNumberFormat="0" applyFill="0" applyBorder="0" applyAlignment="0" applyProtection="0"/>
    <xf numFmtId="0" fontId="9" fillId="0" borderId="0"/>
    <xf numFmtId="0" fontId="32" fillId="0" borderId="0"/>
    <xf numFmtId="0" fontId="9" fillId="0" borderId="0"/>
    <xf numFmtId="0" fontId="36" fillId="0" borderId="0"/>
    <xf numFmtId="0" fontId="9" fillId="0" borderId="0"/>
    <xf numFmtId="0" fontId="9" fillId="0" borderId="0"/>
    <xf numFmtId="0" fontId="32" fillId="0" borderId="0"/>
    <xf numFmtId="0" fontId="9" fillId="0" borderId="0"/>
    <xf numFmtId="0" fontId="32" fillId="0" borderId="0"/>
    <xf numFmtId="0" fontId="9" fillId="0" borderId="0"/>
    <xf numFmtId="188" fontId="171" fillId="0" borderId="0"/>
    <xf numFmtId="0" fontId="32" fillId="0" borderId="0"/>
    <xf numFmtId="0" fontId="9" fillId="0" borderId="0"/>
    <xf numFmtId="0" fontId="9" fillId="0" borderId="0"/>
    <xf numFmtId="0" fontId="9" fillId="0" borderId="0"/>
    <xf numFmtId="0" fontId="9" fillId="0" borderId="0"/>
    <xf numFmtId="0" fontId="38" fillId="0" borderId="0"/>
    <xf numFmtId="188" fontId="171"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2" fillId="0" borderId="0"/>
    <xf numFmtId="0" fontId="189" fillId="0" borderId="0"/>
    <xf numFmtId="0" fontId="32" fillId="0" borderId="0"/>
    <xf numFmtId="0" fontId="9" fillId="0" borderId="0"/>
    <xf numFmtId="0" fontId="189" fillId="0" borderId="0"/>
    <xf numFmtId="0" fontId="32" fillId="0" borderId="0"/>
    <xf numFmtId="0" fontId="189" fillId="0" borderId="0"/>
    <xf numFmtId="0" fontId="32" fillId="0" borderId="0"/>
    <xf numFmtId="0" fontId="32" fillId="0" borderId="0"/>
    <xf numFmtId="0" fontId="32" fillId="0" borderId="0"/>
    <xf numFmtId="0" fontId="189" fillId="0" borderId="0"/>
    <xf numFmtId="0" fontId="189" fillId="0" borderId="0"/>
    <xf numFmtId="0" fontId="32" fillId="0" borderId="0"/>
    <xf numFmtId="0" fontId="32"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32" fillId="0" borderId="0"/>
    <xf numFmtId="0" fontId="9" fillId="0" borderId="0"/>
    <xf numFmtId="0" fontId="9" fillId="0" borderId="0"/>
    <xf numFmtId="0" fontId="32" fillId="0" borderId="0"/>
    <xf numFmtId="0" fontId="9" fillId="0" borderId="0"/>
    <xf numFmtId="0" fontId="9" fillId="0" borderId="0"/>
    <xf numFmtId="0" fontId="32" fillId="0" borderId="0"/>
    <xf numFmtId="0" fontId="9" fillId="0" borderId="0"/>
    <xf numFmtId="0" fontId="9" fillId="0" borderId="0"/>
    <xf numFmtId="0" fontId="32" fillId="0" borderId="0"/>
    <xf numFmtId="0" fontId="32" fillId="0" borderId="0"/>
    <xf numFmtId="0" fontId="9" fillId="0" borderId="0"/>
    <xf numFmtId="0" fontId="9" fillId="0" borderId="0"/>
    <xf numFmtId="0" fontId="32"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4" fillId="74" borderId="0"/>
    <xf numFmtId="0" fontId="145" fillId="0" borderId="172" applyNumberFormat="0" applyFill="0" applyAlignment="0" applyProtection="0"/>
    <xf numFmtId="0" fontId="146" fillId="0" borderId="171" applyNumberFormat="0" applyFill="0" applyAlignment="0" applyProtection="0"/>
    <xf numFmtId="0" fontId="147" fillId="0" borderId="173" applyNumberFormat="0" applyFill="0" applyAlignment="0" applyProtection="0"/>
    <xf numFmtId="0" fontId="148" fillId="0" borderId="173" applyNumberFormat="0" applyFill="0" applyAlignment="0" applyProtection="0"/>
    <xf numFmtId="0" fontId="149" fillId="0" borderId="175" applyNumberFormat="0" applyFill="0" applyAlignment="0" applyProtection="0"/>
    <xf numFmtId="0" fontId="150" fillId="0" borderId="174" applyNumberFormat="0" applyFill="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xf numFmtId="0" fontId="119" fillId="0" borderId="177" applyNumberFormat="0" applyFill="0" applyAlignment="0" applyProtection="0"/>
    <xf numFmtId="0" fontId="190" fillId="0" borderId="160" applyNumberFormat="0" applyFill="0" applyAlignment="0" applyProtection="0"/>
    <xf numFmtId="0" fontId="153" fillId="0" borderId="176" applyNumberFormat="0" applyFill="0" applyAlignment="0" applyProtection="0"/>
    <xf numFmtId="189" fontId="129" fillId="0" borderId="0">
      <alignment vertical="center"/>
    </xf>
    <xf numFmtId="0" fontId="119" fillId="0" borderId="0" applyNumberFormat="0" applyFill="0" applyBorder="0" applyAlignment="0" applyProtection="0"/>
    <xf numFmtId="0" fontId="191" fillId="0" borderId="0" applyNumberFormat="0" applyFill="0" applyBorder="0" applyAlignment="0" applyProtection="0"/>
    <xf numFmtId="0" fontId="154" fillId="0" borderId="0" applyNumberFormat="0" applyFill="0" applyBorder="0" applyAlignment="0" applyProtection="0"/>
    <xf numFmtId="0" fontId="187" fillId="0" borderId="0">
      <alignment wrapText="1"/>
    </xf>
    <xf numFmtId="190" fontId="187" fillId="0" borderId="0">
      <alignment wrapText="1"/>
    </xf>
    <xf numFmtId="0" fontId="187" fillId="63" borderId="0">
      <alignment wrapText="1"/>
    </xf>
    <xf numFmtId="0" fontId="187" fillId="0" borderId="0">
      <alignment wrapText="1"/>
    </xf>
    <xf numFmtId="0" fontId="187" fillId="0" borderId="0">
      <alignment wrapText="1"/>
    </xf>
    <xf numFmtId="0" fontId="155" fillId="77" borderId="178" applyNumberFormat="0" applyAlignment="0" applyProtection="0"/>
    <xf numFmtId="0" fontId="192" fillId="24" borderId="161" applyNumberFormat="0" applyAlignment="0" applyProtection="0"/>
    <xf numFmtId="0" fontId="156" fillId="77" borderId="17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6" fillId="0" borderId="0"/>
    <xf numFmtId="0" fontId="116" fillId="0" borderId="0"/>
    <xf numFmtId="0" fontId="32" fillId="0" borderId="0"/>
    <xf numFmtId="0" fontId="32" fillId="0" borderId="0"/>
    <xf numFmtId="0" fontId="32" fillId="0" borderId="0"/>
    <xf numFmtId="0" fontId="32" fillId="0" borderId="0"/>
    <xf numFmtId="0" fontId="114" fillId="0" borderId="0"/>
    <xf numFmtId="0" fontId="32" fillId="0" borderId="0"/>
    <xf numFmtId="0" fontId="32" fillId="0" borderId="0"/>
    <xf numFmtId="0" fontId="116" fillId="0" borderId="0"/>
    <xf numFmtId="0" fontId="38" fillId="0" borderId="0"/>
    <xf numFmtId="0" fontId="32" fillId="0" borderId="0"/>
    <xf numFmtId="0" fontId="109" fillId="21" borderId="0" applyNumberFormat="0" applyBorder="0" applyAlignment="0" applyProtection="0"/>
    <xf numFmtId="0" fontId="140" fillId="61" borderId="0" applyNumberFormat="0" applyBorder="0" applyAlignment="0" applyProtection="0"/>
    <xf numFmtId="164" fontId="9"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9"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85" fillId="0" borderId="0" applyNumberFormat="0" applyFill="0" applyBorder="0" applyAlignment="0" applyProtection="0"/>
    <xf numFmtId="0" fontId="136" fillId="54" borderId="0" applyNumberFormat="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133" fillId="0" borderId="0" applyNumberFormat="0" applyFill="0" applyBorder="0" applyAlignment="0" applyProtection="0"/>
    <xf numFmtId="0" fontId="123" fillId="65" borderId="0" applyNumberFormat="0" applyBorder="0" applyAlignment="0" applyProtection="0"/>
    <xf numFmtId="0" fontId="123" fillId="67" borderId="0" applyNumberFormat="0" applyBorder="0" applyAlignment="0" applyProtection="0"/>
    <xf numFmtId="0" fontId="123" fillId="66" borderId="0" applyNumberFormat="0" applyBorder="0" applyAlignment="0" applyProtection="0"/>
    <xf numFmtId="0" fontId="123" fillId="71" borderId="0" applyNumberFormat="0" applyBorder="0" applyAlignment="0" applyProtection="0"/>
    <xf numFmtId="0" fontId="123" fillId="70" borderId="0" applyNumberFormat="0" applyBorder="0" applyAlignment="0" applyProtection="0"/>
    <xf numFmtId="0" fontId="123" fillId="69" borderId="0" applyNumberFormat="0" applyBorder="0" applyAlignment="0" applyProtection="0"/>
    <xf numFmtId="0" fontId="9" fillId="0" borderId="0"/>
    <xf numFmtId="0" fontId="146" fillId="0" borderId="171" applyNumberFormat="0" applyFill="0" applyAlignment="0" applyProtection="0"/>
    <xf numFmtId="0" fontId="148" fillId="0" borderId="173" applyNumberFormat="0" applyFill="0" applyAlignment="0" applyProtection="0"/>
    <xf numFmtId="0" fontId="150" fillId="0" borderId="174" applyNumberFormat="0" applyFill="0" applyAlignment="0" applyProtection="0"/>
    <xf numFmtId="0" fontId="150" fillId="0" borderId="0" applyNumberFormat="0" applyFill="0" applyBorder="0" applyAlignment="0" applyProtection="0"/>
    <xf numFmtId="0" fontId="152" fillId="0" borderId="0" applyNumberFormat="0" applyFill="0" applyBorder="0" applyAlignment="0" applyProtection="0"/>
    <xf numFmtId="0" fontId="153" fillId="0" borderId="176" applyNumberFormat="0" applyFill="0" applyAlignment="0" applyProtection="0"/>
    <xf numFmtId="0" fontId="154" fillId="0" borderId="0" applyNumberFormat="0" applyFill="0" applyBorder="0" applyAlignment="0" applyProtection="0"/>
    <xf numFmtId="0" fontId="156" fillId="77" borderId="17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2"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cellStyleXfs>
  <cellXfs count="2402">
    <xf numFmtId="0" fontId="0" fillId="0" borderId="0" xfId="0"/>
    <xf numFmtId="3" fontId="53" fillId="0" borderId="7" xfId="0" applyNumberFormat="1" applyFont="1" applyBorder="1" applyAlignment="1">
      <alignment horizontal="right" vertical="center"/>
    </xf>
    <xf numFmtId="3" fontId="53" fillId="0" borderId="16" xfId="0" applyNumberFormat="1" applyFont="1" applyBorder="1" applyAlignment="1">
      <alignment horizontal="right" vertical="center"/>
    </xf>
    <xf numFmtId="166" fontId="53" fillId="0" borderId="12" xfId="0" applyNumberFormat="1" applyFont="1" applyBorder="1" applyAlignment="1">
      <alignment horizontal="right" vertical="center"/>
    </xf>
    <xf numFmtId="3" fontId="53" fillId="3" borderId="7" xfId="0" applyNumberFormat="1" applyFont="1" applyFill="1" applyBorder="1" applyAlignment="1">
      <alignment horizontal="right" vertical="center"/>
    </xf>
    <xf numFmtId="3" fontId="53" fillId="3" borderId="9" xfId="0" applyNumberFormat="1" applyFont="1" applyFill="1" applyBorder="1" applyAlignment="1">
      <alignment horizontal="right" vertical="center"/>
    </xf>
    <xf numFmtId="166" fontId="53" fillId="3" borderId="30" xfId="0" applyNumberFormat="1" applyFont="1" applyFill="1" applyBorder="1" applyAlignment="1">
      <alignment horizontal="right" vertical="center"/>
    </xf>
    <xf numFmtId="3" fontId="53" fillId="0" borderId="9" xfId="0" applyNumberFormat="1" applyFont="1" applyBorder="1" applyAlignment="1">
      <alignment horizontal="right" vertical="center"/>
    </xf>
    <xf numFmtId="166" fontId="53" fillId="0" borderId="30" xfId="0" applyNumberFormat="1" applyFont="1" applyBorder="1" applyAlignment="1">
      <alignment horizontal="right" vertical="center"/>
    </xf>
    <xf numFmtId="3" fontId="53" fillId="3" borderId="8" xfId="0" applyNumberFormat="1" applyFont="1" applyFill="1" applyBorder="1" applyAlignment="1">
      <alignment horizontal="right" vertical="center"/>
    </xf>
    <xf numFmtId="3" fontId="53" fillId="3" borderId="13" xfId="0" applyNumberFormat="1" applyFont="1" applyFill="1" applyBorder="1" applyAlignment="1">
      <alignment horizontal="right" vertical="center"/>
    </xf>
    <xf numFmtId="166" fontId="53" fillId="3" borderId="32" xfId="0" applyNumberFormat="1" applyFont="1" applyFill="1" applyBorder="1" applyAlignment="1">
      <alignment horizontal="right" vertical="center"/>
    </xf>
    <xf numFmtId="3" fontId="53" fillId="2" borderId="6" xfId="0" applyNumberFormat="1" applyFont="1" applyFill="1" applyBorder="1" applyAlignment="1">
      <alignment horizontal="right" vertical="center"/>
    </xf>
    <xf numFmtId="3" fontId="53" fillId="2" borderId="15" xfId="0" applyNumberFormat="1" applyFont="1" applyFill="1" applyBorder="1" applyAlignment="1">
      <alignment horizontal="right" vertical="center"/>
    </xf>
    <xf numFmtId="166" fontId="53" fillId="2" borderId="19" xfId="0" applyNumberFormat="1" applyFont="1" applyFill="1" applyBorder="1" applyAlignment="1">
      <alignment horizontal="right" vertical="center"/>
    </xf>
    <xf numFmtId="3" fontId="53" fillId="2" borderId="7" xfId="0" applyNumberFormat="1" applyFont="1" applyFill="1" applyBorder="1" applyAlignment="1">
      <alignment horizontal="right" vertical="center"/>
    </xf>
    <xf numFmtId="3" fontId="53" fillId="2" borderId="16" xfId="0" applyNumberFormat="1" applyFont="1" applyFill="1" applyBorder="1" applyAlignment="1">
      <alignment horizontal="right" vertical="center"/>
    </xf>
    <xf numFmtId="166" fontId="53" fillId="2" borderId="12" xfId="0" applyNumberFormat="1" applyFont="1" applyFill="1" applyBorder="1" applyAlignment="1">
      <alignment horizontal="right" vertical="center"/>
    </xf>
    <xf numFmtId="3" fontId="53" fillId="0" borderId="30" xfId="0" applyNumberFormat="1" applyFont="1" applyBorder="1" applyAlignment="1">
      <alignment horizontal="right" vertical="center"/>
    </xf>
    <xf numFmtId="3" fontId="53" fillId="3" borderId="30" xfId="0" applyNumberFormat="1" applyFont="1" applyFill="1" applyBorder="1" applyAlignment="1">
      <alignment horizontal="right" vertical="center"/>
    </xf>
    <xf numFmtId="0" fontId="44" fillId="6" borderId="38" xfId="0" applyFont="1" applyFill="1" applyBorder="1" applyAlignment="1">
      <alignment horizontal="center" vertical="center" wrapText="1"/>
    </xf>
    <xf numFmtId="0" fontId="44" fillId="6" borderId="36" xfId="0" applyFont="1" applyFill="1" applyBorder="1" applyAlignment="1">
      <alignment horizontal="center" vertical="center" wrapText="1"/>
    </xf>
    <xf numFmtId="0" fontId="44" fillId="6" borderId="35" xfId="0" applyFont="1" applyFill="1" applyBorder="1" applyAlignment="1">
      <alignment horizontal="center" vertical="center" wrapText="1"/>
    </xf>
    <xf numFmtId="0" fontId="44" fillId="6" borderId="34" xfId="0" applyFont="1" applyFill="1" applyBorder="1" applyAlignment="1">
      <alignment horizontal="center" vertical="center" wrapText="1"/>
    </xf>
    <xf numFmtId="0" fontId="44" fillId="6" borderId="40" xfId="0" applyFont="1" applyFill="1" applyBorder="1" applyAlignment="1">
      <alignment horizontal="center" vertical="center" wrapText="1"/>
    </xf>
    <xf numFmtId="166" fontId="53" fillId="3" borderId="10" xfId="0" applyNumberFormat="1" applyFont="1" applyFill="1" applyBorder="1" applyAlignment="1">
      <alignment horizontal="right" vertical="center"/>
    </xf>
    <xf numFmtId="166" fontId="53" fillId="0" borderId="10" xfId="0" applyNumberFormat="1" applyFont="1" applyBorder="1" applyAlignment="1">
      <alignment horizontal="right" vertical="center"/>
    </xf>
    <xf numFmtId="0" fontId="43" fillId="7" borderId="43" xfId="0" applyFont="1" applyFill="1" applyBorder="1" applyAlignment="1">
      <alignment horizontal="center" vertical="center" wrapText="1"/>
    </xf>
    <xf numFmtId="4" fontId="53" fillId="0" borderId="4" xfId="0" applyNumberFormat="1" applyFont="1" applyBorder="1" applyAlignment="1">
      <alignment horizontal="right" vertical="center"/>
    </xf>
    <xf numFmtId="4" fontId="53" fillId="3" borderId="4" xfId="0" applyNumberFormat="1" applyFont="1" applyFill="1" applyBorder="1" applyAlignment="1">
      <alignment horizontal="right" vertical="center"/>
    </xf>
    <xf numFmtId="4" fontId="53" fillId="3" borderId="5" xfId="0" applyNumberFormat="1" applyFont="1" applyFill="1" applyBorder="1" applyAlignment="1">
      <alignment horizontal="right" vertical="center"/>
    </xf>
    <xf numFmtId="3" fontId="53" fillId="0" borderId="4" xfId="0" applyNumberFormat="1" applyFont="1" applyBorder="1" applyAlignment="1">
      <alignment horizontal="right" vertical="center"/>
    </xf>
    <xf numFmtId="3" fontId="53" fillId="3" borderId="4" xfId="0" applyNumberFormat="1" applyFont="1" applyFill="1" applyBorder="1" applyAlignment="1">
      <alignment horizontal="right" vertical="center"/>
    </xf>
    <xf numFmtId="3" fontId="53" fillId="3" borderId="5" xfId="0" applyNumberFormat="1" applyFont="1" applyFill="1" applyBorder="1" applyAlignment="1">
      <alignment horizontal="right" vertical="center"/>
    </xf>
    <xf numFmtId="0" fontId="51" fillId="0" borderId="10" xfId="0" applyFont="1" applyBorder="1" applyAlignment="1">
      <alignment horizontal="left" vertical="center" wrapText="1"/>
    </xf>
    <xf numFmtId="0" fontId="51" fillId="3" borderId="10" xfId="0" applyFont="1" applyFill="1" applyBorder="1" applyAlignment="1">
      <alignment horizontal="left" vertical="center" wrapText="1"/>
    </xf>
    <xf numFmtId="0" fontId="51" fillId="3" borderId="41" xfId="0" applyFont="1" applyFill="1" applyBorder="1" applyAlignment="1">
      <alignment horizontal="left" vertical="center" wrapText="1"/>
    </xf>
    <xf numFmtId="4" fontId="53" fillId="2" borderId="33" xfId="0" applyNumberFormat="1" applyFont="1" applyFill="1" applyBorder="1" applyAlignment="1">
      <alignment horizontal="right" vertical="center"/>
    </xf>
    <xf numFmtId="0" fontId="51" fillId="0" borderId="16" xfId="0" applyFont="1" applyBorder="1" applyAlignment="1">
      <alignment horizontal="left" vertical="center" wrapText="1"/>
    </xf>
    <xf numFmtId="0" fontId="51" fillId="3" borderId="16" xfId="0" applyFont="1" applyFill="1" applyBorder="1" applyAlignment="1">
      <alignment horizontal="left" vertical="center" wrapText="1"/>
    </xf>
    <xf numFmtId="0" fontId="51" fillId="2" borderId="44" xfId="0" applyFont="1" applyFill="1" applyBorder="1" applyAlignment="1">
      <alignment horizontal="left" vertical="center" wrapText="1"/>
    </xf>
    <xf numFmtId="166" fontId="53" fillId="2" borderId="24" xfId="0" applyNumberFormat="1" applyFont="1" applyFill="1" applyBorder="1" applyAlignment="1">
      <alignment horizontal="right" vertical="center"/>
    </xf>
    <xf numFmtId="0" fontId="43" fillId="6" borderId="34" xfId="0" applyFont="1" applyFill="1" applyBorder="1" applyAlignment="1">
      <alignment vertical="center"/>
    </xf>
    <xf numFmtId="0" fontId="59" fillId="0" borderId="0" xfId="0" applyFont="1" applyAlignment="1">
      <alignment vertical="center" wrapText="1"/>
    </xf>
    <xf numFmtId="0" fontId="48" fillId="2" borderId="2" xfId="0" applyFont="1" applyFill="1" applyBorder="1" applyAlignment="1">
      <alignment horizontal="left" vertical="center" wrapText="1" readingOrder="1"/>
    </xf>
    <xf numFmtId="0" fontId="43" fillId="0" borderId="0" xfId="0" applyFont="1" applyAlignment="1">
      <alignment vertical="center" wrapText="1"/>
    </xf>
    <xf numFmtId="0" fontId="59" fillId="0" borderId="0" xfId="0" applyFont="1" applyAlignment="1">
      <alignment horizontal="left" vertical="center" wrapText="1"/>
    </xf>
    <xf numFmtId="0" fontId="56" fillId="0" borderId="0" xfId="0" applyFont="1" applyAlignment="1">
      <alignment horizontal="left" vertical="center" wrapText="1"/>
    </xf>
    <xf numFmtId="0" fontId="46" fillId="0" borderId="0" xfId="1" quotePrefix="1" applyFont="1" applyAlignment="1">
      <alignment vertical="center" wrapText="1"/>
    </xf>
    <xf numFmtId="0" fontId="43" fillId="7" borderId="39" xfId="0" applyFont="1" applyFill="1" applyBorder="1" applyAlignment="1">
      <alignment horizontal="center" vertical="center" wrapText="1"/>
    </xf>
    <xf numFmtId="0" fontId="70" fillId="0" borderId="0" xfId="0" applyFont="1" applyAlignment="1">
      <alignment horizontal="center" vertical="center" wrapText="1"/>
    </xf>
    <xf numFmtId="0" fontId="71" fillId="5" borderId="50" xfId="0" applyFont="1" applyFill="1" applyBorder="1" applyAlignment="1">
      <alignment horizontal="center" vertical="center"/>
    </xf>
    <xf numFmtId="166" fontId="53" fillId="5" borderId="50" xfId="0" applyNumberFormat="1" applyFont="1" applyFill="1" applyBorder="1" applyAlignment="1">
      <alignment horizontal="right" vertical="center"/>
    </xf>
    <xf numFmtId="0" fontId="44" fillId="11" borderId="22" xfId="0" applyFont="1" applyFill="1" applyBorder="1" applyAlignment="1">
      <alignment horizontal="center" vertical="center"/>
    </xf>
    <xf numFmtId="0" fontId="44" fillId="11" borderId="32" xfId="0" applyFont="1" applyFill="1" applyBorder="1" applyAlignment="1">
      <alignment horizontal="center" vertical="center"/>
    </xf>
    <xf numFmtId="0" fontId="71" fillId="0" borderId="0" xfId="0" applyFont="1" applyAlignment="1">
      <alignment horizontal="center" vertical="center" wrapText="1"/>
    </xf>
    <xf numFmtId="3" fontId="53" fillId="2" borderId="33" xfId="0" applyNumberFormat="1" applyFont="1" applyFill="1" applyBorder="1" applyAlignment="1">
      <alignment horizontal="right" vertical="center"/>
    </xf>
    <xf numFmtId="0" fontId="44" fillId="11" borderId="34" xfId="0" applyFont="1" applyFill="1" applyBorder="1" applyAlignment="1">
      <alignment horizontal="center" vertical="center"/>
    </xf>
    <xf numFmtId="0" fontId="44" fillId="11" borderId="36" xfId="0" applyFont="1" applyFill="1" applyBorder="1" applyAlignment="1">
      <alignment horizontal="center" vertical="center"/>
    </xf>
    <xf numFmtId="3" fontId="68" fillId="0" borderId="0" xfId="0" applyNumberFormat="1" applyFont="1" applyAlignment="1">
      <alignment vertical="center" wrapText="1"/>
    </xf>
    <xf numFmtId="2" fontId="68" fillId="0" borderId="0" xfId="0" applyNumberFormat="1" applyFont="1" applyAlignment="1">
      <alignment vertical="center" wrapText="1"/>
    </xf>
    <xf numFmtId="0" fontId="68" fillId="0" borderId="0" xfId="0" applyFont="1" applyAlignment="1">
      <alignment vertical="center" wrapText="1"/>
    </xf>
    <xf numFmtId="3" fontId="53" fillId="0" borderId="0" xfId="0" applyNumberFormat="1" applyFont="1" applyAlignment="1">
      <alignment horizontal="right" vertical="center"/>
    </xf>
    <xf numFmtId="3" fontId="53" fillId="3" borderId="0" xfId="0" applyNumberFormat="1" applyFont="1" applyFill="1" applyAlignment="1">
      <alignment horizontal="right" vertical="center"/>
    </xf>
    <xf numFmtId="0" fontId="43" fillId="7" borderId="10" xfId="1" applyFont="1" applyFill="1" applyBorder="1" applyAlignment="1">
      <alignment horizontal="center" vertical="center" wrapText="1"/>
    </xf>
    <xf numFmtId="0" fontId="43" fillId="7" borderId="70" xfId="1" applyFont="1" applyFill="1" applyBorder="1" applyAlignment="1">
      <alignment horizontal="center" vertical="center" wrapText="1"/>
    </xf>
    <xf numFmtId="0" fontId="43" fillId="7" borderId="4" xfId="1" applyFont="1" applyFill="1" applyBorder="1" applyAlignment="1">
      <alignment horizontal="center" vertical="center" wrapText="1"/>
    </xf>
    <xf numFmtId="0" fontId="51" fillId="2" borderId="92" xfId="1" applyFont="1" applyFill="1" applyBorder="1" applyAlignment="1">
      <alignment vertical="center" wrapText="1"/>
    </xf>
    <xf numFmtId="0" fontId="51" fillId="2" borderId="66" xfId="1" applyFont="1" applyFill="1" applyBorder="1" applyAlignment="1">
      <alignment vertical="center" wrapText="1"/>
    </xf>
    <xf numFmtId="0" fontId="51" fillId="2" borderId="93" xfId="1" applyFont="1" applyFill="1" applyBorder="1" applyAlignment="1">
      <alignment vertical="center" wrapText="1"/>
    </xf>
    <xf numFmtId="0" fontId="43" fillId="7" borderId="90" xfId="0" applyFont="1" applyFill="1" applyBorder="1" applyAlignment="1">
      <alignment horizontal="center" vertical="center" wrapText="1"/>
    </xf>
    <xf numFmtId="0" fontId="43" fillId="7" borderId="91" xfId="0" applyFont="1" applyFill="1" applyBorder="1" applyAlignment="1">
      <alignment horizontal="center" vertical="center" wrapText="1"/>
    </xf>
    <xf numFmtId="0" fontId="44" fillId="6" borderId="68" xfId="0" applyFont="1" applyFill="1" applyBorder="1" applyAlignment="1">
      <alignment horizontal="center" vertical="center" wrapText="1"/>
    </xf>
    <xf numFmtId="0" fontId="51" fillId="0" borderId="66" xfId="0" applyFont="1" applyBorder="1" applyAlignment="1">
      <alignment vertical="center" wrapText="1"/>
    </xf>
    <xf numFmtId="166" fontId="53" fillId="0" borderId="70" xfId="0" applyNumberFormat="1" applyFont="1" applyBorder="1" applyAlignment="1">
      <alignment horizontal="right" vertical="center"/>
    </xf>
    <xf numFmtId="0" fontId="51" fillId="3" borderId="66" xfId="0" applyFont="1" applyFill="1" applyBorder="1" applyAlignment="1">
      <alignment vertical="center" wrapText="1"/>
    </xf>
    <xf numFmtId="166" fontId="53" fillId="3" borderId="83" xfId="0" applyNumberFormat="1" applyFont="1" applyFill="1" applyBorder="1" applyAlignment="1">
      <alignment horizontal="right" vertical="center"/>
    </xf>
    <xf numFmtId="166" fontId="53" fillId="0" borderId="83" xfId="0" applyNumberFormat="1" applyFont="1" applyBorder="1" applyAlignment="1">
      <alignment horizontal="right" vertical="center"/>
    </xf>
    <xf numFmtId="0" fontId="51" fillId="3" borderId="102" xfId="0" applyFont="1" applyFill="1" applyBorder="1" applyAlignment="1">
      <alignment vertical="center" wrapText="1"/>
    </xf>
    <xf numFmtId="166" fontId="53" fillId="3" borderId="81" xfId="0" applyNumberFormat="1" applyFont="1" applyFill="1" applyBorder="1" applyAlignment="1">
      <alignment horizontal="right" vertical="center"/>
    </xf>
    <xf numFmtId="0" fontId="51" fillId="2" borderId="69" xfId="0" applyFont="1" applyFill="1" applyBorder="1" applyAlignment="1">
      <alignment vertical="center" wrapText="1"/>
    </xf>
    <xf numFmtId="166" fontId="53" fillId="2" borderId="72" xfId="0" applyNumberFormat="1" applyFont="1" applyFill="1" applyBorder="1" applyAlignment="1">
      <alignment horizontal="right" vertical="center"/>
    </xf>
    <xf numFmtId="0" fontId="51" fillId="2" borderId="71" xfId="0" applyFont="1" applyFill="1" applyBorder="1" applyAlignment="1">
      <alignment vertical="center" wrapText="1"/>
    </xf>
    <xf numFmtId="166" fontId="53" fillId="2" borderId="70" xfId="0" applyNumberFormat="1" applyFont="1" applyFill="1" applyBorder="1" applyAlignment="1">
      <alignment horizontal="right" vertical="center"/>
    </xf>
    <xf numFmtId="0" fontId="51" fillId="2" borderId="73" xfId="0" applyFont="1" applyFill="1" applyBorder="1" applyAlignment="1">
      <alignment horizontal="left" vertical="center" wrapText="1"/>
    </xf>
    <xf numFmtId="3" fontId="53" fillId="2" borderId="103" xfId="0" applyNumberFormat="1" applyFont="1" applyFill="1" applyBorder="1" applyAlignment="1">
      <alignment horizontal="right" vertical="center"/>
    </xf>
    <xf numFmtId="3" fontId="53" fillId="2" borderId="94" xfId="0" applyNumberFormat="1" applyFont="1" applyFill="1" applyBorder="1" applyAlignment="1">
      <alignment horizontal="right" vertical="center"/>
    </xf>
    <xf numFmtId="166" fontId="53" fillId="2" borderId="104" xfId="0" applyNumberFormat="1" applyFont="1" applyFill="1" applyBorder="1" applyAlignment="1">
      <alignment horizontal="right" vertical="center"/>
    </xf>
    <xf numFmtId="166" fontId="53" fillId="2" borderId="76" xfId="0" applyNumberFormat="1" applyFont="1" applyFill="1" applyBorder="1" applyAlignment="1">
      <alignment horizontal="right" vertical="center"/>
    </xf>
    <xf numFmtId="0" fontId="43" fillId="7" borderId="87" xfId="0" applyFont="1" applyFill="1" applyBorder="1" applyAlignment="1">
      <alignment horizontal="center" vertical="center" wrapText="1"/>
    </xf>
    <xf numFmtId="0" fontId="44" fillId="11" borderId="96" xfId="0" applyFont="1" applyFill="1" applyBorder="1" applyAlignment="1">
      <alignment horizontal="center" vertical="center"/>
    </xf>
    <xf numFmtId="0" fontId="44" fillId="11" borderId="81" xfId="0" applyFont="1" applyFill="1" applyBorder="1" applyAlignment="1">
      <alignment horizontal="center" vertical="center"/>
    </xf>
    <xf numFmtId="0" fontId="43" fillId="7" borderId="112" xfId="0" applyFont="1" applyFill="1" applyBorder="1" applyAlignment="1">
      <alignment horizontal="center" vertical="center" wrapText="1"/>
    </xf>
    <xf numFmtId="166" fontId="52" fillId="0" borderId="113" xfId="0" applyNumberFormat="1" applyFont="1" applyBorder="1" applyAlignment="1">
      <alignment vertical="center"/>
    </xf>
    <xf numFmtId="166" fontId="52" fillId="3" borderId="113" xfId="0" applyNumberFormat="1" applyFont="1" applyFill="1" applyBorder="1" applyAlignment="1">
      <alignment vertical="center"/>
    </xf>
    <xf numFmtId="166" fontId="52" fillId="3" borderId="114" xfId="0" applyNumberFormat="1" applyFont="1" applyFill="1" applyBorder="1" applyAlignment="1">
      <alignment vertical="center"/>
    </xf>
    <xf numFmtId="166" fontId="52" fillId="2" borderId="115" xfId="0" applyNumberFormat="1" applyFont="1" applyFill="1" applyBorder="1" applyAlignment="1">
      <alignment vertical="center" wrapText="1"/>
    </xf>
    <xf numFmtId="166" fontId="52" fillId="2" borderId="113" xfId="0" applyNumberFormat="1" applyFont="1" applyFill="1" applyBorder="1" applyAlignment="1">
      <alignment vertical="center" wrapText="1"/>
    </xf>
    <xf numFmtId="166" fontId="52" fillId="2" borderId="116" xfId="0" applyNumberFormat="1" applyFont="1" applyFill="1" applyBorder="1" applyAlignment="1">
      <alignment vertical="center"/>
    </xf>
    <xf numFmtId="0" fontId="76" fillId="7" borderId="111" xfId="0" applyFont="1" applyFill="1" applyBorder="1" applyAlignment="1">
      <alignment horizontal="center" vertical="center"/>
    </xf>
    <xf numFmtId="0" fontId="43" fillId="7" borderId="111" xfId="0" applyFont="1" applyFill="1" applyBorder="1" applyAlignment="1">
      <alignment horizontal="center" vertical="center"/>
    </xf>
    <xf numFmtId="0" fontId="43" fillId="7" borderId="117" xfId="0" applyFont="1" applyFill="1" applyBorder="1" applyAlignment="1">
      <alignment horizontal="center" vertical="center" wrapText="1"/>
    </xf>
    <xf numFmtId="0" fontId="43" fillId="7" borderId="33" xfId="0" applyFont="1" applyFill="1" applyBorder="1" applyAlignment="1">
      <alignment horizontal="center" vertical="center" wrapText="1"/>
    </xf>
    <xf numFmtId="0" fontId="48" fillId="3" borderId="2" xfId="0" applyFont="1" applyFill="1" applyBorder="1" applyAlignment="1">
      <alignment horizontal="left" vertical="center" wrapText="1" readingOrder="1"/>
    </xf>
    <xf numFmtId="0" fontId="48" fillId="2" borderId="33" xfId="0" applyFont="1" applyFill="1" applyBorder="1" applyAlignment="1">
      <alignment horizontal="center" vertical="center" wrapText="1" readingOrder="1"/>
    </xf>
    <xf numFmtId="0" fontId="48" fillId="3" borderId="33" xfId="0" applyFont="1" applyFill="1" applyBorder="1" applyAlignment="1">
      <alignment horizontal="center" vertical="center" wrapText="1" readingOrder="1"/>
    </xf>
    <xf numFmtId="0" fontId="48" fillId="3" borderId="124" xfId="0" applyFont="1" applyFill="1" applyBorder="1" applyAlignment="1">
      <alignment horizontal="center" vertical="center" wrapText="1" readingOrder="1"/>
    </xf>
    <xf numFmtId="0" fontId="48" fillId="2" borderId="24" xfId="0" applyFont="1" applyFill="1" applyBorder="1" applyAlignment="1">
      <alignment horizontal="center" vertical="center" wrapText="1" readingOrder="1"/>
    </xf>
    <xf numFmtId="0" fontId="48" fillId="3" borderId="24" xfId="0" applyFont="1" applyFill="1" applyBorder="1" applyAlignment="1">
      <alignment horizontal="center" vertical="center" wrapText="1" readingOrder="1"/>
    </xf>
    <xf numFmtId="0" fontId="48" fillId="3" borderId="52" xfId="0" applyFont="1" applyFill="1" applyBorder="1" applyAlignment="1">
      <alignment horizontal="center" vertical="center" wrapText="1" readingOrder="1"/>
    </xf>
    <xf numFmtId="0" fontId="48" fillId="3" borderId="43" xfId="0" applyFont="1" applyFill="1" applyBorder="1" applyAlignment="1">
      <alignment horizontal="center" vertical="center" wrapText="1" readingOrder="1"/>
    </xf>
    <xf numFmtId="0" fontId="43" fillId="7" borderId="35" xfId="0" applyFont="1" applyFill="1" applyBorder="1" applyAlignment="1">
      <alignment horizontal="center" vertical="center"/>
    </xf>
    <xf numFmtId="0" fontId="59" fillId="0" borderId="0" xfId="0" applyFont="1" applyAlignment="1">
      <alignment horizontal="left" vertical="center"/>
    </xf>
    <xf numFmtId="0" fontId="46" fillId="0" borderId="0" xfId="1" quotePrefix="1" applyFont="1" applyAlignment="1">
      <alignment horizontal="left" vertical="center" wrapText="1"/>
    </xf>
    <xf numFmtId="0" fontId="49" fillId="0" borderId="0" xfId="179" applyFont="1" applyAlignment="1">
      <alignment vertical="center"/>
    </xf>
    <xf numFmtId="0" fontId="46" fillId="0" borderId="0" xfId="0" applyFont="1" applyAlignment="1">
      <alignment vertical="center"/>
    </xf>
    <xf numFmtId="0" fontId="23" fillId="0" borderId="0" xfId="0" applyFont="1" applyAlignment="1">
      <alignment vertical="center"/>
    </xf>
    <xf numFmtId="0" fontId="64" fillId="0" borderId="0" xfId="0" applyFont="1" applyAlignment="1">
      <alignment vertical="center"/>
    </xf>
    <xf numFmtId="0" fontId="77" fillId="0" borderId="0" xfId="179" applyFont="1" applyAlignment="1">
      <alignment vertical="center"/>
    </xf>
    <xf numFmtId="3" fontId="53" fillId="0" borderId="10" xfId="0" applyNumberFormat="1" applyFont="1" applyBorder="1" applyAlignment="1">
      <alignment horizontal="right" vertical="center"/>
    </xf>
    <xf numFmtId="165" fontId="53" fillId="0" borderId="4" xfId="113" applyNumberFormat="1" applyFont="1" applyBorder="1" applyAlignment="1">
      <alignment horizontal="right" vertical="center"/>
    </xf>
    <xf numFmtId="165" fontId="53" fillId="0" borderId="83" xfId="113" applyNumberFormat="1" applyFont="1" applyBorder="1" applyAlignment="1">
      <alignment horizontal="right" vertical="center"/>
    </xf>
    <xf numFmtId="3" fontId="53" fillId="3" borderId="10" xfId="0" applyNumberFormat="1" applyFont="1" applyFill="1" applyBorder="1" applyAlignment="1">
      <alignment horizontal="right" vertical="center"/>
    </xf>
    <xf numFmtId="165" fontId="53" fillId="3" borderId="4" xfId="113" applyNumberFormat="1" applyFont="1" applyFill="1" applyBorder="1" applyAlignment="1">
      <alignment horizontal="right" vertical="center"/>
    </xf>
    <xf numFmtId="165" fontId="53" fillId="3" borderId="0" xfId="113" applyNumberFormat="1" applyFont="1" applyFill="1" applyBorder="1" applyAlignment="1">
      <alignment horizontal="right" vertical="center"/>
    </xf>
    <xf numFmtId="165" fontId="53" fillId="3" borderId="70" xfId="113" applyNumberFormat="1" applyFont="1" applyFill="1" applyBorder="1" applyAlignment="1">
      <alignment horizontal="right" vertical="center"/>
    </xf>
    <xf numFmtId="165" fontId="53" fillId="0" borderId="0" xfId="113" applyNumberFormat="1" applyFont="1" applyBorder="1" applyAlignment="1">
      <alignment horizontal="right" vertical="center"/>
    </xf>
    <xf numFmtId="165" fontId="53" fillId="0" borderId="70" xfId="113" applyNumberFormat="1" applyFont="1" applyBorder="1" applyAlignment="1">
      <alignment horizontal="right" vertical="center"/>
    </xf>
    <xf numFmtId="165" fontId="23" fillId="0" borderId="0" xfId="0" applyNumberFormat="1" applyFont="1" applyAlignment="1">
      <alignment vertical="center"/>
    </xf>
    <xf numFmtId="165" fontId="45" fillId="0" borderId="0" xfId="0" applyNumberFormat="1" applyFont="1" applyAlignment="1">
      <alignment vertical="center"/>
    </xf>
    <xf numFmtId="3" fontId="53" fillId="3" borderId="14" xfId="0" applyNumberFormat="1" applyFont="1" applyFill="1" applyBorder="1" applyAlignment="1">
      <alignment horizontal="right" vertical="center"/>
    </xf>
    <xf numFmtId="3" fontId="51" fillId="2" borderId="23" xfId="1" applyNumberFormat="1" applyFont="1" applyFill="1" applyBorder="1" applyAlignment="1">
      <alignment horizontal="right" vertical="center" wrapText="1"/>
    </xf>
    <xf numFmtId="3" fontId="54" fillId="2" borderId="23" xfId="177" applyNumberFormat="1" applyFont="1" applyFill="1" applyBorder="1" applyAlignment="1">
      <alignment horizontal="right" vertical="center"/>
    </xf>
    <xf numFmtId="3" fontId="54" fillId="2" borderId="11" xfId="177" applyNumberFormat="1" applyFont="1" applyFill="1" applyBorder="1" applyAlignment="1">
      <alignment horizontal="right" vertical="center"/>
    </xf>
    <xf numFmtId="165" fontId="54" fillId="2" borderId="23" xfId="177" applyNumberFormat="1" applyFont="1" applyFill="1" applyBorder="1" applyAlignment="1">
      <alignment horizontal="right" vertical="center"/>
    </xf>
    <xf numFmtId="165" fontId="54" fillId="2" borderId="11" xfId="177" applyNumberFormat="1" applyFont="1" applyFill="1" applyBorder="1" applyAlignment="1">
      <alignment horizontal="right" vertical="center"/>
    </xf>
    <xf numFmtId="165" fontId="51" fillId="2" borderId="72" xfId="0" applyNumberFormat="1" applyFont="1" applyFill="1" applyBorder="1" applyAlignment="1">
      <alignment horizontal="right" vertical="center" wrapText="1"/>
    </xf>
    <xf numFmtId="3" fontId="51" fillId="2" borderId="4" xfId="1" applyNumberFormat="1" applyFont="1" applyFill="1" applyBorder="1" applyAlignment="1">
      <alignment horizontal="right" vertical="center" wrapText="1"/>
    </xf>
    <xf numFmtId="3" fontId="54" fillId="2" borderId="4" xfId="177" applyNumberFormat="1" applyFont="1" applyFill="1" applyBorder="1" applyAlignment="1">
      <alignment horizontal="right" vertical="center"/>
    </xf>
    <xf numFmtId="3" fontId="54" fillId="2" borderId="10" xfId="177" applyNumberFormat="1" applyFont="1" applyFill="1" applyBorder="1" applyAlignment="1">
      <alignment horizontal="right" vertical="center"/>
    </xf>
    <xf numFmtId="165" fontId="54" fillId="2" borderId="4" xfId="177" applyNumberFormat="1" applyFont="1" applyFill="1" applyBorder="1" applyAlignment="1">
      <alignment horizontal="right" vertical="center"/>
    </xf>
    <xf numFmtId="165" fontId="54" fillId="2" borderId="10" xfId="177" applyNumberFormat="1" applyFont="1" applyFill="1" applyBorder="1" applyAlignment="1">
      <alignment horizontal="right" vertical="center"/>
    </xf>
    <xf numFmtId="165" fontId="51" fillId="2" borderId="70" xfId="0" applyNumberFormat="1" applyFont="1" applyFill="1" applyBorder="1" applyAlignment="1">
      <alignment horizontal="right" vertical="center" wrapText="1"/>
    </xf>
    <xf numFmtId="3" fontId="51" fillId="2" borderId="74" xfId="1" applyNumberFormat="1" applyFont="1" applyFill="1" applyBorder="1" applyAlignment="1">
      <alignment horizontal="right" vertical="center" wrapText="1"/>
    </xf>
    <xf numFmtId="3" fontId="54" fillId="2" borderId="74" xfId="178" applyNumberFormat="1" applyFont="1" applyFill="1" applyBorder="1" applyAlignment="1">
      <alignment horizontal="right" vertical="center"/>
    </xf>
    <xf numFmtId="3" fontId="54" fillId="2" borderId="75" xfId="178" applyNumberFormat="1" applyFont="1" applyFill="1" applyBorder="1" applyAlignment="1">
      <alignment horizontal="right" vertical="center"/>
    </xf>
    <xf numFmtId="165" fontId="54" fillId="2" borderId="74" xfId="177" applyNumberFormat="1" applyFont="1" applyFill="1" applyBorder="1" applyAlignment="1">
      <alignment horizontal="right" vertical="center"/>
    </xf>
    <xf numFmtId="165" fontId="54" fillId="2" borderId="75" xfId="178" applyNumberFormat="1" applyFont="1" applyFill="1" applyBorder="1" applyAlignment="1">
      <alignment horizontal="right" vertical="center"/>
    </xf>
    <xf numFmtId="165" fontId="51" fillId="2" borderId="76" xfId="0" applyNumberFormat="1" applyFont="1" applyFill="1" applyBorder="1" applyAlignment="1">
      <alignment horizontal="right" vertical="center" wrapText="1"/>
    </xf>
    <xf numFmtId="0" fontId="69" fillId="0" borderId="0" xfId="179" applyFont="1" applyAlignment="1">
      <alignment vertical="center"/>
    </xf>
    <xf numFmtId="166" fontId="53" fillId="0" borderId="4" xfId="0" applyNumberFormat="1" applyFont="1" applyBorder="1" applyAlignment="1">
      <alignment horizontal="right" vertical="center"/>
    </xf>
    <xf numFmtId="166" fontId="53" fillId="3" borderId="4" xfId="0" applyNumberFormat="1" applyFont="1" applyFill="1" applyBorder="1" applyAlignment="1">
      <alignment horizontal="right" vertical="center"/>
    </xf>
    <xf numFmtId="3" fontId="53" fillId="3" borderId="22" xfId="0" applyNumberFormat="1" applyFont="1" applyFill="1" applyBorder="1" applyAlignment="1">
      <alignment horizontal="right" vertical="center"/>
    </xf>
    <xf numFmtId="166" fontId="53" fillId="3" borderId="22" xfId="0" applyNumberFormat="1" applyFont="1" applyFill="1" applyBorder="1" applyAlignment="1">
      <alignment horizontal="right" vertical="center"/>
    </xf>
    <xf numFmtId="166" fontId="51" fillId="2" borderId="23" xfId="1" applyNumberFormat="1" applyFont="1" applyFill="1" applyBorder="1" applyAlignment="1">
      <alignment horizontal="right" vertical="center" wrapText="1"/>
    </xf>
    <xf numFmtId="166" fontId="51" fillId="2" borderId="88" xfId="1" applyNumberFormat="1" applyFont="1" applyFill="1" applyBorder="1" applyAlignment="1">
      <alignment horizontal="right" vertical="center" wrapText="1"/>
    </xf>
    <xf numFmtId="166" fontId="51" fillId="2" borderId="4" xfId="1" applyNumberFormat="1" applyFont="1" applyFill="1" applyBorder="1" applyAlignment="1">
      <alignment horizontal="right" vertical="center" wrapText="1"/>
    </xf>
    <xf numFmtId="166" fontId="51" fillId="2" borderId="83" xfId="1" applyNumberFormat="1" applyFont="1" applyFill="1" applyBorder="1" applyAlignment="1">
      <alignment horizontal="right" vertical="center" wrapText="1"/>
    </xf>
    <xf numFmtId="166" fontId="51" fillId="2" borderId="74" xfId="1" applyNumberFormat="1" applyFont="1" applyFill="1" applyBorder="1" applyAlignment="1">
      <alignment horizontal="right" vertical="center" wrapText="1"/>
    </xf>
    <xf numFmtId="166" fontId="51" fillId="2" borderId="78" xfId="1" applyNumberFormat="1" applyFont="1" applyFill="1" applyBorder="1" applyAlignment="1">
      <alignment horizontal="right" vertical="center" wrapText="1"/>
    </xf>
    <xf numFmtId="3" fontId="53" fillId="0" borderId="83" xfId="0" applyNumberFormat="1" applyFont="1" applyBorder="1" applyAlignment="1">
      <alignment horizontal="right" vertical="center"/>
    </xf>
    <xf numFmtId="3" fontId="53" fillId="3" borderId="83" xfId="0" applyNumberFormat="1" applyFont="1" applyFill="1" applyBorder="1" applyAlignment="1">
      <alignment horizontal="right" vertical="center"/>
    </xf>
    <xf numFmtId="0" fontId="65" fillId="0" borderId="0" xfId="179" applyFont="1" applyAlignment="1">
      <alignment vertical="center"/>
    </xf>
    <xf numFmtId="0" fontId="43" fillId="0" borderId="0" xfId="0" applyFont="1" applyAlignment="1">
      <alignment horizontal="left" vertical="center"/>
    </xf>
    <xf numFmtId="0" fontId="78" fillId="0" borderId="0" xfId="0" applyFont="1" applyAlignment="1">
      <alignment vertical="center"/>
    </xf>
    <xf numFmtId="0" fontId="68" fillId="0" borderId="0" xfId="1" applyFont="1" applyAlignment="1">
      <alignment horizontal="left" vertical="center" wrapText="1"/>
    </xf>
    <xf numFmtId="0" fontId="23" fillId="0" borderId="0" xfId="1" applyFont="1" applyAlignment="1">
      <alignment vertical="center"/>
    </xf>
    <xf numFmtId="3" fontId="54" fillId="0" borderId="4" xfId="177" applyNumberFormat="1" applyFont="1" applyBorder="1" applyAlignment="1">
      <alignment horizontal="right" vertical="center"/>
    </xf>
    <xf numFmtId="166" fontId="54" fillId="0" borderId="70" xfId="177" applyNumberFormat="1" applyFont="1" applyBorder="1" applyAlignment="1">
      <alignment horizontal="right" vertical="center"/>
    </xf>
    <xf numFmtId="3" fontId="54" fillId="3" borderId="4" xfId="177" applyNumberFormat="1" applyFont="1" applyFill="1" applyBorder="1" applyAlignment="1">
      <alignment horizontal="right" vertical="center"/>
    </xf>
    <xf numFmtId="166" fontId="54" fillId="3" borderId="70" xfId="177" applyNumberFormat="1" applyFont="1" applyFill="1" applyBorder="1" applyAlignment="1">
      <alignment horizontal="right" vertical="center"/>
    </xf>
    <xf numFmtId="3" fontId="54" fillId="0" borderId="4" xfId="217" applyNumberFormat="1" applyFont="1" applyBorder="1" applyAlignment="1">
      <alignment horizontal="right" vertical="center"/>
    </xf>
    <xf numFmtId="166" fontId="54" fillId="2" borderId="11" xfId="177" applyNumberFormat="1" applyFont="1" applyFill="1" applyBorder="1" applyAlignment="1">
      <alignment horizontal="right" vertical="center"/>
    </xf>
    <xf numFmtId="166" fontId="54" fillId="2" borderId="72" xfId="177" applyNumberFormat="1" applyFont="1" applyFill="1" applyBorder="1" applyAlignment="1">
      <alignment horizontal="right" vertical="center"/>
    </xf>
    <xf numFmtId="166" fontId="54" fillId="2" borderId="10" xfId="177" applyNumberFormat="1" applyFont="1" applyFill="1" applyBorder="1" applyAlignment="1">
      <alignment horizontal="right" vertical="center"/>
    </xf>
    <xf numFmtId="166" fontId="54" fillId="2" borderId="70" xfId="177" applyNumberFormat="1" applyFont="1" applyFill="1" applyBorder="1" applyAlignment="1">
      <alignment horizontal="right" vertical="center"/>
    </xf>
    <xf numFmtId="166" fontId="54" fillId="2" borderId="76" xfId="177" applyNumberFormat="1" applyFont="1" applyFill="1" applyBorder="1" applyAlignment="1">
      <alignment horizontal="right" vertical="center"/>
    </xf>
    <xf numFmtId="0" fontId="56" fillId="0" borderId="0" xfId="0" applyFont="1" applyAlignment="1">
      <alignment vertical="center" wrapText="1"/>
    </xf>
    <xf numFmtId="3" fontId="51" fillId="2" borderId="18" xfId="1" applyNumberFormat="1" applyFont="1" applyFill="1" applyBorder="1" applyAlignment="1">
      <alignment horizontal="right" vertical="center" wrapText="1"/>
    </xf>
    <xf numFmtId="3" fontId="51" fillId="2" borderId="9" xfId="1" applyNumberFormat="1" applyFont="1" applyFill="1" applyBorder="1" applyAlignment="1">
      <alignment horizontal="right" vertical="center" wrapText="1"/>
    </xf>
    <xf numFmtId="0" fontId="45" fillId="0" borderId="0" xfId="1" applyFont="1" applyAlignment="1">
      <alignment vertical="center"/>
    </xf>
    <xf numFmtId="0" fontId="51" fillId="0" borderId="12" xfId="0" applyFont="1" applyBorder="1" applyAlignment="1">
      <alignment horizontal="left" vertical="center" wrapText="1"/>
    </xf>
    <xf numFmtId="3" fontId="53" fillId="0" borderId="6" xfId="0" applyNumberFormat="1" applyFont="1" applyBorder="1" applyAlignment="1">
      <alignment horizontal="right" vertical="center"/>
    </xf>
    <xf numFmtId="3" fontId="53" fillId="0" borderId="31" xfId="0" applyNumberFormat="1" applyFont="1" applyBorder="1" applyAlignment="1">
      <alignment horizontal="right" vertical="center"/>
    </xf>
    <xf numFmtId="166" fontId="53" fillId="0" borderId="6" xfId="0" applyNumberFormat="1" applyFont="1" applyBorder="1" applyAlignment="1">
      <alignment horizontal="right" vertical="center"/>
    </xf>
    <xf numFmtId="0" fontId="51" fillId="3" borderId="12" xfId="0" applyFont="1" applyFill="1" applyBorder="1" applyAlignment="1">
      <alignment horizontal="left" vertical="center" wrapText="1"/>
    </xf>
    <xf numFmtId="166" fontId="53" fillId="3" borderId="7" xfId="0" applyNumberFormat="1" applyFont="1" applyFill="1" applyBorder="1" applyAlignment="1">
      <alignment horizontal="right" vertical="center"/>
    </xf>
    <xf numFmtId="166" fontId="53" fillId="0" borderId="7" xfId="0" applyNumberFormat="1" applyFont="1" applyBorder="1" applyAlignment="1">
      <alignment horizontal="right" vertical="center"/>
    </xf>
    <xf numFmtId="0" fontId="51" fillId="3" borderId="20" xfId="0" applyFont="1" applyFill="1" applyBorder="1" applyAlignment="1">
      <alignment horizontal="left" vertical="center" wrapText="1"/>
    </xf>
    <xf numFmtId="3" fontId="53" fillId="3" borderId="32" xfId="0" applyNumberFormat="1" applyFont="1" applyFill="1" applyBorder="1" applyAlignment="1">
      <alignment horizontal="right" vertical="center"/>
    </xf>
    <xf numFmtId="3" fontId="53" fillId="3" borderId="25" xfId="0" applyNumberFormat="1" applyFont="1" applyFill="1" applyBorder="1" applyAlignment="1">
      <alignment horizontal="right" vertical="center"/>
    </xf>
    <xf numFmtId="166" fontId="53" fillId="3" borderId="8" xfId="0" applyNumberFormat="1" applyFont="1" applyFill="1" applyBorder="1" applyAlignment="1">
      <alignment horizontal="right" vertical="center"/>
    </xf>
    <xf numFmtId="0" fontId="51" fillId="2" borderId="19" xfId="0" applyFont="1" applyFill="1" applyBorder="1" applyAlignment="1">
      <alignment horizontal="left" vertical="center" wrapText="1"/>
    </xf>
    <xf numFmtId="3" fontId="51" fillId="2" borderId="6" xfId="1" applyNumberFormat="1" applyFont="1" applyFill="1" applyBorder="1" applyAlignment="1">
      <alignment horizontal="right" vertical="center" wrapText="1"/>
    </xf>
    <xf numFmtId="3" fontId="54" fillId="2" borderId="6" xfId="177" applyNumberFormat="1" applyFont="1" applyFill="1" applyBorder="1" applyAlignment="1">
      <alignment horizontal="right" vertical="center"/>
    </xf>
    <xf numFmtId="3" fontId="54" fillId="2" borderId="31" xfId="177" applyNumberFormat="1" applyFont="1" applyFill="1" applyBorder="1" applyAlignment="1">
      <alignment horizontal="right" vertical="center"/>
    </xf>
    <xf numFmtId="3" fontId="54" fillId="2" borderId="21" xfId="177" applyNumberFormat="1" applyFont="1" applyFill="1" applyBorder="1" applyAlignment="1">
      <alignment horizontal="right" vertical="center"/>
    </xf>
    <xf numFmtId="166" fontId="54" fillId="2" borderId="6" xfId="177" applyNumberFormat="1" applyFont="1" applyFill="1" applyBorder="1" applyAlignment="1">
      <alignment horizontal="right" vertical="center"/>
    </xf>
    <xf numFmtId="166" fontId="54" fillId="2" borderId="23" xfId="177" applyNumberFormat="1" applyFont="1" applyFill="1" applyBorder="1" applyAlignment="1">
      <alignment horizontal="right" vertical="center"/>
    </xf>
    <xf numFmtId="0" fontId="51" fillId="2" borderId="12" xfId="0" applyFont="1" applyFill="1" applyBorder="1" applyAlignment="1">
      <alignment horizontal="left" vertical="center" wrapText="1"/>
    </xf>
    <xf numFmtId="3" fontId="51" fillId="2" borderId="7" xfId="1" applyNumberFormat="1" applyFont="1" applyFill="1" applyBorder="1" applyAlignment="1">
      <alignment horizontal="right" vertical="center" wrapText="1"/>
    </xf>
    <xf numFmtId="3" fontId="54" fillId="2" borderId="7" xfId="177" applyNumberFormat="1" applyFont="1" applyFill="1" applyBorder="1" applyAlignment="1">
      <alignment horizontal="right" vertical="center"/>
    </xf>
    <xf numFmtId="3" fontId="54" fillId="2" borderId="30" xfId="177" applyNumberFormat="1" applyFont="1" applyFill="1" applyBorder="1" applyAlignment="1">
      <alignment horizontal="right" vertical="center"/>
    </xf>
    <xf numFmtId="3" fontId="54" fillId="2" borderId="0" xfId="177" applyNumberFormat="1" applyFont="1" applyFill="1" applyAlignment="1">
      <alignment horizontal="right" vertical="center"/>
    </xf>
    <xf numFmtId="166" fontId="54" fillId="2" borderId="7" xfId="177" applyNumberFormat="1" applyFont="1" applyFill="1" applyBorder="1" applyAlignment="1">
      <alignment horizontal="right" vertical="center"/>
    </xf>
    <xf numFmtId="166" fontId="54" fillId="2" borderId="4" xfId="177" applyNumberFormat="1" applyFont="1" applyFill="1" applyBorder="1" applyAlignment="1">
      <alignment horizontal="right" vertical="center"/>
    </xf>
    <xf numFmtId="0" fontId="51" fillId="2" borderId="125" xfId="0" applyFont="1" applyFill="1" applyBorder="1" applyAlignment="1">
      <alignment horizontal="left" vertical="center" wrapText="1"/>
    </xf>
    <xf numFmtId="3" fontId="51" fillId="2" borderId="47" xfId="1" applyNumberFormat="1" applyFont="1" applyFill="1" applyBorder="1" applyAlignment="1">
      <alignment horizontal="right" vertical="center" wrapText="1"/>
    </xf>
    <xf numFmtId="3" fontId="54" fillId="2" borderId="47" xfId="178" applyNumberFormat="1" applyFont="1" applyFill="1" applyBorder="1" applyAlignment="1">
      <alignment horizontal="right" vertical="center"/>
    </xf>
    <xf numFmtId="3" fontId="54" fillId="2" borderId="48" xfId="178" applyNumberFormat="1" applyFont="1" applyFill="1" applyBorder="1" applyAlignment="1">
      <alignment horizontal="right" vertical="center"/>
    </xf>
    <xf numFmtId="3" fontId="54" fillId="2" borderId="2" xfId="178" applyNumberFormat="1" applyFont="1" applyFill="1" applyBorder="1" applyAlignment="1">
      <alignment horizontal="right" vertical="center"/>
    </xf>
    <xf numFmtId="166" fontId="54" fillId="2" borderId="47" xfId="177" applyNumberFormat="1" applyFont="1" applyFill="1" applyBorder="1" applyAlignment="1">
      <alignment horizontal="right" vertical="center"/>
    </xf>
    <xf numFmtId="166" fontId="54" fillId="2" borderId="5" xfId="177" applyNumberFormat="1" applyFont="1" applyFill="1" applyBorder="1" applyAlignment="1">
      <alignment horizontal="right" vertical="center"/>
    </xf>
    <xf numFmtId="0" fontId="51" fillId="0" borderId="7" xfId="0" applyFont="1" applyBorder="1" applyAlignment="1">
      <alignment horizontal="left" vertical="center" wrapText="1"/>
    </xf>
    <xf numFmtId="0" fontId="51" fillId="3" borderId="7" xfId="0" applyFont="1" applyFill="1" applyBorder="1" applyAlignment="1">
      <alignment horizontal="left" vertical="center" wrapText="1"/>
    </xf>
    <xf numFmtId="0" fontId="51" fillId="3" borderId="8" xfId="0" applyFont="1" applyFill="1" applyBorder="1" applyAlignment="1">
      <alignment horizontal="left" vertical="center" wrapText="1"/>
    </xf>
    <xf numFmtId="0" fontId="51" fillId="2" borderId="6" xfId="0" applyFont="1" applyFill="1" applyBorder="1" applyAlignment="1">
      <alignment horizontal="left" vertical="center" wrapText="1"/>
    </xf>
    <xf numFmtId="0" fontId="51" fillId="2" borderId="7" xfId="0" applyFont="1" applyFill="1" applyBorder="1" applyAlignment="1">
      <alignment horizontal="left" vertical="center" wrapText="1"/>
    </xf>
    <xf numFmtId="0" fontId="51" fillId="2" borderId="8" xfId="0" applyFont="1" applyFill="1" applyBorder="1" applyAlignment="1">
      <alignment horizontal="left" vertical="center" wrapText="1"/>
    </xf>
    <xf numFmtId="3" fontId="51" fillId="2" borderId="8" xfId="1" applyNumberFormat="1" applyFont="1" applyFill="1" applyBorder="1" applyAlignment="1">
      <alignment horizontal="right" vertical="center" wrapText="1"/>
    </xf>
    <xf numFmtId="3" fontId="54" fillId="2" borderId="8" xfId="178" applyNumberFormat="1" applyFont="1" applyFill="1" applyBorder="1" applyAlignment="1">
      <alignment horizontal="right" vertical="center"/>
    </xf>
    <xf numFmtId="3" fontId="54" fillId="2" borderId="32" xfId="178" applyNumberFormat="1" applyFont="1" applyFill="1" applyBorder="1" applyAlignment="1">
      <alignment horizontal="right" vertical="center"/>
    </xf>
    <xf numFmtId="3" fontId="54" fillId="2" borderId="25" xfId="178" applyNumberFormat="1" applyFont="1" applyFill="1" applyBorder="1" applyAlignment="1">
      <alignment horizontal="right" vertical="center"/>
    </xf>
    <xf numFmtId="166" fontId="54" fillId="2" borderId="8" xfId="177" applyNumberFormat="1" applyFont="1" applyFill="1" applyBorder="1" applyAlignment="1">
      <alignment horizontal="right" vertical="center"/>
    </xf>
    <xf numFmtId="166" fontId="54" fillId="2" borderId="22" xfId="177" applyNumberFormat="1" applyFont="1" applyFill="1" applyBorder="1" applyAlignment="1">
      <alignment horizontal="right" vertical="center"/>
    </xf>
    <xf numFmtId="0" fontId="45" fillId="0" borderId="0" xfId="0" applyFont="1" applyAlignment="1">
      <alignment vertical="center"/>
    </xf>
    <xf numFmtId="0" fontId="45" fillId="0" borderId="0" xfId="0" applyFont="1" applyAlignment="1">
      <alignment horizontal="center" vertical="center"/>
    </xf>
    <xf numFmtId="0" fontId="60" fillId="0" borderId="0" xfId="1" applyFont="1" applyAlignment="1">
      <alignment vertical="center"/>
    </xf>
    <xf numFmtId="0" fontId="60" fillId="0" borderId="0" xfId="0" applyFont="1" applyAlignment="1">
      <alignment vertical="center"/>
    </xf>
    <xf numFmtId="0" fontId="70" fillId="0" borderId="0" xfId="0" applyFont="1" applyAlignment="1">
      <alignment horizontal="left" vertical="center" wrapText="1"/>
    </xf>
    <xf numFmtId="166" fontId="70" fillId="0" borderId="0" xfId="0" applyNumberFormat="1" applyFont="1" applyAlignment="1">
      <alignment horizontal="right" vertical="center"/>
    </xf>
    <xf numFmtId="4" fontId="70" fillId="0" borderId="0" xfId="0" applyNumberFormat="1" applyFont="1" applyAlignment="1">
      <alignment horizontal="right" vertical="center"/>
    </xf>
    <xf numFmtId="0" fontId="58" fillId="0" borderId="0" xfId="0" applyFont="1" applyAlignment="1">
      <alignment horizontal="left" vertical="center" wrapText="1"/>
    </xf>
    <xf numFmtId="3" fontId="23" fillId="0" borderId="0" xfId="1" applyNumberFormat="1" applyFont="1" applyAlignment="1">
      <alignment vertical="center"/>
    </xf>
    <xf numFmtId="0" fontId="71" fillId="5" borderId="49" xfId="1" applyFont="1" applyFill="1" applyBorder="1" applyAlignment="1">
      <alignment horizontal="center" vertical="center"/>
    </xf>
    <xf numFmtId="0" fontId="71" fillId="5" borderId="50" xfId="1" applyFont="1" applyFill="1" applyBorder="1" applyAlignment="1">
      <alignment horizontal="center" vertical="center"/>
    </xf>
    <xf numFmtId="0" fontId="23" fillId="5" borderId="49" xfId="1" applyFont="1" applyFill="1" applyBorder="1" applyAlignment="1">
      <alignment vertical="center"/>
    </xf>
    <xf numFmtId="0" fontId="23" fillId="5" borderId="50" xfId="1" applyFont="1" applyFill="1" applyBorder="1" applyAlignment="1">
      <alignment vertical="center"/>
    </xf>
    <xf numFmtId="3" fontId="53" fillId="0" borderId="11" xfId="0" applyNumberFormat="1" applyFont="1" applyBorder="1" applyAlignment="1">
      <alignment horizontal="right" vertical="center"/>
    </xf>
    <xf numFmtId="3" fontId="53" fillId="0" borderId="23" xfId="0" applyNumberFormat="1" applyFont="1" applyBorder="1" applyAlignment="1">
      <alignment horizontal="right" vertical="center"/>
    </xf>
    <xf numFmtId="166" fontId="54" fillId="5" borderId="50" xfId="177" applyNumberFormat="1" applyFont="1" applyFill="1" applyBorder="1" applyAlignment="1">
      <alignment horizontal="right" vertical="center"/>
    </xf>
    <xf numFmtId="0" fontId="23" fillId="5" borderId="49" xfId="0" applyFont="1" applyFill="1" applyBorder="1" applyAlignment="1">
      <alignment vertical="center"/>
    </xf>
    <xf numFmtId="0" fontId="23" fillId="5" borderId="50" xfId="0" applyFont="1" applyFill="1" applyBorder="1" applyAlignment="1">
      <alignment vertical="center"/>
    </xf>
    <xf numFmtId="0" fontId="57" fillId="0" borderId="59" xfId="1" applyFont="1" applyBorder="1" applyAlignment="1">
      <alignment vertical="center" wrapText="1"/>
    </xf>
    <xf numFmtId="0" fontId="51" fillId="2" borderId="19" xfId="1" applyFont="1" applyFill="1" applyBorder="1" applyAlignment="1">
      <alignment vertical="center" wrapText="1"/>
    </xf>
    <xf numFmtId="0" fontId="51" fillId="2" borderId="12" xfId="1" applyFont="1" applyFill="1" applyBorder="1" applyAlignment="1">
      <alignment vertical="center" wrapText="1"/>
    </xf>
    <xf numFmtId="0" fontId="51" fillId="2" borderId="125" xfId="1" applyFont="1" applyFill="1" applyBorder="1" applyAlignment="1">
      <alignment vertical="center" wrapText="1"/>
    </xf>
    <xf numFmtId="0" fontId="43" fillId="7" borderId="42" xfId="0" applyFont="1" applyFill="1" applyBorder="1" applyAlignment="1">
      <alignment horizontal="center" vertical="center" wrapText="1"/>
    </xf>
    <xf numFmtId="0" fontId="51" fillId="3" borderId="20" xfId="0" applyFont="1" applyFill="1" applyBorder="1" applyAlignment="1">
      <alignment vertical="center" wrapText="1"/>
    </xf>
    <xf numFmtId="3" fontId="51" fillId="2" borderId="46" xfId="1" applyNumberFormat="1" applyFont="1" applyFill="1" applyBorder="1" applyAlignment="1">
      <alignment horizontal="right" vertical="center" wrapText="1"/>
    </xf>
    <xf numFmtId="3" fontId="54" fillId="2" borderId="41" xfId="178" applyNumberFormat="1" applyFont="1" applyFill="1" applyBorder="1" applyAlignment="1">
      <alignment horizontal="right" vertical="center"/>
    </xf>
    <xf numFmtId="166" fontId="54" fillId="2" borderId="41" xfId="177" applyNumberFormat="1" applyFont="1" applyFill="1" applyBorder="1" applyAlignment="1">
      <alignment horizontal="right" vertical="center"/>
    </xf>
    <xf numFmtId="0" fontId="44" fillId="11" borderId="40" xfId="0" applyFont="1" applyFill="1" applyBorder="1" applyAlignment="1">
      <alignment horizontal="center" vertical="center"/>
    </xf>
    <xf numFmtId="0" fontId="52" fillId="0" borderId="66" xfId="0" applyFont="1" applyBorder="1" applyAlignment="1">
      <alignment vertical="center"/>
    </xf>
    <xf numFmtId="1" fontId="52" fillId="0" borderId="9" xfId="0" applyNumberFormat="1" applyFont="1" applyBorder="1" applyAlignment="1">
      <alignment vertical="center"/>
    </xf>
    <xf numFmtId="2" fontId="52" fillId="0" borderId="4" xfId="0" applyNumberFormat="1" applyFont="1" applyBorder="1" applyAlignment="1">
      <alignment vertical="center"/>
    </xf>
    <xf numFmtId="173" fontId="52" fillId="0" borderId="83" xfId="0" applyNumberFormat="1" applyFont="1" applyBorder="1" applyAlignment="1">
      <alignment vertical="center"/>
    </xf>
    <xf numFmtId="2" fontId="43" fillId="0" borderId="0" xfId="0" applyNumberFormat="1" applyFont="1" applyAlignment="1">
      <alignment vertical="center"/>
    </xf>
    <xf numFmtId="0" fontId="52" fillId="12" borderId="66" xfId="0" applyFont="1" applyFill="1" applyBorder="1" applyAlignment="1">
      <alignment vertical="center"/>
    </xf>
    <xf numFmtId="1" fontId="52" fillId="12" borderId="9" xfId="0" applyNumberFormat="1" applyFont="1" applyFill="1" applyBorder="1" applyAlignment="1">
      <alignment vertical="center"/>
    </xf>
    <xf numFmtId="2" fontId="52" fillId="12" borderId="4" xfId="0" applyNumberFormat="1" applyFont="1" applyFill="1" applyBorder="1" applyAlignment="1">
      <alignment vertical="center"/>
    </xf>
    <xf numFmtId="173" fontId="52" fillId="12" borderId="83" xfId="0" applyNumberFormat="1" applyFont="1" applyFill="1" applyBorder="1" applyAlignment="1">
      <alignment vertical="center"/>
    </xf>
    <xf numFmtId="1" fontId="52" fillId="0" borderId="9" xfId="0" quotePrefix="1" applyNumberFormat="1" applyFont="1" applyBorder="1" applyAlignment="1">
      <alignment horizontal="right" vertical="center"/>
    </xf>
    <xf numFmtId="2" fontId="52" fillId="0" borderId="4" xfId="0" quotePrefix="1" applyNumberFormat="1" applyFont="1" applyBorder="1" applyAlignment="1">
      <alignment horizontal="right" vertical="center"/>
    </xf>
    <xf numFmtId="173" fontId="52" fillId="0" borderId="83" xfId="0" quotePrefix="1" applyNumberFormat="1" applyFont="1" applyBorder="1" applyAlignment="1">
      <alignment horizontal="right" vertical="center"/>
    </xf>
    <xf numFmtId="1" fontId="52" fillId="14" borderId="9" xfId="0" quotePrefix="1" applyNumberFormat="1" applyFont="1" applyFill="1" applyBorder="1" applyAlignment="1">
      <alignment horizontal="right" vertical="center"/>
    </xf>
    <xf numFmtId="0" fontId="52" fillId="12" borderId="102" xfId="0" applyFont="1" applyFill="1" applyBorder="1" applyAlignment="1">
      <alignment vertical="center"/>
    </xf>
    <xf numFmtId="1" fontId="52" fillId="14" borderId="13" xfId="0" quotePrefix="1" applyNumberFormat="1" applyFont="1" applyFill="1" applyBorder="1" applyAlignment="1">
      <alignment horizontal="right" vertical="center"/>
    </xf>
    <xf numFmtId="0" fontId="52" fillId="9" borderId="66" xfId="0" applyFont="1" applyFill="1" applyBorder="1" applyAlignment="1">
      <alignment vertical="center"/>
    </xf>
    <xf numFmtId="1" fontId="52" fillId="9" borderId="9" xfId="0" applyNumberFormat="1" applyFont="1" applyFill="1" applyBorder="1" applyAlignment="1">
      <alignment vertical="center"/>
    </xf>
    <xf numFmtId="2" fontId="52" fillId="9" borderId="4" xfId="0" applyNumberFormat="1" applyFont="1" applyFill="1" applyBorder="1" applyAlignment="1">
      <alignment vertical="center"/>
    </xf>
    <xf numFmtId="173" fontId="52" fillId="9" borderId="83" xfId="0" applyNumberFormat="1" applyFont="1" applyFill="1" applyBorder="1" applyAlignment="1">
      <alignment vertical="center"/>
    </xf>
    <xf numFmtId="0" fontId="52" fillId="9" borderId="93" xfId="0" applyFont="1" applyFill="1" applyBorder="1" applyAlignment="1">
      <alignment vertical="center"/>
    </xf>
    <xf numFmtId="1" fontId="52" fillId="9" borderId="106" xfId="0" applyNumberFormat="1" applyFont="1" applyFill="1" applyBorder="1" applyAlignment="1">
      <alignment vertical="center"/>
    </xf>
    <xf numFmtId="2" fontId="52" fillId="9" borderId="74" xfId="0" applyNumberFormat="1" applyFont="1" applyFill="1" applyBorder="1" applyAlignment="1">
      <alignment vertical="center"/>
    </xf>
    <xf numFmtId="173" fontId="52" fillId="9" borderId="78" xfId="0" applyNumberFormat="1" applyFont="1" applyFill="1" applyBorder="1" applyAlignment="1">
      <alignment vertical="center"/>
    </xf>
    <xf numFmtId="173" fontId="52" fillId="0" borderId="4" xfId="0" applyNumberFormat="1" applyFont="1" applyBorder="1" applyAlignment="1">
      <alignment vertical="center"/>
    </xf>
    <xf numFmtId="173" fontId="52" fillId="12" borderId="4" xfId="0" applyNumberFormat="1" applyFont="1" applyFill="1" applyBorder="1" applyAlignment="1">
      <alignment vertical="center"/>
    </xf>
    <xf numFmtId="173" fontId="52" fillId="0" borderId="4" xfId="0" quotePrefix="1" applyNumberFormat="1" applyFont="1" applyBorder="1" applyAlignment="1">
      <alignment horizontal="right" vertical="center"/>
    </xf>
    <xf numFmtId="173" fontId="52" fillId="14" borderId="4" xfId="0" quotePrefix="1" applyNumberFormat="1" applyFont="1" applyFill="1" applyBorder="1" applyAlignment="1">
      <alignment horizontal="right" vertical="center"/>
    </xf>
    <xf numFmtId="1" fontId="52" fillId="12" borderId="13" xfId="0" applyNumberFormat="1" applyFont="1" applyFill="1" applyBorder="1" applyAlignment="1">
      <alignment vertical="center"/>
    </xf>
    <xf numFmtId="2" fontId="52" fillId="12" borderId="22" xfId="0" applyNumberFormat="1" applyFont="1" applyFill="1" applyBorder="1" applyAlignment="1">
      <alignment vertical="center"/>
    </xf>
    <xf numFmtId="173" fontId="52" fillId="12" borderId="22" xfId="0" applyNumberFormat="1" applyFont="1" applyFill="1" applyBorder="1" applyAlignment="1">
      <alignment vertical="center"/>
    </xf>
    <xf numFmtId="173" fontId="52" fillId="9" borderId="4" xfId="0" applyNumberFormat="1" applyFont="1" applyFill="1" applyBorder="1" applyAlignment="1">
      <alignment vertical="center"/>
    </xf>
    <xf numFmtId="0" fontId="52" fillId="0" borderId="12" xfId="0" applyFont="1" applyBorder="1" applyAlignment="1">
      <alignment vertical="center"/>
    </xf>
    <xf numFmtId="0" fontId="52" fillId="12" borderId="12" xfId="0" applyFont="1" applyFill="1" applyBorder="1" applyAlignment="1">
      <alignment vertical="center"/>
    </xf>
    <xf numFmtId="0" fontId="52" fillId="12" borderId="20" xfId="0" applyFont="1" applyFill="1" applyBorder="1" applyAlignment="1">
      <alignment vertical="center"/>
    </xf>
    <xf numFmtId="0" fontId="52" fillId="9" borderId="12" xfId="0" applyFont="1" applyFill="1" applyBorder="1" applyAlignment="1">
      <alignment vertical="center"/>
    </xf>
    <xf numFmtId="0" fontId="52" fillId="9" borderId="125" xfId="0" applyFont="1" applyFill="1" applyBorder="1" applyAlignment="1">
      <alignment vertical="center"/>
    </xf>
    <xf numFmtId="1" fontId="52" fillId="9" borderId="46" xfId="0" applyNumberFormat="1" applyFont="1" applyFill="1" applyBorder="1" applyAlignment="1">
      <alignment vertical="center"/>
    </xf>
    <xf numFmtId="2" fontId="52" fillId="9" borderId="5" xfId="0" applyNumberFormat="1" applyFont="1" applyFill="1" applyBorder="1" applyAlignment="1">
      <alignment vertical="center"/>
    </xf>
    <xf numFmtId="173" fontId="52" fillId="9" borderId="5" xfId="0" applyNumberFormat="1" applyFont="1" applyFill="1" applyBorder="1" applyAlignment="1">
      <alignment vertical="center"/>
    </xf>
    <xf numFmtId="0" fontId="22" fillId="0" borderId="0" xfId="0" applyFont="1" applyAlignment="1">
      <alignment vertical="center"/>
    </xf>
    <xf numFmtId="0" fontId="22" fillId="0" borderId="0" xfId="0" applyFont="1" applyAlignment="1">
      <alignment horizontal="left" vertical="center"/>
    </xf>
    <xf numFmtId="0" fontId="65" fillId="0" borderId="0" xfId="179" applyFont="1" applyAlignment="1">
      <alignment horizontal="left" vertical="center"/>
    </xf>
    <xf numFmtId="0" fontId="44" fillId="11" borderId="40" xfId="0" applyFont="1" applyFill="1" applyBorder="1" applyAlignment="1">
      <alignment horizontal="left" vertical="center"/>
    </xf>
    <xf numFmtId="0" fontId="44" fillId="11" borderId="36" xfId="0" applyFont="1" applyFill="1" applyBorder="1" applyAlignment="1">
      <alignment horizontal="left" vertical="center"/>
    </xf>
    <xf numFmtId="0" fontId="44" fillId="11" borderId="96" xfId="0" applyFont="1" applyFill="1" applyBorder="1" applyAlignment="1">
      <alignment horizontal="left" vertical="center"/>
    </xf>
    <xf numFmtId="0" fontId="52" fillId="0" borderId="66" xfId="0" applyFont="1" applyBorder="1" applyAlignment="1">
      <alignment horizontal="left" vertical="center"/>
    </xf>
    <xf numFmtId="2" fontId="43" fillId="0" borderId="0" xfId="0" applyNumberFormat="1" applyFont="1" applyAlignment="1">
      <alignment horizontal="left" vertical="center"/>
    </xf>
    <xf numFmtId="0" fontId="52" fillId="12" borderId="66" xfId="0" applyFont="1" applyFill="1" applyBorder="1" applyAlignment="1">
      <alignment horizontal="left" vertical="center"/>
    </xf>
    <xf numFmtId="0" fontId="52" fillId="12" borderId="102" xfId="0" applyFont="1" applyFill="1" applyBorder="1" applyAlignment="1">
      <alignment horizontal="left" vertical="center"/>
    </xf>
    <xf numFmtId="0" fontId="52" fillId="9" borderId="66" xfId="0" applyFont="1" applyFill="1" applyBorder="1" applyAlignment="1">
      <alignment horizontal="left" vertical="center"/>
    </xf>
    <xf numFmtId="0" fontId="52" fillId="9" borderId="93" xfId="0" applyFont="1" applyFill="1" applyBorder="1" applyAlignment="1">
      <alignment horizontal="left" vertical="center"/>
    </xf>
    <xf numFmtId="0" fontId="52" fillId="0" borderId="12" xfId="0" applyFont="1" applyBorder="1" applyAlignment="1">
      <alignment horizontal="left" vertical="center"/>
    </xf>
    <xf numFmtId="0" fontId="52" fillId="12" borderId="12" xfId="0" applyFont="1" applyFill="1" applyBorder="1" applyAlignment="1">
      <alignment horizontal="left" vertical="center"/>
    </xf>
    <xf numFmtId="0" fontId="52" fillId="12" borderId="20" xfId="0" applyFont="1" applyFill="1" applyBorder="1" applyAlignment="1">
      <alignment horizontal="left" vertical="center"/>
    </xf>
    <xf numFmtId="0" fontId="52" fillId="9" borderId="12" xfId="0" applyFont="1" applyFill="1" applyBorder="1" applyAlignment="1">
      <alignment horizontal="left" vertical="center"/>
    </xf>
    <xf numFmtId="0" fontId="52" fillId="9" borderId="125" xfId="0" applyFont="1" applyFill="1" applyBorder="1" applyAlignment="1">
      <alignment horizontal="left" vertical="center"/>
    </xf>
    <xf numFmtId="1" fontId="44" fillId="0" borderId="0" xfId="0" applyNumberFormat="1" applyFont="1" applyAlignment="1">
      <alignment horizontal="left" vertical="center"/>
    </xf>
    <xf numFmtId="2" fontId="44" fillId="0" borderId="0" xfId="0" applyNumberFormat="1" applyFont="1" applyAlignment="1">
      <alignment horizontal="left" vertical="center"/>
    </xf>
    <xf numFmtId="0" fontId="22" fillId="8" borderId="0" xfId="0" applyFont="1" applyFill="1" applyAlignment="1">
      <alignment vertical="center" wrapText="1"/>
    </xf>
    <xf numFmtId="3" fontId="53" fillId="3" borderId="41" xfId="0" applyNumberFormat="1" applyFont="1" applyFill="1" applyBorder="1" applyAlignment="1">
      <alignment horizontal="right" vertical="center"/>
    </xf>
    <xf numFmtId="0" fontId="44" fillId="6" borderId="34" xfId="0" applyFont="1" applyFill="1" applyBorder="1" applyAlignment="1">
      <alignment vertical="center"/>
    </xf>
    <xf numFmtId="166" fontId="53" fillId="3" borderId="41" xfId="0" applyNumberFormat="1" applyFont="1" applyFill="1" applyBorder="1" applyAlignment="1">
      <alignment horizontal="right" vertical="center"/>
    </xf>
    <xf numFmtId="0" fontId="52" fillId="0" borderId="41" xfId="0" applyFont="1" applyBorder="1" applyAlignment="1">
      <alignment vertical="center"/>
    </xf>
    <xf numFmtId="166" fontId="53" fillId="0" borderId="24" xfId="0" applyNumberFormat="1" applyFont="1" applyBorder="1" applyAlignment="1">
      <alignment horizontal="right" vertical="center"/>
    </xf>
    <xf numFmtId="4" fontId="53" fillId="0" borderId="5" xfId="0" applyNumberFormat="1" applyFont="1" applyBorder="1" applyAlignment="1">
      <alignment horizontal="right" vertical="center"/>
    </xf>
    <xf numFmtId="3" fontId="53" fillId="0" borderId="5" xfId="0" applyNumberFormat="1" applyFont="1" applyBorder="1" applyAlignment="1">
      <alignment horizontal="right" vertical="center"/>
    </xf>
    <xf numFmtId="4" fontId="53" fillId="0" borderId="10" xfId="0" applyNumberFormat="1" applyFont="1" applyBorder="1" applyAlignment="1">
      <alignment horizontal="right" vertical="center"/>
    </xf>
    <xf numFmtId="4" fontId="53" fillId="3" borderId="10" xfId="0" applyNumberFormat="1" applyFont="1" applyFill="1" applyBorder="1" applyAlignment="1">
      <alignment horizontal="right" vertical="center"/>
    </xf>
    <xf numFmtId="4" fontId="53" fillId="3" borderId="41" xfId="0" applyNumberFormat="1" applyFont="1" applyFill="1" applyBorder="1" applyAlignment="1">
      <alignment horizontal="right" vertical="center"/>
    </xf>
    <xf numFmtId="166" fontId="53" fillId="0" borderId="41" xfId="0" applyNumberFormat="1" applyFont="1" applyBorder="1" applyAlignment="1">
      <alignment horizontal="right" vertical="center"/>
    </xf>
    <xf numFmtId="4" fontId="53" fillId="0" borderId="41" xfId="0" applyNumberFormat="1" applyFont="1" applyBorder="1" applyAlignment="1">
      <alignment horizontal="right" vertical="center"/>
    </xf>
    <xf numFmtId="3" fontId="53" fillId="0" borderId="41" xfId="0" applyNumberFormat="1" applyFont="1" applyBorder="1" applyAlignment="1">
      <alignment horizontal="right" vertical="center"/>
    </xf>
    <xf numFmtId="0" fontId="51" fillId="0" borderId="11" xfId="0" applyFont="1" applyBorder="1" applyAlignment="1">
      <alignment horizontal="left" vertical="center" wrapText="1"/>
    </xf>
    <xf numFmtId="4" fontId="53" fillId="0" borderId="23" xfId="0" applyNumberFormat="1" applyFont="1" applyBorder="1" applyAlignment="1">
      <alignment horizontal="right" vertical="center"/>
    </xf>
    <xf numFmtId="0" fontId="52" fillId="0" borderId="24" xfId="0" applyFont="1" applyBorder="1" applyAlignment="1">
      <alignment vertical="center"/>
    </xf>
    <xf numFmtId="4" fontId="53" fillId="0" borderId="33" xfId="0" applyNumberFormat="1" applyFont="1" applyBorder="1" applyAlignment="1">
      <alignment horizontal="right" vertical="center"/>
    </xf>
    <xf numFmtId="3" fontId="53" fillId="0" borderId="33" xfId="0" applyNumberFormat="1" applyFont="1" applyBorder="1" applyAlignment="1">
      <alignment horizontal="right" vertical="center"/>
    </xf>
    <xf numFmtId="4" fontId="53" fillId="0" borderId="24" xfId="0" applyNumberFormat="1" applyFont="1" applyBorder="1" applyAlignment="1">
      <alignment horizontal="right" vertical="center"/>
    </xf>
    <xf numFmtId="3" fontId="53" fillId="0" borderId="24" xfId="0" applyNumberFormat="1" applyFont="1" applyBorder="1" applyAlignment="1">
      <alignment horizontal="right" vertical="center"/>
    </xf>
    <xf numFmtId="0" fontId="44" fillId="11" borderId="57" xfId="0" applyFont="1" applyFill="1" applyBorder="1" applyAlignment="1">
      <alignment horizontal="center" vertical="center"/>
    </xf>
    <xf numFmtId="0" fontId="44" fillId="11" borderId="68" xfId="0" applyFont="1" applyFill="1" applyBorder="1" applyAlignment="1">
      <alignment horizontal="center" vertical="center"/>
    </xf>
    <xf numFmtId="0" fontId="44" fillId="11" borderId="13" xfId="0" applyFont="1" applyFill="1" applyBorder="1" applyAlignment="1">
      <alignment horizontal="center" vertical="center"/>
    </xf>
    <xf numFmtId="0" fontId="44" fillId="11" borderId="82" xfId="0" applyFont="1" applyFill="1" applyBorder="1" applyAlignment="1">
      <alignment horizontal="center" vertical="center"/>
    </xf>
    <xf numFmtId="2" fontId="22" fillId="0" borderId="0" xfId="0" applyNumberFormat="1" applyFont="1" applyAlignment="1">
      <alignment vertical="center"/>
    </xf>
    <xf numFmtId="171" fontId="52" fillId="0" borderId="4" xfId="0" applyNumberFormat="1" applyFont="1" applyBorder="1" applyAlignment="1">
      <alignment vertical="center"/>
    </xf>
    <xf numFmtId="173" fontId="52" fillId="0" borderId="30" xfId="0" applyNumberFormat="1" applyFont="1" applyBorder="1" applyAlignment="1">
      <alignment vertical="center"/>
    </xf>
    <xf numFmtId="1" fontId="52" fillId="0" borderId="4" xfId="0" applyNumberFormat="1" applyFont="1" applyBorder="1" applyAlignment="1">
      <alignment vertical="center"/>
    </xf>
    <xf numFmtId="171" fontId="52" fillId="0" borderId="9" xfId="0" applyNumberFormat="1" applyFont="1" applyBorder="1" applyAlignment="1">
      <alignment vertical="center"/>
    </xf>
    <xf numFmtId="173" fontId="52" fillId="0" borderId="70" xfId="0" applyNumberFormat="1" applyFont="1" applyBorder="1" applyAlignment="1">
      <alignment vertical="center"/>
    </xf>
    <xf numFmtId="1" fontId="52" fillId="12" borderId="4" xfId="0" applyNumberFormat="1" applyFont="1" applyFill="1" applyBorder="1" applyAlignment="1">
      <alignment vertical="center"/>
    </xf>
    <xf numFmtId="173" fontId="52" fillId="12" borderId="30" xfId="0" applyNumberFormat="1" applyFont="1" applyFill="1" applyBorder="1" applyAlignment="1">
      <alignment vertical="center"/>
    </xf>
    <xf numFmtId="173" fontId="52" fillId="12" borderId="70" xfId="0" applyNumberFormat="1" applyFont="1" applyFill="1" applyBorder="1" applyAlignment="1">
      <alignment vertical="center"/>
    </xf>
    <xf numFmtId="1" fontId="52" fillId="0" borderId="4" xfId="0" quotePrefix="1" applyNumberFormat="1" applyFont="1" applyBorder="1" applyAlignment="1">
      <alignment horizontal="right" vertical="center"/>
    </xf>
    <xf numFmtId="173" fontId="52" fillId="0" borderId="30" xfId="0" quotePrefix="1" applyNumberFormat="1" applyFont="1" applyBorder="1" applyAlignment="1">
      <alignment horizontal="right" vertical="center"/>
    </xf>
    <xf numFmtId="171" fontId="52" fillId="12" borderId="4" xfId="0" applyNumberFormat="1" applyFont="1" applyFill="1" applyBorder="1" applyAlignment="1">
      <alignment vertical="center"/>
    </xf>
    <xf numFmtId="1" fontId="52" fillId="12" borderId="4" xfId="0" quotePrefix="1" applyNumberFormat="1" applyFont="1" applyFill="1" applyBorder="1" applyAlignment="1">
      <alignment horizontal="right" vertical="center"/>
    </xf>
    <xf numFmtId="2" fontId="52" fillId="12" borderId="4" xfId="0" quotePrefix="1" applyNumberFormat="1" applyFont="1" applyFill="1" applyBorder="1" applyAlignment="1">
      <alignment horizontal="right" vertical="center"/>
    </xf>
    <xf numFmtId="173" fontId="52" fillId="12" borderId="30" xfId="0" quotePrefix="1" applyNumberFormat="1" applyFont="1" applyFill="1" applyBorder="1" applyAlignment="1">
      <alignment horizontal="right" vertical="center"/>
    </xf>
    <xf numFmtId="1" fontId="52" fillId="12" borderId="9" xfId="0" quotePrefix="1" applyNumberFormat="1" applyFont="1" applyFill="1" applyBorder="1" applyAlignment="1">
      <alignment horizontal="right" vertical="center"/>
    </xf>
    <xf numFmtId="173" fontId="52" fillId="12" borderId="83" xfId="0" quotePrefix="1" applyNumberFormat="1" applyFont="1" applyFill="1" applyBorder="1" applyAlignment="1">
      <alignment horizontal="right" vertical="center"/>
    </xf>
    <xf numFmtId="1" fontId="52" fillId="12" borderId="13" xfId="0" quotePrefix="1" applyNumberFormat="1" applyFont="1" applyFill="1" applyBorder="1" applyAlignment="1">
      <alignment horizontal="right" vertical="center"/>
    </xf>
    <xf numFmtId="2" fontId="52" fillId="12" borderId="22" xfId="0" quotePrefix="1" applyNumberFormat="1" applyFont="1" applyFill="1" applyBorder="1" applyAlignment="1">
      <alignment horizontal="right" vertical="center"/>
    </xf>
    <xf numFmtId="173" fontId="52" fillId="12" borderId="32" xfId="0" quotePrefix="1" applyNumberFormat="1" applyFont="1" applyFill="1" applyBorder="1" applyAlignment="1">
      <alignment horizontal="right" vertical="center"/>
    </xf>
    <xf numFmtId="1" fontId="52" fillId="12" borderId="22" xfId="0" quotePrefix="1" applyNumberFormat="1" applyFont="1" applyFill="1" applyBorder="1" applyAlignment="1">
      <alignment horizontal="right" vertical="center"/>
    </xf>
    <xf numFmtId="173" fontId="52" fillId="12" borderId="81" xfId="0" quotePrefix="1" applyNumberFormat="1" applyFont="1" applyFill="1" applyBorder="1" applyAlignment="1">
      <alignment horizontal="right" vertical="center"/>
    </xf>
    <xf numFmtId="1" fontId="52" fillId="9" borderId="4" xfId="0" applyNumberFormat="1" applyFont="1" applyFill="1" applyBorder="1" applyAlignment="1">
      <alignment vertical="center"/>
    </xf>
    <xf numFmtId="173" fontId="52" fillId="9" borderId="30" xfId="0" applyNumberFormat="1" applyFont="1" applyFill="1" applyBorder="1" applyAlignment="1">
      <alignment vertical="center"/>
    </xf>
    <xf numFmtId="171" fontId="52" fillId="9" borderId="4" xfId="0" applyNumberFormat="1" applyFont="1" applyFill="1" applyBorder="1" applyAlignment="1">
      <alignment vertical="center"/>
    </xf>
    <xf numFmtId="171" fontId="52" fillId="9" borderId="9" xfId="0" applyNumberFormat="1" applyFont="1" applyFill="1" applyBorder="1" applyAlignment="1">
      <alignment vertical="center"/>
    </xf>
    <xf numFmtId="173" fontId="52" fillId="9" borderId="70" xfId="0" applyNumberFormat="1" applyFont="1" applyFill="1" applyBorder="1" applyAlignment="1">
      <alignment vertical="center"/>
    </xf>
    <xf numFmtId="1" fontId="52" fillId="9" borderId="74" xfId="0" applyNumberFormat="1" applyFont="1" applyFill="1" applyBorder="1" applyAlignment="1">
      <alignment vertical="center"/>
    </xf>
    <xf numFmtId="173" fontId="52" fillId="9" borderId="109" xfId="0" applyNumberFormat="1" applyFont="1" applyFill="1" applyBorder="1" applyAlignment="1">
      <alignment vertical="center"/>
    </xf>
    <xf numFmtId="171" fontId="52" fillId="9" borderId="74" xfId="0" applyNumberFormat="1" applyFont="1" applyFill="1" applyBorder="1" applyAlignment="1">
      <alignment vertical="center"/>
    </xf>
    <xf numFmtId="171" fontId="52" fillId="9" borderId="106" xfId="0" applyNumberFormat="1" applyFont="1" applyFill="1" applyBorder="1" applyAlignment="1">
      <alignment vertical="center"/>
    </xf>
    <xf numFmtId="173" fontId="52" fillId="9" borderId="76" xfId="0" applyNumberFormat="1" applyFont="1" applyFill="1" applyBorder="1" applyAlignment="1">
      <alignment vertical="center"/>
    </xf>
    <xf numFmtId="1" fontId="52" fillId="12" borderId="22" xfId="0" applyNumberFormat="1" applyFont="1" applyFill="1" applyBorder="1" applyAlignment="1">
      <alignment vertical="center"/>
    </xf>
    <xf numFmtId="173" fontId="52" fillId="12" borderId="32" xfId="0" applyNumberFormat="1" applyFont="1" applyFill="1" applyBorder="1" applyAlignment="1">
      <alignment vertical="center"/>
    </xf>
    <xf numFmtId="173" fontId="52" fillId="12" borderId="82" xfId="0" applyNumberFormat="1" applyFont="1" applyFill="1" applyBorder="1" applyAlignment="1">
      <alignment vertical="center"/>
    </xf>
    <xf numFmtId="165" fontId="52" fillId="0" borderId="4" xfId="0" applyNumberFormat="1" applyFont="1" applyBorder="1" applyAlignment="1">
      <alignment vertical="center"/>
    </xf>
    <xf numFmtId="1" fontId="52" fillId="0" borderId="83" xfId="0" applyNumberFormat="1" applyFont="1" applyBorder="1" applyAlignment="1">
      <alignment vertical="center"/>
    </xf>
    <xf numFmtId="165" fontId="52" fillId="12" borderId="4" xfId="0" applyNumberFormat="1" applyFont="1" applyFill="1" applyBorder="1" applyAlignment="1">
      <alignment vertical="center"/>
    </xf>
    <xf numFmtId="1" fontId="52" fillId="12" borderId="83" xfId="0" applyNumberFormat="1" applyFont="1" applyFill="1" applyBorder="1" applyAlignment="1">
      <alignment vertical="center"/>
    </xf>
    <xf numFmtId="165" fontId="52" fillId="0" borderId="4" xfId="0" quotePrefix="1" applyNumberFormat="1" applyFont="1" applyBorder="1" applyAlignment="1">
      <alignment horizontal="right" vertical="center"/>
    </xf>
    <xf numFmtId="1" fontId="52" fillId="0" borderId="83" xfId="0" quotePrefix="1" applyNumberFormat="1" applyFont="1" applyBorder="1" applyAlignment="1">
      <alignment horizontal="right" vertical="center"/>
    </xf>
    <xf numFmtId="174" fontId="52" fillId="12" borderId="4" xfId="0" quotePrefix="1" applyNumberFormat="1" applyFont="1" applyFill="1" applyBorder="1" applyAlignment="1">
      <alignment horizontal="right" vertical="center"/>
    </xf>
    <xf numFmtId="174" fontId="52" fillId="0" borderId="4" xfId="0" applyNumberFormat="1" applyFont="1" applyBorder="1" applyAlignment="1">
      <alignment horizontal="right" vertical="center"/>
    </xf>
    <xf numFmtId="165" fontId="52" fillId="12" borderId="22" xfId="0" quotePrefix="1" applyNumberFormat="1" applyFont="1" applyFill="1" applyBorder="1" applyAlignment="1">
      <alignment horizontal="right" vertical="center"/>
    </xf>
    <xf numFmtId="165" fontId="52" fillId="9" borderId="4" xfId="0" applyNumberFormat="1" applyFont="1" applyFill="1" applyBorder="1" applyAlignment="1">
      <alignment vertical="center"/>
    </xf>
    <xf numFmtId="1" fontId="52" fillId="9" borderId="83" xfId="0" applyNumberFormat="1" applyFont="1" applyFill="1" applyBorder="1" applyAlignment="1">
      <alignment vertical="center"/>
    </xf>
    <xf numFmtId="165" fontId="52" fillId="9" borderId="74" xfId="0" applyNumberFormat="1" applyFont="1" applyFill="1" applyBorder="1" applyAlignment="1">
      <alignment vertical="center"/>
    </xf>
    <xf numFmtId="1" fontId="52" fillId="9" borderId="78" xfId="0" applyNumberFormat="1" applyFont="1" applyFill="1" applyBorder="1" applyAlignment="1">
      <alignment vertical="center"/>
    </xf>
    <xf numFmtId="165" fontId="52" fillId="0" borderId="10" xfId="0" applyNumberFormat="1" applyFont="1" applyBorder="1" applyAlignment="1">
      <alignment vertical="center"/>
    </xf>
    <xf numFmtId="165" fontId="52" fillId="12" borderId="10" xfId="0" applyNumberFormat="1" applyFont="1" applyFill="1" applyBorder="1" applyAlignment="1">
      <alignment vertical="center"/>
    </xf>
    <xf numFmtId="165" fontId="52" fillId="0" borderId="10" xfId="0" quotePrefix="1" applyNumberFormat="1" applyFont="1" applyBorder="1" applyAlignment="1">
      <alignment horizontal="right" vertical="center"/>
    </xf>
    <xf numFmtId="174" fontId="52" fillId="12" borderId="10" xfId="0" quotePrefix="1" applyNumberFormat="1" applyFont="1" applyFill="1" applyBorder="1" applyAlignment="1">
      <alignment horizontal="right" vertical="center"/>
    </xf>
    <xf numFmtId="165" fontId="52" fillId="0" borderId="10" xfId="0" applyNumberFormat="1" applyFont="1" applyBorder="1" applyAlignment="1">
      <alignment horizontal="right" vertical="center"/>
    </xf>
    <xf numFmtId="165" fontId="52" fillId="12" borderId="14" xfId="0" applyNumberFormat="1" applyFont="1" applyFill="1" applyBorder="1" applyAlignment="1">
      <alignment horizontal="right" vertical="center"/>
    </xf>
    <xf numFmtId="2" fontId="52" fillId="12" borderId="22" xfId="0" applyNumberFormat="1" applyFont="1" applyFill="1" applyBorder="1" applyAlignment="1">
      <alignment horizontal="right" vertical="center"/>
    </xf>
    <xf numFmtId="165" fontId="52" fillId="9" borderId="10" xfId="0" applyNumberFormat="1" applyFont="1" applyFill="1" applyBorder="1" applyAlignment="1">
      <alignment vertical="center"/>
    </xf>
    <xf numFmtId="0" fontId="52" fillId="0" borderId="122" xfId="0" applyFont="1" applyBorder="1" applyAlignment="1">
      <alignment vertical="center"/>
    </xf>
    <xf numFmtId="0" fontId="52" fillId="12" borderId="122" xfId="0" applyFont="1" applyFill="1" applyBorder="1" applyAlignment="1">
      <alignment vertical="center"/>
    </xf>
    <xf numFmtId="0" fontId="52" fillId="12" borderId="133" xfId="0" applyFont="1" applyFill="1" applyBorder="1" applyAlignment="1">
      <alignment vertical="center"/>
    </xf>
    <xf numFmtId="0" fontId="52" fillId="9" borderId="122" xfId="0" applyFont="1" applyFill="1" applyBorder="1" applyAlignment="1">
      <alignment vertical="center"/>
    </xf>
    <xf numFmtId="0" fontId="52" fillId="9" borderId="123" xfId="0" applyFont="1" applyFill="1" applyBorder="1" applyAlignment="1">
      <alignment vertical="center"/>
    </xf>
    <xf numFmtId="165" fontId="52" fillId="9" borderId="41" xfId="0" applyNumberFormat="1" applyFont="1" applyFill="1" applyBorder="1" applyAlignment="1">
      <alignment vertical="center"/>
    </xf>
    <xf numFmtId="1" fontId="52" fillId="9" borderId="5" xfId="0" applyNumberFormat="1" applyFont="1" applyFill="1" applyBorder="1" applyAlignment="1">
      <alignment vertical="center"/>
    </xf>
    <xf numFmtId="1" fontId="52" fillId="0" borderId="30" xfId="0" applyNumberFormat="1" applyFont="1" applyBorder="1" applyAlignment="1">
      <alignment vertical="center"/>
    </xf>
    <xf numFmtId="1" fontId="52" fillId="12" borderId="30" xfId="0" applyNumberFormat="1" applyFont="1" applyFill="1" applyBorder="1" applyAlignment="1">
      <alignment vertical="center"/>
    </xf>
    <xf numFmtId="1" fontId="52" fillId="0" borderId="30" xfId="0" quotePrefix="1" applyNumberFormat="1" applyFont="1" applyBorder="1" applyAlignment="1">
      <alignment horizontal="right" vertical="center"/>
    </xf>
    <xf numFmtId="171" fontId="52" fillId="0" borderId="4" xfId="0" applyNumberFormat="1" applyFont="1" applyBorder="1" applyAlignment="1">
      <alignment horizontal="right" vertical="center"/>
    </xf>
    <xf numFmtId="2" fontId="52" fillId="0" borderId="4" xfId="0" applyNumberFormat="1" applyFont="1" applyBorder="1" applyAlignment="1">
      <alignment horizontal="right" vertical="center"/>
    </xf>
    <xf numFmtId="1" fontId="52" fillId="0" borderId="4" xfId="0" applyNumberFormat="1" applyFont="1" applyBorder="1" applyAlignment="1">
      <alignment horizontal="right" vertical="center"/>
    </xf>
    <xf numFmtId="1" fontId="52" fillId="12" borderId="30" xfId="0" quotePrefix="1" applyNumberFormat="1" applyFont="1" applyFill="1" applyBorder="1" applyAlignment="1">
      <alignment horizontal="right" vertical="center"/>
    </xf>
    <xf numFmtId="1" fontId="52" fillId="12" borderId="32" xfId="0" quotePrefix="1" applyNumberFormat="1" applyFont="1" applyFill="1" applyBorder="1" applyAlignment="1">
      <alignment horizontal="right" vertical="center"/>
    </xf>
    <xf numFmtId="1" fontId="52" fillId="9" borderId="30" xfId="0" applyNumberFormat="1" applyFont="1" applyFill="1" applyBorder="1" applyAlignment="1">
      <alignment vertical="center"/>
    </xf>
    <xf numFmtId="1" fontId="52" fillId="9" borderId="109" xfId="0" applyNumberFormat="1" applyFont="1" applyFill="1" applyBorder="1" applyAlignment="1">
      <alignment vertical="center"/>
    </xf>
    <xf numFmtId="1" fontId="52" fillId="12" borderId="81" xfId="0" applyNumberFormat="1" applyFont="1" applyFill="1" applyBorder="1" applyAlignment="1">
      <alignment vertical="center"/>
    </xf>
    <xf numFmtId="165" fontId="52" fillId="0" borderId="9" xfId="0" applyNumberFormat="1" applyFont="1" applyBorder="1" applyAlignment="1">
      <alignment vertical="center"/>
    </xf>
    <xf numFmtId="165" fontId="52" fillId="12" borderId="9" xfId="0" applyNumberFormat="1" applyFont="1" applyFill="1" applyBorder="1" applyAlignment="1">
      <alignment vertical="center"/>
    </xf>
    <xf numFmtId="165" fontId="52" fillId="0" borderId="9" xfId="0" quotePrefix="1" applyNumberFormat="1" applyFont="1" applyBorder="1" applyAlignment="1">
      <alignment horizontal="right" vertical="center"/>
    </xf>
    <xf numFmtId="165" fontId="52" fillId="0" borderId="9" xfId="0" applyNumberFormat="1" applyFont="1" applyBorder="1" applyAlignment="1">
      <alignment horizontal="right" vertical="center"/>
    </xf>
    <xf numFmtId="165" fontId="52" fillId="12" borderId="9" xfId="0" applyNumberFormat="1" applyFont="1" applyFill="1" applyBorder="1" applyAlignment="1">
      <alignment horizontal="right" vertical="center"/>
    </xf>
    <xf numFmtId="174" fontId="52" fillId="0" borderId="9" xfId="0" applyNumberFormat="1" applyFont="1" applyBorder="1" applyAlignment="1">
      <alignment horizontal="right" vertical="center"/>
    </xf>
    <xf numFmtId="174" fontId="52" fillId="12" borderId="9" xfId="0" applyNumberFormat="1" applyFont="1" applyFill="1" applyBorder="1" applyAlignment="1">
      <alignment horizontal="right" vertical="center"/>
    </xf>
    <xf numFmtId="174" fontId="52" fillId="12" borderId="9" xfId="0" quotePrefix="1" applyNumberFormat="1" applyFont="1" applyFill="1" applyBorder="1" applyAlignment="1">
      <alignment horizontal="right" vertical="center"/>
    </xf>
    <xf numFmtId="174" fontId="52" fillId="12" borderId="13" xfId="0" quotePrefix="1" applyNumberFormat="1" applyFont="1" applyFill="1" applyBorder="1" applyAlignment="1">
      <alignment horizontal="right" vertical="center"/>
    </xf>
    <xf numFmtId="174" fontId="52" fillId="9" borderId="9" xfId="0" applyNumberFormat="1" applyFont="1" applyFill="1" applyBorder="1" applyAlignment="1">
      <alignment horizontal="right" vertical="center"/>
    </xf>
    <xf numFmtId="165" fontId="52" fillId="9" borderId="9" xfId="0" applyNumberFormat="1" applyFont="1" applyFill="1" applyBorder="1" applyAlignment="1">
      <alignment horizontal="right" vertical="center"/>
    </xf>
    <xf numFmtId="174" fontId="52" fillId="9" borderId="106" xfId="0" applyNumberFormat="1" applyFont="1" applyFill="1" applyBorder="1" applyAlignment="1">
      <alignment horizontal="right" vertical="center"/>
    </xf>
    <xf numFmtId="0" fontId="51" fillId="0" borderId="9" xfId="0" applyFont="1" applyBorder="1" applyAlignment="1">
      <alignment horizontal="left" vertical="center" wrapText="1"/>
    </xf>
    <xf numFmtId="174" fontId="53" fillId="0" borderId="4" xfId="0" applyNumberFormat="1" applyFont="1" applyBorder="1" applyAlignment="1">
      <alignment horizontal="right" vertical="center"/>
    </xf>
    <xf numFmtId="0" fontId="51" fillId="3" borderId="9" xfId="0" applyFont="1" applyFill="1" applyBorder="1" applyAlignment="1">
      <alignment horizontal="left" vertical="center" wrapText="1"/>
    </xf>
    <xf numFmtId="174" fontId="53" fillId="3" borderId="4" xfId="0" applyNumberFormat="1" applyFont="1" applyFill="1" applyBorder="1" applyAlignment="1">
      <alignment horizontal="right" vertical="center"/>
    </xf>
    <xf numFmtId="165" fontId="53" fillId="0" borderId="4" xfId="0" applyNumberFormat="1" applyFont="1" applyBorder="1" applyAlignment="1">
      <alignment horizontal="right" vertical="center"/>
    </xf>
    <xf numFmtId="165" fontId="53" fillId="3" borderId="4" xfId="0" applyNumberFormat="1" applyFont="1" applyFill="1" applyBorder="1" applyAlignment="1">
      <alignment horizontal="right" vertical="center"/>
    </xf>
    <xf numFmtId="166" fontId="53" fillId="0" borderId="33" xfId="0" applyNumberFormat="1" applyFont="1" applyBorder="1" applyAlignment="1">
      <alignment horizontal="right" vertical="center"/>
    </xf>
    <xf numFmtId="174" fontId="53" fillId="0" borderId="33" xfId="0" applyNumberFormat="1" applyFont="1" applyBorder="1" applyAlignment="1">
      <alignment horizontal="right" vertical="center"/>
    </xf>
    <xf numFmtId="0" fontId="44" fillId="11" borderId="53" xfId="0" applyFont="1" applyFill="1" applyBorder="1" applyAlignment="1">
      <alignment horizontal="center" vertical="center"/>
    </xf>
    <xf numFmtId="171" fontId="52" fillId="0" borderId="9" xfId="0" applyNumberFormat="1" applyFont="1" applyBorder="1" applyAlignment="1">
      <alignment horizontal="right" vertical="center"/>
    </xf>
    <xf numFmtId="1" fontId="52" fillId="12" borderId="9" xfId="0" applyNumberFormat="1" applyFont="1" applyFill="1" applyBorder="1" applyAlignment="1">
      <alignment horizontal="right" vertical="center"/>
    </xf>
    <xf numFmtId="1" fontId="52" fillId="0" borderId="9" xfId="0" applyNumberFormat="1" applyFont="1" applyBorder="1" applyAlignment="1">
      <alignment horizontal="right" vertical="center"/>
    </xf>
    <xf numFmtId="171" fontId="52" fillId="12" borderId="13" xfId="0" quotePrefix="1" applyNumberFormat="1" applyFont="1" applyFill="1" applyBorder="1" applyAlignment="1">
      <alignment horizontal="right" vertical="center"/>
    </xf>
    <xf numFmtId="171" fontId="52" fillId="9" borderId="9" xfId="0" applyNumberFormat="1" applyFont="1" applyFill="1" applyBorder="1" applyAlignment="1">
      <alignment horizontal="right" vertical="center"/>
    </xf>
    <xf numFmtId="1" fontId="52" fillId="9" borderId="9" xfId="0" applyNumberFormat="1" applyFont="1" applyFill="1" applyBorder="1" applyAlignment="1">
      <alignment horizontal="right" vertical="center"/>
    </xf>
    <xf numFmtId="171" fontId="52" fillId="9" borderId="106" xfId="0" applyNumberFormat="1" applyFont="1" applyFill="1" applyBorder="1" applyAlignment="1">
      <alignment horizontal="right" vertical="center"/>
    </xf>
    <xf numFmtId="173" fontId="52" fillId="12" borderId="81" xfId="0" applyNumberFormat="1" applyFont="1" applyFill="1" applyBorder="1" applyAlignment="1">
      <alignment vertical="center"/>
    </xf>
    <xf numFmtId="174" fontId="52" fillId="0" borderId="4" xfId="0" applyNumberFormat="1" applyFont="1" applyBorder="1" applyAlignment="1">
      <alignment vertical="center"/>
    </xf>
    <xf numFmtId="174" fontId="52" fillId="0" borderId="4" xfId="0" quotePrefix="1" applyNumberFormat="1" applyFont="1" applyBorder="1" applyAlignment="1">
      <alignment horizontal="right" vertical="center"/>
    </xf>
    <xf numFmtId="174" fontId="52" fillId="12" borderId="4" xfId="0" applyNumberFormat="1" applyFont="1" applyFill="1" applyBorder="1" applyAlignment="1">
      <alignment vertical="center"/>
    </xf>
    <xf numFmtId="165" fontId="52" fillId="12" borderId="4" xfId="0" quotePrefix="1" applyNumberFormat="1" applyFont="1" applyFill="1" applyBorder="1" applyAlignment="1">
      <alignment horizontal="right" vertical="center"/>
    </xf>
    <xf numFmtId="165" fontId="52" fillId="12" borderId="13" xfId="0" quotePrefix="1" applyNumberFormat="1" applyFont="1" applyFill="1" applyBorder="1" applyAlignment="1">
      <alignment horizontal="right" vertical="center"/>
    </xf>
    <xf numFmtId="174" fontId="52" fillId="9" borderId="4" xfId="0" applyNumberFormat="1" applyFont="1" applyFill="1" applyBorder="1" applyAlignment="1">
      <alignment vertical="center"/>
    </xf>
    <xf numFmtId="174" fontId="52" fillId="9" borderId="74" xfId="0" applyNumberFormat="1" applyFont="1" applyFill="1" applyBorder="1" applyAlignment="1">
      <alignment vertical="center"/>
    </xf>
    <xf numFmtId="165" fontId="22" fillId="0" borderId="0" xfId="0" applyNumberFormat="1" applyFont="1" applyAlignment="1">
      <alignment vertical="center"/>
    </xf>
    <xf numFmtId="174" fontId="53" fillId="0" borderId="10" xfId="0" applyNumberFormat="1" applyFont="1" applyBorder="1" applyAlignment="1">
      <alignment horizontal="right" vertical="center"/>
    </xf>
    <xf numFmtId="174" fontId="53" fillId="3" borderId="10" xfId="0" applyNumberFormat="1" applyFont="1" applyFill="1" applyBorder="1" applyAlignment="1">
      <alignment horizontal="right" vertical="center"/>
    </xf>
    <xf numFmtId="174" fontId="53" fillId="3" borderId="41" xfId="0" applyNumberFormat="1" applyFont="1" applyFill="1" applyBorder="1" applyAlignment="1">
      <alignment horizontal="right" vertical="center"/>
    </xf>
    <xf numFmtId="165" fontId="52" fillId="12" borderId="22" xfId="0" applyNumberFormat="1" applyFont="1" applyFill="1" applyBorder="1" applyAlignment="1">
      <alignment vertical="center"/>
    </xf>
    <xf numFmtId="165" fontId="53" fillId="0" borderId="10" xfId="0" applyNumberFormat="1" applyFont="1" applyBorder="1" applyAlignment="1">
      <alignment horizontal="right" vertical="center"/>
    </xf>
    <xf numFmtId="165" fontId="53" fillId="3" borderId="10" xfId="0" applyNumberFormat="1" applyFont="1" applyFill="1" applyBorder="1" applyAlignment="1">
      <alignment horizontal="right" vertical="center"/>
    </xf>
    <xf numFmtId="165" fontId="53" fillId="3" borderId="41" xfId="0" applyNumberFormat="1" applyFont="1" applyFill="1" applyBorder="1" applyAlignment="1">
      <alignment horizontal="right" vertical="center"/>
    </xf>
    <xf numFmtId="174" fontId="53" fillId="0" borderId="41" xfId="0" applyNumberFormat="1" applyFont="1" applyBorder="1" applyAlignment="1">
      <alignment horizontal="right" vertical="center"/>
    </xf>
    <xf numFmtId="165" fontId="53" fillId="0" borderId="41" xfId="0" applyNumberFormat="1" applyFont="1" applyBorder="1" applyAlignment="1">
      <alignment horizontal="right" vertical="center"/>
    </xf>
    <xf numFmtId="172" fontId="52" fillId="12" borderId="4" xfId="0" applyNumberFormat="1" applyFont="1" applyFill="1" applyBorder="1" applyAlignment="1">
      <alignment vertical="center"/>
    </xf>
    <xf numFmtId="0" fontId="51" fillId="2" borderId="24" xfId="0" applyFont="1" applyFill="1" applyBorder="1" applyAlignment="1">
      <alignment horizontal="left" vertical="center" wrapText="1"/>
    </xf>
    <xf numFmtId="166" fontId="53" fillId="2" borderId="33" xfId="0" applyNumberFormat="1" applyFont="1" applyFill="1" applyBorder="1" applyAlignment="1">
      <alignment horizontal="right" vertical="center"/>
    </xf>
    <xf numFmtId="174" fontId="53" fillId="2" borderId="33" xfId="0" applyNumberFormat="1" applyFont="1" applyFill="1" applyBorder="1" applyAlignment="1">
      <alignment horizontal="right" vertical="center"/>
    </xf>
    <xf numFmtId="165" fontId="52" fillId="9" borderId="5" xfId="0" applyNumberFormat="1" applyFont="1" applyFill="1" applyBorder="1" applyAlignment="1">
      <alignment vertical="center"/>
    </xf>
    <xf numFmtId="0" fontId="50" fillId="0" borderId="0" xfId="0" applyFont="1" applyAlignment="1">
      <alignment horizontal="center" vertical="center"/>
    </xf>
    <xf numFmtId="0" fontId="51" fillId="0" borderId="66" xfId="0" applyFont="1" applyBorder="1" applyAlignment="1">
      <alignment horizontal="left" vertical="center" wrapText="1"/>
    </xf>
    <xf numFmtId="0" fontId="51" fillId="3" borderId="66" xfId="0" applyFont="1" applyFill="1" applyBorder="1" applyAlignment="1">
      <alignment horizontal="left" vertical="center" wrapText="1"/>
    </xf>
    <xf numFmtId="0" fontId="51" fillId="3" borderId="102" xfId="0" applyFont="1" applyFill="1" applyBorder="1" applyAlignment="1">
      <alignment horizontal="left" vertical="center" wrapText="1"/>
    </xf>
    <xf numFmtId="166" fontId="53" fillId="3" borderId="5" xfId="0" applyNumberFormat="1" applyFont="1" applyFill="1" applyBorder="1" applyAlignment="1">
      <alignment horizontal="right" vertical="center"/>
    </xf>
    <xf numFmtId="0" fontId="51" fillId="0" borderId="42" xfId="0" applyFont="1" applyBorder="1" applyAlignment="1">
      <alignment horizontal="left" vertical="center" wrapText="1"/>
    </xf>
    <xf numFmtId="166" fontId="52" fillId="0" borderId="113" xfId="0" applyNumberFormat="1" applyFont="1" applyBorder="1" applyAlignment="1">
      <alignment horizontal="right" vertical="center"/>
    </xf>
    <xf numFmtId="166" fontId="52" fillId="3" borderId="113" xfId="0" applyNumberFormat="1" applyFont="1" applyFill="1" applyBorder="1" applyAlignment="1">
      <alignment horizontal="right" vertical="center"/>
    </xf>
    <xf numFmtId="166" fontId="52" fillId="3" borderId="114" xfId="0" applyNumberFormat="1" applyFont="1" applyFill="1" applyBorder="1" applyAlignment="1">
      <alignment horizontal="right" vertical="center"/>
    </xf>
    <xf numFmtId="166" fontId="52" fillId="2" borderId="72" xfId="0" applyNumberFormat="1" applyFont="1" applyFill="1" applyBorder="1" applyAlignment="1">
      <alignment horizontal="right" vertical="center" wrapText="1"/>
    </xf>
    <xf numFmtId="166" fontId="52" fillId="2" borderId="70" xfId="0" applyNumberFormat="1" applyFont="1" applyFill="1" applyBorder="1" applyAlignment="1">
      <alignment horizontal="right" vertical="center" wrapText="1"/>
    </xf>
    <xf numFmtId="166" fontId="52" fillId="2" borderId="116" xfId="0" applyNumberFormat="1" applyFont="1" applyFill="1" applyBorder="1" applyAlignment="1">
      <alignment horizontal="right" vertical="center"/>
    </xf>
    <xf numFmtId="166" fontId="53" fillId="0" borderId="9" xfId="0" applyNumberFormat="1" applyFont="1" applyBorder="1" applyAlignment="1">
      <alignment horizontal="right" vertical="center"/>
    </xf>
    <xf numFmtId="166" fontId="53" fillId="3" borderId="9" xfId="0" applyNumberFormat="1" applyFont="1" applyFill="1" applyBorder="1" applyAlignment="1">
      <alignment horizontal="right" vertical="center"/>
    </xf>
    <xf numFmtId="0" fontId="44" fillId="0" borderId="0" xfId="0" applyFont="1" applyAlignment="1">
      <alignment horizontal="center" vertical="center"/>
    </xf>
    <xf numFmtId="0" fontId="46" fillId="0" borderId="0" xfId="1" applyFont="1" applyAlignment="1">
      <alignment vertical="center"/>
    </xf>
    <xf numFmtId="0" fontId="43" fillId="0" borderId="0" xfId="0" applyFont="1" applyAlignment="1">
      <alignment vertical="center"/>
    </xf>
    <xf numFmtId="0" fontId="51" fillId="0" borderId="0" xfId="0" applyFont="1" applyAlignment="1">
      <alignment horizontal="left" vertical="center" wrapText="1"/>
    </xf>
    <xf numFmtId="166" fontId="53" fillId="0" borderId="0" xfId="0" applyNumberFormat="1" applyFont="1" applyAlignment="1">
      <alignment horizontal="right" vertical="center"/>
    </xf>
    <xf numFmtId="4" fontId="53" fillId="0" borderId="0" xfId="0" applyNumberFormat="1" applyFont="1" applyAlignment="1">
      <alignment horizontal="right" vertical="center"/>
    </xf>
    <xf numFmtId="166" fontId="53" fillId="3" borderId="13" xfId="0" applyNumberFormat="1" applyFont="1" applyFill="1" applyBorder="1" applyAlignment="1">
      <alignment horizontal="right" vertical="center"/>
    </xf>
    <xf numFmtId="166" fontId="51" fillId="2" borderId="18" xfId="0" applyNumberFormat="1" applyFont="1" applyFill="1" applyBorder="1" applyAlignment="1">
      <alignment horizontal="right" vertical="center" wrapText="1"/>
    </xf>
    <xf numFmtId="166" fontId="51" fillId="2" borderId="9" xfId="0" applyNumberFormat="1" applyFont="1" applyFill="1" applyBorder="1" applyAlignment="1">
      <alignment horizontal="right" vertical="center" wrapText="1"/>
    </xf>
    <xf numFmtId="165" fontId="44" fillId="0" borderId="0" xfId="0" applyNumberFormat="1" applyFont="1" applyAlignment="1">
      <alignment vertical="center"/>
    </xf>
    <xf numFmtId="2" fontId="44" fillId="0" borderId="0" xfId="0" applyNumberFormat="1" applyFont="1" applyAlignment="1">
      <alignment vertical="center"/>
    </xf>
    <xf numFmtId="166" fontId="53" fillId="2" borderId="88" xfId="0" applyNumberFormat="1" applyFont="1" applyFill="1" applyBorder="1" applyAlignment="1">
      <alignment horizontal="right" vertical="center"/>
    </xf>
    <xf numFmtId="166" fontId="53" fillId="2" borderId="83" xfId="0" applyNumberFormat="1" applyFont="1" applyFill="1" applyBorder="1" applyAlignment="1">
      <alignment horizontal="right" vertical="center"/>
    </xf>
    <xf numFmtId="166" fontId="53" fillId="2" borderId="78" xfId="0" applyNumberFormat="1" applyFont="1" applyFill="1" applyBorder="1" applyAlignment="1">
      <alignment horizontal="right" vertical="center"/>
    </xf>
    <xf numFmtId="166" fontId="52" fillId="0" borderId="9" xfId="0" applyNumberFormat="1" applyFont="1" applyBorder="1" applyAlignment="1">
      <alignment horizontal="right" vertical="center"/>
    </xf>
    <xf numFmtId="166" fontId="52" fillId="3" borderId="9" xfId="0" applyNumberFormat="1" applyFont="1" applyFill="1" applyBorder="1" applyAlignment="1">
      <alignment horizontal="right" vertical="center"/>
    </xf>
    <xf numFmtId="166" fontId="52" fillId="3" borderId="13" xfId="0" applyNumberFormat="1" applyFont="1" applyFill="1" applyBorder="1" applyAlignment="1">
      <alignment horizontal="right" vertical="center"/>
    </xf>
    <xf numFmtId="166" fontId="52" fillId="2" borderId="18" xfId="0" applyNumberFormat="1" applyFont="1" applyFill="1" applyBorder="1" applyAlignment="1">
      <alignment horizontal="right" vertical="center" wrapText="1"/>
    </xf>
    <xf numFmtId="166" fontId="52" fillId="2" borderId="9" xfId="0" applyNumberFormat="1" applyFont="1" applyFill="1" applyBorder="1" applyAlignment="1">
      <alignment horizontal="right" vertical="center" wrapText="1"/>
    </xf>
    <xf numFmtId="166" fontId="53" fillId="3" borderId="4" xfId="0" applyNumberFormat="1" applyFont="1" applyFill="1" applyBorder="1" applyAlignment="1">
      <alignment horizontal="left" vertical="center" wrapText="1"/>
    </xf>
    <xf numFmtId="0" fontId="43" fillId="6" borderId="34" xfId="0" applyFont="1" applyFill="1" applyBorder="1" applyAlignment="1">
      <alignment horizontal="left" vertical="center"/>
    </xf>
    <xf numFmtId="166" fontId="53" fillId="0" borderId="4" xfId="0" applyNumberFormat="1" applyFont="1" applyBorder="1" applyAlignment="1">
      <alignment horizontal="left" vertical="center"/>
    </xf>
    <xf numFmtId="166" fontId="53" fillId="3" borderId="4" xfId="0" applyNumberFormat="1" applyFont="1" applyFill="1" applyBorder="1" applyAlignment="1">
      <alignment horizontal="left" vertical="center"/>
    </xf>
    <xf numFmtId="166" fontId="53" fillId="3" borderId="5" xfId="0" applyNumberFormat="1" applyFont="1" applyFill="1" applyBorder="1" applyAlignment="1">
      <alignment horizontal="left" vertical="center"/>
    </xf>
    <xf numFmtId="166" fontId="53" fillId="0" borderId="4" xfId="0" applyNumberFormat="1" applyFont="1" applyBorder="1" applyAlignment="1">
      <alignment horizontal="left" vertical="center" wrapText="1"/>
    </xf>
    <xf numFmtId="0" fontId="43" fillId="7" borderId="40" xfId="0" applyFont="1" applyFill="1" applyBorder="1" applyAlignment="1">
      <alignment horizontal="center" vertical="center" wrapText="1"/>
    </xf>
    <xf numFmtId="166" fontId="53" fillId="2" borderId="46" xfId="0" applyNumberFormat="1" applyFont="1" applyFill="1" applyBorder="1" applyAlignment="1">
      <alignment horizontal="right" vertical="center"/>
    </xf>
    <xf numFmtId="166" fontId="52" fillId="2" borderId="46" xfId="0" applyNumberFormat="1" applyFont="1" applyFill="1" applyBorder="1" applyAlignment="1">
      <alignment horizontal="right" vertical="center"/>
    </xf>
    <xf numFmtId="174" fontId="52" fillId="0" borderId="9" xfId="0" applyNumberFormat="1" applyFont="1" applyBorder="1" applyAlignment="1">
      <alignment vertical="center"/>
    </xf>
    <xf numFmtId="174" fontId="52" fillId="12" borderId="9" xfId="0" applyNumberFormat="1" applyFont="1" applyFill="1" applyBorder="1" applyAlignment="1">
      <alignment vertical="center"/>
    </xf>
    <xf numFmtId="174" fontId="52" fillId="0" borderId="9" xfId="0" quotePrefix="1" applyNumberFormat="1" applyFont="1" applyBorder="1" applyAlignment="1">
      <alignment horizontal="right" vertical="center"/>
    </xf>
    <xf numFmtId="165" fontId="52" fillId="12" borderId="9" xfId="0" quotePrefix="1" applyNumberFormat="1" applyFont="1" applyFill="1" applyBorder="1" applyAlignment="1">
      <alignment horizontal="right" vertical="center"/>
    </xf>
    <xf numFmtId="174" fontId="52" fillId="9" borderId="9" xfId="0" applyNumberFormat="1" applyFont="1" applyFill="1" applyBorder="1" applyAlignment="1">
      <alignment vertical="center"/>
    </xf>
    <xf numFmtId="165" fontId="52" fillId="9" borderId="9" xfId="0" applyNumberFormat="1" applyFont="1" applyFill="1" applyBorder="1" applyAlignment="1">
      <alignment vertical="center"/>
    </xf>
    <xf numFmtId="174" fontId="52" fillId="9" borderId="106" xfId="0" applyNumberFormat="1" applyFont="1" applyFill="1" applyBorder="1" applyAlignment="1">
      <alignment vertical="center"/>
    </xf>
    <xf numFmtId="165" fontId="52" fillId="9" borderId="106" xfId="0" applyNumberFormat="1" applyFont="1" applyFill="1" applyBorder="1" applyAlignment="1">
      <alignment vertical="center"/>
    </xf>
    <xf numFmtId="165" fontId="52" fillId="12" borderId="13" xfId="0" applyNumberFormat="1" applyFont="1" applyFill="1" applyBorder="1" applyAlignment="1">
      <alignment vertical="center"/>
    </xf>
    <xf numFmtId="0" fontId="51" fillId="0" borderId="24" xfId="0" applyFont="1" applyBorder="1" applyAlignment="1">
      <alignment horizontal="left" vertical="center" wrapText="1"/>
    </xf>
    <xf numFmtId="174" fontId="53" fillId="0" borderId="24" xfId="0" applyNumberFormat="1" applyFont="1" applyBorder="1" applyAlignment="1">
      <alignment horizontal="right" vertical="center"/>
    </xf>
    <xf numFmtId="0" fontId="67" fillId="0" borderId="0" xfId="0" applyFont="1" applyAlignment="1">
      <alignment vertical="center"/>
    </xf>
    <xf numFmtId="0" fontId="51" fillId="0" borderId="41" xfId="0" applyFont="1" applyBorder="1" applyAlignment="1">
      <alignment horizontal="left" vertical="center" wrapText="1"/>
    </xf>
    <xf numFmtId="0" fontId="51" fillId="3" borderId="46" xfId="0" applyFont="1" applyFill="1" applyBorder="1" applyAlignment="1">
      <alignment horizontal="left" vertical="center" wrapText="1"/>
    </xf>
    <xf numFmtId="0" fontId="44" fillId="0" borderId="0" xfId="0" applyFont="1" applyAlignment="1">
      <alignment vertical="center"/>
    </xf>
    <xf numFmtId="0" fontId="57" fillId="0" borderId="0" xfId="0" applyFont="1" applyAlignment="1">
      <alignment vertical="center"/>
    </xf>
    <xf numFmtId="0" fontId="44" fillId="11" borderId="25" xfId="0" applyFont="1" applyFill="1" applyBorder="1" applyAlignment="1">
      <alignment horizontal="center" vertical="center"/>
    </xf>
    <xf numFmtId="2" fontId="52" fillId="0" borderId="11" xfId="0" applyNumberFormat="1" applyFont="1" applyBorder="1" applyAlignment="1">
      <alignment vertical="center"/>
    </xf>
    <xf numFmtId="2" fontId="52" fillId="0" borderId="10" xfId="0" applyNumberFormat="1" applyFont="1" applyBorder="1" applyAlignment="1">
      <alignment vertical="center"/>
    </xf>
    <xf numFmtId="2" fontId="52" fillId="12" borderId="10" xfId="0" applyNumberFormat="1" applyFont="1" applyFill="1" applyBorder="1" applyAlignment="1">
      <alignment vertical="center"/>
    </xf>
    <xf numFmtId="2" fontId="52" fillId="9" borderId="10" xfId="0" applyNumberFormat="1" applyFont="1" applyFill="1" applyBorder="1" applyAlignment="1">
      <alignment vertical="center"/>
    </xf>
    <xf numFmtId="2" fontId="52" fillId="9" borderId="75" xfId="0" applyNumberFormat="1" applyFont="1" applyFill="1" applyBorder="1" applyAlignment="1">
      <alignment vertical="center"/>
    </xf>
    <xf numFmtId="2" fontId="52" fillId="12" borderId="14" xfId="0" applyNumberFormat="1" applyFont="1" applyFill="1" applyBorder="1" applyAlignment="1">
      <alignment vertical="center"/>
    </xf>
    <xf numFmtId="1" fontId="52" fillId="9" borderId="76" xfId="0" applyNumberFormat="1" applyFont="1" applyFill="1" applyBorder="1" applyAlignment="1">
      <alignment vertical="center"/>
    </xf>
    <xf numFmtId="0" fontId="43" fillId="10" borderId="48" xfId="0" applyFont="1" applyFill="1" applyBorder="1" applyAlignment="1">
      <alignment horizontal="center" vertical="center" wrapText="1"/>
    </xf>
    <xf numFmtId="0" fontId="43" fillId="10" borderId="5" xfId="0" applyFont="1" applyFill="1" applyBorder="1" applyAlignment="1">
      <alignment horizontal="center" vertical="center" wrapText="1"/>
    </xf>
    <xf numFmtId="173" fontId="52" fillId="12" borderId="4" xfId="0" quotePrefix="1" applyNumberFormat="1" applyFont="1" applyFill="1" applyBorder="1" applyAlignment="1">
      <alignment horizontal="right" vertical="center"/>
    </xf>
    <xf numFmtId="173" fontId="52" fillId="12" borderId="22" xfId="0" quotePrefix="1" applyNumberFormat="1" applyFont="1" applyFill="1" applyBorder="1" applyAlignment="1">
      <alignment horizontal="right" vertical="center"/>
    </xf>
    <xf numFmtId="173" fontId="52" fillId="9" borderId="48" xfId="0" applyNumberFormat="1" applyFont="1" applyFill="1" applyBorder="1" applyAlignment="1">
      <alignment vertical="center"/>
    </xf>
    <xf numFmtId="171" fontId="52" fillId="9" borderId="5" xfId="0" applyNumberFormat="1" applyFont="1" applyFill="1" applyBorder="1" applyAlignment="1">
      <alignment vertical="center"/>
    </xf>
    <xf numFmtId="0" fontId="22" fillId="0" borderId="0" xfId="0" applyFont="1" applyAlignment="1">
      <alignment vertical="center" wrapText="1"/>
    </xf>
    <xf numFmtId="2" fontId="52" fillId="0" borderId="30" xfId="0" applyNumberFormat="1" applyFont="1" applyBorder="1" applyAlignment="1">
      <alignment vertical="center"/>
    </xf>
    <xf numFmtId="2" fontId="52" fillId="12" borderId="30" xfId="0" applyNumberFormat="1" applyFont="1" applyFill="1" applyBorder="1" applyAlignment="1">
      <alignment vertical="center"/>
    </xf>
    <xf numFmtId="2" fontId="52" fillId="0" borderId="30" xfId="0" quotePrefix="1" applyNumberFormat="1" applyFont="1" applyBorder="1" applyAlignment="1">
      <alignment horizontal="right" vertical="center"/>
    </xf>
    <xf numFmtId="1" fontId="52" fillId="14" borderId="4" xfId="0" quotePrefix="1" applyNumberFormat="1" applyFont="1" applyFill="1" applyBorder="1" applyAlignment="1">
      <alignment horizontal="right" vertical="center"/>
    </xf>
    <xf numFmtId="2" fontId="52" fillId="14" borderId="30" xfId="0" quotePrefix="1" applyNumberFormat="1" applyFont="1" applyFill="1" applyBorder="1" applyAlignment="1">
      <alignment horizontal="right" vertical="center"/>
    </xf>
    <xf numFmtId="173" fontId="52" fillId="14" borderId="30" xfId="0" quotePrefix="1" applyNumberFormat="1" applyFont="1" applyFill="1" applyBorder="1" applyAlignment="1">
      <alignment horizontal="right" vertical="center"/>
    </xf>
    <xf numFmtId="2" fontId="52" fillId="14" borderId="32" xfId="0" quotePrefix="1" applyNumberFormat="1" applyFont="1" applyFill="1" applyBorder="1" applyAlignment="1">
      <alignment horizontal="right" vertical="center"/>
    </xf>
    <xf numFmtId="1" fontId="52" fillId="14" borderId="22" xfId="0" quotePrefix="1" applyNumberFormat="1" applyFont="1" applyFill="1" applyBorder="1" applyAlignment="1">
      <alignment horizontal="right" vertical="center"/>
    </xf>
    <xf numFmtId="173" fontId="52" fillId="14" borderId="32" xfId="0" quotePrefix="1" applyNumberFormat="1" applyFont="1" applyFill="1" applyBorder="1" applyAlignment="1">
      <alignment horizontal="right" vertical="center"/>
    </xf>
    <xf numFmtId="173" fontId="52" fillId="14" borderId="22" xfId="0" quotePrefix="1" applyNumberFormat="1" applyFont="1" applyFill="1" applyBorder="1" applyAlignment="1">
      <alignment horizontal="right" vertical="center"/>
    </xf>
    <xf numFmtId="2" fontId="52" fillId="9" borderId="30" xfId="0" applyNumberFormat="1" applyFont="1" applyFill="1" applyBorder="1" applyAlignment="1">
      <alignment vertical="center"/>
    </xf>
    <xf numFmtId="2" fontId="52" fillId="12" borderId="32" xfId="0" applyNumberFormat="1" applyFont="1" applyFill="1" applyBorder="1" applyAlignment="1">
      <alignment vertical="center"/>
    </xf>
    <xf numFmtId="2" fontId="52" fillId="9" borderId="48" xfId="0" applyNumberFormat="1" applyFont="1" applyFill="1" applyBorder="1" applyAlignment="1">
      <alignment vertical="center"/>
    </xf>
    <xf numFmtId="0" fontId="22" fillId="6" borderId="24" xfId="0" applyFont="1" applyFill="1" applyBorder="1" applyAlignment="1">
      <alignment horizontal="center" vertical="center" wrapText="1"/>
    </xf>
    <xf numFmtId="0" fontId="61" fillId="0" borderId="24" xfId="0" applyFont="1" applyBorder="1" applyAlignment="1">
      <alignment horizontal="left" vertical="center" wrapText="1"/>
    </xf>
    <xf numFmtId="166" fontId="66" fillId="0" borderId="24" xfId="0" applyNumberFormat="1" applyFont="1" applyBorder="1" applyAlignment="1">
      <alignment horizontal="right" vertical="center"/>
    </xf>
    <xf numFmtId="4" fontId="66" fillId="0" borderId="33" xfId="0" applyNumberFormat="1" applyFont="1" applyBorder="1" applyAlignment="1">
      <alignment horizontal="right" vertical="center"/>
    </xf>
    <xf numFmtId="3" fontId="66" fillId="0" borderId="24" xfId="0" applyNumberFormat="1" applyFont="1" applyBorder="1" applyAlignment="1">
      <alignment horizontal="right" vertical="center"/>
    </xf>
    <xf numFmtId="3" fontId="66" fillId="0" borderId="33" xfId="0" applyNumberFormat="1" applyFont="1" applyBorder="1" applyAlignment="1">
      <alignment horizontal="right" vertical="center"/>
    </xf>
    <xf numFmtId="171" fontId="52" fillId="12" borderId="9" xfId="0" applyNumberFormat="1" applyFont="1" applyFill="1" applyBorder="1" applyAlignment="1">
      <alignment vertical="center"/>
    </xf>
    <xf numFmtId="0" fontId="21" fillId="0" borderId="0" xfId="0" applyFont="1" applyAlignment="1">
      <alignment vertical="center"/>
    </xf>
    <xf numFmtId="0" fontId="43" fillId="10" borderId="5" xfId="0" applyFont="1" applyFill="1" applyBorder="1" applyAlignment="1">
      <alignment vertical="center"/>
    </xf>
    <xf numFmtId="0" fontId="21" fillId="0" borderId="0" xfId="0" applyFont="1" applyAlignment="1">
      <alignment horizontal="left" vertical="center"/>
    </xf>
    <xf numFmtId="2" fontId="45" fillId="0" borderId="0" xfId="0" applyNumberFormat="1" applyFont="1" applyAlignment="1">
      <alignment vertical="center"/>
    </xf>
    <xf numFmtId="0" fontId="51" fillId="3" borderId="120" xfId="0" applyFont="1" applyFill="1" applyBorder="1" applyAlignment="1">
      <alignment horizontal="left" vertical="center" wrapText="1"/>
    </xf>
    <xf numFmtId="3" fontId="53" fillId="3" borderId="101" xfId="0" applyNumberFormat="1" applyFont="1" applyFill="1" applyBorder="1" applyAlignment="1">
      <alignment horizontal="right" vertical="center"/>
    </xf>
    <xf numFmtId="0" fontId="51" fillId="0" borderId="99" xfId="0" applyFont="1" applyBorder="1" applyAlignment="1">
      <alignment horizontal="left" vertical="center" wrapText="1"/>
    </xf>
    <xf numFmtId="3" fontId="53" fillId="0" borderId="61" xfId="0" applyNumberFormat="1" applyFont="1" applyBorder="1" applyAlignment="1">
      <alignment horizontal="right" vertical="center"/>
    </xf>
    <xf numFmtId="4" fontId="53" fillId="0" borderId="61" xfId="0" applyNumberFormat="1" applyFont="1" applyBorder="1" applyAlignment="1">
      <alignment horizontal="right" vertical="center"/>
    </xf>
    <xf numFmtId="3" fontId="53" fillId="0" borderId="98" xfId="0" applyNumberFormat="1" applyFont="1" applyBorder="1" applyAlignment="1">
      <alignment horizontal="right" vertical="center"/>
    </xf>
    <xf numFmtId="3" fontId="53" fillId="0" borderId="97" xfId="0" applyNumberFormat="1" applyFont="1" applyBorder="1" applyAlignment="1">
      <alignment horizontal="right" vertical="center"/>
    </xf>
    <xf numFmtId="1" fontId="57" fillId="0" borderId="0" xfId="0" applyNumberFormat="1" applyFont="1" applyAlignment="1">
      <alignment vertical="center"/>
    </xf>
    <xf numFmtId="0" fontId="43" fillId="10" borderId="48" xfId="0" applyFont="1" applyFill="1" applyBorder="1" applyAlignment="1">
      <alignment vertical="center"/>
    </xf>
    <xf numFmtId="0" fontId="43" fillId="10" borderId="101" xfId="0" applyFont="1" applyFill="1" applyBorder="1" applyAlignment="1">
      <alignment vertical="center"/>
    </xf>
    <xf numFmtId="173" fontId="52" fillId="14" borderId="83" xfId="0" quotePrefix="1" applyNumberFormat="1" applyFont="1" applyFill="1" applyBorder="1" applyAlignment="1">
      <alignment horizontal="right" vertical="center"/>
    </xf>
    <xf numFmtId="173" fontId="52" fillId="14" borderId="81" xfId="0" quotePrefix="1" applyNumberFormat="1" applyFont="1" applyFill="1" applyBorder="1" applyAlignment="1">
      <alignment horizontal="right" vertical="center"/>
    </xf>
    <xf numFmtId="2" fontId="52" fillId="9" borderId="109" xfId="0" applyNumberFormat="1" applyFont="1" applyFill="1" applyBorder="1" applyAlignment="1">
      <alignment vertical="center"/>
    </xf>
    <xf numFmtId="2" fontId="52" fillId="14" borderId="4" xfId="0" quotePrefix="1" applyNumberFormat="1" applyFont="1" applyFill="1" applyBorder="1" applyAlignment="1">
      <alignment horizontal="right" vertical="center"/>
    </xf>
    <xf numFmtId="1" fontId="52" fillId="14" borderId="83" xfId="0" quotePrefix="1" applyNumberFormat="1" applyFont="1" applyFill="1" applyBorder="1" applyAlignment="1">
      <alignment horizontal="right" vertical="center"/>
    </xf>
    <xf numFmtId="0" fontId="20" fillId="0" borderId="0" xfId="216" applyFont="1" applyAlignment="1">
      <alignment vertical="center"/>
    </xf>
    <xf numFmtId="0" fontId="20" fillId="0" borderId="0" xfId="216" applyFont="1" applyAlignment="1">
      <alignment horizontal="center" vertical="center"/>
    </xf>
    <xf numFmtId="0" fontId="20" fillId="0" borderId="0" xfId="216" applyFont="1" applyAlignment="1">
      <alignment horizontal="left" vertical="center"/>
    </xf>
    <xf numFmtId="0" fontId="20" fillId="0" borderId="0" xfId="0" applyFont="1" applyAlignment="1">
      <alignment vertical="center"/>
    </xf>
    <xf numFmtId="0" fontId="20" fillId="0" borderId="0" xfId="0" applyFont="1" applyAlignment="1">
      <alignment horizontal="center" vertical="center"/>
    </xf>
    <xf numFmtId="0" fontId="20" fillId="8" borderId="0" xfId="0" applyFont="1" applyFill="1" applyAlignment="1">
      <alignment vertical="center" wrapText="1"/>
    </xf>
    <xf numFmtId="0" fontId="79" fillId="6" borderId="36" xfId="0" applyFont="1" applyFill="1" applyBorder="1" applyAlignment="1">
      <alignment horizontal="center" vertical="center" wrapText="1"/>
    </xf>
    <xf numFmtId="0" fontId="79" fillId="6" borderId="34" xfId="0" applyFont="1" applyFill="1" applyBorder="1" applyAlignment="1">
      <alignment horizontal="center" vertical="center" wrapText="1"/>
    </xf>
    <xf numFmtId="0" fontId="79" fillId="6" borderId="68" xfId="0" applyFont="1" applyFill="1" applyBorder="1" applyAlignment="1">
      <alignment horizontal="center" vertical="center" wrapText="1"/>
    </xf>
    <xf numFmtId="0" fontId="81" fillId="0" borderId="0" xfId="179" applyFont="1" applyAlignment="1">
      <alignment vertical="center"/>
    </xf>
    <xf numFmtId="0" fontId="81" fillId="0" borderId="0" xfId="179" applyFont="1" applyAlignment="1">
      <alignment horizontal="left" vertical="center"/>
    </xf>
    <xf numFmtId="0" fontId="20" fillId="0" borderId="0" xfId="0" applyFont="1" applyAlignment="1">
      <alignment vertical="center"/>
    </xf>
    <xf numFmtId="0" fontId="43" fillId="7" borderId="95" xfId="0" applyFont="1" applyFill="1" applyBorder="1" applyAlignment="1">
      <alignment horizontal="center" vertical="center" wrapText="1"/>
    </xf>
    <xf numFmtId="0" fontId="19" fillId="0" borderId="0" xfId="0" applyFont="1" applyAlignment="1">
      <alignment vertical="center"/>
    </xf>
    <xf numFmtId="3" fontId="53" fillId="3" borderId="4" xfId="0" quotePrefix="1" applyNumberFormat="1" applyFont="1" applyFill="1" applyBorder="1" applyAlignment="1">
      <alignment horizontal="right" vertical="center"/>
    </xf>
    <xf numFmtId="3" fontId="53" fillId="0" borderId="4" xfId="0" quotePrefix="1" applyNumberFormat="1" applyFont="1" applyBorder="1" applyAlignment="1">
      <alignment horizontal="right" vertical="center"/>
    </xf>
    <xf numFmtId="3" fontId="53" fillId="0" borderId="7" xfId="0" quotePrefix="1" applyNumberFormat="1" applyFont="1" applyBorder="1" applyAlignment="1">
      <alignment horizontal="right" vertical="center"/>
    </xf>
    <xf numFmtId="166" fontId="53" fillId="3" borderId="5" xfId="0" applyNumberFormat="1" applyFont="1" applyFill="1" applyBorder="1" applyAlignment="1">
      <alignment horizontal="left" vertical="center" wrapText="1"/>
    </xf>
    <xf numFmtId="3" fontId="52" fillId="0" borderId="83" xfId="0" applyNumberFormat="1" applyFont="1" applyBorder="1" applyAlignment="1">
      <alignment vertical="center"/>
    </xf>
    <xf numFmtId="3" fontId="52" fillId="12" borderId="83" xfId="0" applyNumberFormat="1" applyFont="1" applyFill="1" applyBorder="1" applyAlignment="1">
      <alignment vertical="center"/>
    </xf>
    <xf numFmtId="3" fontId="52" fillId="0" borderId="83" xfId="0" quotePrefix="1" applyNumberFormat="1" applyFont="1" applyBorder="1" applyAlignment="1">
      <alignment horizontal="right" vertical="center"/>
    </xf>
    <xf numFmtId="3" fontId="52" fillId="12" borderId="83" xfId="0" quotePrefix="1" applyNumberFormat="1" applyFont="1" applyFill="1" applyBorder="1" applyAlignment="1">
      <alignment horizontal="right" vertical="center"/>
    </xf>
    <xf numFmtId="3" fontId="52" fillId="12" borderId="81" xfId="0" quotePrefix="1" applyNumberFormat="1" applyFont="1" applyFill="1" applyBorder="1" applyAlignment="1">
      <alignment horizontal="right" vertical="center"/>
    </xf>
    <xf numFmtId="3" fontId="52" fillId="9" borderId="83" xfId="0" applyNumberFormat="1" applyFont="1" applyFill="1" applyBorder="1" applyAlignment="1">
      <alignment vertical="center"/>
    </xf>
    <xf numFmtId="3" fontId="52" fillId="9" borderId="78" xfId="0" applyNumberFormat="1" applyFont="1" applyFill="1" applyBorder="1" applyAlignment="1">
      <alignment vertical="center"/>
    </xf>
    <xf numFmtId="3" fontId="52" fillId="0" borderId="4" xfId="0" applyNumberFormat="1" applyFont="1" applyBorder="1" applyAlignment="1">
      <alignment vertical="center"/>
    </xf>
    <xf numFmtId="3" fontId="52" fillId="12" borderId="4" xfId="0" applyNumberFormat="1" applyFont="1" applyFill="1" applyBorder="1" applyAlignment="1">
      <alignment vertical="center"/>
    </xf>
    <xf numFmtId="3" fontId="52" fillId="0" borderId="4" xfId="0" quotePrefix="1" applyNumberFormat="1" applyFont="1" applyBorder="1" applyAlignment="1">
      <alignment horizontal="right" vertical="center"/>
    </xf>
    <xf numFmtId="3" fontId="52" fillId="12" borderId="4" xfId="0" quotePrefix="1" applyNumberFormat="1" applyFont="1" applyFill="1" applyBorder="1" applyAlignment="1">
      <alignment horizontal="right" vertical="center"/>
    </xf>
    <xf numFmtId="3" fontId="52" fillId="12" borderId="22" xfId="0" applyNumberFormat="1" applyFont="1" applyFill="1" applyBorder="1" applyAlignment="1">
      <alignment horizontal="right" vertical="center"/>
    </xf>
    <xf numFmtId="3" fontId="52" fillId="9" borderId="4" xfId="0" applyNumberFormat="1" applyFont="1" applyFill="1" applyBorder="1" applyAlignment="1">
      <alignment vertical="center"/>
    </xf>
    <xf numFmtId="3" fontId="52" fillId="9" borderId="5" xfId="0" applyNumberFormat="1" applyFont="1" applyFill="1" applyBorder="1" applyAlignment="1">
      <alignment vertical="center"/>
    </xf>
    <xf numFmtId="3" fontId="52" fillId="0" borderId="30" xfId="0" applyNumberFormat="1" applyFont="1" applyBorder="1" applyAlignment="1">
      <alignment vertical="center"/>
    </xf>
    <xf numFmtId="3" fontId="52" fillId="12" borderId="30" xfId="0" applyNumberFormat="1" applyFont="1" applyFill="1" applyBorder="1" applyAlignment="1">
      <alignment vertical="center"/>
    </xf>
    <xf numFmtId="3" fontId="52" fillId="0" borderId="30" xfId="0" quotePrefix="1" applyNumberFormat="1" applyFont="1" applyBorder="1" applyAlignment="1">
      <alignment horizontal="right" vertical="center"/>
    </xf>
    <xf numFmtId="3" fontId="52" fillId="12" borderId="30" xfId="0" quotePrefix="1" applyNumberFormat="1" applyFont="1" applyFill="1" applyBorder="1" applyAlignment="1">
      <alignment horizontal="right" vertical="center"/>
    </xf>
    <xf numFmtId="3" fontId="52" fillId="12" borderId="32" xfId="0" quotePrefix="1" applyNumberFormat="1" applyFont="1" applyFill="1" applyBorder="1" applyAlignment="1">
      <alignment horizontal="right" vertical="center"/>
    </xf>
    <xf numFmtId="3" fontId="52" fillId="9" borderId="30" xfId="0" applyNumberFormat="1" applyFont="1" applyFill="1" applyBorder="1" applyAlignment="1">
      <alignment vertical="center"/>
    </xf>
    <xf numFmtId="3" fontId="52" fillId="9" borderId="109" xfId="0" applyNumberFormat="1" applyFont="1" applyFill="1" applyBorder="1" applyAlignment="1">
      <alignment vertical="center"/>
    </xf>
    <xf numFmtId="3" fontId="52" fillId="12" borderId="22" xfId="0" applyNumberFormat="1" applyFont="1" applyFill="1" applyBorder="1" applyAlignment="1">
      <alignment vertical="center"/>
    </xf>
    <xf numFmtId="3" fontId="52" fillId="12" borderId="81" xfId="0" applyNumberFormat="1" applyFont="1" applyFill="1" applyBorder="1" applyAlignment="1">
      <alignment vertical="center"/>
    </xf>
    <xf numFmtId="3" fontId="52" fillId="14" borderId="30" xfId="0" quotePrefix="1" applyNumberFormat="1" applyFont="1" applyFill="1" applyBorder="1" applyAlignment="1">
      <alignment horizontal="right" vertical="center"/>
    </xf>
    <xf numFmtId="3" fontId="52" fillId="14" borderId="32" xfId="0" quotePrefix="1" applyNumberFormat="1" applyFont="1" applyFill="1" applyBorder="1" applyAlignment="1">
      <alignment horizontal="right" vertical="center"/>
    </xf>
    <xf numFmtId="3" fontId="52" fillId="9" borderId="48" xfId="0" applyNumberFormat="1" applyFont="1" applyFill="1" applyBorder="1" applyAlignment="1">
      <alignment vertical="center"/>
    </xf>
    <xf numFmtId="3" fontId="52" fillId="14" borderId="4" xfId="0" quotePrefix="1" applyNumberFormat="1" applyFont="1" applyFill="1" applyBorder="1" applyAlignment="1">
      <alignment horizontal="right" vertical="center"/>
    </xf>
    <xf numFmtId="3" fontId="52" fillId="14" borderId="22" xfId="0" quotePrefix="1" applyNumberFormat="1" applyFont="1" applyFill="1" applyBorder="1" applyAlignment="1">
      <alignment horizontal="right" vertical="center"/>
    </xf>
    <xf numFmtId="3" fontId="52" fillId="0" borderId="7" xfId="0" applyNumberFormat="1" applyFont="1" applyBorder="1" applyAlignment="1">
      <alignment horizontal="right" vertical="center"/>
    </xf>
    <xf numFmtId="3" fontId="52" fillId="3" borderId="7" xfId="0" applyNumberFormat="1" applyFont="1" applyFill="1" applyBorder="1" applyAlignment="1">
      <alignment horizontal="right" vertical="center"/>
    </xf>
    <xf numFmtId="3" fontId="52" fillId="3" borderId="8" xfId="0" applyNumberFormat="1" applyFont="1" applyFill="1" applyBorder="1" applyAlignment="1">
      <alignment horizontal="right" vertical="center"/>
    </xf>
    <xf numFmtId="3" fontId="51" fillId="2" borderId="103" xfId="1" applyNumberFormat="1" applyFont="1" applyFill="1" applyBorder="1" applyAlignment="1">
      <alignment horizontal="right" vertical="center" wrapText="1"/>
    </xf>
    <xf numFmtId="0" fontId="43" fillId="7" borderId="89" xfId="0" applyFont="1" applyFill="1" applyBorder="1" applyAlignment="1">
      <alignment horizontal="center" vertical="center" wrapText="1"/>
    </xf>
    <xf numFmtId="0" fontId="43" fillId="7" borderId="142" xfId="0" applyFont="1" applyFill="1" applyBorder="1" applyAlignment="1">
      <alignment horizontal="center" vertical="center" wrapText="1"/>
    </xf>
    <xf numFmtId="3" fontId="53" fillId="3" borderId="9" xfId="0" quotePrefix="1" applyNumberFormat="1" applyFont="1" applyFill="1" applyBorder="1" applyAlignment="1">
      <alignment horizontal="right" vertical="center"/>
    </xf>
    <xf numFmtId="3" fontId="53" fillId="3" borderId="30" xfId="0" quotePrefix="1" applyNumberFormat="1" applyFont="1" applyFill="1" applyBorder="1" applyAlignment="1">
      <alignment horizontal="right" vertical="center"/>
    </xf>
    <xf numFmtId="3" fontId="53" fillId="0" borderId="9" xfId="0" quotePrefix="1" applyNumberFormat="1" applyFont="1" applyBorder="1" applyAlignment="1">
      <alignment horizontal="right" vertical="center"/>
    </xf>
    <xf numFmtId="3" fontId="53" fillId="0" borderId="30" xfId="0" quotePrefix="1" applyNumberFormat="1" applyFont="1" applyBorder="1" applyAlignment="1">
      <alignment horizontal="right" vertical="center"/>
    </xf>
    <xf numFmtId="3" fontId="51" fillId="2" borderId="31" xfId="1" applyNumberFormat="1" applyFont="1" applyFill="1" applyBorder="1" applyAlignment="1">
      <alignment horizontal="right" vertical="center" wrapText="1"/>
    </xf>
    <xf numFmtId="3" fontId="51" fillId="2" borderId="30" xfId="1" applyNumberFormat="1" applyFont="1" applyFill="1" applyBorder="1" applyAlignment="1">
      <alignment horizontal="right" vertical="center" wrapText="1"/>
    </xf>
    <xf numFmtId="3" fontId="51" fillId="2" borderId="106" xfId="1" applyNumberFormat="1" applyFont="1" applyFill="1" applyBorder="1" applyAlignment="1">
      <alignment horizontal="right" vertical="center" wrapText="1"/>
    </xf>
    <xf numFmtId="3" fontId="51" fillId="2" borderId="109" xfId="1" applyNumberFormat="1" applyFont="1" applyFill="1" applyBorder="1" applyAlignment="1">
      <alignment horizontal="right"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51" fillId="0" borderId="66" xfId="1" applyFont="1" applyBorder="1" applyAlignment="1">
      <alignment vertical="center" wrapText="1"/>
    </xf>
    <xf numFmtId="0" fontId="51" fillId="3" borderId="66" xfId="1" applyFont="1" applyFill="1" applyBorder="1" applyAlignment="1">
      <alignment vertical="center" wrapText="1"/>
    </xf>
    <xf numFmtId="0" fontId="51" fillId="3" borderId="102" xfId="1" applyFont="1" applyFill="1" applyBorder="1" applyAlignment="1">
      <alignment vertical="center" wrapText="1"/>
    </xf>
    <xf numFmtId="10" fontId="44" fillId="6" borderId="68" xfId="0" applyNumberFormat="1" applyFont="1" applyFill="1" applyBorder="1" applyAlignment="1">
      <alignment horizontal="center" vertical="center" wrapText="1"/>
    </xf>
    <xf numFmtId="3" fontId="44" fillId="6" borderId="40" xfId="0" applyNumberFormat="1" applyFont="1" applyFill="1" applyBorder="1" applyAlignment="1">
      <alignment horizontal="center" vertical="center" wrapText="1"/>
    </xf>
    <xf numFmtId="3" fontId="44" fillId="6" borderId="57" xfId="0" applyNumberFormat="1" applyFont="1" applyFill="1" applyBorder="1" applyAlignment="1">
      <alignment horizontal="center" vertical="center" wrapText="1"/>
    </xf>
    <xf numFmtId="3" fontId="51" fillId="0" borderId="9" xfId="1" applyNumberFormat="1" applyFont="1" applyBorder="1" applyAlignment="1">
      <alignment horizontal="right" vertical="center" wrapText="1"/>
    </xf>
    <xf numFmtId="175" fontId="51" fillId="0" borderId="30" xfId="1" applyNumberFormat="1" applyFont="1" applyBorder="1" applyAlignment="1">
      <alignment horizontal="right" vertical="center" wrapText="1"/>
    </xf>
    <xf numFmtId="3" fontId="51" fillId="3" borderId="9" xfId="1" applyNumberFormat="1" applyFont="1" applyFill="1" applyBorder="1" applyAlignment="1">
      <alignment horizontal="right" vertical="center" wrapText="1"/>
    </xf>
    <xf numFmtId="175" fontId="51" fillId="3" borderId="30" xfId="1" applyNumberFormat="1" applyFont="1" applyFill="1" applyBorder="1" applyAlignment="1">
      <alignment horizontal="right" vertical="center" wrapText="1"/>
    </xf>
    <xf numFmtId="175" fontId="51" fillId="2" borderId="31" xfId="1" applyNumberFormat="1" applyFont="1" applyFill="1" applyBorder="1" applyAlignment="1">
      <alignment horizontal="right" vertical="center" wrapText="1"/>
    </xf>
    <xf numFmtId="175" fontId="51" fillId="2" borderId="30" xfId="1" applyNumberFormat="1" applyFont="1" applyFill="1" applyBorder="1" applyAlignment="1">
      <alignment horizontal="right" vertical="center" wrapText="1"/>
    </xf>
    <xf numFmtId="175" fontId="51" fillId="2" borderId="109" xfId="1" applyNumberFormat="1" applyFont="1" applyFill="1" applyBorder="1" applyAlignment="1">
      <alignment horizontal="right" vertical="center" wrapText="1"/>
    </xf>
    <xf numFmtId="2" fontId="44" fillId="6" borderId="35" xfId="113" applyNumberFormat="1" applyFont="1" applyFill="1" applyBorder="1" applyAlignment="1">
      <alignment horizontal="center" vertical="center" wrapText="1"/>
    </xf>
    <xf numFmtId="3" fontId="54" fillId="0" borderId="9" xfId="177" applyNumberFormat="1" applyFont="1" applyBorder="1" applyAlignment="1">
      <alignment horizontal="right" vertical="center"/>
    </xf>
    <xf numFmtId="166" fontId="54" fillId="0" borderId="12" xfId="177" applyNumberFormat="1" applyFont="1" applyBorder="1" applyAlignment="1">
      <alignment horizontal="right" vertical="center"/>
    </xf>
    <xf numFmtId="3" fontId="54" fillId="3" borderId="9" xfId="177" applyNumberFormat="1" applyFont="1" applyFill="1" applyBorder="1" applyAlignment="1">
      <alignment horizontal="right" vertical="center"/>
    </xf>
    <xf numFmtId="166" fontId="54" fillId="3" borderId="12" xfId="177" applyNumberFormat="1" applyFont="1" applyFill="1" applyBorder="1" applyAlignment="1">
      <alignment horizontal="right" vertical="center"/>
    </xf>
    <xf numFmtId="3" fontId="54" fillId="3" borderId="12" xfId="177" applyNumberFormat="1" applyFont="1" applyFill="1" applyBorder="1" applyAlignment="1">
      <alignment horizontal="right" vertical="center"/>
    </xf>
    <xf numFmtId="3" fontId="54" fillId="0" borderId="9" xfId="217" applyNumberFormat="1" applyFont="1" applyBorder="1" applyAlignment="1">
      <alignment horizontal="right" vertical="center"/>
    </xf>
    <xf numFmtId="3" fontId="54" fillId="2" borderId="18" xfId="177" applyNumberFormat="1" applyFont="1" applyFill="1" applyBorder="1" applyAlignment="1">
      <alignment horizontal="right" vertical="center"/>
    </xf>
    <xf numFmtId="166" fontId="54" fillId="2" borderId="19" xfId="177" applyNumberFormat="1" applyFont="1" applyFill="1" applyBorder="1" applyAlignment="1">
      <alignment horizontal="right" vertical="center"/>
    </xf>
    <xf numFmtId="3" fontId="54" fillId="2" borderId="9" xfId="177" applyNumberFormat="1" applyFont="1" applyFill="1" applyBorder="1" applyAlignment="1">
      <alignment horizontal="right" vertical="center"/>
    </xf>
    <xf numFmtId="166" fontId="54" fillId="2" borderId="12" xfId="177" applyNumberFormat="1" applyFont="1" applyFill="1" applyBorder="1" applyAlignment="1">
      <alignment horizontal="right" vertical="center"/>
    </xf>
    <xf numFmtId="3" fontId="54" fillId="2" borderId="106" xfId="178" applyNumberFormat="1" applyFont="1" applyFill="1" applyBorder="1" applyAlignment="1">
      <alignment horizontal="right" vertical="center"/>
    </xf>
    <xf numFmtId="166" fontId="54" fillId="2" borderId="104" xfId="177" applyNumberFormat="1" applyFont="1" applyFill="1" applyBorder="1" applyAlignment="1">
      <alignment horizontal="right" vertical="center"/>
    </xf>
    <xf numFmtId="10" fontId="44" fillId="6" borderId="35" xfId="0" applyNumberFormat="1" applyFont="1" applyFill="1" applyBorder="1" applyAlignment="1">
      <alignment horizontal="center" vertical="center" wrapText="1"/>
    </xf>
    <xf numFmtId="3" fontId="54" fillId="2" borderId="19" xfId="177" applyNumberFormat="1" applyFont="1" applyFill="1" applyBorder="1" applyAlignment="1">
      <alignment horizontal="right" vertical="center"/>
    </xf>
    <xf numFmtId="3" fontId="54" fillId="2" borderId="12" xfId="177" applyNumberFormat="1" applyFont="1" applyFill="1" applyBorder="1" applyAlignment="1">
      <alignment horizontal="right" vertical="center"/>
    </xf>
    <xf numFmtId="3" fontId="53" fillId="0" borderId="19" xfId="0" applyNumberFormat="1" applyFont="1" applyBorder="1" applyAlignment="1">
      <alignment horizontal="right" vertical="center"/>
    </xf>
    <xf numFmtId="3" fontId="53" fillId="3" borderId="12" xfId="0" applyNumberFormat="1" applyFont="1" applyFill="1" applyBorder="1" applyAlignment="1">
      <alignment horizontal="right" vertical="center"/>
    </xf>
    <xf numFmtId="3" fontId="53" fillId="0" borderId="12" xfId="0" applyNumberFormat="1" applyFont="1" applyBorder="1" applyAlignment="1">
      <alignment horizontal="right" vertical="center"/>
    </xf>
    <xf numFmtId="3" fontId="53" fillId="3" borderId="20" xfId="0" applyNumberFormat="1" applyFont="1" applyFill="1" applyBorder="1" applyAlignment="1">
      <alignment horizontal="right" vertical="center"/>
    </xf>
    <xf numFmtId="3" fontId="54" fillId="2" borderId="125" xfId="178" applyNumberFormat="1" applyFont="1" applyFill="1" applyBorder="1" applyAlignment="1">
      <alignment horizontal="right" vertical="center"/>
    </xf>
    <xf numFmtId="3" fontId="52" fillId="0" borderId="83" xfId="0" applyNumberFormat="1" applyFont="1" applyBorder="1" applyAlignment="1">
      <alignment horizontal="right" vertical="center"/>
    </xf>
    <xf numFmtId="1" fontId="52" fillId="12" borderId="4" xfId="0" applyNumberFormat="1" applyFont="1" applyFill="1" applyBorder="1" applyAlignment="1">
      <alignment horizontal="right" vertical="center"/>
    </xf>
    <xf numFmtId="2" fontId="52" fillId="12" borderId="4" xfId="0" applyNumberFormat="1" applyFont="1" applyFill="1" applyBorder="1" applyAlignment="1">
      <alignment horizontal="right" vertical="center"/>
    </xf>
    <xf numFmtId="3" fontId="52" fillId="12" borderId="83" xfId="0" applyNumberFormat="1" applyFont="1" applyFill="1" applyBorder="1" applyAlignment="1">
      <alignment horizontal="right" vertical="center"/>
    </xf>
    <xf numFmtId="1" fontId="52" fillId="12" borderId="22" xfId="0" applyNumberFormat="1" applyFont="1" applyFill="1" applyBorder="1" applyAlignment="1">
      <alignment horizontal="right" vertical="center"/>
    </xf>
    <xf numFmtId="3" fontId="52" fillId="12" borderId="81" xfId="0" applyNumberFormat="1" applyFont="1" applyFill="1" applyBorder="1" applyAlignment="1">
      <alignment horizontal="right" vertical="center"/>
    </xf>
    <xf numFmtId="1" fontId="52" fillId="12" borderId="13" xfId="0" applyNumberFormat="1" applyFont="1" applyFill="1" applyBorder="1" applyAlignment="1">
      <alignment horizontal="right" vertical="center"/>
    </xf>
    <xf numFmtId="2" fontId="52" fillId="9" borderId="4" xfId="0" applyNumberFormat="1" applyFont="1" applyFill="1" applyBorder="1" applyAlignment="1">
      <alignment horizontal="right" vertical="center"/>
    </xf>
    <xf numFmtId="3" fontId="52" fillId="9" borderId="83" xfId="0" applyNumberFormat="1" applyFont="1" applyFill="1" applyBorder="1" applyAlignment="1">
      <alignment horizontal="right" vertical="center"/>
    </xf>
    <xf numFmtId="1" fontId="52" fillId="9" borderId="46" xfId="0" applyNumberFormat="1" applyFont="1" applyFill="1" applyBorder="1" applyAlignment="1">
      <alignment horizontal="right" vertical="center"/>
    </xf>
    <xf numFmtId="2" fontId="52" fillId="9" borderId="5" xfId="0" applyNumberFormat="1" applyFont="1" applyFill="1" applyBorder="1" applyAlignment="1">
      <alignment horizontal="right" vertical="center"/>
    </xf>
    <xf numFmtId="3" fontId="52" fillId="9" borderId="78" xfId="0" applyNumberFormat="1" applyFont="1" applyFill="1" applyBorder="1" applyAlignment="1">
      <alignment horizontal="right" vertical="center"/>
    </xf>
    <xf numFmtId="0" fontId="44" fillId="6" borderId="40" xfId="0" applyFont="1" applyFill="1" applyBorder="1" applyAlignment="1">
      <alignment horizontal="center" vertical="center" wrapText="1"/>
    </xf>
    <xf numFmtId="0" fontId="44" fillId="6" borderId="35" xfId="0" applyFont="1" applyFill="1" applyBorder="1" applyAlignment="1">
      <alignment horizontal="center" vertical="center" wrapText="1"/>
    </xf>
    <xf numFmtId="0" fontId="44" fillId="6" borderId="36" xfId="0" applyFont="1" applyFill="1" applyBorder="1" applyAlignment="1">
      <alignment horizontal="center" vertical="center" wrapText="1"/>
    </xf>
    <xf numFmtId="0" fontId="44" fillId="6" borderId="68" xfId="0" applyFont="1" applyFill="1" applyBorder="1" applyAlignment="1">
      <alignment horizontal="center" vertical="center" wrapText="1"/>
    </xf>
    <xf numFmtId="3" fontId="52" fillId="0" borderId="19" xfId="0" applyNumberFormat="1" applyFont="1" applyBorder="1" applyAlignment="1">
      <alignment vertical="center"/>
    </xf>
    <xf numFmtId="3" fontId="52" fillId="12" borderId="12" xfId="0" applyNumberFormat="1" applyFont="1" applyFill="1" applyBorder="1" applyAlignment="1">
      <alignment vertical="center"/>
    </xf>
    <xf numFmtId="3" fontId="52" fillId="0" borderId="12" xfId="0" quotePrefix="1" applyNumberFormat="1" applyFont="1" applyBorder="1" applyAlignment="1">
      <alignment horizontal="right" vertical="center"/>
    </xf>
    <xf numFmtId="3" fontId="52" fillId="0" borderId="12" xfId="0" applyNumberFormat="1" applyFont="1" applyBorder="1" applyAlignment="1">
      <alignment vertical="center"/>
    </xf>
    <xf numFmtId="3" fontId="52" fillId="12" borderId="12" xfId="0" quotePrefix="1" applyNumberFormat="1" applyFont="1" applyFill="1" applyBorder="1" applyAlignment="1">
      <alignment horizontal="right" vertical="center"/>
    </xf>
    <xf numFmtId="3" fontId="52" fillId="12" borderId="20" xfId="0" quotePrefix="1" applyNumberFormat="1" applyFont="1" applyFill="1" applyBorder="1" applyAlignment="1">
      <alignment horizontal="right" vertical="center"/>
    </xf>
    <xf numFmtId="3" fontId="52" fillId="9" borderId="12" xfId="0" applyNumberFormat="1" applyFont="1" applyFill="1" applyBorder="1" applyAlignment="1">
      <alignment vertical="center"/>
    </xf>
    <xf numFmtId="3" fontId="52" fillId="9" borderId="104" xfId="0" applyNumberFormat="1" applyFont="1" applyFill="1" applyBorder="1" applyAlignment="1">
      <alignment vertical="center"/>
    </xf>
    <xf numFmtId="0" fontId="44" fillId="11" borderId="35" xfId="0" applyFont="1" applyFill="1" applyBorder="1" applyAlignment="1">
      <alignment horizontal="center" vertical="center"/>
    </xf>
    <xf numFmtId="0" fontId="43" fillId="10" borderId="39" xfId="0" applyFont="1" applyFill="1" applyBorder="1" applyAlignment="1">
      <alignment vertical="center"/>
    </xf>
    <xf numFmtId="0" fontId="44" fillId="11" borderId="8" xfId="0" applyFont="1" applyFill="1" applyBorder="1" applyAlignment="1">
      <alignment horizontal="center" vertical="center"/>
    </xf>
    <xf numFmtId="3" fontId="52" fillId="0" borderId="7" xfId="0" applyNumberFormat="1" applyFont="1" applyBorder="1" applyAlignment="1">
      <alignment vertical="center"/>
    </xf>
    <xf numFmtId="0" fontId="20" fillId="0" borderId="0" xfId="0" applyFont="1" applyAlignment="1">
      <alignment vertical="center"/>
    </xf>
    <xf numFmtId="0" fontId="18" fillId="0" borderId="0" xfId="1" applyFont="1" applyAlignment="1">
      <alignment vertical="center"/>
    </xf>
    <xf numFmtId="0" fontId="43" fillId="7" borderId="43" xfId="0" applyFont="1" applyFill="1" applyBorder="1" applyAlignment="1">
      <alignment horizontal="center" vertical="center" wrapText="1"/>
    </xf>
    <xf numFmtId="0" fontId="43" fillId="7" borderId="33" xfId="0" applyFont="1" applyFill="1" applyBorder="1" applyAlignment="1">
      <alignment horizontal="center" vertical="center" wrapText="1"/>
    </xf>
    <xf numFmtId="0" fontId="17" fillId="0" borderId="0" xfId="0" applyFont="1" applyAlignment="1">
      <alignment vertical="center"/>
    </xf>
    <xf numFmtId="173" fontId="52" fillId="0" borderId="83" xfId="0" applyNumberFormat="1" applyFont="1" applyBorder="1" applyAlignment="1">
      <alignment horizontal="right" vertical="center"/>
    </xf>
    <xf numFmtId="173" fontId="52" fillId="12" borderId="83" xfId="0" applyNumberFormat="1" applyFont="1" applyFill="1" applyBorder="1" applyAlignment="1">
      <alignment horizontal="right" vertical="center"/>
    </xf>
    <xf numFmtId="2" fontId="52" fillId="14" borderId="22" xfId="0" quotePrefix="1" applyNumberFormat="1" applyFont="1" applyFill="1" applyBorder="1" applyAlignment="1">
      <alignment horizontal="right" vertical="center"/>
    </xf>
    <xf numFmtId="173" fontId="52" fillId="9" borderId="83" xfId="0" applyNumberFormat="1" applyFont="1" applyFill="1" applyBorder="1" applyAlignment="1">
      <alignment horizontal="right" vertical="center"/>
    </xf>
    <xf numFmtId="1" fontId="52" fillId="9" borderId="106" xfId="0" applyNumberFormat="1" applyFont="1" applyFill="1" applyBorder="1" applyAlignment="1">
      <alignment horizontal="right" vertical="center"/>
    </xf>
    <xf numFmtId="2" fontId="52" fillId="9" borderId="74" xfId="0" applyNumberFormat="1" applyFont="1" applyFill="1" applyBorder="1" applyAlignment="1">
      <alignment horizontal="right" vertical="center"/>
    </xf>
    <xf numFmtId="173" fontId="52" fillId="9" borderId="78" xfId="0" applyNumberFormat="1" applyFont="1" applyFill="1" applyBorder="1" applyAlignment="1">
      <alignment horizontal="right" vertical="center"/>
    </xf>
    <xf numFmtId="173" fontId="52" fillId="0" borderId="4" xfId="0" applyNumberFormat="1" applyFont="1" applyBorder="1" applyAlignment="1">
      <alignment horizontal="right" vertical="center"/>
    </xf>
    <xf numFmtId="173" fontId="52" fillId="12" borderId="4" xfId="0" applyNumberFormat="1" applyFont="1" applyFill="1" applyBorder="1" applyAlignment="1">
      <alignment horizontal="right" vertical="center"/>
    </xf>
    <xf numFmtId="173" fontId="52" fillId="12" borderId="22" xfId="0" applyNumberFormat="1" applyFont="1" applyFill="1" applyBorder="1" applyAlignment="1">
      <alignment horizontal="right" vertical="center"/>
    </xf>
    <xf numFmtId="173" fontId="52" fillId="9" borderId="4" xfId="0" applyNumberFormat="1" applyFont="1" applyFill="1" applyBorder="1" applyAlignment="1">
      <alignment horizontal="right" vertical="center"/>
    </xf>
    <xf numFmtId="173" fontId="52" fillId="9" borderId="5" xfId="0" applyNumberFormat="1" applyFont="1" applyFill="1" applyBorder="1" applyAlignment="1">
      <alignment horizontal="right" vertical="center"/>
    </xf>
    <xf numFmtId="2" fontId="52" fillId="9" borderId="4" xfId="0" quotePrefix="1" applyNumberFormat="1" applyFont="1" applyFill="1" applyBorder="1" applyAlignment="1">
      <alignment horizontal="right" vertical="center"/>
    </xf>
    <xf numFmtId="2" fontId="52" fillId="12" borderId="10" xfId="0" quotePrefix="1" applyNumberFormat="1" applyFont="1" applyFill="1" applyBorder="1" applyAlignment="1">
      <alignment horizontal="right" vertical="center"/>
    </xf>
    <xf numFmtId="2" fontId="52" fillId="12" borderId="14" xfId="0" quotePrefix="1" applyNumberFormat="1" applyFont="1" applyFill="1" applyBorder="1" applyAlignment="1">
      <alignment horizontal="right" vertical="center"/>
    </xf>
    <xf numFmtId="2" fontId="52" fillId="12" borderId="30" xfId="0" quotePrefix="1" applyNumberFormat="1" applyFont="1" applyFill="1" applyBorder="1" applyAlignment="1">
      <alignment horizontal="right" vertical="center"/>
    </xf>
    <xf numFmtId="2" fontId="52" fillId="9" borderId="30" xfId="0" quotePrefix="1" applyNumberFormat="1" applyFont="1" applyFill="1" applyBorder="1" applyAlignment="1">
      <alignment horizontal="right" vertical="center"/>
    </xf>
    <xf numFmtId="2" fontId="52" fillId="12" borderId="20" xfId="0" quotePrefix="1" applyNumberFormat="1" applyFont="1" applyFill="1" applyBorder="1" applyAlignment="1">
      <alignment horizontal="right" vertical="center"/>
    </xf>
    <xf numFmtId="2" fontId="52" fillId="12" borderId="32" xfId="0" quotePrefix="1" applyNumberFormat="1" applyFont="1" applyFill="1" applyBorder="1" applyAlignment="1">
      <alignment horizontal="right" vertical="center"/>
    </xf>
    <xf numFmtId="4" fontId="53" fillId="3" borderId="5" xfId="0" quotePrefix="1" applyNumberFormat="1" applyFont="1" applyFill="1" applyBorder="1" applyAlignment="1">
      <alignment horizontal="right" vertical="center"/>
    </xf>
    <xf numFmtId="0" fontId="46" fillId="0" borderId="0" xfId="0" applyFont="1" applyAlignment="1">
      <alignment vertical="center"/>
    </xf>
    <xf numFmtId="0" fontId="81" fillId="0" borderId="0" xfId="220" applyFont="1" applyAlignment="1">
      <alignment vertical="center"/>
    </xf>
    <xf numFmtId="0" fontId="20" fillId="0" borderId="0" xfId="0" applyFont="1" applyAlignment="1">
      <alignment vertical="center"/>
    </xf>
    <xf numFmtId="0" fontId="48" fillId="3" borderId="3" xfId="0" applyFont="1" applyFill="1" applyBorder="1" applyAlignment="1">
      <alignment horizontal="center" vertical="center" wrapText="1" readingOrder="1"/>
    </xf>
    <xf numFmtId="0" fontId="48" fillId="2" borderId="3" xfId="0" applyFont="1" applyFill="1" applyBorder="1" applyAlignment="1">
      <alignment horizontal="center" vertical="center" wrapText="1" readingOrder="1"/>
    </xf>
    <xf numFmtId="0" fontId="16" fillId="0" borderId="0" xfId="0" applyFont="1" applyAlignment="1">
      <alignment vertical="center"/>
    </xf>
    <xf numFmtId="0" fontId="46" fillId="0" borderId="0" xfId="0" applyFont="1" applyAlignment="1">
      <alignment vertical="center"/>
    </xf>
    <xf numFmtId="0" fontId="81" fillId="0" borderId="0" xfId="220" applyFont="1" applyAlignment="1">
      <alignment vertical="center"/>
    </xf>
    <xf numFmtId="0" fontId="20" fillId="0" borderId="0" xfId="0" applyFont="1" applyAlignment="1">
      <alignment vertical="center"/>
    </xf>
    <xf numFmtId="0" fontId="48" fillId="3" borderId="56" xfId="0" applyFont="1" applyFill="1" applyBorder="1" applyAlignment="1">
      <alignment horizontal="left" vertical="center" wrapText="1" readingOrder="1"/>
    </xf>
    <xf numFmtId="0" fontId="48" fillId="3" borderId="60" xfId="0" applyFont="1" applyFill="1" applyBorder="1" applyAlignment="1">
      <alignment horizontal="center" vertical="center" wrapText="1" readingOrder="1"/>
    </xf>
    <xf numFmtId="0" fontId="48" fillId="3" borderId="144" xfId="0" applyFont="1" applyFill="1" applyBorder="1" applyAlignment="1">
      <alignment horizontal="center" vertical="center" wrapText="1" readingOrder="1"/>
    </xf>
    <xf numFmtId="0" fontId="48" fillId="3" borderId="56" xfId="0" applyFont="1" applyFill="1" applyBorder="1" applyAlignment="1">
      <alignment horizontal="center" vertical="center" wrapText="1" readingOrder="1"/>
    </xf>
    <xf numFmtId="0" fontId="48" fillId="3" borderId="58" xfId="0" applyFont="1" applyFill="1" applyBorder="1" applyAlignment="1">
      <alignment horizontal="center" vertical="center" wrapText="1" readingOrder="1"/>
    </xf>
    <xf numFmtId="49" fontId="48" fillId="2" borderId="24" xfId="0" applyNumberFormat="1" applyFont="1" applyFill="1" applyBorder="1" applyAlignment="1">
      <alignment horizontal="center" vertical="center" readingOrder="1"/>
    </xf>
    <xf numFmtId="49" fontId="48" fillId="2" borderId="33" xfId="0" applyNumberFormat="1" applyFont="1" applyFill="1" applyBorder="1" applyAlignment="1">
      <alignment horizontal="center" vertical="center" readingOrder="1"/>
    </xf>
    <xf numFmtId="49" fontId="48" fillId="2" borderId="3" xfId="0" applyNumberFormat="1" applyFont="1" applyFill="1" applyBorder="1" applyAlignment="1">
      <alignment horizontal="center" vertical="center" readingOrder="1"/>
    </xf>
    <xf numFmtId="49" fontId="48" fillId="2" borderId="43" xfId="0" applyNumberFormat="1" applyFont="1" applyFill="1" applyBorder="1" applyAlignment="1">
      <alignment horizontal="center" vertical="center" readingOrder="1"/>
    </xf>
    <xf numFmtId="0" fontId="82" fillId="0" borderId="0" xfId="0" applyFont="1" applyAlignment="1">
      <alignment vertical="center"/>
    </xf>
    <xf numFmtId="0" fontId="13" fillId="0" borderId="0" xfId="0" applyFont="1" applyAlignment="1">
      <alignment vertical="center"/>
    </xf>
    <xf numFmtId="0" fontId="0" fillId="0" borderId="0" xfId="0" applyBorder="1"/>
    <xf numFmtId="0" fontId="86" fillId="11" borderId="22" xfId="0" applyFont="1" applyFill="1" applyBorder="1" applyAlignment="1">
      <alignment horizontal="center" vertical="center"/>
    </xf>
    <xf numFmtId="0" fontId="86" fillId="11" borderId="32" xfId="0" applyFont="1" applyFill="1" applyBorder="1" applyAlignment="1">
      <alignment horizontal="center" vertical="center"/>
    </xf>
    <xf numFmtId="0" fontId="87" fillId="0" borderId="30" xfId="0" applyFont="1" applyBorder="1"/>
    <xf numFmtId="2" fontId="87" fillId="0" borderId="4" xfId="0" applyNumberFormat="1" applyFont="1" applyBorder="1"/>
    <xf numFmtId="173" fontId="87" fillId="0" borderId="30" xfId="0" applyNumberFormat="1" applyFont="1" applyBorder="1"/>
    <xf numFmtId="0" fontId="87" fillId="12" borderId="30" xfId="0" applyFont="1" applyFill="1" applyBorder="1"/>
    <xf numFmtId="2" fontId="87" fillId="12" borderId="4" xfId="0" applyNumberFormat="1" applyFont="1" applyFill="1" applyBorder="1"/>
    <xf numFmtId="173" fontId="87" fillId="12" borderId="30" xfId="0" applyNumberFormat="1" applyFont="1" applyFill="1" applyBorder="1"/>
    <xf numFmtId="2" fontId="87" fillId="12" borderId="22" xfId="0" applyNumberFormat="1" applyFont="1" applyFill="1" applyBorder="1"/>
    <xf numFmtId="173" fontId="87" fillId="12" borderId="32" xfId="0" applyNumberFormat="1" applyFont="1" applyFill="1" applyBorder="1"/>
    <xf numFmtId="0" fontId="87" fillId="9" borderId="30" xfId="0" applyFont="1" applyFill="1" applyBorder="1"/>
    <xf numFmtId="2" fontId="87" fillId="9" borderId="4" xfId="0" applyNumberFormat="1" applyFont="1" applyFill="1" applyBorder="1"/>
    <xf numFmtId="173" fontId="87" fillId="9" borderId="30" xfId="0" applyNumberFormat="1" applyFont="1" applyFill="1" applyBorder="1"/>
    <xf numFmtId="165" fontId="87" fillId="9" borderId="4" xfId="0" applyNumberFormat="1" applyFont="1" applyFill="1" applyBorder="1" applyAlignment="1">
      <alignment horizontal="right"/>
    </xf>
    <xf numFmtId="174" fontId="87" fillId="9" borderId="4" xfId="0" applyNumberFormat="1" applyFont="1" applyFill="1" applyBorder="1" applyAlignment="1">
      <alignment horizontal="right"/>
    </xf>
    <xf numFmtId="0" fontId="86" fillId="11" borderId="22" xfId="0" applyNumberFormat="1" applyFont="1" applyFill="1" applyBorder="1" applyAlignment="1" applyProtection="1">
      <alignment horizontal="center" vertical="center"/>
    </xf>
    <xf numFmtId="0" fontId="86" fillId="11" borderId="32" xfId="0" applyNumberFormat="1" applyFont="1" applyFill="1" applyBorder="1" applyAlignment="1" applyProtection="1">
      <alignment horizontal="center" vertical="center"/>
    </xf>
    <xf numFmtId="0" fontId="0" fillId="0" borderId="0" xfId="0" applyAlignment="1">
      <alignment vertical="center"/>
    </xf>
    <xf numFmtId="0" fontId="0" fillId="0" borderId="0" xfId="0" applyAlignment="1">
      <alignment vertical="center" wrapText="1"/>
    </xf>
    <xf numFmtId="0" fontId="90" fillId="11" borderId="22" xfId="0" applyFont="1" applyFill="1" applyBorder="1" applyAlignment="1">
      <alignment horizontal="center" vertical="center"/>
    </xf>
    <xf numFmtId="0" fontId="90" fillId="11" borderId="32" xfId="0" applyFont="1" applyFill="1" applyBorder="1" applyAlignment="1">
      <alignment horizontal="center" vertical="center"/>
    </xf>
    <xf numFmtId="0" fontId="91" fillId="0" borderId="12" xfId="0" applyFont="1" applyBorder="1" applyAlignment="1">
      <alignment vertical="center"/>
    </xf>
    <xf numFmtId="174" fontId="91" fillId="0" borderId="4" xfId="0" applyNumberFormat="1" applyFont="1" applyBorder="1" applyAlignment="1">
      <alignment horizontal="right" vertical="center"/>
    </xf>
    <xf numFmtId="2" fontId="91" fillId="0" borderId="4" xfId="0" applyNumberFormat="1" applyFont="1" applyBorder="1" applyAlignment="1">
      <alignment vertical="center"/>
    </xf>
    <xf numFmtId="173" fontId="91" fillId="0" borderId="30" xfId="0" applyNumberFormat="1" applyFont="1" applyBorder="1" applyAlignment="1">
      <alignment vertical="center"/>
    </xf>
    <xf numFmtId="165" fontId="91" fillId="0" borderId="4" xfId="0" applyNumberFormat="1" applyFont="1" applyBorder="1" applyAlignment="1">
      <alignment vertical="center"/>
    </xf>
    <xf numFmtId="173" fontId="91" fillId="0" borderId="4" xfId="0" applyNumberFormat="1" applyFont="1" applyBorder="1" applyAlignment="1">
      <alignment vertical="center"/>
    </xf>
    <xf numFmtId="0" fontId="91" fillId="12" borderId="12" xfId="0" applyFont="1" applyFill="1" applyBorder="1" applyAlignment="1">
      <alignment vertical="center"/>
    </xf>
    <xf numFmtId="174" fontId="91" fillId="12" borderId="4" xfId="0" applyNumberFormat="1" applyFont="1" applyFill="1" applyBorder="1" applyAlignment="1">
      <alignment horizontal="right" vertical="center"/>
    </xf>
    <xf numFmtId="2" fontId="91" fillId="12" borderId="4" xfId="0" applyNumberFormat="1" applyFont="1" applyFill="1" applyBorder="1" applyAlignment="1">
      <alignment vertical="center"/>
    </xf>
    <xf numFmtId="173" fontId="91" fillId="12" borderId="30" xfId="0" applyNumberFormat="1" applyFont="1" applyFill="1" applyBorder="1" applyAlignment="1">
      <alignment vertical="center"/>
    </xf>
    <xf numFmtId="165" fontId="91" fillId="12" borderId="4" xfId="0" applyNumberFormat="1" applyFont="1" applyFill="1" applyBorder="1" applyAlignment="1">
      <alignment vertical="center"/>
    </xf>
    <xf numFmtId="173" fontId="91" fillId="12" borderId="4" xfId="0" applyNumberFormat="1" applyFont="1" applyFill="1" applyBorder="1" applyAlignment="1">
      <alignment vertical="center"/>
    </xf>
    <xf numFmtId="0" fontId="91" fillId="12" borderId="20" xfId="0" applyFont="1" applyFill="1" applyBorder="1" applyAlignment="1">
      <alignment vertical="center"/>
    </xf>
    <xf numFmtId="174" fontId="91" fillId="12" borderId="22" xfId="0" applyNumberFormat="1" applyFont="1" applyFill="1" applyBorder="1" applyAlignment="1">
      <alignment horizontal="right" vertical="center"/>
    </xf>
    <xf numFmtId="2" fontId="91" fillId="12" borderId="22" xfId="0" applyNumberFormat="1" applyFont="1" applyFill="1" applyBorder="1" applyAlignment="1">
      <alignment vertical="center"/>
    </xf>
    <xf numFmtId="173" fontId="91" fillId="12" borderId="32" xfId="0" applyNumberFormat="1" applyFont="1" applyFill="1" applyBorder="1" applyAlignment="1">
      <alignment vertical="center"/>
    </xf>
    <xf numFmtId="165" fontId="91" fillId="12" borderId="22" xfId="0" applyNumberFormat="1" applyFont="1" applyFill="1" applyBorder="1" applyAlignment="1">
      <alignment vertical="center"/>
    </xf>
    <xf numFmtId="173" fontId="91" fillId="12" borderId="22" xfId="0" applyNumberFormat="1" applyFont="1" applyFill="1" applyBorder="1" applyAlignment="1">
      <alignment vertical="center"/>
    </xf>
    <xf numFmtId="0" fontId="91" fillId="9" borderId="12" xfId="0" applyFont="1" applyFill="1" applyBorder="1" applyAlignment="1">
      <alignment vertical="center"/>
    </xf>
    <xf numFmtId="174" fontId="91" fillId="9" borderId="4" xfId="0" applyNumberFormat="1" applyFont="1" applyFill="1" applyBorder="1" applyAlignment="1">
      <alignment horizontal="right" vertical="center"/>
    </xf>
    <xf numFmtId="2" fontId="91" fillId="9" borderId="4" xfId="0" applyNumberFormat="1" applyFont="1" applyFill="1" applyBorder="1" applyAlignment="1">
      <alignment vertical="center"/>
    </xf>
    <xf numFmtId="173" fontId="91" fillId="9" borderId="30" xfId="0" applyNumberFormat="1" applyFont="1" applyFill="1" applyBorder="1" applyAlignment="1">
      <alignment vertical="center"/>
    </xf>
    <xf numFmtId="165" fontId="91" fillId="9" borderId="4" xfId="0" applyNumberFormat="1" applyFont="1" applyFill="1" applyBorder="1" applyAlignment="1">
      <alignment vertical="center"/>
    </xf>
    <xf numFmtId="173" fontId="91" fillId="9" borderId="4" xfId="0" applyNumberFormat="1" applyFont="1" applyFill="1" applyBorder="1" applyAlignment="1">
      <alignment vertical="center"/>
    </xf>
    <xf numFmtId="0" fontId="91" fillId="9" borderId="125" xfId="0" applyFont="1" applyFill="1" applyBorder="1" applyAlignment="1">
      <alignment vertical="center"/>
    </xf>
    <xf numFmtId="174" fontId="91" fillId="9" borderId="5" xfId="0" applyNumberFormat="1" applyFont="1" applyFill="1" applyBorder="1" applyAlignment="1">
      <alignment horizontal="right" vertical="center"/>
    </xf>
    <xf numFmtId="2" fontId="91" fillId="9" borderId="5" xfId="0" applyNumberFormat="1" applyFont="1" applyFill="1" applyBorder="1" applyAlignment="1">
      <alignment vertical="center"/>
    </xf>
    <xf numFmtId="173" fontId="91" fillId="9" borderId="48" xfId="0" applyNumberFormat="1" applyFont="1" applyFill="1" applyBorder="1" applyAlignment="1">
      <alignment vertical="center"/>
    </xf>
    <xf numFmtId="165" fontId="91" fillId="9" borderId="5" xfId="0" applyNumberFormat="1" applyFont="1" applyFill="1" applyBorder="1" applyAlignment="1">
      <alignment vertical="center"/>
    </xf>
    <xf numFmtId="173" fontId="91" fillId="9" borderId="5" xfId="0" applyNumberFormat="1" applyFont="1" applyFill="1" applyBorder="1" applyAlignment="1">
      <alignment vertical="center"/>
    </xf>
    <xf numFmtId="165" fontId="91" fillId="0" borderId="4" xfId="0" applyNumberFormat="1" applyFont="1" applyBorder="1" applyAlignment="1">
      <alignment horizontal="right" vertical="center"/>
    </xf>
    <xf numFmtId="2" fontId="91" fillId="0" borderId="4" xfId="0" applyNumberFormat="1" applyFont="1" applyBorder="1" applyAlignment="1">
      <alignment horizontal="right" vertical="center"/>
    </xf>
    <xf numFmtId="173" fontId="91" fillId="0" borderId="30" xfId="0" applyNumberFormat="1" applyFont="1" applyBorder="1" applyAlignment="1">
      <alignment horizontal="right" vertical="center"/>
    </xf>
    <xf numFmtId="173" fontId="91" fillId="0" borderId="4" xfId="0" applyNumberFormat="1" applyFont="1" applyBorder="1" applyAlignment="1">
      <alignment horizontal="right" vertical="center"/>
    </xf>
    <xf numFmtId="165" fontId="91" fillId="12" borderId="4" xfId="0" applyNumberFormat="1" applyFont="1" applyFill="1" applyBorder="1" applyAlignment="1">
      <alignment horizontal="right" vertical="center"/>
    </xf>
    <xf numFmtId="2" fontId="91" fillId="12" borderId="4" xfId="0" applyNumberFormat="1" applyFont="1" applyFill="1" applyBorder="1" applyAlignment="1">
      <alignment horizontal="right" vertical="center"/>
    </xf>
    <xf numFmtId="173" fontId="91" fillId="12" borderId="30" xfId="0" applyNumberFormat="1" applyFont="1" applyFill="1" applyBorder="1" applyAlignment="1">
      <alignment horizontal="right" vertical="center"/>
    </xf>
    <xf numFmtId="173" fontId="91" fillId="12" borderId="4" xfId="0" applyNumberFormat="1" applyFont="1" applyFill="1" applyBorder="1" applyAlignment="1">
      <alignment horizontal="right" vertical="center"/>
    </xf>
    <xf numFmtId="165" fontId="91" fillId="12" borderId="22" xfId="0" applyNumberFormat="1" applyFont="1" applyFill="1" applyBorder="1" applyAlignment="1">
      <alignment horizontal="right" vertical="center"/>
    </xf>
    <xf numFmtId="2" fontId="91" fillId="12" borderId="22" xfId="0" applyNumberFormat="1" applyFont="1" applyFill="1" applyBorder="1" applyAlignment="1">
      <alignment horizontal="right" vertical="center"/>
    </xf>
    <xf numFmtId="173" fontId="91" fillId="12" borderId="32" xfId="0" applyNumberFormat="1" applyFont="1" applyFill="1" applyBorder="1" applyAlignment="1">
      <alignment horizontal="right" vertical="center"/>
    </xf>
    <xf numFmtId="173" fontId="91" fillId="12" borderId="22" xfId="0" applyNumberFormat="1" applyFont="1" applyFill="1" applyBorder="1" applyAlignment="1">
      <alignment horizontal="right" vertical="center"/>
    </xf>
    <xf numFmtId="0" fontId="17" fillId="0" borderId="0" xfId="222" applyAlignment="1">
      <alignment vertical="center"/>
    </xf>
    <xf numFmtId="0" fontId="17" fillId="0" borderId="0" xfId="222" applyAlignment="1">
      <alignment vertical="center" wrapText="1"/>
    </xf>
    <xf numFmtId="165" fontId="91" fillId="12" borderId="12" xfId="0" applyNumberFormat="1" applyFont="1" applyFill="1" applyBorder="1" applyAlignment="1">
      <alignment horizontal="right" vertical="center"/>
    </xf>
    <xf numFmtId="0" fontId="89" fillId="10" borderId="5" xfId="0" applyFont="1" applyFill="1" applyBorder="1" applyAlignment="1">
      <alignment vertical="center"/>
    </xf>
    <xf numFmtId="1" fontId="91" fillId="9" borderId="5" xfId="0" applyNumberFormat="1" applyFont="1" applyFill="1" applyBorder="1" applyAlignment="1">
      <alignment vertical="center"/>
    </xf>
    <xf numFmtId="0" fontId="87" fillId="0" borderId="30" xfId="0" applyFont="1" applyBorder="1" applyAlignment="1"/>
    <xf numFmtId="1" fontId="87" fillId="0" borderId="4" xfId="0" applyNumberFormat="1" applyFont="1" applyBorder="1" applyAlignment="1">
      <alignment horizontal="right"/>
    </xf>
    <xf numFmtId="2" fontId="87" fillId="0" borderId="4" xfId="0" applyNumberFormat="1" applyFont="1" applyBorder="1" applyAlignment="1"/>
    <xf numFmtId="173" fontId="87" fillId="0" borderId="30" xfId="0" applyNumberFormat="1" applyFont="1" applyBorder="1" applyAlignment="1"/>
    <xf numFmtId="178" fontId="87" fillId="0" borderId="4" xfId="0" applyNumberFormat="1" applyFont="1" applyBorder="1" applyAlignment="1">
      <alignment horizontal="right"/>
    </xf>
    <xf numFmtId="171" fontId="87" fillId="0" borderId="4" xfId="0" applyNumberFormat="1" applyFont="1" applyBorder="1" applyAlignment="1">
      <alignment horizontal="right"/>
    </xf>
    <xf numFmtId="0" fontId="87" fillId="12" borderId="30" xfId="0" applyFont="1" applyFill="1" applyBorder="1" applyAlignment="1"/>
    <xf numFmtId="1" fontId="87" fillId="12" borderId="4" xfId="0" applyNumberFormat="1" applyFont="1" applyFill="1" applyBorder="1" applyAlignment="1">
      <alignment horizontal="right"/>
    </xf>
    <xf numFmtId="2" fontId="87" fillId="12" borderId="4" xfId="0" applyNumberFormat="1" applyFont="1" applyFill="1" applyBorder="1" applyAlignment="1"/>
    <xf numFmtId="173" fontId="87" fillId="12" borderId="30" xfId="0" applyNumberFormat="1" applyFont="1" applyFill="1" applyBorder="1" applyAlignment="1"/>
    <xf numFmtId="178" fontId="87" fillId="12" borderId="4" xfId="0" applyNumberFormat="1" applyFont="1" applyFill="1" applyBorder="1" applyAlignment="1">
      <alignment horizontal="right"/>
    </xf>
    <xf numFmtId="179" fontId="87" fillId="12" borderId="4" xfId="0" applyNumberFormat="1" applyFont="1" applyFill="1" applyBorder="1" applyAlignment="1">
      <alignment horizontal="right"/>
    </xf>
    <xf numFmtId="171" fontId="87" fillId="12" borderId="4" xfId="0" applyNumberFormat="1" applyFont="1" applyFill="1" applyBorder="1" applyAlignment="1">
      <alignment horizontal="right"/>
    </xf>
    <xf numFmtId="179" fontId="87" fillId="0" borderId="4" xfId="0" applyNumberFormat="1" applyFont="1" applyBorder="1" applyAlignment="1">
      <alignment horizontal="right"/>
    </xf>
    <xf numFmtId="0" fontId="87" fillId="12" borderId="32" xfId="0" applyFont="1" applyFill="1" applyBorder="1" applyAlignment="1"/>
    <xf numFmtId="1" fontId="87" fillId="12" borderId="22" xfId="0" applyNumberFormat="1" applyFont="1" applyFill="1" applyBorder="1" applyAlignment="1">
      <alignment horizontal="right"/>
    </xf>
    <xf numFmtId="2" fontId="87" fillId="12" borderId="22" xfId="0" applyNumberFormat="1" applyFont="1" applyFill="1" applyBorder="1" applyAlignment="1"/>
    <xf numFmtId="173" fontId="87" fillId="12" borderId="32" xfId="0" applyNumberFormat="1" applyFont="1" applyFill="1" applyBorder="1" applyAlignment="1"/>
    <xf numFmtId="178" fontId="87" fillId="12" borderId="22" xfId="0" applyNumberFormat="1" applyFont="1" applyFill="1" applyBorder="1" applyAlignment="1">
      <alignment horizontal="right"/>
    </xf>
    <xf numFmtId="179" fontId="87" fillId="12" borderId="22" xfId="0" applyNumberFormat="1" applyFont="1" applyFill="1" applyBorder="1" applyAlignment="1">
      <alignment horizontal="right"/>
    </xf>
    <xf numFmtId="0" fontId="87" fillId="9" borderId="30" xfId="0" applyFont="1" applyFill="1" applyBorder="1" applyAlignment="1"/>
    <xf numFmtId="1" fontId="87" fillId="9" borderId="4" xfId="0" applyNumberFormat="1" applyFont="1" applyFill="1" applyBorder="1" applyAlignment="1">
      <alignment horizontal="right"/>
    </xf>
    <xf numFmtId="2" fontId="87" fillId="9" borderId="4" xfId="0" applyNumberFormat="1" applyFont="1" applyFill="1" applyBorder="1" applyAlignment="1"/>
    <xf numFmtId="173" fontId="87" fillId="9" borderId="30" xfId="0" applyNumberFormat="1" applyFont="1" applyFill="1" applyBorder="1" applyAlignment="1"/>
    <xf numFmtId="179" fontId="87" fillId="9" borderId="4" xfId="0" applyNumberFormat="1" applyFont="1" applyFill="1" applyBorder="1" applyAlignment="1">
      <alignment horizontal="right"/>
    </xf>
    <xf numFmtId="178" fontId="87" fillId="9" borderId="4" xfId="0" applyNumberFormat="1" applyFont="1" applyFill="1" applyBorder="1" applyAlignment="1">
      <alignment horizontal="right"/>
    </xf>
    <xf numFmtId="171" fontId="87" fillId="9" borderId="4" xfId="0" applyNumberFormat="1" applyFont="1" applyFill="1" applyBorder="1" applyAlignment="1">
      <alignment horizontal="right"/>
    </xf>
    <xf numFmtId="0" fontId="91" fillId="0" borderId="30" xfId="0" applyFont="1" applyBorder="1" applyAlignment="1"/>
    <xf numFmtId="178" fontId="91" fillId="0" borderId="4" xfId="0" applyNumberFormat="1" applyFont="1" applyBorder="1" applyAlignment="1">
      <alignment horizontal="right"/>
    </xf>
    <xf numFmtId="2" fontId="91" fillId="0" borderId="4" xfId="0" applyNumberFormat="1" applyFont="1" applyBorder="1" applyAlignment="1"/>
    <xf numFmtId="173" fontId="91" fillId="0" borderId="30" xfId="0" applyNumberFormat="1" applyFont="1" applyBorder="1" applyAlignment="1"/>
    <xf numFmtId="1" fontId="91" fillId="0" borderId="4" xfId="0" applyNumberFormat="1" applyFont="1" applyBorder="1" applyAlignment="1">
      <alignment horizontal="right"/>
    </xf>
    <xf numFmtId="0" fontId="91" fillId="12" borderId="30" xfId="0" applyFont="1" applyFill="1" applyBorder="1" applyAlignment="1"/>
    <xf numFmtId="1" fontId="91" fillId="12" borderId="4" xfId="0" applyNumberFormat="1" applyFont="1" applyFill="1" applyBorder="1" applyAlignment="1">
      <alignment horizontal="right"/>
    </xf>
    <xf numFmtId="2" fontId="91" fillId="12" borderId="4" xfId="0" applyNumberFormat="1" applyFont="1" applyFill="1" applyBorder="1" applyAlignment="1"/>
    <xf numFmtId="173" fontId="91" fillId="12" borderId="30" xfId="0" applyNumberFormat="1" applyFont="1" applyFill="1" applyBorder="1" applyAlignment="1"/>
    <xf numFmtId="178" fontId="91" fillId="12" borderId="4" xfId="0" applyNumberFormat="1" applyFont="1" applyFill="1" applyBorder="1" applyAlignment="1">
      <alignment horizontal="right"/>
    </xf>
    <xf numFmtId="171" fontId="91" fillId="0" borderId="4" xfId="0" applyNumberFormat="1" applyFont="1" applyBorder="1" applyAlignment="1">
      <alignment horizontal="right"/>
    </xf>
    <xf numFmtId="179" fontId="91" fillId="12" borderId="4" xfId="0" applyNumberFormat="1" applyFont="1" applyFill="1" applyBorder="1" applyAlignment="1">
      <alignment horizontal="right"/>
    </xf>
    <xf numFmtId="171" fontId="91" fillId="12" borderId="4" xfId="0" applyNumberFormat="1" applyFont="1" applyFill="1" applyBorder="1" applyAlignment="1">
      <alignment horizontal="right"/>
    </xf>
    <xf numFmtId="179" fontId="91" fillId="0" borderId="4" xfId="0" applyNumberFormat="1" applyFont="1" applyBorder="1" applyAlignment="1">
      <alignment horizontal="right"/>
    </xf>
    <xf numFmtId="0" fontId="91" fillId="12" borderId="32" xfId="0" applyFont="1" applyFill="1" applyBorder="1" applyAlignment="1"/>
    <xf numFmtId="1" fontId="91" fillId="12" borderId="22" xfId="0" applyNumberFormat="1" applyFont="1" applyFill="1" applyBorder="1" applyAlignment="1">
      <alignment horizontal="right"/>
    </xf>
    <xf numFmtId="2" fontId="91" fillId="12" borderId="22" xfId="0" applyNumberFormat="1" applyFont="1" applyFill="1" applyBorder="1" applyAlignment="1"/>
    <xf numFmtId="173" fontId="91" fillId="12" borderId="32" xfId="0" applyNumberFormat="1" applyFont="1" applyFill="1" applyBorder="1" applyAlignment="1"/>
    <xf numFmtId="178" fontId="91" fillId="12" borderId="22" xfId="0" applyNumberFormat="1" applyFont="1" applyFill="1" applyBorder="1" applyAlignment="1">
      <alignment horizontal="right"/>
    </xf>
    <xf numFmtId="171" fontId="91" fillId="12" borderId="22" xfId="0" applyNumberFormat="1" applyFont="1" applyFill="1" applyBorder="1" applyAlignment="1">
      <alignment horizontal="right"/>
    </xf>
    <xf numFmtId="0" fontId="91" fillId="9" borderId="30" xfId="0" applyFont="1" applyFill="1" applyBorder="1" applyAlignment="1"/>
    <xf numFmtId="1" fontId="91" fillId="9" borderId="4" xfId="0" applyNumberFormat="1" applyFont="1" applyFill="1" applyBorder="1" applyAlignment="1">
      <alignment horizontal="right"/>
    </xf>
    <xf numFmtId="2" fontId="91" fillId="9" borderId="4" xfId="0" applyNumberFormat="1" applyFont="1" applyFill="1" applyBorder="1" applyAlignment="1"/>
    <xf numFmtId="173" fontId="91" fillId="9" borderId="30" xfId="0" applyNumberFormat="1" applyFont="1" applyFill="1" applyBorder="1" applyAlignment="1"/>
    <xf numFmtId="179" fontId="91" fillId="9" borderId="4" xfId="0" applyNumberFormat="1" applyFont="1" applyFill="1" applyBorder="1" applyAlignment="1">
      <alignment horizontal="right"/>
    </xf>
    <xf numFmtId="171" fontId="91" fillId="9" borderId="4" xfId="0" applyNumberFormat="1" applyFont="1" applyFill="1" applyBorder="1" applyAlignment="1">
      <alignment horizontal="right"/>
    </xf>
    <xf numFmtId="178" fontId="91" fillId="9" borderId="4" xfId="0" applyNumberFormat="1" applyFont="1" applyFill="1" applyBorder="1" applyAlignment="1">
      <alignment horizontal="right"/>
    </xf>
    <xf numFmtId="0" fontId="88" fillId="0" borderId="0" xfId="0" applyFont="1" applyAlignment="1">
      <alignment horizontal="left" vertical="center"/>
    </xf>
    <xf numFmtId="0" fontId="0" fillId="0" borderId="0" xfId="0" applyBorder="1"/>
    <xf numFmtId="0" fontId="0" fillId="0" borderId="0" xfId="0" applyBorder="1"/>
    <xf numFmtId="2" fontId="87" fillId="0" borderId="4" xfId="0" applyNumberFormat="1" applyFont="1" applyBorder="1" applyAlignment="1">
      <alignment horizontal="right"/>
    </xf>
    <xf numFmtId="173" fontId="87" fillId="0" borderId="30" xfId="0" applyNumberFormat="1" applyFont="1" applyBorder="1" applyAlignment="1">
      <alignment horizontal="right"/>
    </xf>
    <xf numFmtId="2" fontId="87" fillId="12" borderId="4" xfId="0" applyNumberFormat="1" applyFont="1" applyFill="1" applyBorder="1" applyAlignment="1">
      <alignment horizontal="right"/>
    </xf>
    <xf numFmtId="173" fontId="87" fillId="12" borderId="30" xfId="0" applyNumberFormat="1" applyFont="1" applyFill="1" applyBorder="1" applyAlignment="1">
      <alignment horizontal="right"/>
    </xf>
    <xf numFmtId="2" fontId="87" fillId="12" borderId="22" xfId="0" applyNumberFormat="1" applyFont="1" applyFill="1" applyBorder="1" applyAlignment="1">
      <alignment horizontal="right"/>
    </xf>
    <xf numFmtId="173" fontId="87" fillId="12" borderId="32" xfId="0" applyNumberFormat="1" applyFont="1" applyFill="1" applyBorder="1" applyAlignment="1">
      <alignment horizontal="right"/>
    </xf>
    <xf numFmtId="171" fontId="87" fillId="12" borderId="22" xfId="0" applyNumberFormat="1" applyFont="1" applyFill="1" applyBorder="1" applyAlignment="1">
      <alignment horizontal="right"/>
    </xf>
    <xf numFmtId="0" fontId="12" fillId="0" borderId="0" xfId="0" applyFont="1"/>
    <xf numFmtId="0" fontId="52" fillId="0" borderId="12" xfId="0" applyFont="1" applyBorder="1"/>
    <xf numFmtId="1" fontId="87" fillId="0" borderId="4" xfId="0" applyNumberFormat="1" applyFont="1" applyBorder="1"/>
    <xf numFmtId="173" fontId="87" fillId="0" borderId="4" xfId="0" applyNumberFormat="1" applyFont="1" applyBorder="1"/>
    <xf numFmtId="0" fontId="52" fillId="12" borderId="12" xfId="0" applyFont="1" applyFill="1" applyBorder="1"/>
    <xf numFmtId="1" fontId="87" fillId="12" borderId="4" xfId="0" applyNumberFormat="1" applyFont="1" applyFill="1" applyBorder="1"/>
    <xf numFmtId="173" fontId="87" fillId="12" borderId="4" xfId="0" applyNumberFormat="1" applyFont="1" applyFill="1" applyBorder="1"/>
    <xf numFmtId="0" fontId="52" fillId="12" borderId="20" xfId="0" applyFont="1" applyFill="1" applyBorder="1"/>
    <xf numFmtId="1" fontId="87" fillId="12" borderId="22" xfId="0" applyNumberFormat="1" applyFont="1" applyFill="1" applyBorder="1"/>
    <xf numFmtId="173" fontId="87" fillId="12" borderId="22" xfId="0" applyNumberFormat="1" applyFont="1" applyFill="1" applyBorder="1"/>
    <xf numFmtId="0" fontId="52" fillId="9" borderId="12" xfId="0" applyFont="1" applyFill="1" applyBorder="1"/>
    <xf numFmtId="1" fontId="87" fillId="9" borderId="4" xfId="0" applyNumberFormat="1" applyFont="1" applyFill="1" applyBorder="1"/>
    <xf numFmtId="173" fontId="87" fillId="9" borderId="4" xfId="0" applyNumberFormat="1" applyFont="1" applyFill="1" applyBorder="1"/>
    <xf numFmtId="0" fontId="52" fillId="9" borderId="125" xfId="0" applyFont="1" applyFill="1" applyBorder="1"/>
    <xf numFmtId="1" fontId="87" fillId="9" borderId="5" xfId="0" applyNumberFormat="1" applyFont="1" applyFill="1" applyBorder="1"/>
    <xf numFmtId="2" fontId="87" fillId="9" borderId="5" xfId="0" applyNumberFormat="1" applyFont="1" applyFill="1" applyBorder="1"/>
    <xf numFmtId="173" fontId="87" fillId="9" borderId="48" xfId="0" applyNumberFormat="1" applyFont="1" applyFill="1" applyBorder="1"/>
    <xf numFmtId="171" fontId="87" fillId="9" borderId="5" xfId="0" applyNumberFormat="1" applyFont="1" applyFill="1" applyBorder="1" applyAlignment="1">
      <alignment horizontal="right"/>
    </xf>
    <xf numFmtId="173" fontId="87" fillId="9" borderId="5" xfId="0" applyNumberFormat="1" applyFont="1" applyFill="1" applyBorder="1"/>
    <xf numFmtId="0" fontId="87" fillId="0" borderId="12" xfId="0" applyFont="1" applyBorder="1"/>
    <xf numFmtId="0" fontId="87" fillId="12" borderId="12" xfId="0" applyFont="1" applyFill="1" applyBorder="1"/>
    <xf numFmtId="0" fontId="87" fillId="12" borderId="20" xfId="0" applyFont="1" applyFill="1" applyBorder="1"/>
    <xf numFmtId="0" fontId="87" fillId="9" borderId="12" xfId="0" applyFont="1" applyFill="1" applyBorder="1"/>
    <xf numFmtId="0" fontId="87" fillId="9" borderId="125" xfId="0" applyFont="1" applyFill="1" applyBorder="1"/>
    <xf numFmtId="0" fontId="85" fillId="10" borderId="131" xfId="0" applyFont="1" applyFill="1" applyBorder="1" applyAlignment="1">
      <alignment horizontal="center" vertical="center"/>
    </xf>
    <xf numFmtId="0" fontId="43" fillId="10" borderId="43" xfId="0" applyFont="1" applyFill="1" applyBorder="1" applyAlignment="1">
      <alignment horizontal="center" vertical="center" wrapText="1"/>
    </xf>
    <xf numFmtId="0" fontId="85" fillId="10" borderId="43" xfId="0" applyFont="1" applyFill="1" applyBorder="1" applyAlignment="1">
      <alignment horizontal="center" vertical="center" wrapText="1"/>
    </xf>
    <xf numFmtId="0" fontId="0" fillId="0" borderId="0" xfId="0" applyAlignment="1">
      <alignment wrapText="1"/>
    </xf>
    <xf numFmtId="0" fontId="85" fillId="10" borderId="20" xfId="0" applyFont="1" applyFill="1" applyBorder="1" applyAlignment="1">
      <alignment horizontal="center" vertical="center"/>
    </xf>
    <xf numFmtId="173" fontId="87" fillId="0" borderId="4" xfId="0" applyNumberFormat="1" applyFont="1" applyBorder="1" applyAlignment="1">
      <alignment horizontal="right"/>
    </xf>
    <xf numFmtId="173" fontId="87" fillId="12" borderId="4" xfId="0" applyNumberFormat="1" applyFont="1" applyFill="1" applyBorder="1" applyAlignment="1">
      <alignment horizontal="right"/>
    </xf>
    <xf numFmtId="173" fontId="87" fillId="12" borderId="22" xfId="0" applyNumberFormat="1" applyFont="1" applyFill="1" applyBorder="1" applyAlignment="1">
      <alignment horizontal="right"/>
    </xf>
    <xf numFmtId="0" fontId="87" fillId="12" borderId="12" xfId="0" applyFont="1" applyFill="1" applyBorder="1" applyAlignment="1">
      <alignment horizontal="left"/>
    </xf>
    <xf numFmtId="0" fontId="0" fillId="0" borderId="0" xfId="0" applyAlignment="1">
      <alignment horizontal="right"/>
    </xf>
    <xf numFmtId="0" fontId="17" fillId="0" borderId="0" xfId="222"/>
    <xf numFmtId="0" fontId="88" fillId="0" borderId="0" xfId="0" applyFont="1" applyAlignment="1">
      <alignment horizontal="left" vertical="center"/>
    </xf>
    <xf numFmtId="0" fontId="0" fillId="0" borderId="0" xfId="0" applyBorder="1"/>
    <xf numFmtId="0" fontId="94" fillId="0" borderId="30" xfId="0" applyFont="1" applyBorder="1" applyAlignment="1"/>
    <xf numFmtId="179" fontId="94" fillId="0" borderId="4" xfId="0" applyNumberFormat="1" applyFont="1" applyBorder="1" applyAlignment="1">
      <alignment horizontal="right"/>
    </xf>
    <xf numFmtId="2" fontId="94" fillId="0" borderId="30" xfId="0" applyNumberFormat="1" applyFont="1" applyBorder="1" applyAlignment="1"/>
    <xf numFmtId="1" fontId="94" fillId="0" borderId="4" xfId="0" applyNumberFormat="1" applyFont="1" applyBorder="1" applyAlignment="1">
      <alignment horizontal="right"/>
    </xf>
    <xf numFmtId="178" fontId="94" fillId="0" borderId="4" xfId="0" applyNumberFormat="1" applyFont="1" applyBorder="1" applyAlignment="1">
      <alignment horizontal="right"/>
    </xf>
    <xf numFmtId="0" fontId="94" fillId="12" borderId="30" xfId="0" applyFont="1" applyFill="1" applyBorder="1" applyAlignment="1"/>
    <xf numFmtId="179" fontId="94" fillId="12" borderId="4" xfId="0" applyNumberFormat="1" applyFont="1" applyFill="1" applyBorder="1" applyAlignment="1">
      <alignment horizontal="right"/>
    </xf>
    <xf numFmtId="2" fontId="94" fillId="12" borderId="30" xfId="0" applyNumberFormat="1" applyFont="1" applyFill="1" applyBorder="1" applyAlignment="1"/>
    <xf numFmtId="171" fontId="94" fillId="12" borderId="4" xfId="0" applyNumberFormat="1" applyFont="1" applyFill="1" applyBorder="1" applyAlignment="1">
      <alignment horizontal="right"/>
    </xf>
    <xf numFmtId="178" fontId="94" fillId="12" borderId="4" xfId="0" applyNumberFormat="1" applyFont="1" applyFill="1" applyBorder="1" applyAlignment="1">
      <alignment horizontal="right"/>
    </xf>
    <xf numFmtId="1" fontId="94" fillId="12" borderId="4" xfId="0" applyNumberFormat="1" applyFont="1" applyFill="1" applyBorder="1" applyAlignment="1">
      <alignment horizontal="right"/>
    </xf>
    <xf numFmtId="171" fontId="94" fillId="0" borderId="4" xfId="0" applyNumberFormat="1" applyFont="1" applyBorder="1" applyAlignment="1">
      <alignment horizontal="right"/>
    </xf>
    <xf numFmtId="0" fontId="94" fillId="12" borderId="32" xfId="0" applyFont="1" applyFill="1" applyBorder="1" applyAlignment="1"/>
    <xf numFmtId="179" fontId="94" fillId="12" borderId="22" xfId="0" applyNumberFormat="1" applyFont="1" applyFill="1" applyBorder="1" applyAlignment="1">
      <alignment horizontal="right"/>
    </xf>
    <xf numFmtId="2" fontId="94" fillId="12" borderId="32" xfId="0" applyNumberFormat="1" applyFont="1" applyFill="1" applyBorder="1" applyAlignment="1"/>
    <xf numFmtId="0" fontId="94" fillId="9" borderId="30" xfId="0" applyFont="1" applyFill="1" applyBorder="1" applyAlignment="1"/>
    <xf numFmtId="179" fontId="94" fillId="9" borderId="4" xfId="0" applyNumberFormat="1" applyFont="1" applyFill="1" applyBorder="1" applyAlignment="1">
      <alignment horizontal="right"/>
    </xf>
    <xf numFmtId="2" fontId="94" fillId="9" borderId="30" xfId="0" applyNumberFormat="1" applyFont="1" applyFill="1" applyBorder="1" applyAlignment="1"/>
    <xf numFmtId="171" fontId="94" fillId="9" borderId="4" xfId="0" applyNumberFormat="1" applyFont="1" applyFill="1" applyBorder="1" applyAlignment="1">
      <alignment horizontal="right"/>
    </xf>
    <xf numFmtId="173" fontId="94" fillId="9" borderId="30" xfId="0" applyNumberFormat="1" applyFont="1" applyFill="1" applyBorder="1" applyAlignment="1"/>
    <xf numFmtId="2" fontId="94" fillId="0" borderId="30" xfId="0" applyNumberFormat="1" applyFont="1" applyBorder="1" applyAlignment="1">
      <alignment horizontal="right"/>
    </xf>
    <xf numFmtId="2" fontId="94" fillId="12" borderId="30" xfId="0" applyNumberFormat="1" applyFont="1" applyFill="1" applyBorder="1" applyAlignment="1">
      <alignment horizontal="right"/>
    </xf>
    <xf numFmtId="1" fontId="94" fillId="12" borderId="22" xfId="0" applyNumberFormat="1" applyFont="1" applyFill="1" applyBorder="1" applyAlignment="1">
      <alignment horizontal="right"/>
    </xf>
    <xf numFmtId="2" fontId="94" fillId="12" borderId="32" xfId="0" applyNumberFormat="1" applyFont="1" applyFill="1" applyBorder="1" applyAlignment="1">
      <alignment horizontal="right"/>
    </xf>
    <xf numFmtId="1" fontId="94" fillId="9" borderId="4" xfId="0" applyNumberFormat="1" applyFont="1" applyFill="1" applyBorder="1" applyAlignment="1">
      <alignment horizontal="right"/>
    </xf>
    <xf numFmtId="0" fontId="0" fillId="0" borderId="0" xfId="0" applyBorder="1"/>
    <xf numFmtId="0" fontId="43" fillId="7" borderId="43" xfId="0" applyFont="1" applyFill="1" applyBorder="1" applyAlignment="1">
      <alignment horizontal="center" vertical="center" wrapText="1"/>
    </xf>
    <xf numFmtId="0" fontId="44" fillId="6" borderId="34" xfId="0" applyFont="1" applyFill="1" applyBorder="1" applyAlignment="1">
      <alignment horizontal="center" vertical="center"/>
    </xf>
    <xf numFmtId="0" fontId="44" fillId="6" borderId="35" xfId="0" applyFont="1" applyFill="1" applyBorder="1" applyAlignment="1">
      <alignment horizontal="center" vertical="center"/>
    </xf>
    <xf numFmtId="0" fontId="44" fillId="6" borderId="36" xfId="0" applyFont="1" applyFill="1" applyBorder="1" applyAlignment="1">
      <alignment horizontal="center" vertical="center"/>
    </xf>
    <xf numFmtId="0" fontId="44" fillId="6" borderId="57" xfId="0" applyFont="1" applyFill="1" applyBorder="1" applyAlignment="1">
      <alignment horizontal="center" vertical="center"/>
    </xf>
    <xf numFmtId="0" fontId="44" fillId="6" borderId="13" xfId="0" applyFont="1" applyFill="1" applyBorder="1" applyAlignment="1">
      <alignment horizontal="center" vertical="center"/>
    </xf>
    <xf numFmtId="0" fontId="43" fillId="7" borderId="33" xfId="0" applyFont="1" applyFill="1" applyBorder="1" applyAlignment="1">
      <alignment horizontal="center" vertical="center" wrapText="1"/>
    </xf>
    <xf numFmtId="178" fontId="94" fillId="9" borderId="4" xfId="0" applyNumberFormat="1" applyFont="1" applyFill="1" applyBorder="1" applyAlignment="1">
      <alignment horizontal="right"/>
    </xf>
    <xf numFmtId="0" fontId="87" fillId="0" borderId="12" xfId="0" applyFont="1" applyBorder="1" applyAlignment="1">
      <alignment vertical="center"/>
    </xf>
    <xf numFmtId="1" fontId="87" fillId="0" borderId="4" xfId="0" applyNumberFormat="1" applyFont="1" applyBorder="1" applyAlignment="1">
      <alignment vertical="center"/>
    </xf>
    <xf numFmtId="2" fontId="87" fillId="0" borderId="30" xfId="0" applyNumberFormat="1" applyFont="1" applyBorder="1" applyAlignment="1">
      <alignment vertical="center"/>
    </xf>
    <xf numFmtId="171" fontId="87" fillId="0" borderId="4" xfId="0" applyNumberFormat="1" applyFont="1" applyBorder="1" applyAlignment="1">
      <alignment vertical="center"/>
    </xf>
    <xf numFmtId="173" fontId="87" fillId="0" borderId="4" xfId="0" applyNumberFormat="1" applyFont="1" applyBorder="1" applyAlignment="1">
      <alignment vertical="center"/>
    </xf>
    <xf numFmtId="0" fontId="87" fillId="12" borderId="12" xfId="0" applyFont="1" applyFill="1" applyBorder="1" applyAlignment="1">
      <alignment vertical="center"/>
    </xf>
    <xf numFmtId="1" fontId="87" fillId="12" borderId="4" xfId="0" applyNumberFormat="1" applyFont="1" applyFill="1" applyBorder="1" applyAlignment="1">
      <alignment vertical="center"/>
    </xf>
    <xf numFmtId="2" fontId="87" fillId="12" borderId="30" xfId="0" applyNumberFormat="1" applyFont="1" applyFill="1" applyBorder="1" applyAlignment="1">
      <alignment vertical="center"/>
    </xf>
    <xf numFmtId="171" fontId="87" fillId="12" borderId="4" xfId="0" applyNumberFormat="1" applyFont="1" applyFill="1" applyBorder="1" applyAlignment="1">
      <alignment vertical="center"/>
    </xf>
    <xf numFmtId="173" fontId="87" fillId="12" borderId="4" xfId="0" applyNumberFormat="1" applyFont="1" applyFill="1" applyBorder="1" applyAlignment="1">
      <alignment vertical="center"/>
    </xf>
    <xf numFmtId="171" fontId="87" fillId="0" borderId="0" xfId="0" applyNumberFormat="1" applyFont="1" applyAlignment="1">
      <alignment vertical="center"/>
    </xf>
    <xf numFmtId="0" fontId="87" fillId="12" borderId="20" xfId="0" applyFont="1" applyFill="1" applyBorder="1" applyAlignment="1">
      <alignment vertical="center"/>
    </xf>
    <xf numFmtId="1" fontId="87" fillId="12" borderId="22" xfId="0" applyNumberFormat="1" applyFont="1" applyFill="1" applyBorder="1" applyAlignment="1">
      <alignment vertical="center"/>
    </xf>
    <xf numFmtId="2" fontId="87" fillId="12" borderId="32" xfId="0" applyNumberFormat="1" applyFont="1" applyFill="1" applyBorder="1" applyAlignment="1">
      <alignment vertical="center"/>
    </xf>
    <xf numFmtId="171" fontId="87" fillId="12" borderId="22" xfId="0" applyNumberFormat="1" applyFont="1" applyFill="1" applyBorder="1" applyAlignment="1">
      <alignment vertical="center"/>
    </xf>
    <xf numFmtId="173" fontId="87" fillId="12" borderId="22" xfId="0" applyNumberFormat="1" applyFont="1" applyFill="1" applyBorder="1" applyAlignment="1">
      <alignment vertical="center"/>
    </xf>
    <xf numFmtId="0" fontId="87" fillId="9" borderId="12" xfId="0" applyFont="1" applyFill="1" applyBorder="1" applyAlignment="1">
      <alignment vertical="center"/>
    </xf>
    <xf numFmtId="1" fontId="87" fillId="9" borderId="4" xfId="0" applyNumberFormat="1" applyFont="1" applyFill="1" applyBorder="1" applyAlignment="1">
      <alignment vertical="center"/>
    </xf>
    <xf numFmtId="2" fontId="87" fillId="9" borderId="30" xfId="0" applyNumberFormat="1" applyFont="1" applyFill="1" applyBorder="1" applyAlignment="1">
      <alignment vertical="center"/>
    </xf>
    <xf numFmtId="171" fontId="87" fillId="9" borderId="4" xfId="0" applyNumberFormat="1" applyFont="1" applyFill="1" applyBorder="1" applyAlignment="1">
      <alignment vertical="center"/>
    </xf>
    <xf numFmtId="173" fontId="87" fillId="9" borderId="4" xfId="0" applyNumberFormat="1" applyFont="1" applyFill="1" applyBorder="1" applyAlignment="1">
      <alignment vertical="center"/>
    </xf>
    <xf numFmtId="0" fontId="87" fillId="9" borderId="125" xfId="0" applyFont="1" applyFill="1" applyBorder="1" applyAlignment="1">
      <alignment vertical="center"/>
    </xf>
    <xf numFmtId="1" fontId="87" fillId="9" borderId="5" xfId="0" applyNumberFormat="1" applyFont="1" applyFill="1" applyBorder="1" applyAlignment="1">
      <alignment vertical="center"/>
    </xf>
    <xf numFmtId="2" fontId="87" fillId="9" borderId="48" xfId="0" applyNumberFormat="1" applyFont="1" applyFill="1" applyBorder="1" applyAlignment="1">
      <alignment vertical="center"/>
    </xf>
    <xf numFmtId="171" fontId="87" fillId="9" borderId="5" xfId="0" applyNumberFormat="1" applyFont="1" applyFill="1" applyBorder="1" applyAlignment="1">
      <alignment vertical="center"/>
    </xf>
    <xf numFmtId="173" fontId="87" fillId="9" borderId="5" xfId="0" applyNumberFormat="1" applyFont="1" applyFill="1" applyBorder="1" applyAlignment="1">
      <alignment vertical="center"/>
    </xf>
    <xf numFmtId="1" fontId="87" fillId="0" borderId="4" xfId="0" applyNumberFormat="1" applyFont="1" applyBorder="1" applyAlignment="1">
      <alignment horizontal="right" vertical="center"/>
    </xf>
    <xf numFmtId="2" fontId="87" fillId="0" borderId="30" xfId="0" applyNumberFormat="1" applyFont="1" applyBorder="1" applyAlignment="1">
      <alignment horizontal="right" vertical="center"/>
    </xf>
    <xf numFmtId="173" fontId="87" fillId="0" borderId="4" xfId="0" applyNumberFormat="1" applyFont="1" applyBorder="1" applyAlignment="1">
      <alignment horizontal="right" vertical="center"/>
    </xf>
    <xf numFmtId="171" fontId="87" fillId="12" borderId="4" xfId="0" applyNumberFormat="1" applyFont="1" applyFill="1" applyBorder="1" applyAlignment="1">
      <alignment horizontal="right" vertical="center"/>
    </xf>
    <xf numFmtId="2" fontId="87" fillId="12" borderId="30" xfId="0" applyNumberFormat="1" applyFont="1" applyFill="1" applyBorder="1" applyAlignment="1">
      <alignment horizontal="right" vertical="center"/>
    </xf>
    <xf numFmtId="1" fontId="87" fillId="12" borderId="4" xfId="0" applyNumberFormat="1" applyFont="1" applyFill="1" applyBorder="1" applyAlignment="1">
      <alignment horizontal="right" vertical="center"/>
    </xf>
    <xf numFmtId="173" fontId="87" fillId="12" borderId="4" xfId="0" applyNumberFormat="1" applyFont="1" applyFill="1" applyBorder="1" applyAlignment="1">
      <alignment horizontal="right" vertical="center"/>
    </xf>
    <xf numFmtId="171" fontId="87" fillId="0" borderId="4" xfId="0" applyNumberFormat="1" applyFont="1" applyBorder="1" applyAlignment="1">
      <alignment horizontal="right" vertical="center"/>
    </xf>
    <xf numFmtId="1" fontId="87" fillId="12" borderId="22" xfId="0" applyNumberFormat="1" applyFont="1" applyFill="1" applyBorder="1" applyAlignment="1">
      <alignment horizontal="right" vertical="center"/>
    </xf>
    <xf numFmtId="2" fontId="87" fillId="12" borderId="32" xfId="0" applyNumberFormat="1" applyFont="1" applyFill="1" applyBorder="1" applyAlignment="1">
      <alignment horizontal="right" vertical="center"/>
    </xf>
    <xf numFmtId="173" fontId="87" fillId="12" borderId="22" xfId="0" applyNumberFormat="1" applyFont="1" applyFill="1" applyBorder="1" applyAlignment="1">
      <alignment horizontal="right" vertical="center"/>
    </xf>
    <xf numFmtId="173" fontId="87" fillId="0" borderId="30" xfId="0" applyNumberFormat="1" applyFont="1" applyBorder="1" applyAlignment="1">
      <alignment horizontal="right" vertical="center"/>
    </xf>
    <xf numFmtId="173" fontId="87" fillId="12" borderId="30" xfId="0" applyNumberFormat="1" applyFont="1" applyFill="1" applyBorder="1" applyAlignment="1">
      <alignment horizontal="right" vertical="center"/>
    </xf>
    <xf numFmtId="173" fontId="87" fillId="12" borderId="32" xfId="0" applyNumberFormat="1" applyFont="1" applyFill="1" applyBorder="1" applyAlignment="1">
      <alignment horizontal="right" vertical="center"/>
    </xf>
    <xf numFmtId="173" fontId="87" fillId="9" borderId="30" xfId="0" applyNumberFormat="1" applyFont="1" applyFill="1" applyBorder="1" applyAlignment="1">
      <alignment vertical="center"/>
    </xf>
    <xf numFmtId="173" fontId="87" fillId="9" borderId="48" xfId="0" applyNumberFormat="1" applyFont="1" applyFill="1" applyBorder="1" applyAlignment="1">
      <alignment vertical="center"/>
    </xf>
    <xf numFmtId="0" fontId="85" fillId="10" borderId="46" xfId="0" applyFont="1" applyFill="1" applyBorder="1" applyAlignment="1">
      <alignment horizontal="center" vertical="center"/>
    </xf>
    <xf numFmtId="0" fontId="0" fillId="0" borderId="122" xfId="0" applyBorder="1" applyAlignment="1">
      <alignment vertical="center" wrapText="1"/>
    </xf>
    <xf numFmtId="2" fontId="87" fillId="0" borderId="30" xfId="0" applyNumberFormat="1" applyFont="1" applyBorder="1" applyAlignment="1"/>
    <xf numFmtId="2" fontId="87" fillId="12" borderId="30" xfId="0" applyNumberFormat="1" applyFont="1" applyFill="1" applyBorder="1" applyAlignment="1"/>
    <xf numFmtId="2" fontId="87" fillId="12" borderId="32" xfId="0" applyNumberFormat="1" applyFont="1" applyFill="1" applyBorder="1" applyAlignment="1"/>
    <xf numFmtId="2" fontId="87" fillId="9" borderId="30" xfId="0" applyNumberFormat="1" applyFont="1" applyFill="1" applyBorder="1" applyAlignment="1"/>
    <xf numFmtId="0" fontId="11" fillId="0" borderId="0" xfId="0" applyFont="1" applyAlignment="1">
      <alignment vertical="center"/>
    </xf>
    <xf numFmtId="0" fontId="11" fillId="0" borderId="122" xfId="0" applyFont="1" applyBorder="1" applyAlignment="1">
      <alignment vertical="center"/>
    </xf>
    <xf numFmtId="2" fontId="52" fillId="0" borderId="30" xfId="0" applyNumberFormat="1" applyFont="1" applyBorder="1" applyAlignment="1">
      <alignment horizontal="right" vertical="center"/>
    </xf>
    <xf numFmtId="173" fontId="52" fillId="0" borderId="30" xfId="0" applyNumberFormat="1" applyFont="1" applyBorder="1" applyAlignment="1">
      <alignment horizontal="right" vertical="center"/>
    </xf>
    <xf numFmtId="2" fontId="52" fillId="12" borderId="30" xfId="0" applyNumberFormat="1" applyFont="1" applyFill="1" applyBorder="1" applyAlignment="1">
      <alignment horizontal="right" vertical="center"/>
    </xf>
    <xf numFmtId="173" fontId="52" fillId="12" borderId="30" xfId="0" applyNumberFormat="1" applyFont="1" applyFill="1" applyBorder="1" applyAlignment="1">
      <alignment horizontal="right" vertical="center"/>
    </xf>
    <xf numFmtId="2" fontId="52" fillId="12" borderId="32" xfId="0" applyNumberFormat="1" applyFont="1" applyFill="1" applyBorder="1" applyAlignment="1">
      <alignment horizontal="right" vertical="center"/>
    </xf>
    <xf numFmtId="173" fontId="52" fillId="12" borderId="32" xfId="0" applyNumberFormat="1" applyFont="1" applyFill="1" applyBorder="1" applyAlignment="1">
      <alignment horizontal="right" vertical="center"/>
    </xf>
    <xf numFmtId="0" fontId="95" fillId="0" borderId="0" xfId="0" applyFont="1" applyAlignment="1">
      <alignment vertical="center"/>
    </xf>
    <xf numFmtId="0" fontId="95" fillId="0" borderId="0" xfId="0" applyFont="1" applyAlignment="1">
      <alignment vertical="center" wrapText="1"/>
    </xf>
    <xf numFmtId="2" fontId="87" fillId="0" borderId="4" xfId="0" applyNumberFormat="1" applyFont="1" applyBorder="1" applyAlignment="1">
      <alignment vertical="center"/>
    </xf>
    <xf numFmtId="173" fontId="87" fillId="0" borderId="30" xfId="0" applyNumberFormat="1" applyFont="1" applyBorder="1" applyAlignment="1">
      <alignment vertical="center"/>
    </xf>
    <xf numFmtId="2" fontId="87" fillId="12" borderId="4" xfId="0" applyNumberFormat="1" applyFont="1" applyFill="1" applyBorder="1" applyAlignment="1">
      <alignment vertical="center"/>
    </xf>
    <xf numFmtId="173" fontId="87" fillId="12" borderId="30" xfId="0" applyNumberFormat="1" applyFont="1" applyFill="1" applyBorder="1" applyAlignment="1">
      <alignment vertical="center"/>
    </xf>
    <xf numFmtId="2" fontId="87" fillId="12" borderId="22" xfId="0" applyNumberFormat="1" applyFont="1" applyFill="1" applyBorder="1" applyAlignment="1">
      <alignment vertical="center"/>
    </xf>
    <xf numFmtId="173" fontId="87" fillId="12" borderId="32" xfId="0" applyNumberFormat="1" applyFont="1" applyFill="1" applyBorder="1" applyAlignment="1">
      <alignment vertical="center"/>
    </xf>
    <xf numFmtId="171" fontId="87" fillId="12" borderId="22" xfId="0" applyNumberFormat="1" applyFont="1" applyFill="1" applyBorder="1" applyAlignment="1">
      <alignment horizontal="right" vertical="center"/>
    </xf>
    <xf numFmtId="2" fontId="87" fillId="9" borderId="4" xfId="0" applyNumberFormat="1" applyFont="1" applyFill="1" applyBorder="1" applyAlignment="1">
      <alignment vertical="center"/>
    </xf>
    <xf numFmtId="171" fontId="87" fillId="9" borderId="4" xfId="0" applyNumberFormat="1" applyFont="1" applyFill="1" applyBorder="1" applyAlignment="1">
      <alignment horizontal="right" vertical="center"/>
    </xf>
    <xf numFmtId="2" fontId="87" fillId="9" borderId="5" xfId="0" applyNumberFormat="1" applyFont="1" applyFill="1" applyBorder="1" applyAlignment="1">
      <alignment vertical="center"/>
    </xf>
    <xf numFmtId="171" fontId="87" fillId="9" borderId="5" xfId="0" applyNumberFormat="1" applyFont="1" applyFill="1" applyBorder="1" applyAlignment="1">
      <alignment horizontal="right" vertical="center"/>
    </xf>
    <xf numFmtId="0" fontId="87" fillId="12" borderId="12" xfId="0" applyFont="1" applyFill="1" applyBorder="1" applyAlignment="1">
      <alignment horizontal="left" vertical="center"/>
    </xf>
    <xf numFmtId="2" fontId="87" fillId="12" borderId="4" xfId="0" applyNumberFormat="1" applyFont="1" applyFill="1" applyBorder="1" applyAlignment="1">
      <alignment horizontal="right" vertical="center"/>
    </xf>
    <xf numFmtId="0" fontId="95" fillId="0" borderId="0" xfId="0" applyFont="1" applyAlignment="1">
      <alignment horizontal="right" vertical="center"/>
    </xf>
    <xf numFmtId="0" fontId="11" fillId="0" borderId="0" xfId="0" applyFont="1" applyAlignment="1">
      <alignment vertical="center" wrapText="1"/>
    </xf>
    <xf numFmtId="0" fontId="11" fillId="0" borderId="0" xfId="0" applyFont="1" applyAlignment="1">
      <alignment horizontal="right" vertical="center"/>
    </xf>
    <xf numFmtId="0" fontId="52" fillId="0" borderId="125" xfId="0" applyFont="1" applyBorder="1" applyAlignment="1">
      <alignment vertical="center"/>
    </xf>
    <xf numFmtId="1" fontId="52" fillId="0" borderId="5" xfId="0" applyNumberFormat="1" applyFont="1" applyBorder="1" applyAlignment="1">
      <alignment vertical="center"/>
    </xf>
    <xf numFmtId="2" fontId="52" fillId="0" borderId="5" xfId="0" applyNumberFormat="1" applyFont="1" applyBorder="1" applyAlignment="1">
      <alignment vertical="center"/>
    </xf>
    <xf numFmtId="173" fontId="52" fillId="0" borderId="48" xfId="0" applyNumberFormat="1" applyFont="1" applyBorder="1" applyAlignment="1">
      <alignment vertical="center"/>
    </xf>
    <xf numFmtId="173" fontId="52" fillId="0" borderId="5" xfId="0" applyNumberFormat="1" applyFont="1" applyBorder="1" applyAlignment="1">
      <alignment vertical="center"/>
    </xf>
    <xf numFmtId="165" fontId="52" fillId="0" borderId="4" xfId="0" applyNumberFormat="1" applyFont="1" applyBorder="1" applyAlignment="1">
      <alignment horizontal="right" vertical="center"/>
    </xf>
    <xf numFmtId="165" fontId="52" fillId="12" borderId="4" xfId="0" applyNumberFormat="1" applyFont="1" applyFill="1" applyBorder="1" applyAlignment="1">
      <alignment horizontal="right" vertical="center"/>
    </xf>
    <xf numFmtId="165" fontId="52" fillId="12" borderId="22" xfId="0" applyNumberFormat="1" applyFont="1" applyFill="1" applyBorder="1" applyAlignment="1">
      <alignment horizontal="right" vertical="center"/>
    </xf>
    <xf numFmtId="0" fontId="59" fillId="0" borderId="0" xfId="0" applyFont="1" applyAlignment="1">
      <alignment vertical="center"/>
    </xf>
    <xf numFmtId="0" fontId="43" fillId="10" borderId="42" xfId="0" applyFont="1" applyFill="1" applyBorder="1" applyAlignment="1">
      <alignment horizontal="center" vertical="center" wrapText="1"/>
    </xf>
    <xf numFmtId="171" fontId="52" fillId="3" borderId="4" xfId="0" applyNumberFormat="1" applyFont="1" applyFill="1" applyBorder="1" applyAlignment="1">
      <alignment vertical="center"/>
    </xf>
    <xf numFmtId="2" fontId="52" fillId="3" borderId="30" xfId="0" applyNumberFormat="1" applyFont="1" applyFill="1" applyBorder="1" applyAlignment="1">
      <alignment vertical="center"/>
    </xf>
    <xf numFmtId="1" fontId="52" fillId="3" borderId="4" xfId="0" applyNumberFormat="1" applyFont="1" applyFill="1" applyBorder="1" applyAlignment="1">
      <alignment vertical="center"/>
    </xf>
    <xf numFmtId="173" fontId="52" fillId="3" borderId="30" xfId="0" applyNumberFormat="1" applyFont="1" applyFill="1" applyBorder="1" applyAlignment="1">
      <alignment vertical="center"/>
    </xf>
    <xf numFmtId="171" fontId="52" fillId="12" borderId="22" xfId="0" applyNumberFormat="1" applyFont="1" applyFill="1" applyBorder="1" applyAlignment="1">
      <alignment vertical="center"/>
    </xf>
    <xf numFmtId="1" fontId="52" fillId="3" borderId="22" xfId="0" applyNumberFormat="1" applyFont="1" applyFill="1" applyBorder="1" applyAlignment="1">
      <alignment vertical="center"/>
    </xf>
    <xf numFmtId="171" fontId="52" fillId="2" borderId="4" xfId="0" applyNumberFormat="1" applyFont="1" applyFill="1" applyBorder="1" applyAlignment="1">
      <alignment vertical="center"/>
    </xf>
    <xf numFmtId="1" fontId="52" fillId="2" borderId="4" xfId="0" applyNumberFormat="1" applyFont="1" applyFill="1" applyBorder="1" applyAlignment="1">
      <alignment vertical="center"/>
    </xf>
    <xf numFmtId="2" fontId="52" fillId="2" borderId="30" xfId="0" applyNumberFormat="1" applyFont="1" applyFill="1" applyBorder="1" applyAlignment="1">
      <alignment vertical="center"/>
    </xf>
    <xf numFmtId="0" fontId="11" fillId="0" borderId="122" xfId="0" applyFont="1" applyBorder="1" applyAlignment="1">
      <alignment vertical="center" wrapText="1"/>
    </xf>
    <xf numFmtId="0" fontId="0" fillId="0" borderId="0" xfId="0" applyAlignment="1">
      <alignment horizontal="center"/>
    </xf>
    <xf numFmtId="0" fontId="96" fillId="11" borderId="22" xfId="0" applyFont="1" applyFill="1" applyBorder="1" applyAlignment="1">
      <alignment horizontal="center" vertical="center"/>
    </xf>
    <xf numFmtId="2" fontId="94" fillId="9" borderId="4" xfId="0" applyNumberFormat="1" applyFont="1" applyFill="1" applyBorder="1" applyAlignment="1"/>
    <xf numFmtId="0" fontId="0" fillId="0" borderId="0" xfId="0" applyBorder="1"/>
    <xf numFmtId="0" fontId="97" fillId="10" borderId="30" xfId="0" applyNumberFormat="1" applyFont="1" applyFill="1" applyBorder="1" applyAlignment="1" applyProtection="1"/>
    <xf numFmtId="0" fontId="98" fillId="10" borderId="32" xfId="0" applyNumberFormat="1" applyFont="1" applyFill="1" applyBorder="1" applyAlignment="1" applyProtection="1"/>
    <xf numFmtId="0" fontId="98" fillId="11" borderId="22" xfId="0" applyNumberFormat="1" applyFont="1" applyFill="1" applyBorder="1" applyAlignment="1" applyProtection="1">
      <alignment horizontal="center" vertical="center"/>
    </xf>
    <xf numFmtId="0" fontId="99" fillId="0" borderId="30" xfId="0" applyNumberFormat="1" applyFont="1" applyBorder="1" applyAlignment="1" applyProtection="1"/>
    <xf numFmtId="1" fontId="99" fillId="0" borderId="4" xfId="0" applyNumberFormat="1" applyFont="1" applyBorder="1" applyAlignment="1" applyProtection="1"/>
    <xf numFmtId="2" fontId="99" fillId="0" borderId="4" xfId="0" applyNumberFormat="1" applyFont="1" applyBorder="1" applyAlignment="1" applyProtection="1"/>
    <xf numFmtId="173" fontId="99" fillId="0" borderId="4" xfId="0" applyNumberFormat="1" applyFont="1" applyBorder="1" applyAlignment="1" applyProtection="1"/>
    <xf numFmtId="0" fontId="99" fillId="12" borderId="30" xfId="0" applyNumberFormat="1" applyFont="1" applyFill="1" applyBorder="1" applyAlignment="1" applyProtection="1"/>
    <xf numFmtId="1" fontId="99" fillId="12" borderId="4" xfId="0" applyNumberFormat="1" applyFont="1" applyFill="1" applyBorder="1" applyAlignment="1" applyProtection="1"/>
    <xf numFmtId="2" fontId="99" fillId="12" borderId="4" xfId="0" applyNumberFormat="1" applyFont="1" applyFill="1" applyBorder="1" applyAlignment="1" applyProtection="1"/>
    <xf numFmtId="173" fontId="99" fillId="12" borderId="4" xfId="0" applyNumberFormat="1" applyFont="1" applyFill="1" applyBorder="1" applyAlignment="1" applyProtection="1"/>
    <xf numFmtId="0" fontId="99" fillId="0" borderId="48" xfId="0" applyNumberFormat="1" applyFont="1" applyBorder="1" applyAlignment="1" applyProtection="1"/>
    <xf numFmtId="1" fontId="99" fillId="0" borderId="5" xfId="0" applyNumberFormat="1" applyFont="1" applyBorder="1" applyAlignment="1" applyProtection="1"/>
    <xf numFmtId="2" fontId="99" fillId="0" borderId="5" xfId="0" applyNumberFormat="1" applyFont="1" applyBorder="1" applyAlignment="1" applyProtection="1"/>
    <xf numFmtId="173" fontId="99" fillId="0" borderId="5" xfId="0" applyNumberFormat="1" applyFont="1" applyBorder="1" applyAlignment="1" applyProtection="1"/>
    <xf numFmtId="0" fontId="99" fillId="12" borderId="32" xfId="0" applyNumberFormat="1" applyFont="1" applyFill="1" applyBorder="1" applyAlignment="1" applyProtection="1"/>
    <xf numFmtId="1" fontId="99" fillId="12" borderId="22" xfId="0" applyNumberFormat="1" applyFont="1" applyFill="1" applyBorder="1" applyAlignment="1" applyProtection="1"/>
    <xf numFmtId="2" fontId="99" fillId="12" borderId="22" xfId="0" applyNumberFormat="1" applyFont="1" applyFill="1" applyBorder="1" applyAlignment="1" applyProtection="1"/>
    <xf numFmtId="173" fontId="99" fillId="12" borderId="22" xfId="0" applyNumberFormat="1" applyFont="1" applyFill="1" applyBorder="1" applyAlignment="1" applyProtection="1"/>
    <xf numFmtId="0" fontId="99" fillId="9" borderId="48" xfId="0" applyNumberFormat="1" applyFont="1" applyFill="1" applyBorder="1" applyAlignment="1" applyProtection="1"/>
    <xf numFmtId="1" fontId="99" fillId="9" borderId="5" xfId="0" applyNumberFormat="1" applyFont="1" applyFill="1" applyBorder="1" applyAlignment="1" applyProtection="1"/>
    <xf numFmtId="2" fontId="99" fillId="9" borderId="5" xfId="0" applyNumberFormat="1" applyFont="1" applyFill="1" applyBorder="1" applyAlignment="1" applyProtection="1"/>
    <xf numFmtId="173" fontId="99" fillId="9" borderId="5" xfId="0" applyNumberFormat="1" applyFont="1" applyFill="1" applyBorder="1" applyAlignment="1" applyProtection="1"/>
    <xf numFmtId="0" fontId="98" fillId="11" borderId="22" xfId="0" applyFont="1" applyFill="1" applyBorder="1" applyAlignment="1">
      <alignment horizontal="center" vertical="center"/>
    </xf>
    <xf numFmtId="0" fontId="98" fillId="11" borderId="32" xfId="0" applyFont="1" applyFill="1" applyBorder="1" applyAlignment="1">
      <alignment horizontal="center" vertical="center"/>
    </xf>
    <xf numFmtId="0" fontId="99" fillId="0" borderId="30" xfId="0" applyFont="1" applyBorder="1" applyAlignment="1"/>
    <xf numFmtId="1" fontId="99" fillId="0" borderId="4" xfId="0" applyNumberFormat="1" applyFont="1" applyBorder="1" applyAlignment="1">
      <alignment horizontal="right"/>
    </xf>
    <xf numFmtId="2" fontId="99" fillId="0" borderId="4" xfId="0" applyNumberFormat="1" applyFont="1" applyBorder="1" applyAlignment="1"/>
    <xf numFmtId="173" fontId="99" fillId="0" borderId="30" xfId="0" applyNumberFormat="1" applyFont="1" applyBorder="1" applyAlignment="1"/>
    <xf numFmtId="179" fontId="99" fillId="0" borderId="4" xfId="0" applyNumberFormat="1" applyFont="1" applyBorder="1" applyAlignment="1">
      <alignment horizontal="right"/>
    </xf>
    <xf numFmtId="178" fontId="99" fillId="0" borderId="4" xfId="0" applyNumberFormat="1" applyFont="1" applyBorder="1" applyAlignment="1">
      <alignment horizontal="right"/>
    </xf>
    <xf numFmtId="0" fontId="99" fillId="12" borderId="30" xfId="0" applyFont="1" applyFill="1" applyBorder="1" applyAlignment="1"/>
    <xf numFmtId="1" fontId="99" fillId="12" borderId="4" xfId="0" applyNumberFormat="1" applyFont="1" applyFill="1" applyBorder="1" applyAlignment="1">
      <alignment horizontal="right"/>
    </xf>
    <xf numFmtId="2" fontId="99" fillId="12" borderId="4" xfId="0" applyNumberFormat="1" applyFont="1" applyFill="1" applyBorder="1" applyAlignment="1"/>
    <xf numFmtId="173" fontId="99" fillId="12" borderId="30" xfId="0" applyNumberFormat="1" applyFont="1" applyFill="1" applyBorder="1" applyAlignment="1"/>
    <xf numFmtId="179" fontId="99" fillId="12" borderId="4" xfId="0" applyNumberFormat="1" applyFont="1" applyFill="1" applyBorder="1" applyAlignment="1">
      <alignment horizontal="right"/>
    </xf>
    <xf numFmtId="178" fontId="99" fillId="12" borderId="4" xfId="0" applyNumberFormat="1" applyFont="1" applyFill="1" applyBorder="1" applyAlignment="1">
      <alignment horizontal="right"/>
    </xf>
    <xf numFmtId="171" fontId="99" fillId="0" borderId="4" xfId="0" applyNumberFormat="1" applyFont="1" applyBorder="1" applyAlignment="1">
      <alignment horizontal="right"/>
    </xf>
    <xf numFmtId="2" fontId="99" fillId="0" borderId="4" xfId="0" applyNumberFormat="1" applyFont="1" applyBorder="1" applyAlignment="1">
      <alignment horizontal="right"/>
    </xf>
    <xf numFmtId="173" fontId="99" fillId="0" borderId="30" xfId="0" applyNumberFormat="1" applyFont="1" applyBorder="1" applyAlignment="1">
      <alignment horizontal="right"/>
    </xf>
    <xf numFmtId="2" fontId="99" fillId="12" borderId="4" xfId="0" applyNumberFormat="1" applyFont="1" applyFill="1" applyBorder="1" applyAlignment="1">
      <alignment horizontal="right"/>
    </xf>
    <xf numFmtId="173" fontId="99" fillId="12" borderId="30" xfId="0" applyNumberFormat="1" applyFont="1" applyFill="1" applyBorder="1" applyAlignment="1">
      <alignment horizontal="right"/>
    </xf>
    <xf numFmtId="171" fontId="99" fillId="12" borderId="4" xfId="0" applyNumberFormat="1" applyFont="1" applyFill="1" applyBorder="1" applyAlignment="1">
      <alignment horizontal="right"/>
    </xf>
    <xf numFmtId="0" fontId="99" fillId="12" borderId="32" xfId="0" applyFont="1" applyFill="1" applyBorder="1" applyAlignment="1"/>
    <xf numFmtId="1" fontId="99" fillId="12" borderId="22" xfId="0" applyNumberFormat="1" applyFont="1" applyFill="1" applyBorder="1" applyAlignment="1">
      <alignment horizontal="right"/>
    </xf>
    <xf numFmtId="2" fontId="99" fillId="12" borderId="22" xfId="0" applyNumberFormat="1" applyFont="1" applyFill="1" applyBorder="1" applyAlignment="1"/>
    <xf numFmtId="173" fontId="99" fillId="12" borderId="32" xfId="0" applyNumberFormat="1" applyFont="1" applyFill="1" applyBorder="1" applyAlignment="1"/>
    <xf numFmtId="171" fontId="99" fillId="12" borderId="22" xfId="0" applyNumberFormat="1" applyFont="1" applyFill="1" applyBorder="1" applyAlignment="1">
      <alignment horizontal="right"/>
    </xf>
    <xf numFmtId="0" fontId="99" fillId="9" borderId="30" xfId="0" applyFont="1" applyFill="1" applyBorder="1" applyAlignment="1"/>
    <xf numFmtId="1" fontId="99" fillId="9" borderId="4" xfId="0" applyNumberFormat="1" applyFont="1" applyFill="1" applyBorder="1" applyAlignment="1">
      <alignment horizontal="right"/>
    </xf>
    <xf numFmtId="2" fontId="99" fillId="9" borderId="4" xfId="0" applyNumberFormat="1" applyFont="1" applyFill="1" applyBorder="1" applyAlignment="1"/>
    <xf numFmtId="173" fontId="99" fillId="9" borderId="30" xfId="0" applyNumberFormat="1" applyFont="1" applyFill="1" applyBorder="1" applyAlignment="1"/>
    <xf numFmtId="179" fontId="99" fillId="9" borderId="4" xfId="0" applyNumberFormat="1" applyFont="1" applyFill="1" applyBorder="1" applyAlignment="1">
      <alignment horizontal="right"/>
    </xf>
    <xf numFmtId="178" fontId="99" fillId="9" borderId="4" xfId="0" applyNumberFormat="1" applyFont="1" applyFill="1" applyBorder="1" applyAlignment="1">
      <alignment horizontal="right"/>
    </xf>
    <xf numFmtId="171" fontId="99" fillId="9" borderId="4" xfId="0" applyNumberFormat="1" applyFont="1" applyFill="1" applyBorder="1" applyAlignment="1">
      <alignment horizontal="right"/>
    </xf>
    <xf numFmtId="0" fontId="10" fillId="0" borderId="0" xfId="0" applyFont="1" applyAlignment="1">
      <alignment vertical="center"/>
    </xf>
    <xf numFmtId="0" fontId="10" fillId="0" borderId="0" xfId="0" applyFont="1" applyAlignment="1">
      <alignment vertical="center" wrapText="1"/>
    </xf>
    <xf numFmtId="0" fontId="52" fillId="0" borderId="125" xfId="0" applyFont="1" applyBorder="1" applyAlignment="1">
      <alignment vertical="center" wrapText="1"/>
    </xf>
    <xf numFmtId="0" fontId="100" fillId="0" borderId="0" xfId="0" applyFont="1" applyAlignment="1">
      <alignment horizontal="left" vertical="center"/>
    </xf>
    <xf numFmtId="0" fontId="98" fillId="11" borderId="32" xfId="0" applyNumberFormat="1" applyFont="1" applyFill="1" applyBorder="1" applyAlignment="1" applyProtection="1">
      <alignment horizontal="center" vertical="center"/>
    </xf>
    <xf numFmtId="173" fontId="99" fillId="0" borderId="30" xfId="0" applyNumberFormat="1" applyFont="1" applyBorder="1" applyAlignment="1" applyProtection="1"/>
    <xf numFmtId="173" fontId="99" fillId="12" borderId="30" xfId="0" applyNumberFormat="1" applyFont="1" applyFill="1" applyBorder="1" applyAlignment="1" applyProtection="1"/>
    <xf numFmtId="173" fontId="99" fillId="0" borderId="48" xfId="0" applyNumberFormat="1" applyFont="1" applyBorder="1" applyAlignment="1" applyProtection="1"/>
    <xf numFmtId="173" fontId="99" fillId="12" borderId="32" xfId="0" applyNumberFormat="1" applyFont="1" applyFill="1" applyBorder="1" applyAlignment="1" applyProtection="1"/>
    <xf numFmtId="173" fontId="99" fillId="9" borderId="48" xfId="0" applyNumberFormat="1" applyFont="1" applyFill="1" applyBorder="1" applyAlignment="1" applyProtection="1"/>
    <xf numFmtId="0" fontId="10" fillId="0" borderId="0" xfId="0" applyFont="1"/>
    <xf numFmtId="0" fontId="53" fillId="0" borderId="0" xfId="222" applyFont="1"/>
    <xf numFmtId="0" fontId="44" fillId="6" borderId="40" xfId="218" applyFont="1" applyFill="1" applyBorder="1" applyAlignment="1">
      <alignment horizontal="center"/>
    </xf>
    <xf numFmtId="0" fontId="44" fillId="6" borderId="45" xfId="218" applyFont="1" applyFill="1" applyBorder="1" applyAlignment="1">
      <alignment horizontal="center"/>
    </xf>
    <xf numFmtId="180" fontId="44" fillId="6" borderId="35" xfId="225" applyNumberFormat="1" applyFont="1" applyFill="1" applyBorder="1" applyAlignment="1">
      <alignment horizontal="center"/>
    </xf>
    <xf numFmtId="0" fontId="44" fillId="6" borderId="36" xfId="218" applyFont="1" applyFill="1" applyBorder="1" applyAlignment="1">
      <alignment horizontal="center"/>
    </xf>
    <xf numFmtId="0" fontId="44" fillId="6" borderId="34" xfId="218" applyFont="1" applyFill="1" applyBorder="1" applyAlignment="1">
      <alignment horizontal="center"/>
    </xf>
    <xf numFmtId="180" fontId="44" fillId="6" borderId="57" xfId="225" applyNumberFormat="1" applyFont="1" applyFill="1" applyBorder="1" applyAlignment="1">
      <alignment horizontal="center"/>
    </xf>
    <xf numFmtId="0" fontId="44" fillId="6" borderId="14" xfId="218" applyFont="1" applyFill="1" applyBorder="1" applyAlignment="1">
      <alignment horizontal="center"/>
    </xf>
    <xf numFmtId="0" fontId="52" fillId="0" borderId="12" xfId="218" applyFont="1" applyBorder="1" applyAlignment="1">
      <alignment horizontal="left"/>
    </xf>
    <xf numFmtId="178" fontId="87" fillId="0" borderId="4" xfId="0" applyNumberFormat="1" applyFont="1" applyBorder="1" applyAlignment="1" applyProtection="1"/>
    <xf numFmtId="2" fontId="53" fillId="0" borderId="11" xfId="218" applyNumberFormat="1" applyFont="1" applyBorder="1" applyAlignment="1">
      <alignment horizontal="right"/>
    </xf>
    <xf numFmtId="180" fontId="53" fillId="0" borderId="19" xfId="225" applyNumberFormat="1" applyFont="1" applyBorder="1" applyAlignment="1">
      <alignment horizontal="right"/>
    </xf>
    <xf numFmtId="178" fontId="53" fillId="0" borderId="4" xfId="218" applyNumberFormat="1" applyFont="1" applyBorder="1" applyAlignment="1">
      <alignment horizontal="right"/>
    </xf>
    <xf numFmtId="0" fontId="53" fillId="0" borderId="4" xfId="218" applyFont="1" applyBorder="1" applyAlignment="1">
      <alignment horizontal="right"/>
    </xf>
    <xf numFmtId="0" fontId="52" fillId="3" borderId="12" xfId="218" applyFont="1" applyFill="1" applyBorder="1" applyAlignment="1">
      <alignment horizontal="left"/>
    </xf>
    <xf numFmtId="178" fontId="87" fillId="12" borderId="4" xfId="0" applyNumberFormat="1" applyFont="1" applyFill="1" applyBorder="1" applyAlignment="1" applyProtection="1"/>
    <xf numFmtId="2" fontId="53" fillId="3" borderId="10" xfId="218" applyNumberFormat="1" applyFont="1" applyFill="1" applyBorder="1" applyAlignment="1">
      <alignment horizontal="right"/>
    </xf>
    <xf numFmtId="180" fontId="53" fillId="3" borderId="12" xfId="225" applyNumberFormat="1" applyFont="1" applyFill="1" applyBorder="1" applyAlignment="1">
      <alignment horizontal="right"/>
    </xf>
    <xf numFmtId="179" fontId="53" fillId="3" borderId="4" xfId="218" applyNumberFormat="1" applyFont="1" applyFill="1" applyBorder="1" applyAlignment="1">
      <alignment horizontal="right"/>
    </xf>
    <xf numFmtId="0" fontId="53" fillId="3" borderId="4" xfId="218" applyFont="1" applyFill="1" applyBorder="1" applyAlignment="1">
      <alignment horizontal="right"/>
    </xf>
    <xf numFmtId="178" fontId="53" fillId="3" borderId="4" xfId="218" applyNumberFormat="1" applyFont="1" applyFill="1" applyBorder="1" applyAlignment="1">
      <alignment horizontal="right"/>
    </xf>
    <xf numFmtId="2" fontId="53" fillId="0" borderId="10" xfId="218" applyNumberFormat="1" applyFont="1" applyBorder="1" applyAlignment="1">
      <alignment horizontal="right"/>
    </xf>
    <xf numFmtId="180" fontId="53" fillId="0" borderId="12" xfId="225" applyNumberFormat="1" applyFont="1" applyBorder="1" applyAlignment="1">
      <alignment horizontal="right"/>
    </xf>
    <xf numFmtId="1" fontId="52" fillId="3" borderId="12" xfId="218" applyNumberFormat="1" applyFont="1" applyFill="1" applyBorder="1" applyAlignment="1">
      <alignment horizontal="left"/>
    </xf>
    <xf numFmtId="1" fontId="53" fillId="3" borderId="10" xfId="218" applyNumberFormat="1" applyFont="1" applyFill="1" applyBorder="1" applyAlignment="1">
      <alignment horizontal="right"/>
    </xf>
    <xf numFmtId="1" fontId="53" fillId="3" borderId="12" xfId="225" applyNumberFormat="1" applyFont="1" applyFill="1" applyBorder="1" applyAlignment="1">
      <alignment horizontal="right"/>
    </xf>
    <xf numFmtId="1" fontId="53" fillId="3" borderId="4" xfId="218" applyNumberFormat="1" applyFont="1" applyFill="1" applyBorder="1" applyAlignment="1">
      <alignment horizontal="right"/>
    </xf>
    <xf numFmtId="1" fontId="53" fillId="0" borderId="0" xfId="222" applyNumberFormat="1" applyFont="1"/>
    <xf numFmtId="1" fontId="53" fillId="0" borderId="4" xfId="218" applyNumberFormat="1" applyFont="1" applyBorder="1" applyAlignment="1">
      <alignment horizontal="right"/>
    </xf>
    <xf numFmtId="179" fontId="53" fillId="0" borderId="4" xfId="218" applyNumberFormat="1" applyFont="1" applyBorder="1" applyAlignment="1">
      <alignment horizontal="right"/>
    </xf>
    <xf numFmtId="0" fontId="52" fillId="17" borderId="19" xfId="218" applyFont="1" applyFill="1" applyBorder="1" applyAlignment="1">
      <alignment horizontal="left"/>
    </xf>
    <xf numFmtId="2" fontId="53" fillId="17" borderId="11" xfId="218" applyNumberFormat="1" applyFont="1" applyFill="1" applyBorder="1" applyAlignment="1">
      <alignment horizontal="right"/>
    </xf>
    <xf numFmtId="180" fontId="53" fillId="17" borderId="19" xfId="225" applyNumberFormat="1" applyFont="1" applyFill="1" applyBorder="1" applyAlignment="1">
      <alignment horizontal="right"/>
    </xf>
    <xf numFmtId="171" fontId="53" fillId="17" borderId="23" xfId="218" applyNumberFormat="1" applyFont="1" applyFill="1" applyBorder="1" applyAlignment="1">
      <alignment horizontal="right"/>
    </xf>
    <xf numFmtId="0" fontId="53" fillId="17" borderId="23" xfId="218" applyFont="1" applyFill="1" applyBorder="1" applyAlignment="1">
      <alignment horizontal="right"/>
    </xf>
    <xf numFmtId="0" fontId="52" fillId="17" borderId="12" xfId="218" applyFont="1" applyFill="1" applyBorder="1" applyAlignment="1">
      <alignment horizontal="left"/>
    </xf>
    <xf numFmtId="2" fontId="53" fillId="17" borderId="10" xfId="218" applyNumberFormat="1" applyFont="1" applyFill="1" applyBorder="1" applyAlignment="1">
      <alignment horizontal="right"/>
    </xf>
    <xf numFmtId="180" fontId="53" fillId="17" borderId="12" xfId="225" applyNumberFormat="1" applyFont="1" applyFill="1" applyBorder="1" applyAlignment="1">
      <alignment horizontal="right"/>
    </xf>
    <xf numFmtId="0" fontId="53" fillId="17" borderId="4" xfId="218" applyFont="1" applyFill="1" applyBorder="1" applyAlignment="1">
      <alignment horizontal="right"/>
    </xf>
    <xf numFmtId="2" fontId="53" fillId="17" borderId="14" xfId="218" applyNumberFormat="1" applyFont="1" applyFill="1" applyBorder="1" applyAlignment="1">
      <alignment horizontal="right"/>
    </xf>
    <xf numFmtId="180" fontId="53" fillId="17" borderId="20" xfId="225" applyNumberFormat="1" applyFont="1" applyFill="1" applyBorder="1" applyAlignment="1">
      <alignment horizontal="right"/>
    </xf>
    <xf numFmtId="171" fontId="53" fillId="17" borderId="4" xfId="218" applyNumberFormat="1" applyFont="1" applyFill="1" applyBorder="1" applyAlignment="1">
      <alignment horizontal="right"/>
    </xf>
    <xf numFmtId="2" fontId="53" fillId="17" borderId="41" xfId="218" applyNumberFormat="1" applyFont="1" applyFill="1" applyBorder="1" applyAlignment="1">
      <alignment horizontal="right"/>
    </xf>
    <xf numFmtId="171" fontId="53" fillId="0" borderId="4" xfId="218" applyNumberFormat="1" applyFont="1" applyBorder="1" applyAlignment="1">
      <alignment horizontal="right"/>
    </xf>
    <xf numFmtId="1" fontId="53" fillId="17" borderId="23" xfId="218" applyNumberFormat="1" applyFont="1" applyFill="1" applyBorder="1" applyAlignment="1">
      <alignment horizontal="right"/>
    </xf>
    <xf numFmtId="171" fontId="53" fillId="3" borderId="4" xfId="218" applyNumberFormat="1" applyFont="1" applyFill="1" applyBorder="1" applyAlignment="1">
      <alignment horizontal="right"/>
    </xf>
    <xf numFmtId="178" fontId="53" fillId="0" borderId="4" xfId="218" applyNumberFormat="1" applyFont="1" applyFill="1" applyBorder="1" applyAlignment="1">
      <alignment horizontal="right"/>
    </xf>
    <xf numFmtId="1" fontId="53" fillId="17" borderId="4" xfId="218" applyNumberFormat="1" applyFont="1" applyFill="1" applyBorder="1" applyAlignment="1">
      <alignment horizontal="right"/>
    </xf>
    <xf numFmtId="0" fontId="52" fillId="17" borderId="125" xfId="218" applyFont="1" applyFill="1" applyBorder="1" applyAlignment="1">
      <alignment horizontal="left"/>
    </xf>
    <xf numFmtId="1" fontId="53" fillId="17" borderId="46" xfId="218" applyNumberFormat="1" applyFont="1" applyFill="1" applyBorder="1" applyAlignment="1">
      <alignment horizontal="right"/>
    </xf>
    <xf numFmtId="0" fontId="70" fillId="0" borderId="0" xfId="222" applyFont="1"/>
    <xf numFmtId="0" fontId="55" fillId="0" borderId="0" xfId="218" applyFont="1" applyAlignment="1"/>
    <xf numFmtId="1" fontId="53" fillId="0" borderId="11" xfId="218" applyNumberFormat="1" applyFont="1" applyBorder="1" applyAlignment="1">
      <alignment horizontal="right"/>
    </xf>
    <xf numFmtId="1" fontId="53" fillId="0" borderId="10" xfId="218" applyNumberFormat="1" applyFont="1" applyBorder="1" applyAlignment="1">
      <alignment horizontal="right"/>
    </xf>
    <xf numFmtId="1" fontId="53" fillId="17" borderId="11" xfId="218" applyNumberFormat="1" applyFont="1" applyFill="1" applyBorder="1" applyAlignment="1">
      <alignment horizontal="right"/>
    </xf>
    <xf numFmtId="1" fontId="53" fillId="17" borderId="10" xfId="218" applyNumberFormat="1" applyFont="1" applyFill="1" applyBorder="1" applyAlignment="1">
      <alignment horizontal="right"/>
    </xf>
    <xf numFmtId="171" fontId="53" fillId="17" borderId="5" xfId="218" applyNumberFormat="1" applyFont="1" applyFill="1" applyBorder="1" applyAlignment="1">
      <alignment horizontal="right"/>
    </xf>
    <xf numFmtId="180" fontId="53" fillId="17" borderId="125" xfId="225" applyNumberFormat="1" applyFont="1" applyFill="1" applyBorder="1" applyAlignment="1">
      <alignment horizontal="right"/>
    </xf>
    <xf numFmtId="0" fontId="53" fillId="17" borderId="5" xfId="218" applyFont="1" applyFill="1" applyBorder="1" applyAlignment="1">
      <alignment horizontal="right"/>
    </xf>
    <xf numFmtId="0" fontId="53" fillId="0" borderId="0" xfId="222" applyFont="1" applyAlignment="1"/>
    <xf numFmtId="2" fontId="53" fillId="3" borderId="4" xfId="218" applyNumberFormat="1" applyFont="1" applyFill="1" applyBorder="1" applyAlignment="1">
      <alignment horizontal="right"/>
    </xf>
    <xf numFmtId="179" fontId="53" fillId="3" borderId="9" xfId="225" applyNumberFormat="1" applyFont="1" applyFill="1" applyBorder="1" applyAlignment="1">
      <alignment horizontal="right"/>
    </xf>
    <xf numFmtId="0" fontId="44" fillId="6" borderId="154" xfId="218" applyFont="1" applyFill="1" applyBorder="1" applyAlignment="1">
      <alignment horizontal="center"/>
    </xf>
    <xf numFmtId="0" fontId="44" fillId="6" borderId="124" xfId="218" applyFont="1" applyFill="1" applyBorder="1" applyAlignment="1">
      <alignment horizontal="center"/>
    </xf>
    <xf numFmtId="180" fontId="44" fillId="6" borderId="52" xfId="225" applyNumberFormat="1" applyFont="1" applyFill="1" applyBorder="1" applyAlignment="1">
      <alignment horizontal="center"/>
    </xf>
    <xf numFmtId="0" fontId="44" fillId="6" borderId="4" xfId="218" applyFont="1" applyFill="1" applyBorder="1" applyAlignment="1">
      <alignment horizontal="center"/>
    </xf>
    <xf numFmtId="0" fontId="44" fillId="6" borderId="122" xfId="218" applyFont="1" applyFill="1" applyBorder="1" applyAlignment="1">
      <alignment horizontal="center"/>
    </xf>
    <xf numFmtId="0" fontId="44" fillId="6" borderId="10" xfId="218" applyFont="1" applyFill="1" applyBorder="1" applyAlignment="1">
      <alignment horizontal="center"/>
    </xf>
    <xf numFmtId="2" fontId="53" fillId="0" borderId="4" xfId="218" applyNumberFormat="1" applyFont="1" applyBorder="1" applyAlignment="1">
      <alignment horizontal="right"/>
    </xf>
    <xf numFmtId="171" fontId="53" fillId="0" borderId="9" xfId="218" applyNumberFormat="1" applyFont="1" applyBorder="1" applyAlignment="1">
      <alignment horizontal="right"/>
    </xf>
    <xf numFmtId="2" fontId="53" fillId="17" borderId="23" xfId="218" applyNumberFormat="1" applyFont="1" applyFill="1" applyBorder="1" applyAlignment="1">
      <alignment horizontal="right"/>
    </xf>
    <xf numFmtId="2" fontId="53" fillId="17" borderId="4" xfId="218" applyNumberFormat="1" applyFont="1" applyFill="1" applyBorder="1" applyAlignment="1">
      <alignment horizontal="right"/>
    </xf>
    <xf numFmtId="0" fontId="44" fillId="6" borderId="132" xfId="218" applyFont="1" applyFill="1" applyBorder="1" applyAlignment="1">
      <alignment horizontal="center"/>
    </xf>
    <xf numFmtId="180" fontId="44" fillId="6" borderId="131" xfId="225" applyNumberFormat="1" applyFont="1" applyFill="1" applyBorder="1" applyAlignment="1">
      <alignment horizontal="center"/>
    </xf>
    <xf numFmtId="0" fontId="44" fillId="6" borderId="13" xfId="218" applyFont="1" applyFill="1" applyBorder="1" applyAlignment="1">
      <alignment horizontal="center"/>
    </xf>
    <xf numFmtId="180" fontId="44" fillId="6" borderId="4" xfId="225" applyNumberFormat="1" applyFont="1" applyFill="1" applyBorder="1" applyAlignment="1">
      <alignment horizontal="center"/>
    </xf>
    <xf numFmtId="180" fontId="53" fillId="0" borderId="11" xfId="225" applyNumberFormat="1" applyFont="1" applyBorder="1" applyAlignment="1">
      <alignment horizontal="right"/>
    </xf>
    <xf numFmtId="180" fontId="53" fillId="3" borderId="10" xfId="225" applyNumberFormat="1" applyFont="1" applyFill="1" applyBorder="1" applyAlignment="1">
      <alignment horizontal="right"/>
    </xf>
    <xf numFmtId="180" fontId="53" fillId="0" borderId="10" xfId="225" applyNumberFormat="1" applyFont="1" applyBorder="1" applyAlignment="1">
      <alignment horizontal="right"/>
    </xf>
    <xf numFmtId="2" fontId="53" fillId="0" borderId="19" xfId="218" applyNumberFormat="1" applyFont="1" applyBorder="1" applyAlignment="1">
      <alignment horizontal="right"/>
    </xf>
    <xf numFmtId="2" fontId="53" fillId="0" borderId="23" xfId="218" applyNumberFormat="1" applyFont="1" applyBorder="1" applyAlignment="1">
      <alignment horizontal="right"/>
    </xf>
    <xf numFmtId="2" fontId="53" fillId="3" borderId="12" xfId="218" applyNumberFormat="1" applyFont="1" applyFill="1" applyBorder="1" applyAlignment="1">
      <alignment horizontal="right"/>
    </xf>
    <xf numFmtId="2" fontId="53" fillId="0" borderId="12" xfId="218" applyNumberFormat="1" applyFont="1" applyBorder="1" applyAlignment="1">
      <alignment horizontal="right"/>
    </xf>
    <xf numFmtId="180" fontId="44" fillId="6" borderId="45" xfId="225" applyNumberFormat="1" applyFont="1" applyFill="1" applyBorder="1" applyAlignment="1">
      <alignment horizontal="center"/>
    </xf>
    <xf numFmtId="2" fontId="53" fillId="3" borderId="14" xfId="218" applyNumberFormat="1" applyFont="1" applyFill="1" applyBorder="1" applyAlignment="1">
      <alignment horizontal="right"/>
    </xf>
    <xf numFmtId="180" fontId="53" fillId="3" borderId="20" xfId="225" applyNumberFormat="1" applyFont="1" applyFill="1" applyBorder="1" applyAlignment="1">
      <alignment horizontal="right"/>
    </xf>
    <xf numFmtId="1" fontId="53" fillId="3" borderId="14" xfId="218" applyNumberFormat="1" applyFont="1" applyFill="1" applyBorder="1" applyAlignment="1">
      <alignment horizontal="right"/>
    </xf>
    <xf numFmtId="0" fontId="52" fillId="0" borderId="0" xfId="222" applyFont="1"/>
    <xf numFmtId="0" fontId="55" fillId="0" borderId="0" xfId="218" applyFont="1" applyAlignment="1">
      <alignment vertical="top"/>
    </xf>
    <xf numFmtId="0" fontId="55" fillId="0" borderId="0" xfId="0" applyFont="1" applyAlignment="1"/>
    <xf numFmtId="180" fontId="44" fillId="6" borderId="20" xfId="225" applyNumberFormat="1" applyFont="1" applyFill="1" applyBorder="1" applyAlignment="1">
      <alignment horizontal="center"/>
    </xf>
    <xf numFmtId="180" fontId="44" fillId="6" borderId="34" xfId="225" applyNumberFormat="1" applyFont="1" applyFill="1" applyBorder="1" applyAlignment="1">
      <alignment horizontal="center"/>
    </xf>
    <xf numFmtId="0" fontId="52" fillId="0" borderId="19" xfId="218" applyFont="1" applyBorder="1" applyAlignment="1">
      <alignment horizontal="left"/>
    </xf>
    <xf numFmtId="180" fontId="44" fillId="6" borderId="132" xfId="225" applyNumberFormat="1" applyFont="1" applyFill="1" applyBorder="1" applyAlignment="1">
      <alignment horizontal="center"/>
    </xf>
    <xf numFmtId="180" fontId="44" fillId="6" borderId="124" xfId="225" applyNumberFormat="1" applyFont="1" applyFill="1" applyBorder="1" applyAlignment="1">
      <alignment horizontal="center"/>
    </xf>
    <xf numFmtId="0" fontId="44" fillId="6" borderId="156" xfId="0" applyFont="1" applyFill="1" applyBorder="1" applyAlignment="1">
      <alignment horizontal="center" vertical="center"/>
    </xf>
    <xf numFmtId="0" fontId="44" fillId="6" borderId="14" xfId="0" applyFont="1" applyFill="1" applyBorder="1" applyAlignment="1">
      <alignment horizontal="center" vertical="center"/>
    </xf>
    <xf numFmtId="0" fontId="53" fillId="5" borderId="12" xfId="0" applyFont="1" applyFill="1" applyBorder="1" applyAlignment="1">
      <alignment horizontal="left" vertical="center" wrapText="1"/>
    </xf>
    <xf numFmtId="3" fontId="53" fillId="0" borderId="6" xfId="0" applyNumberFormat="1" applyFont="1" applyBorder="1" applyAlignment="1">
      <alignment vertical="center"/>
    </xf>
    <xf numFmtId="3" fontId="53" fillId="0" borderId="23" xfId="0" applyNumberFormat="1" applyFont="1" applyBorder="1" applyAlignment="1">
      <alignment vertical="center"/>
    </xf>
    <xf numFmtId="165" fontId="53" fillId="0" borderId="19" xfId="0" applyNumberFormat="1" applyFont="1" applyBorder="1" applyAlignment="1">
      <alignment vertical="center"/>
    </xf>
    <xf numFmtId="165" fontId="53" fillId="0" borderId="19" xfId="0" applyNumberFormat="1" applyFont="1" applyBorder="1" applyAlignment="1">
      <alignment horizontal="right" vertical="center"/>
    </xf>
    <xf numFmtId="165" fontId="53" fillId="0" borderId="11" xfId="0" applyNumberFormat="1" applyFont="1" applyBorder="1" applyAlignment="1">
      <alignment horizontal="right" vertical="center"/>
    </xf>
    <xf numFmtId="0" fontId="53" fillId="3" borderId="12" xfId="0" applyFont="1" applyFill="1" applyBorder="1" applyAlignment="1">
      <alignment horizontal="left" vertical="center" wrapText="1"/>
    </xf>
    <xf numFmtId="3" fontId="53" fillId="3" borderId="7" xfId="0" applyNumberFormat="1" applyFont="1" applyFill="1" applyBorder="1" applyAlignment="1">
      <alignment vertical="center"/>
    </xf>
    <xf numFmtId="3" fontId="53" fillId="3" borderId="4" xfId="0" applyNumberFormat="1" applyFont="1" applyFill="1" applyBorder="1" applyAlignment="1">
      <alignment vertical="center"/>
    </xf>
    <xf numFmtId="165" fontId="53" fillId="3" borderId="12" xfId="0" applyNumberFormat="1" applyFont="1" applyFill="1" applyBorder="1" applyAlignment="1">
      <alignment vertical="center"/>
    </xf>
    <xf numFmtId="165" fontId="53" fillId="3" borderId="10" xfId="0" applyNumberFormat="1" applyFont="1" applyFill="1" applyBorder="1" applyAlignment="1">
      <alignment vertical="center"/>
    </xf>
    <xf numFmtId="3" fontId="53" fillId="0" borderId="7" xfId="0" applyNumberFormat="1" applyFont="1" applyBorder="1" applyAlignment="1">
      <alignment vertical="center"/>
    </xf>
    <xf numFmtId="3" fontId="53" fillId="0" borderId="4" xfId="0" applyNumberFormat="1" applyFont="1" applyBorder="1" applyAlignment="1">
      <alignment vertical="center"/>
    </xf>
    <xf numFmtId="165" fontId="53" fillId="0" borderId="12" xfId="0" applyNumberFormat="1" applyFont="1" applyBorder="1" applyAlignment="1">
      <alignment vertical="center"/>
    </xf>
    <xf numFmtId="165" fontId="53" fillId="0" borderId="10" xfId="0" applyNumberFormat="1" applyFont="1" applyBorder="1" applyAlignment="1">
      <alignment vertical="center"/>
    </xf>
    <xf numFmtId="165" fontId="53" fillId="0" borderId="12" xfId="0" applyNumberFormat="1" applyFont="1" applyBorder="1" applyAlignment="1">
      <alignment horizontal="right" vertical="center"/>
    </xf>
    <xf numFmtId="165" fontId="53" fillId="3" borderId="12" xfId="0" applyNumberFormat="1" applyFont="1" applyFill="1" applyBorder="1" applyAlignment="1">
      <alignment horizontal="right" vertical="center"/>
    </xf>
    <xf numFmtId="0" fontId="53" fillId="5" borderId="12" xfId="0" applyFont="1" applyFill="1" applyBorder="1" applyAlignment="1">
      <alignment horizontal="left"/>
    </xf>
    <xf numFmtId="0" fontId="53" fillId="3" borderId="12" xfId="0" applyFont="1" applyFill="1" applyBorder="1" applyAlignment="1">
      <alignment horizontal="left"/>
    </xf>
    <xf numFmtId="0" fontId="53" fillId="5" borderId="12" xfId="0" applyFont="1" applyFill="1" applyBorder="1"/>
    <xf numFmtId="0" fontId="53" fillId="3" borderId="20" xfId="0" applyFont="1" applyFill="1" applyBorder="1"/>
    <xf numFmtId="165" fontId="53" fillId="3" borderId="14" xfId="0" applyNumberFormat="1" applyFont="1" applyFill="1" applyBorder="1" applyAlignment="1">
      <alignment vertical="center"/>
    </xf>
    <xf numFmtId="0" fontId="53" fillId="2" borderId="12" xfId="0" applyFont="1" applyFill="1" applyBorder="1"/>
    <xf numFmtId="3" fontId="53" fillId="2" borderId="6" xfId="0" applyNumberFormat="1" applyFont="1" applyFill="1" applyBorder="1" applyAlignment="1">
      <alignment vertical="center"/>
    </xf>
    <xf numFmtId="3" fontId="53" fillId="2" borderId="23" xfId="0" applyNumberFormat="1" applyFont="1" applyFill="1" applyBorder="1" applyAlignment="1">
      <alignment vertical="center"/>
    </xf>
    <xf numFmtId="165" fontId="53" fillId="2" borderId="19" xfId="0" applyNumberFormat="1" applyFont="1" applyFill="1" applyBorder="1" applyAlignment="1">
      <alignment vertical="center"/>
    </xf>
    <xf numFmtId="165" fontId="53" fillId="2" borderId="11" xfId="0" applyNumberFormat="1" applyFont="1" applyFill="1" applyBorder="1" applyAlignment="1">
      <alignment vertical="center"/>
    </xf>
    <xf numFmtId="3" fontId="53" fillId="2" borderId="7" xfId="0" applyNumberFormat="1" applyFont="1" applyFill="1" applyBorder="1" applyAlignment="1">
      <alignment vertical="center"/>
    </xf>
    <xf numFmtId="3" fontId="53" fillId="2" borderId="4" xfId="0" applyNumberFormat="1" applyFont="1" applyFill="1" applyBorder="1" applyAlignment="1">
      <alignment vertical="center"/>
    </xf>
    <xf numFmtId="165" fontId="53" fillId="2" borderId="12" xfId="0" applyNumberFormat="1" applyFont="1" applyFill="1" applyBorder="1" applyAlignment="1">
      <alignment vertical="center"/>
    </xf>
    <xf numFmtId="165" fontId="53" fillId="2" borderId="10" xfId="0" applyNumberFormat="1" applyFont="1" applyFill="1" applyBorder="1" applyAlignment="1">
      <alignment vertical="center"/>
    </xf>
    <xf numFmtId="0" fontId="53" fillId="2" borderId="125" xfId="0" applyFont="1" applyFill="1" applyBorder="1"/>
    <xf numFmtId="3" fontId="53" fillId="2" borderId="47" xfId="0" applyNumberFormat="1" applyFont="1" applyFill="1" applyBorder="1" applyAlignment="1">
      <alignment vertical="center"/>
    </xf>
    <xf numFmtId="3" fontId="53" fillId="2" borderId="5" xfId="0" applyNumberFormat="1" applyFont="1" applyFill="1" applyBorder="1" applyAlignment="1">
      <alignment vertical="center"/>
    </xf>
    <xf numFmtId="165" fontId="53" fillId="2" borderId="125" xfId="0" applyNumberFormat="1" applyFont="1" applyFill="1" applyBorder="1" applyAlignment="1">
      <alignment vertical="center"/>
    </xf>
    <xf numFmtId="165" fontId="53" fillId="2" borderId="41" xfId="0" applyNumberFormat="1" applyFont="1" applyFill="1" applyBorder="1" applyAlignment="1">
      <alignment vertical="center"/>
    </xf>
    <xf numFmtId="0" fontId="53" fillId="5" borderId="19" xfId="0" applyFont="1" applyFill="1" applyBorder="1" applyAlignment="1">
      <alignment horizontal="left" vertical="center" wrapText="1"/>
    </xf>
    <xf numFmtId="165" fontId="53" fillId="0" borderId="11" xfId="0" applyNumberFormat="1" applyFont="1" applyBorder="1" applyAlignment="1">
      <alignment vertical="center"/>
    </xf>
    <xf numFmtId="0" fontId="53" fillId="5" borderId="12" xfId="0" applyFont="1" applyFill="1" applyBorder="1" applyAlignment="1">
      <alignment horizontal="left" vertical="center"/>
    </xf>
    <xf numFmtId="0" fontId="53" fillId="3" borderId="12" xfId="0" applyFont="1" applyFill="1" applyBorder="1" applyAlignment="1">
      <alignment horizontal="left" vertical="center"/>
    </xf>
    <xf numFmtId="0" fontId="53" fillId="5" borderId="12" xfId="0" applyFont="1" applyFill="1" applyBorder="1" applyAlignment="1">
      <alignment vertical="center"/>
    </xf>
    <xf numFmtId="0" fontId="53" fillId="3" borderId="20" xfId="0" applyFont="1" applyFill="1" applyBorder="1" applyAlignment="1">
      <alignment vertical="center"/>
    </xf>
    <xf numFmtId="0" fontId="53" fillId="2" borderId="12" xfId="0" applyFont="1" applyFill="1" applyBorder="1" applyAlignment="1">
      <alignment vertical="center"/>
    </xf>
    <xf numFmtId="0" fontId="53" fillId="2" borderId="125" xfId="0" applyFont="1" applyFill="1" applyBorder="1" applyAlignment="1">
      <alignment vertical="center"/>
    </xf>
    <xf numFmtId="3" fontId="53" fillId="0" borderId="16" xfId="0" applyNumberFormat="1" applyFont="1" applyBorder="1" applyAlignment="1">
      <alignment vertical="center"/>
    </xf>
    <xf numFmtId="3" fontId="53" fillId="0" borderId="18" xfId="0" applyNumberFormat="1" applyFont="1" applyBorder="1" applyAlignment="1">
      <alignment vertical="center"/>
    </xf>
    <xf numFmtId="3" fontId="10" fillId="0" borderId="0" xfId="0" applyNumberFormat="1" applyFont="1" applyAlignment="1">
      <alignment vertical="center"/>
    </xf>
    <xf numFmtId="0" fontId="46" fillId="7" borderId="36" xfId="0" applyFont="1" applyFill="1" applyBorder="1" applyAlignment="1">
      <alignment horizontal="center" vertical="center" wrapText="1"/>
    </xf>
    <xf numFmtId="0" fontId="46" fillId="7" borderId="53" xfId="0" applyFont="1" applyFill="1" applyBorder="1" applyAlignment="1">
      <alignment horizontal="center" vertical="center" wrapText="1"/>
    </xf>
    <xf numFmtId="0" fontId="46" fillId="7" borderId="35" xfId="0" applyFont="1" applyFill="1" applyBorder="1" applyAlignment="1">
      <alignment horizontal="center" vertical="center" wrapText="1"/>
    </xf>
    <xf numFmtId="0" fontId="46" fillId="7" borderId="25" xfId="0" applyFont="1" applyFill="1" applyBorder="1" applyAlignment="1">
      <alignment horizontal="center" vertical="center" wrapText="1"/>
    </xf>
    <xf numFmtId="0" fontId="46" fillId="7" borderId="45" xfId="0" applyFont="1" applyFill="1" applyBorder="1" applyAlignment="1">
      <alignment horizontal="center" vertical="center" wrapText="1"/>
    </xf>
    <xf numFmtId="0" fontId="46" fillId="7" borderId="34" xfId="0" applyFont="1" applyFill="1" applyBorder="1" applyAlignment="1">
      <alignment horizontal="center" vertical="center" wrapText="1"/>
    </xf>
    <xf numFmtId="0" fontId="51" fillId="0" borderId="12" xfId="0" applyFont="1" applyBorder="1" applyAlignment="1">
      <alignment vertical="center" wrapText="1"/>
    </xf>
    <xf numFmtId="181" fontId="53" fillId="0" borderId="7" xfId="0" applyNumberFormat="1" applyFont="1" applyBorder="1" applyAlignment="1">
      <alignment horizontal="right" vertical="center"/>
    </xf>
    <xf numFmtId="165" fontId="53" fillId="0" borderId="30" xfId="0" applyNumberFormat="1" applyFont="1" applyBorder="1" applyAlignment="1">
      <alignment horizontal="right" vertical="center"/>
    </xf>
    <xf numFmtId="181" fontId="53" fillId="0" borderId="4" xfId="0" applyNumberFormat="1" applyFont="1" applyBorder="1" applyAlignment="1">
      <alignment horizontal="right" vertical="center"/>
    </xf>
    <xf numFmtId="181" fontId="53" fillId="0" borderId="10" xfId="0" applyNumberFormat="1" applyFont="1" applyBorder="1" applyAlignment="1">
      <alignment horizontal="right" vertical="center"/>
    </xf>
    <xf numFmtId="181" fontId="53" fillId="0" borderId="12" xfId="0" applyNumberFormat="1" applyFont="1" applyBorder="1" applyAlignment="1">
      <alignment horizontal="right" vertical="center"/>
    </xf>
    <xf numFmtId="0" fontId="53" fillId="0" borderId="4" xfId="0" applyFont="1" applyBorder="1" applyAlignment="1">
      <alignment horizontal="right" vertical="center"/>
    </xf>
    <xf numFmtId="0" fontId="53" fillId="0" borderId="10" xfId="0" applyFont="1" applyBorder="1" applyAlignment="1">
      <alignment horizontal="right" vertical="center"/>
    </xf>
    <xf numFmtId="0" fontId="51" fillId="3" borderId="12" xfId="0" applyFont="1" applyFill="1" applyBorder="1" applyAlignment="1">
      <alignment vertical="center" wrapText="1"/>
    </xf>
    <xf numFmtId="181" fontId="53" fillId="3" borderId="7" xfId="0" applyNumberFormat="1" applyFont="1" applyFill="1" applyBorder="1" applyAlignment="1">
      <alignment horizontal="right" vertical="center"/>
    </xf>
    <xf numFmtId="165" fontId="53" fillId="3" borderId="30" xfId="0" applyNumberFormat="1" applyFont="1" applyFill="1" applyBorder="1" applyAlignment="1">
      <alignment horizontal="right" vertical="center"/>
    </xf>
    <xf numFmtId="181" fontId="53" fillId="3" borderId="4" xfId="0" applyNumberFormat="1" applyFont="1" applyFill="1" applyBorder="1" applyAlignment="1">
      <alignment horizontal="right" vertical="center"/>
    </xf>
    <xf numFmtId="181" fontId="53" fillId="3" borderId="10" xfId="0" applyNumberFormat="1" applyFont="1" applyFill="1" applyBorder="1" applyAlignment="1">
      <alignment horizontal="right" vertical="center"/>
    </xf>
    <xf numFmtId="181" fontId="53" fillId="3" borderId="12" xfId="0" applyNumberFormat="1" applyFont="1" applyFill="1" applyBorder="1" applyAlignment="1">
      <alignment horizontal="right" vertical="center"/>
    </xf>
    <xf numFmtId="0" fontId="53" fillId="3" borderId="4" xfId="0" applyFont="1" applyFill="1" applyBorder="1" applyAlignment="1">
      <alignment horizontal="right" vertical="center"/>
    </xf>
    <xf numFmtId="0" fontId="53" fillId="3" borderId="10" xfId="0" applyFont="1" applyFill="1" applyBorder="1" applyAlignment="1">
      <alignment horizontal="right" vertical="center"/>
    </xf>
    <xf numFmtId="181" fontId="53" fillId="3" borderId="8" xfId="0" applyNumberFormat="1" applyFont="1" applyFill="1" applyBorder="1" applyAlignment="1">
      <alignment horizontal="right" vertical="center"/>
    </xf>
    <xf numFmtId="165" fontId="53" fillId="3" borderId="32" xfId="0" applyNumberFormat="1" applyFont="1" applyFill="1" applyBorder="1" applyAlignment="1">
      <alignment horizontal="right" vertical="center"/>
    </xf>
    <xf numFmtId="181" fontId="53" fillId="3" borderId="22" xfId="0" applyNumberFormat="1" applyFont="1" applyFill="1" applyBorder="1" applyAlignment="1">
      <alignment horizontal="right" vertical="center"/>
    </xf>
    <xf numFmtId="181" fontId="53" fillId="3" borderId="14" xfId="0" applyNumberFormat="1" applyFont="1" applyFill="1" applyBorder="1" applyAlignment="1">
      <alignment horizontal="right" vertical="center"/>
    </xf>
    <xf numFmtId="181" fontId="53" fillId="3" borderId="20" xfId="0" applyNumberFormat="1" applyFont="1" applyFill="1" applyBorder="1" applyAlignment="1">
      <alignment horizontal="right" vertical="center"/>
    </xf>
    <xf numFmtId="0" fontId="53" fillId="3" borderId="22" xfId="0" applyFont="1" applyFill="1" applyBorder="1" applyAlignment="1">
      <alignment horizontal="right" vertical="center"/>
    </xf>
    <xf numFmtId="0" fontId="53" fillId="3" borderId="14" xfId="0" applyFont="1" applyFill="1" applyBorder="1" applyAlignment="1">
      <alignment horizontal="right" vertical="center"/>
    </xf>
    <xf numFmtId="0" fontId="51" fillId="2" borderId="19" xfId="0" applyFont="1" applyFill="1" applyBorder="1" applyAlignment="1">
      <alignment vertical="center" wrapText="1"/>
    </xf>
    <xf numFmtId="165" fontId="53" fillId="2" borderId="31" xfId="0" applyNumberFormat="1" applyFont="1" applyFill="1" applyBorder="1" applyAlignment="1">
      <alignment horizontal="right" vertical="center"/>
    </xf>
    <xf numFmtId="3" fontId="53" fillId="2" borderId="21" xfId="0" applyNumberFormat="1" applyFont="1" applyFill="1" applyBorder="1" applyAlignment="1">
      <alignment horizontal="right" vertical="center"/>
    </xf>
    <xf numFmtId="3" fontId="53" fillId="2" borderId="11" xfId="0" applyNumberFormat="1" applyFont="1" applyFill="1" applyBorder="1" applyAlignment="1">
      <alignment horizontal="right" vertical="center"/>
    </xf>
    <xf numFmtId="3" fontId="53" fillId="2" borderId="19" xfId="0" applyNumberFormat="1" applyFont="1" applyFill="1" applyBorder="1" applyAlignment="1">
      <alignment horizontal="right" vertical="center"/>
    </xf>
    <xf numFmtId="3" fontId="53" fillId="2" borderId="23" xfId="0" applyNumberFormat="1" applyFont="1" applyFill="1" applyBorder="1" applyAlignment="1">
      <alignment horizontal="right" vertical="center"/>
    </xf>
    <xf numFmtId="0" fontId="51" fillId="2" borderId="12" xfId="0" applyFont="1" applyFill="1" applyBorder="1" applyAlignment="1">
      <alignment vertical="center" wrapText="1"/>
    </xf>
    <xf numFmtId="165" fontId="53" fillId="2" borderId="30" xfId="0" applyNumberFormat="1" applyFont="1" applyFill="1" applyBorder="1" applyAlignment="1">
      <alignment horizontal="right" vertical="center"/>
    </xf>
    <xf numFmtId="3" fontId="53" fillId="2" borderId="0" xfId="0" applyNumberFormat="1" applyFont="1" applyFill="1" applyAlignment="1">
      <alignment horizontal="right" vertical="center"/>
    </xf>
    <xf numFmtId="3" fontId="53" fillId="2" borderId="10" xfId="0" applyNumberFormat="1" applyFont="1" applyFill="1" applyBorder="1" applyAlignment="1">
      <alignment horizontal="right" vertical="center"/>
    </xf>
    <xf numFmtId="3" fontId="53" fillId="2" borderId="12" xfId="0" applyNumberFormat="1" applyFont="1" applyFill="1" applyBorder="1" applyAlignment="1">
      <alignment horizontal="right" vertical="center"/>
    </xf>
    <xf numFmtId="3" fontId="53" fillId="2" borderId="4" xfId="0" applyNumberFormat="1" applyFont="1" applyFill="1" applyBorder="1" applyAlignment="1">
      <alignment horizontal="right" vertical="center"/>
    </xf>
    <xf numFmtId="0" fontId="51" fillId="2" borderId="125" xfId="0" applyFont="1" applyFill="1" applyBorder="1" applyAlignment="1">
      <alignment vertical="center" wrapText="1"/>
    </xf>
    <xf numFmtId="3" fontId="53" fillId="2" borderId="47" xfId="0" applyNumberFormat="1" applyFont="1" applyFill="1" applyBorder="1" applyAlignment="1">
      <alignment horizontal="right" vertical="center"/>
    </xf>
    <xf numFmtId="165" fontId="53" fillId="2" borderId="48" xfId="0" applyNumberFormat="1" applyFont="1" applyFill="1" applyBorder="1" applyAlignment="1">
      <alignment horizontal="right" vertical="center"/>
    </xf>
    <xf numFmtId="3" fontId="53" fillId="2" borderId="2" xfId="0" applyNumberFormat="1" applyFont="1" applyFill="1" applyBorder="1" applyAlignment="1">
      <alignment horizontal="right" vertical="center"/>
    </xf>
    <xf numFmtId="3" fontId="53" fillId="2" borderId="41" xfId="0" applyNumberFormat="1" applyFont="1" applyFill="1" applyBorder="1" applyAlignment="1">
      <alignment horizontal="right" vertical="center"/>
    </xf>
    <xf numFmtId="3" fontId="53" fillId="2" borderId="125" xfId="0" applyNumberFormat="1" applyFont="1" applyFill="1" applyBorder="1" applyAlignment="1">
      <alignment horizontal="right" vertical="center"/>
    </xf>
    <xf numFmtId="3" fontId="53" fillId="2" borderId="5" xfId="0" applyNumberFormat="1" applyFont="1" applyFill="1" applyBorder="1" applyAlignment="1">
      <alignment horizontal="right" vertical="center"/>
    </xf>
    <xf numFmtId="0" fontId="43" fillId="7" borderId="36" xfId="0" applyFont="1" applyFill="1" applyBorder="1" applyAlignment="1">
      <alignment horizontal="center" vertical="center" wrapText="1"/>
    </xf>
    <xf numFmtId="0" fontId="43" fillId="7" borderId="34" xfId="0" applyFont="1" applyFill="1" applyBorder="1" applyAlignment="1">
      <alignment horizontal="center" vertical="center" wrapText="1"/>
    </xf>
    <xf numFmtId="0" fontId="43" fillId="7" borderId="35" xfId="0" applyFont="1" applyFill="1" applyBorder="1" applyAlignment="1">
      <alignment horizontal="center" vertical="center" wrapText="1"/>
    </xf>
    <xf numFmtId="0" fontId="51" fillId="0" borderId="7" xfId="0" applyFont="1" applyBorder="1" applyAlignment="1">
      <alignment vertical="center" wrapText="1"/>
    </xf>
    <xf numFmtId="0" fontId="51" fillId="3" borderId="7" xfId="0" applyFont="1" applyFill="1" applyBorder="1" applyAlignment="1">
      <alignment vertical="center" wrapText="1"/>
    </xf>
    <xf numFmtId="0" fontId="51" fillId="3" borderId="8" xfId="0" applyFont="1" applyFill="1" applyBorder="1" applyAlignment="1">
      <alignment vertical="center" wrapText="1"/>
    </xf>
    <xf numFmtId="0" fontId="51" fillId="2" borderId="6" xfId="0" applyFont="1" applyFill="1" applyBorder="1" applyAlignment="1">
      <alignment vertical="center" wrapText="1"/>
    </xf>
    <xf numFmtId="0" fontId="51" fillId="2" borderId="7" xfId="0" applyFont="1" applyFill="1" applyBorder="1" applyAlignment="1">
      <alignment vertical="center" wrapText="1"/>
    </xf>
    <xf numFmtId="3" fontId="53" fillId="2" borderId="8" xfId="0" applyNumberFormat="1" applyFont="1" applyFill="1" applyBorder="1" applyAlignment="1">
      <alignment horizontal="right" vertical="center"/>
    </xf>
    <xf numFmtId="3" fontId="53" fillId="2" borderId="22" xfId="0" applyNumberFormat="1" applyFont="1" applyFill="1" applyBorder="1" applyAlignment="1">
      <alignment horizontal="right" vertical="center"/>
    </xf>
    <xf numFmtId="0" fontId="10" fillId="0" borderId="0" xfId="0" applyFont="1" applyAlignment="1">
      <alignment horizontal="center"/>
    </xf>
    <xf numFmtId="3" fontId="102" fillId="0" borderId="0" xfId="0" applyNumberFormat="1" applyFont="1" applyAlignment="1">
      <alignment horizontal="right" vertical="center"/>
    </xf>
    <xf numFmtId="182" fontId="53" fillId="0" borderId="4" xfId="0" applyNumberFormat="1" applyFont="1" applyBorder="1" applyAlignment="1">
      <alignment horizontal="right" vertical="center"/>
    </xf>
    <xf numFmtId="0" fontId="103" fillId="0" borderId="0" xfId="230" applyFont="1" applyAlignment="1">
      <alignment horizontal="left" vertical="top" wrapText="1"/>
    </xf>
    <xf numFmtId="3" fontId="104" fillId="3" borderId="0" xfId="0" applyNumberFormat="1" applyFont="1" applyFill="1" applyAlignment="1">
      <alignment horizontal="right" vertical="center"/>
    </xf>
    <xf numFmtId="3" fontId="52" fillId="3" borderId="30" xfId="0" applyNumberFormat="1" applyFont="1" applyFill="1" applyBorder="1" applyAlignment="1">
      <alignment horizontal="right" vertical="center"/>
    </xf>
    <xf numFmtId="182" fontId="53" fillId="3" borderId="30" xfId="0" applyNumberFormat="1" applyFont="1" applyFill="1" applyBorder="1" applyAlignment="1">
      <alignment horizontal="right" vertical="center"/>
    </xf>
    <xf numFmtId="182" fontId="52" fillId="3" borderId="4" xfId="0" applyNumberFormat="1" applyFont="1" applyFill="1" applyBorder="1" applyAlignment="1">
      <alignment horizontal="right" vertical="center"/>
    </xf>
    <xf numFmtId="182" fontId="53" fillId="0" borderId="30" xfId="0" applyNumberFormat="1" applyFont="1" applyBorder="1" applyAlignment="1">
      <alignment horizontal="right" vertical="center"/>
    </xf>
    <xf numFmtId="3" fontId="71" fillId="0" borderId="0" xfId="0" applyNumberFormat="1" applyFont="1" applyAlignment="1">
      <alignment horizontal="right" vertical="center"/>
    </xf>
    <xf numFmtId="3" fontId="104" fillId="3" borderId="25" xfId="0" applyNumberFormat="1" applyFont="1" applyFill="1" applyBorder="1" applyAlignment="1">
      <alignment horizontal="right" vertical="center"/>
    </xf>
    <xf numFmtId="3" fontId="64" fillId="2" borderId="6" xfId="0" applyNumberFormat="1" applyFont="1" applyFill="1" applyBorder="1" applyAlignment="1">
      <alignment horizontal="right" vertical="center"/>
    </xf>
    <xf numFmtId="3" fontId="53" fillId="2" borderId="31" xfId="0" applyNumberFormat="1" applyFont="1" applyFill="1" applyBorder="1" applyAlignment="1">
      <alignment horizontal="right" vertical="center"/>
    </xf>
    <xf numFmtId="3" fontId="105" fillId="2" borderId="21" xfId="0" applyNumberFormat="1" applyFont="1" applyFill="1" applyBorder="1" applyAlignment="1">
      <alignment horizontal="right" vertical="center"/>
    </xf>
    <xf numFmtId="3" fontId="52" fillId="2" borderId="23" xfId="0" applyNumberFormat="1" applyFont="1" applyFill="1" applyBorder="1" applyAlignment="1">
      <alignment horizontal="right" vertical="center"/>
    </xf>
    <xf numFmtId="3" fontId="64" fillId="2" borderId="7" xfId="0" applyNumberFormat="1" applyFont="1" applyFill="1" applyBorder="1" applyAlignment="1">
      <alignment horizontal="right" vertical="center"/>
    </xf>
    <xf numFmtId="3" fontId="53" fillId="2" borderId="30" xfId="0" applyNumberFormat="1" applyFont="1" applyFill="1" applyBorder="1" applyAlignment="1">
      <alignment horizontal="right" vertical="center"/>
    </xf>
    <xf numFmtId="3" fontId="105" fillId="2" borderId="0" xfId="0" applyNumberFormat="1" applyFont="1" applyFill="1" applyAlignment="1">
      <alignment horizontal="right" vertical="center"/>
    </xf>
    <xf numFmtId="182" fontId="53" fillId="2" borderId="30" xfId="0" applyNumberFormat="1" applyFont="1" applyFill="1" applyBorder="1" applyAlignment="1">
      <alignment horizontal="right" vertical="center"/>
    </xf>
    <xf numFmtId="3" fontId="52" fillId="2" borderId="4" xfId="0" applyNumberFormat="1" applyFont="1" applyFill="1" applyBorder="1" applyAlignment="1">
      <alignment horizontal="right" vertical="center"/>
    </xf>
    <xf numFmtId="0" fontId="51" fillId="2" borderId="20" xfId="0" applyFont="1" applyFill="1" applyBorder="1" applyAlignment="1">
      <alignment vertical="center" wrapText="1"/>
    </xf>
    <xf numFmtId="3" fontId="64" fillId="2" borderId="8" xfId="0" applyNumberFormat="1" applyFont="1" applyFill="1" applyBorder="1" applyAlignment="1">
      <alignment horizontal="right" vertical="center"/>
    </xf>
    <xf numFmtId="3" fontId="53" fillId="2" borderId="32" xfId="0" applyNumberFormat="1" applyFont="1" applyFill="1" applyBorder="1" applyAlignment="1">
      <alignment horizontal="right" vertical="center"/>
    </xf>
    <xf numFmtId="3" fontId="105" fillId="2" borderId="25" xfId="0" applyNumberFormat="1" applyFont="1" applyFill="1" applyBorder="1" applyAlignment="1">
      <alignment horizontal="right" vertical="center"/>
    </xf>
    <xf numFmtId="3" fontId="52" fillId="2" borderId="25" xfId="0" applyNumberFormat="1" applyFont="1" applyFill="1" applyBorder="1" applyAlignment="1">
      <alignment horizontal="right" vertical="center"/>
    </xf>
    <xf numFmtId="0" fontId="10" fillId="0" borderId="122" xfId="0" applyFont="1" applyBorder="1"/>
    <xf numFmtId="0" fontId="53" fillId="18" borderId="152" xfId="0" applyFont="1" applyFill="1" applyBorder="1" applyAlignment="1">
      <alignment vertical="center"/>
    </xf>
    <xf numFmtId="166" fontId="53" fillId="0" borderId="31" xfId="0" applyNumberFormat="1" applyFont="1" applyBorder="1" applyAlignment="1">
      <alignment horizontal="right" vertical="center"/>
    </xf>
    <xf numFmtId="183" fontId="53" fillId="0" borderId="4" xfId="0" applyNumberFormat="1" applyFont="1" applyBorder="1" applyAlignment="1">
      <alignment horizontal="right" vertical="center"/>
    </xf>
    <xf numFmtId="183" fontId="53" fillId="3" borderId="4" xfId="0" applyNumberFormat="1" applyFont="1" applyFill="1" applyBorder="1" applyAlignment="1">
      <alignment horizontal="right" vertical="center"/>
    </xf>
    <xf numFmtId="166" fontId="53" fillId="2" borderId="31" xfId="0" applyNumberFormat="1" applyFont="1" applyFill="1" applyBorder="1" applyAlignment="1">
      <alignment horizontal="right" vertical="center"/>
    </xf>
    <xf numFmtId="166" fontId="53" fillId="2" borderId="23" xfId="0" applyNumberFormat="1" applyFont="1" applyFill="1" applyBorder="1" applyAlignment="1">
      <alignment horizontal="right" vertical="center"/>
    </xf>
    <xf numFmtId="166" fontId="53" fillId="2" borderId="30" xfId="0" applyNumberFormat="1" applyFont="1" applyFill="1" applyBorder="1" applyAlignment="1">
      <alignment horizontal="right" vertical="center"/>
    </xf>
    <xf numFmtId="166" fontId="53" fillId="2" borderId="4" xfId="0" applyNumberFormat="1" applyFont="1" applyFill="1" applyBorder="1" applyAlignment="1">
      <alignment horizontal="right" vertical="center"/>
    </xf>
    <xf numFmtId="166" fontId="53" fillId="2" borderId="48" xfId="0" applyNumberFormat="1" applyFont="1" applyFill="1" applyBorder="1" applyAlignment="1">
      <alignment horizontal="right" vertical="center"/>
    </xf>
    <xf numFmtId="166" fontId="53" fillId="2" borderId="5" xfId="0" applyNumberFormat="1" applyFont="1" applyFill="1" applyBorder="1" applyAlignment="1">
      <alignment horizontal="right" vertical="center"/>
    </xf>
    <xf numFmtId="0" fontId="68" fillId="0" borderId="0" xfId="12" applyFont="1" applyAlignment="1">
      <alignment vertical="center" wrapText="1"/>
    </xf>
    <xf numFmtId="182" fontId="53" fillId="3" borderId="4" xfId="0" applyNumberFormat="1" applyFont="1" applyFill="1" applyBorder="1" applyAlignment="1">
      <alignment horizontal="right" vertical="center"/>
    </xf>
    <xf numFmtId="182" fontId="53" fillId="3" borderId="22" xfId="0" applyNumberFormat="1" applyFont="1" applyFill="1" applyBorder="1" applyAlignment="1">
      <alignment horizontal="right" vertical="center"/>
    </xf>
    <xf numFmtId="0" fontId="10" fillId="0" borderId="0" xfId="0" applyFont="1" applyAlignment="1">
      <alignment horizontal="center" vertical="center"/>
    </xf>
    <xf numFmtId="0" fontId="103" fillId="0" borderId="0" xfId="230" applyFont="1" applyAlignment="1">
      <alignment horizontal="left" vertical="center" wrapText="1"/>
    </xf>
    <xf numFmtId="3" fontId="103" fillId="0" borderId="0" xfId="230" applyNumberFormat="1" applyFont="1" applyAlignment="1">
      <alignment horizontal="left" vertical="center" wrapText="1"/>
    </xf>
    <xf numFmtId="182" fontId="53" fillId="3" borderId="7" xfId="0" applyNumberFormat="1" applyFont="1" applyFill="1" applyBorder="1" applyAlignment="1">
      <alignment horizontal="right" vertical="center"/>
    </xf>
    <xf numFmtId="182" fontId="53" fillId="0" borderId="7" xfId="0" applyNumberFormat="1" applyFont="1" applyBorder="1" applyAlignment="1">
      <alignment horizontal="right" vertical="center"/>
    </xf>
    <xf numFmtId="182" fontId="53" fillId="2" borderId="7" xfId="0" applyNumberFormat="1" applyFont="1" applyFill="1" applyBorder="1" applyAlignment="1">
      <alignment horizontal="right" vertical="center"/>
    </xf>
    <xf numFmtId="183" fontId="53" fillId="0" borderId="31" xfId="0" applyNumberFormat="1" applyFont="1" applyBorder="1" applyAlignment="1">
      <alignment horizontal="right" vertical="center"/>
    </xf>
    <xf numFmtId="183" fontId="53" fillId="3" borderId="30" xfId="0" applyNumberFormat="1" applyFont="1" applyFill="1" applyBorder="1" applyAlignment="1">
      <alignment horizontal="right" vertical="center"/>
    </xf>
    <xf numFmtId="183" fontId="53" fillId="0" borderId="30" xfId="0" applyNumberFormat="1" applyFont="1" applyBorder="1" applyAlignment="1">
      <alignment horizontal="right" vertical="center"/>
    </xf>
    <xf numFmtId="183" fontId="53" fillId="2" borderId="23" xfId="0" applyNumberFormat="1" applyFont="1" applyFill="1" applyBorder="1" applyAlignment="1">
      <alignment horizontal="right" vertical="center"/>
    </xf>
    <xf numFmtId="183" fontId="53" fillId="2" borderId="4" xfId="0" applyNumberFormat="1" applyFont="1" applyFill="1" applyBorder="1" applyAlignment="1">
      <alignment horizontal="right" vertical="center"/>
    </xf>
    <xf numFmtId="183" fontId="53" fillId="2" borderId="5" xfId="0" applyNumberFormat="1" applyFont="1" applyFill="1" applyBorder="1" applyAlignment="1">
      <alignment horizontal="right" vertical="center"/>
    </xf>
    <xf numFmtId="0" fontId="88" fillId="0" borderId="0" xfId="0" applyFont="1" applyAlignment="1">
      <alignment horizontal="left" vertical="center"/>
    </xf>
    <xf numFmtId="0" fontId="0" fillId="0" borderId="0" xfId="0" applyBorder="1"/>
    <xf numFmtId="0" fontId="92" fillId="0" borderId="0" xfId="0" applyFont="1" applyAlignment="1">
      <alignment horizontal="left" vertical="center"/>
    </xf>
    <xf numFmtId="0" fontId="92" fillId="0" borderId="0" xfId="0" applyFont="1" applyAlignment="1">
      <alignment horizontal="left" vertical="center" wrapText="1"/>
    </xf>
    <xf numFmtId="0" fontId="56" fillId="0" borderId="0" xfId="0" applyFont="1" applyAlignment="1">
      <alignment horizontal="left" vertical="center"/>
    </xf>
    <xf numFmtId="0" fontId="56" fillId="0" borderId="0" xfId="0" applyFont="1" applyAlignment="1">
      <alignment horizontal="left" vertical="center" wrapText="1"/>
    </xf>
    <xf numFmtId="0" fontId="10" fillId="0" borderId="0" xfId="0" applyFont="1" applyAlignment="1">
      <alignment vertical="center"/>
    </xf>
    <xf numFmtId="0" fontId="68" fillId="0" borderId="0" xfId="12" applyFont="1" applyAlignment="1">
      <alignment horizontal="left" vertical="center" wrapText="1"/>
    </xf>
    <xf numFmtId="1" fontId="99" fillId="0" borderId="4" xfId="0" applyNumberFormat="1" applyFont="1" applyBorder="1" applyAlignment="1" applyProtection="1">
      <alignment horizontal="right"/>
    </xf>
    <xf numFmtId="2" fontId="99" fillId="0" borderId="4" xfId="0" applyNumberFormat="1" applyFont="1" applyBorder="1" applyAlignment="1" applyProtection="1">
      <alignment horizontal="right"/>
    </xf>
    <xf numFmtId="1" fontId="99" fillId="12" borderId="4" xfId="0" applyNumberFormat="1" applyFont="1" applyFill="1" applyBorder="1" applyAlignment="1" applyProtection="1">
      <alignment horizontal="right"/>
    </xf>
    <xf numFmtId="2" fontId="99" fillId="12" borderId="4" xfId="0" applyNumberFormat="1" applyFont="1" applyFill="1" applyBorder="1" applyAlignment="1" applyProtection="1">
      <alignment horizontal="right"/>
    </xf>
    <xf numFmtId="0" fontId="99" fillId="9" borderId="30" xfId="0" applyNumberFormat="1" applyFont="1" applyFill="1" applyBorder="1" applyAlignment="1" applyProtection="1"/>
    <xf numFmtId="1" fontId="99" fillId="9" borderId="4" xfId="0" applyNumberFormat="1" applyFont="1" applyFill="1" applyBorder="1" applyAlignment="1" applyProtection="1"/>
    <xf numFmtId="2" fontId="99" fillId="9" borderId="4" xfId="0" applyNumberFormat="1" applyFont="1" applyFill="1" applyBorder="1" applyAlignment="1" applyProtection="1"/>
    <xf numFmtId="0" fontId="92" fillId="0" borderId="0" xfId="0" applyFont="1" applyAlignment="1">
      <alignment horizontal="left" vertical="center"/>
    </xf>
    <xf numFmtId="0" fontId="88" fillId="0" borderId="0" xfId="0" applyFont="1" applyAlignment="1">
      <alignment horizontal="left" vertical="center"/>
    </xf>
    <xf numFmtId="0" fontId="0" fillId="0" borderId="0" xfId="0" applyBorder="1"/>
    <xf numFmtId="0" fontId="56" fillId="0" borderId="0" xfId="0" applyFont="1" applyAlignment="1">
      <alignment horizontal="left" vertical="center"/>
    </xf>
    <xf numFmtId="0" fontId="56" fillId="0" borderId="0" xfId="0" applyFont="1" applyAlignment="1">
      <alignment horizontal="left" vertical="center" wrapText="1"/>
    </xf>
    <xf numFmtId="0" fontId="10" fillId="0" borderId="0" xfId="0" applyFont="1" applyAlignment="1">
      <alignment vertical="center"/>
    </xf>
    <xf numFmtId="0" fontId="55" fillId="0" borderId="0" xfId="222" applyFont="1" applyAlignment="1"/>
    <xf numFmtId="0" fontId="55" fillId="0" borderId="0" xfId="218" applyFont="1" applyAlignment="1">
      <alignment horizontal="left" wrapText="1"/>
    </xf>
    <xf numFmtId="0" fontId="100" fillId="0" borderId="0" xfId="0" applyNumberFormat="1" applyFont="1" applyBorder="1" applyAlignment="1" applyProtection="1">
      <alignment horizontal="left" vertical="center"/>
    </xf>
    <xf numFmtId="0" fontId="92" fillId="0" borderId="0" xfId="0" applyNumberFormat="1" applyFont="1" applyBorder="1" applyAlignment="1" applyProtection="1">
      <alignment horizontal="left" vertical="center"/>
    </xf>
    <xf numFmtId="0" fontId="108" fillId="0" borderId="0" xfId="0" applyFont="1" applyBorder="1"/>
    <xf numFmtId="0" fontId="50" fillId="0" borderId="0" xfId="0" applyFont="1" applyFill="1" applyAlignment="1">
      <alignment horizontal="left" vertical="center"/>
    </xf>
    <xf numFmtId="0" fontId="0" fillId="0" borderId="0" xfId="0" applyFill="1"/>
    <xf numFmtId="0" fontId="108" fillId="0" borderId="0" xfId="0" applyFont="1" applyBorder="1" applyAlignment="1">
      <alignment wrapText="1"/>
    </xf>
    <xf numFmtId="0" fontId="87" fillId="12" borderId="12" xfId="0" applyFont="1" applyFill="1" applyBorder="1" applyAlignment="1">
      <alignment vertical="center" wrapText="1"/>
    </xf>
    <xf numFmtId="0" fontId="0" fillId="0" borderId="0" xfId="0" applyAlignment="1">
      <alignment horizontal="left"/>
    </xf>
    <xf numFmtId="0" fontId="50" fillId="0" borderId="0" xfId="0" applyFont="1" applyFill="1" applyAlignment="1">
      <alignment vertical="center"/>
    </xf>
    <xf numFmtId="0" fontId="56" fillId="0" borderId="0" xfId="0" applyFont="1" applyBorder="1" applyAlignment="1">
      <alignment horizontal="left" vertical="center" wrapText="1"/>
    </xf>
    <xf numFmtId="0" fontId="0" fillId="0" borderId="0" xfId="0" applyBorder="1"/>
    <xf numFmtId="0" fontId="44" fillId="6" borderId="36" xfId="0" applyFont="1" applyFill="1" applyBorder="1" applyAlignment="1">
      <alignment horizontal="center" vertical="center" wrapText="1"/>
    </xf>
    <xf numFmtId="0" fontId="88" fillId="0" borderId="0" xfId="0" applyFont="1" applyAlignment="1">
      <alignment horizontal="left" vertical="center" wrapText="1"/>
    </xf>
    <xf numFmtId="0" fontId="0" fillId="0" borderId="0" xfId="0" applyBorder="1" applyAlignment="1">
      <alignment wrapText="1"/>
    </xf>
    <xf numFmtId="0" fontId="108" fillId="0" borderId="0" xfId="0" applyFont="1" applyFill="1" applyBorder="1" applyAlignment="1">
      <alignment horizontal="left" wrapText="1"/>
    </xf>
    <xf numFmtId="0" fontId="0" fillId="0" borderId="0" xfId="0"/>
    <xf numFmtId="0" fontId="81" fillId="0" borderId="0" xfId="555" applyFont="1" applyAlignment="1">
      <alignment vertical="center"/>
    </xf>
    <xf numFmtId="2" fontId="87" fillId="12" borderId="22" xfId="0" quotePrefix="1" applyNumberFormat="1" applyFont="1" applyFill="1" applyBorder="1" applyAlignment="1">
      <alignment horizontal="right" vertical="center"/>
    </xf>
    <xf numFmtId="2" fontId="87" fillId="12" borderId="4" xfId="0" quotePrefix="1" applyNumberFormat="1" applyFont="1" applyFill="1" applyBorder="1" applyAlignment="1">
      <alignment horizontal="right"/>
    </xf>
    <xf numFmtId="2" fontId="87" fillId="3" borderId="4" xfId="0" quotePrefix="1" applyNumberFormat="1" applyFont="1" applyFill="1" applyBorder="1" applyAlignment="1">
      <alignment horizontal="right"/>
    </xf>
    <xf numFmtId="2" fontId="87" fillId="0" borderId="4" xfId="0" quotePrefix="1" applyNumberFormat="1" applyFont="1" applyBorder="1" applyAlignment="1">
      <alignment horizontal="right"/>
    </xf>
    <xf numFmtId="2" fontId="87" fillId="12" borderId="30" xfId="0" quotePrefix="1" applyNumberFormat="1" applyFont="1" applyFill="1" applyBorder="1" applyAlignment="1">
      <alignment horizontal="right"/>
    </xf>
    <xf numFmtId="2" fontId="87" fillId="0" borderId="30" xfId="0" quotePrefix="1" applyNumberFormat="1" applyFont="1" applyBorder="1" applyAlignment="1">
      <alignment horizontal="right"/>
    </xf>
    <xf numFmtId="2" fontId="87" fillId="12" borderId="30" xfId="0" quotePrefix="1" applyNumberFormat="1" applyFont="1" applyFill="1" applyBorder="1" applyAlignment="1">
      <alignment horizontal="right" vertical="center"/>
    </xf>
    <xf numFmtId="2" fontId="87" fillId="0" borderId="30" xfId="0" quotePrefix="1" applyNumberFormat="1" applyFont="1" applyBorder="1" applyAlignment="1">
      <alignment horizontal="right" vertical="center"/>
    </xf>
    <xf numFmtId="2" fontId="87" fillId="12" borderId="32" xfId="0" quotePrefix="1" applyNumberFormat="1" applyFont="1" applyFill="1" applyBorder="1" applyAlignment="1">
      <alignment horizontal="right" vertical="center"/>
    </xf>
    <xf numFmtId="165" fontId="53" fillId="0" borderId="11" xfId="0" quotePrefix="1" applyNumberFormat="1" applyFont="1" applyBorder="1" applyAlignment="1">
      <alignment horizontal="right" vertical="center"/>
    </xf>
    <xf numFmtId="165" fontId="53" fillId="0" borderId="19" xfId="0" quotePrefix="1" applyNumberFormat="1" applyFont="1" applyBorder="1" applyAlignment="1">
      <alignment horizontal="right" vertical="center"/>
    </xf>
    <xf numFmtId="182" fontId="53" fillId="0" borderId="4" xfId="0" quotePrefix="1" applyNumberFormat="1" applyFont="1" applyBorder="1" applyAlignment="1">
      <alignment horizontal="right" vertical="center"/>
    </xf>
    <xf numFmtId="182" fontId="52" fillId="3" borderId="4" xfId="0" quotePrefix="1" applyNumberFormat="1" applyFont="1" applyFill="1" applyBorder="1" applyAlignment="1">
      <alignment horizontal="right" vertical="center"/>
    </xf>
    <xf numFmtId="182" fontId="52" fillId="0" borderId="4" xfId="0" quotePrefix="1" applyNumberFormat="1" applyFont="1" applyBorder="1" applyAlignment="1">
      <alignment horizontal="right" vertical="center"/>
    </xf>
    <xf numFmtId="173" fontId="52" fillId="0" borderId="10" xfId="0" applyNumberFormat="1" applyFont="1" applyBorder="1" applyAlignment="1">
      <alignment horizontal="right" vertical="center"/>
    </xf>
    <xf numFmtId="2" fontId="99" fillId="12" borderId="4" xfId="0" quotePrefix="1" applyNumberFormat="1" applyFont="1" applyFill="1" applyBorder="1" applyAlignment="1">
      <alignment horizontal="right"/>
    </xf>
    <xf numFmtId="0" fontId="92" fillId="0" borderId="0" xfId="0" applyFont="1" applyAlignment="1">
      <alignment horizontal="left" vertical="center"/>
    </xf>
    <xf numFmtId="0" fontId="108" fillId="0" borderId="0" xfId="0" applyFont="1" applyBorder="1"/>
    <xf numFmtId="0" fontId="0" fillId="0" borderId="0" xfId="0" applyBorder="1"/>
    <xf numFmtId="0" fontId="98" fillId="11" borderId="181" xfId="0" applyFont="1" applyFill="1" applyBorder="1" applyAlignment="1">
      <alignment horizontal="center" vertical="center"/>
    </xf>
    <xf numFmtId="0" fontId="98" fillId="11" borderId="180" xfId="0" applyFont="1" applyFill="1" applyBorder="1" applyAlignment="1">
      <alignment horizontal="center" vertical="center"/>
    </xf>
    <xf numFmtId="0" fontId="99" fillId="12" borderId="180" xfId="0" applyFont="1" applyFill="1" applyBorder="1" applyAlignment="1"/>
    <xf numFmtId="1" fontId="99" fillId="12" borderId="181" xfId="0" applyNumberFormat="1" applyFont="1" applyFill="1" applyBorder="1" applyAlignment="1">
      <alignment horizontal="right"/>
    </xf>
    <xf numFmtId="2" fontId="99" fillId="12" borderId="181" xfId="0" applyNumberFormat="1" applyFont="1" applyFill="1" applyBorder="1" applyAlignment="1"/>
    <xf numFmtId="173" fontId="99" fillId="12" borderId="180" xfId="0" applyNumberFormat="1" applyFont="1" applyFill="1" applyBorder="1" applyAlignment="1"/>
    <xf numFmtId="178" fontId="99" fillId="12" borderId="181" xfId="0" applyNumberFormat="1" applyFont="1" applyFill="1" applyBorder="1" applyAlignment="1">
      <alignment horizontal="right"/>
    </xf>
    <xf numFmtId="0" fontId="55" fillId="0" borderId="0" xfId="218" applyFont="1" applyAlignment="1">
      <alignment horizontal="left" wrapText="1"/>
    </xf>
    <xf numFmtId="0" fontId="55" fillId="0" borderId="0" xfId="222" applyFont="1" applyAlignment="1"/>
    <xf numFmtId="0" fontId="44" fillId="6" borderId="181" xfId="218" applyFont="1" applyFill="1" applyBorder="1" applyAlignment="1">
      <alignment horizontal="center"/>
    </xf>
    <xf numFmtId="0" fontId="52" fillId="79" borderId="19" xfId="218" applyFont="1" applyFill="1" applyBorder="1" applyAlignment="1">
      <alignment horizontal="left"/>
    </xf>
    <xf numFmtId="0" fontId="52" fillId="79" borderId="12" xfId="218" applyFont="1" applyFill="1" applyBorder="1" applyAlignment="1">
      <alignment horizontal="left"/>
    </xf>
    <xf numFmtId="0" fontId="52" fillId="79" borderId="125" xfId="218" applyFont="1" applyFill="1" applyBorder="1" applyAlignment="1">
      <alignment horizontal="left"/>
    </xf>
    <xf numFmtId="1" fontId="53" fillId="17" borderId="5" xfId="218" applyNumberFormat="1" applyFont="1" applyFill="1" applyBorder="1" applyAlignment="1">
      <alignment horizontal="right"/>
    </xf>
    <xf numFmtId="1" fontId="53" fillId="17" borderId="41" xfId="218" applyNumberFormat="1" applyFont="1" applyFill="1" applyBorder="1" applyAlignment="1">
      <alignment horizontal="right"/>
    </xf>
    <xf numFmtId="0" fontId="8" fillId="0" borderId="0" xfId="0" applyFont="1"/>
    <xf numFmtId="0" fontId="44" fillId="6" borderId="183" xfId="218" applyFont="1" applyFill="1" applyBorder="1" applyAlignment="1">
      <alignment horizontal="center"/>
    </xf>
    <xf numFmtId="180" fontId="53" fillId="17" borderId="11" xfId="225" applyNumberFormat="1" applyFont="1" applyFill="1" applyBorder="1" applyAlignment="1">
      <alignment horizontal="right"/>
    </xf>
    <xf numFmtId="180" fontId="53" fillId="17" borderId="10" xfId="225" applyNumberFormat="1" applyFont="1" applyFill="1" applyBorder="1" applyAlignment="1">
      <alignment horizontal="right"/>
    </xf>
    <xf numFmtId="180" fontId="53" fillId="17" borderId="41" xfId="225" applyNumberFormat="1" applyFont="1" applyFill="1" applyBorder="1" applyAlignment="1">
      <alignment horizontal="right"/>
    </xf>
    <xf numFmtId="180" fontId="8" fillId="0" borderId="0" xfId="225" applyNumberFormat="1" applyFont="1"/>
    <xf numFmtId="1" fontId="53" fillId="0" borderId="18" xfId="218" applyNumberFormat="1" applyFont="1" applyBorder="1" applyAlignment="1">
      <alignment horizontal="right"/>
    </xf>
    <xf numFmtId="1" fontId="53" fillId="0" borderId="23" xfId="218" applyNumberFormat="1" applyFont="1" applyBorder="1" applyAlignment="1">
      <alignment horizontal="right"/>
    </xf>
    <xf numFmtId="179" fontId="53" fillId="79" borderId="23" xfId="218" applyNumberFormat="1" applyFont="1" applyFill="1" applyBorder="1" applyAlignment="1">
      <alignment horizontal="right"/>
    </xf>
    <xf numFmtId="2" fontId="53" fillId="79" borderId="11" xfId="218" applyNumberFormat="1" applyFont="1" applyFill="1" applyBorder="1" applyAlignment="1">
      <alignment horizontal="right"/>
    </xf>
    <xf numFmtId="180" fontId="53" fillId="79" borderId="19" xfId="225" applyNumberFormat="1" applyFont="1" applyFill="1" applyBorder="1" applyAlignment="1">
      <alignment horizontal="right"/>
    </xf>
    <xf numFmtId="178" fontId="53" fillId="79" borderId="23" xfId="218" applyNumberFormat="1" applyFont="1" applyFill="1" applyBorder="1" applyAlignment="1">
      <alignment horizontal="right"/>
    </xf>
    <xf numFmtId="171" fontId="53" fillId="79" borderId="23" xfId="218" applyNumberFormat="1" applyFont="1" applyFill="1" applyBorder="1" applyAlignment="1">
      <alignment horizontal="right"/>
    </xf>
    <xf numFmtId="0" fontId="53" fillId="79" borderId="23" xfId="218" applyFont="1" applyFill="1" applyBorder="1" applyAlignment="1">
      <alignment horizontal="right"/>
    </xf>
    <xf numFmtId="178" fontId="53" fillId="79" borderId="4" xfId="218" applyNumberFormat="1" applyFont="1" applyFill="1" applyBorder="1" applyAlignment="1">
      <alignment horizontal="right"/>
    </xf>
    <xf numFmtId="2" fontId="53" fillId="79" borderId="10" xfId="218" applyNumberFormat="1" applyFont="1" applyFill="1" applyBorder="1" applyAlignment="1">
      <alignment horizontal="right"/>
    </xf>
    <xf numFmtId="180" fontId="53" fillId="79" borderId="12" xfId="225" applyNumberFormat="1" applyFont="1" applyFill="1" applyBorder="1" applyAlignment="1">
      <alignment horizontal="right"/>
    </xf>
    <xf numFmtId="1" fontId="53" fillId="79" borderId="4" xfId="218" applyNumberFormat="1" applyFont="1" applyFill="1" applyBorder="1" applyAlignment="1">
      <alignment horizontal="right"/>
    </xf>
    <xf numFmtId="0" fontId="53" fillId="79" borderId="4" xfId="218" applyFont="1" applyFill="1" applyBorder="1" applyAlignment="1">
      <alignment horizontal="right"/>
    </xf>
    <xf numFmtId="179" fontId="53" fillId="79" borderId="4" xfId="218" applyNumberFormat="1" applyFont="1" applyFill="1" applyBorder="1" applyAlignment="1">
      <alignment horizontal="right"/>
    </xf>
    <xf numFmtId="2" fontId="53" fillId="79" borderId="14" xfId="218" applyNumberFormat="1" applyFont="1" applyFill="1" applyBorder="1" applyAlignment="1">
      <alignment horizontal="right"/>
    </xf>
    <xf numFmtId="180" fontId="53" fillId="79" borderId="20" xfId="225" applyNumberFormat="1" applyFont="1" applyFill="1" applyBorder="1" applyAlignment="1">
      <alignment horizontal="right"/>
    </xf>
    <xf numFmtId="171" fontId="53" fillId="79" borderId="4" xfId="218" applyNumberFormat="1" applyFont="1" applyFill="1" applyBorder="1" applyAlignment="1">
      <alignment horizontal="right"/>
    </xf>
    <xf numFmtId="0" fontId="53" fillId="79" borderId="46" xfId="218" applyFont="1" applyFill="1" applyBorder="1" applyAlignment="1">
      <alignment horizontal="right"/>
    </xf>
    <xf numFmtId="2" fontId="53" fillId="79" borderId="41" xfId="218" applyNumberFormat="1" applyFont="1" applyFill="1" applyBorder="1" applyAlignment="1">
      <alignment horizontal="right"/>
    </xf>
    <xf numFmtId="1" fontId="53" fillId="79" borderId="23" xfId="218" applyNumberFormat="1" applyFont="1" applyFill="1" applyBorder="1" applyAlignment="1">
      <alignment horizontal="right"/>
    </xf>
    <xf numFmtId="180" fontId="53" fillId="79" borderId="125" xfId="225" applyNumberFormat="1" applyFont="1" applyFill="1" applyBorder="1" applyAlignment="1">
      <alignment horizontal="right"/>
    </xf>
    <xf numFmtId="1" fontId="53" fillId="79" borderId="46" xfId="218" applyNumberFormat="1" applyFont="1" applyFill="1" applyBorder="1" applyAlignment="1">
      <alignment horizontal="right"/>
    </xf>
    <xf numFmtId="171" fontId="53" fillId="79" borderId="46" xfId="218" applyNumberFormat="1" applyFont="1" applyFill="1" applyBorder="1" applyAlignment="1">
      <alignment horizontal="right"/>
    </xf>
    <xf numFmtId="1" fontId="53" fillId="79" borderId="11" xfId="218" applyNumberFormat="1" applyFont="1" applyFill="1" applyBorder="1" applyAlignment="1">
      <alignment horizontal="right"/>
    </xf>
    <xf numFmtId="1" fontId="53" fillId="79" borderId="10" xfId="218" applyNumberFormat="1" applyFont="1" applyFill="1" applyBorder="1" applyAlignment="1">
      <alignment horizontal="right"/>
    </xf>
    <xf numFmtId="1" fontId="53" fillId="79" borderId="14" xfId="218" applyNumberFormat="1" applyFont="1" applyFill="1" applyBorder="1" applyAlignment="1">
      <alignment horizontal="right"/>
    </xf>
    <xf numFmtId="171" fontId="53" fillId="79" borderId="5" xfId="218" applyNumberFormat="1" applyFont="1" applyFill="1" applyBorder="1" applyAlignment="1">
      <alignment horizontal="right"/>
    </xf>
    <xf numFmtId="1" fontId="53" fillId="79" borderId="5" xfId="218" applyNumberFormat="1" applyFont="1" applyFill="1" applyBorder="1" applyAlignment="1">
      <alignment horizontal="right"/>
    </xf>
    <xf numFmtId="0" fontId="8" fillId="0" borderId="0" xfId="228" applyFont="1"/>
    <xf numFmtId="1" fontId="53" fillId="79" borderId="9" xfId="218" applyNumberFormat="1" applyFont="1" applyFill="1" applyBorder="1" applyAlignment="1">
      <alignment horizontal="right"/>
    </xf>
    <xf numFmtId="0" fontId="53" fillId="79" borderId="9" xfId="218" applyFont="1" applyFill="1" applyBorder="1" applyAlignment="1">
      <alignment horizontal="right"/>
    </xf>
    <xf numFmtId="0" fontId="8" fillId="0" borderId="0" xfId="0" applyFont="1" applyBorder="1"/>
    <xf numFmtId="2" fontId="53" fillId="79" borderId="23" xfId="218" applyNumberFormat="1" applyFont="1" applyFill="1" applyBorder="1" applyAlignment="1">
      <alignment horizontal="right"/>
    </xf>
    <xf numFmtId="2" fontId="53" fillId="79" borderId="4" xfId="218" applyNumberFormat="1" applyFont="1" applyFill="1" applyBorder="1" applyAlignment="1">
      <alignment horizontal="right"/>
    </xf>
    <xf numFmtId="1" fontId="53" fillId="0" borderId="9" xfId="218" applyNumberFormat="1" applyFont="1" applyBorder="1" applyAlignment="1">
      <alignment horizontal="right"/>
    </xf>
    <xf numFmtId="0" fontId="52" fillId="79" borderId="20" xfId="218" applyFont="1" applyFill="1" applyBorder="1" applyAlignment="1">
      <alignment horizontal="left"/>
    </xf>
    <xf numFmtId="0" fontId="53" fillId="0" borderId="0" xfId="222" applyFont="1" applyFill="1"/>
    <xf numFmtId="1" fontId="53" fillId="17" borderId="13" xfId="218" applyNumberFormat="1" applyFont="1" applyFill="1" applyBorder="1" applyAlignment="1">
      <alignment horizontal="right"/>
    </xf>
    <xf numFmtId="180" fontId="53" fillId="17" borderId="14" xfId="225" applyNumberFormat="1" applyFont="1" applyFill="1" applyBorder="1" applyAlignment="1">
      <alignment horizontal="right"/>
    </xf>
    <xf numFmtId="1" fontId="53" fillId="80" borderId="23" xfId="218" applyNumberFormat="1" applyFont="1" applyFill="1" applyBorder="1" applyAlignment="1">
      <alignment horizontal="right"/>
    </xf>
    <xf numFmtId="2" fontId="53" fillId="80" borderId="19" xfId="218" applyNumberFormat="1" applyFont="1" applyFill="1" applyBorder="1" applyAlignment="1">
      <alignment horizontal="right"/>
    </xf>
    <xf numFmtId="2" fontId="53" fillId="80" borderId="23" xfId="218" applyNumberFormat="1" applyFont="1" applyFill="1" applyBorder="1" applyAlignment="1">
      <alignment horizontal="right"/>
    </xf>
    <xf numFmtId="1" fontId="53" fillId="80" borderId="4" xfId="218" applyNumberFormat="1" applyFont="1" applyFill="1" applyBorder="1" applyAlignment="1">
      <alignment horizontal="right"/>
    </xf>
    <xf numFmtId="2" fontId="53" fillId="80" borderId="12" xfId="218" applyNumberFormat="1" applyFont="1" applyFill="1" applyBorder="1" applyAlignment="1">
      <alignment horizontal="right"/>
    </xf>
    <xf numFmtId="2" fontId="53" fillId="80" borderId="4" xfId="218" applyNumberFormat="1" applyFont="1" applyFill="1" applyBorder="1" applyAlignment="1">
      <alignment horizontal="right"/>
    </xf>
    <xf numFmtId="1" fontId="53" fillId="80" borderId="181" xfId="218" applyNumberFormat="1" applyFont="1" applyFill="1" applyBorder="1" applyAlignment="1">
      <alignment horizontal="right"/>
    </xf>
    <xf numFmtId="2" fontId="53" fillId="80" borderId="20" xfId="218" applyNumberFormat="1" applyFont="1" applyFill="1" applyBorder="1" applyAlignment="1">
      <alignment horizontal="right"/>
    </xf>
    <xf numFmtId="2" fontId="53" fillId="80" borderId="181" xfId="218" applyNumberFormat="1" applyFont="1" applyFill="1" applyBorder="1" applyAlignment="1">
      <alignment horizontal="right"/>
    </xf>
    <xf numFmtId="0" fontId="0" fillId="0" borderId="0" xfId="0" applyBorder="1"/>
    <xf numFmtId="0" fontId="56" fillId="0" borderId="0" xfId="0" applyFont="1" applyAlignment="1">
      <alignment horizontal="left" vertical="center"/>
    </xf>
    <xf numFmtId="0" fontId="0" fillId="0" borderId="0" xfId="0"/>
    <xf numFmtId="0" fontId="0" fillId="0" borderId="0" xfId="0" applyBorder="1"/>
    <xf numFmtId="0" fontId="194" fillId="11" borderId="181" xfId="0" applyNumberFormat="1" applyFont="1" applyFill="1" applyBorder="1" applyAlignment="1" applyProtection="1">
      <alignment horizontal="center" vertical="center"/>
    </xf>
    <xf numFmtId="0" fontId="194" fillId="11" borderId="180" xfId="0" applyNumberFormat="1" applyFont="1" applyFill="1" applyBorder="1" applyAlignment="1" applyProtection="1">
      <alignment horizontal="center" vertical="center"/>
    </xf>
    <xf numFmtId="0" fontId="195" fillId="0" borderId="30" xfId="0" applyNumberFormat="1" applyFont="1" applyBorder="1" applyAlignment="1" applyProtection="1"/>
    <xf numFmtId="1" fontId="195" fillId="0" borderId="4" xfId="0" applyNumberFormat="1" applyFont="1" applyBorder="1" applyAlignment="1" applyProtection="1"/>
    <xf numFmtId="2" fontId="195" fillId="0" borderId="4" xfId="0" applyNumberFormat="1" applyFont="1" applyBorder="1" applyAlignment="1" applyProtection="1"/>
    <xf numFmtId="173" fontId="195" fillId="0" borderId="30" xfId="0" applyNumberFormat="1" applyFont="1" applyBorder="1" applyAlignment="1" applyProtection="1"/>
    <xf numFmtId="0" fontId="195" fillId="12" borderId="30" xfId="0" applyNumberFormat="1" applyFont="1" applyFill="1" applyBorder="1" applyAlignment="1" applyProtection="1"/>
    <xf numFmtId="1" fontId="195" fillId="12" borderId="4" xfId="0" applyNumberFormat="1" applyFont="1" applyFill="1" applyBorder="1" applyAlignment="1" applyProtection="1"/>
    <xf numFmtId="2" fontId="195" fillId="12" borderId="4" xfId="0" applyNumberFormat="1" applyFont="1" applyFill="1" applyBorder="1" applyAlignment="1" applyProtection="1"/>
    <xf numFmtId="173" fontId="195" fillId="12" borderId="30" xfId="0" applyNumberFormat="1" applyFont="1" applyFill="1" applyBorder="1" applyAlignment="1" applyProtection="1"/>
    <xf numFmtId="0" fontId="195" fillId="12" borderId="180" xfId="0" applyNumberFormat="1" applyFont="1" applyFill="1" applyBorder="1" applyAlignment="1" applyProtection="1"/>
    <xf numFmtId="1" fontId="195" fillId="12" borderId="181" xfId="0" applyNumberFormat="1" applyFont="1" applyFill="1" applyBorder="1" applyAlignment="1" applyProtection="1"/>
    <xf numFmtId="2" fontId="195" fillId="12" borderId="181" xfId="0" applyNumberFormat="1" applyFont="1" applyFill="1" applyBorder="1" applyAlignment="1" applyProtection="1"/>
    <xf numFmtId="173" fontId="195" fillId="12" borderId="180" xfId="0" applyNumberFormat="1" applyFont="1" applyFill="1" applyBorder="1" applyAlignment="1" applyProtection="1"/>
    <xf numFmtId="0" fontId="195" fillId="9" borderId="30" xfId="0" applyNumberFormat="1" applyFont="1" applyFill="1" applyBorder="1" applyAlignment="1" applyProtection="1"/>
    <xf numFmtId="1" fontId="195" fillId="9" borderId="4" xfId="0" applyNumberFormat="1" applyFont="1" applyFill="1" applyBorder="1" applyAlignment="1" applyProtection="1"/>
    <xf numFmtId="2" fontId="195" fillId="9" borderId="4" xfId="0" applyNumberFormat="1" applyFont="1" applyFill="1" applyBorder="1" applyAlignment="1" applyProtection="1"/>
    <xf numFmtId="173" fontId="195" fillId="9" borderId="30" xfId="0" applyNumberFormat="1" applyFont="1" applyFill="1" applyBorder="1" applyAlignment="1" applyProtection="1"/>
    <xf numFmtId="0" fontId="196" fillId="0" borderId="0" xfId="0" applyNumberFormat="1" applyFont="1" applyBorder="1" applyAlignment="1" applyProtection="1">
      <alignment horizontal="left" vertical="center"/>
    </xf>
    <xf numFmtId="0" fontId="7" fillId="0" borderId="0" xfId="0" applyFont="1" applyAlignment="1">
      <alignment vertical="center"/>
    </xf>
    <xf numFmtId="0" fontId="7" fillId="0" borderId="0" xfId="0" applyFont="1" applyAlignment="1">
      <alignment vertical="center" wrapText="1"/>
    </xf>
    <xf numFmtId="0" fontId="44" fillId="11" borderId="181" xfId="0" applyFont="1" applyFill="1" applyBorder="1" applyAlignment="1">
      <alignment horizontal="center" vertical="center"/>
    </xf>
    <xf numFmtId="0" fontId="44" fillId="11" borderId="180" xfId="0" applyFont="1" applyFill="1" applyBorder="1" applyAlignment="1">
      <alignment horizontal="center" vertical="center"/>
    </xf>
    <xf numFmtId="171" fontId="52" fillId="12" borderId="4" xfId="0" applyNumberFormat="1" applyFont="1" applyFill="1" applyBorder="1" applyAlignment="1">
      <alignment horizontal="right" vertical="center"/>
    </xf>
    <xf numFmtId="1" fontId="52" fillId="12" borderId="181" xfId="0" applyNumberFormat="1" applyFont="1" applyFill="1" applyBorder="1" applyAlignment="1">
      <alignment vertical="center"/>
    </xf>
    <xf numFmtId="2" fontId="52" fillId="12" borderId="181" xfId="0" applyNumberFormat="1" applyFont="1" applyFill="1" applyBorder="1" applyAlignment="1">
      <alignment vertical="center"/>
    </xf>
    <xf numFmtId="173" fontId="52" fillId="12" borderId="180" xfId="0" applyNumberFormat="1" applyFont="1" applyFill="1" applyBorder="1" applyAlignment="1">
      <alignment vertical="center"/>
    </xf>
    <xf numFmtId="171" fontId="52" fillId="12" borderId="181" xfId="0" applyNumberFormat="1" applyFont="1" applyFill="1" applyBorder="1" applyAlignment="1">
      <alignment horizontal="right" vertical="center"/>
    </xf>
    <xf numFmtId="173" fontId="52" fillId="12" borderId="181" xfId="0" applyNumberFormat="1" applyFont="1" applyFill="1" applyBorder="1" applyAlignment="1">
      <alignment vertical="center"/>
    </xf>
    <xf numFmtId="171" fontId="52" fillId="9" borderId="4" xfId="0" applyNumberFormat="1" applyFont="1" applyFill="1" applyBorder="1" applyAlignment="1">
      <alignment horizontal="right" vertical="center"/>
    </xf>
    <xf numFmtId="171" fontId="52" fillId="9" borderId="5" xfId="0" applyNumberFormat="1" applyFont="1" applyFill="1" applyBorder="1" applyAlignment="1">
      <alignment horizontal="right" vertical="center"/>
    </xf>
    <xf numFmtId="0" fontId="55" fillId="0" borderId="0" xfId="0" applyFont="1" applyAlignment="1">
      <alignment vertical="center"/>
    </xf>
    <xf numFmtId="0" fontId="7" fillId="0" borderId="0" xfId="0" applyFont="1" applyAlignment="1">
      <alignment horizontal="right" vertical="center"/>
    </xf>
    <xf numFmtId="2" fontId="52" fillId="12" borderId="181" xfId="0" quotePrefix="1" applyNumberFormat="1" applyFont="1" applyFill="1" applyBorder="1" applyAlignment="1">
      <alignment horizontal="right" vertical="center"/>
    </xf>
    <xf numFmtId="0" fontId="48" fillId="2" borderId="179" xfId="0" applyFont="1" applyFill="1" applyBorder="1" applyAlignment="1">
      <alignment horizontal="left" vertical="center" wrapText="1" readingOrder="1"/>
    </xf>
    <xf numFmtId="0" fontId="48" fillId="2" borderId="14" xfId="0" applyFont="1" applyFill="1" applyBorder="1" applyAlignment="1">
      <alignment horizontal="center" vertical="center" wrapText="1" readingOrder="1"/>
    </xf>
    <xf numFmtId="0" fontId="48" fillId="2" borderId="181" xfId="0" applyFont="1" applyFill="1" applyBorder="1" applyAlignment="1">
      <alignment horizontal="center" vertical="center" wrapText="1" readingOrder="1"/>
    </xf>
    <xf numFmtId="0" fontId="48" fillId="2" borderId="179" xfId="0" applyFont="1" applyFill="1" applyBorder="1" applyAlignment="1">
      <alignment horizontal="center" vertical="center" wrapText="1" readingOrder="1"/>
    </xf>
    <xf numFmtId="0" fontId="48" fillId="2" borderId="180" xfId="0" applyFont="1" applyFill="1" applyBorder="1" applyAlignment="1">
      <alignment horizontal="center" vertical="center" wrapText="1" readingOrder="1"/>
    </xf>
    <xf numFmtId="49" fontId="64" fillId="3" borderId="56" xfId="0" applyNumberFormat="1" applyFont="1" applyFill="1" applyBorder="1" applyAlignment="1">
      <alignment horizontal="center" vertical="center" readingOrder="1"/>
    </xf>
    <xf numFmtId="49" fontId="64" fillId="2" borderId="2" xfId="0" applyNumberFormat="1" applyFont="1" applyFill="1" applyBorder="1" applyAlignment="1">
      <alignment horizontal="center" vertical="center" readingOrder="1"/>
    </xf>
    <xf numFmtId="49" fontId="64" fillId="3" borderId="2" xfId="0" applyNumberFormat="1" applyFont="1" applyFill="1" applyBorder="1" applyAlignment="1">
      <alignment horizontal="center" vertical="center" readingOrder="1"/>
    </xf>
    <xf numFmtId="0" fontId="48" fillId="3" borderId="183" xfId="0" applyFont="1" applyFill="1" applyBorder="1" applyAlignment="1">
      <alignment horizontal="center" vertical="center" wrapText="1" readingOrder="1"/>
    </xf>
    <xf numFmtId="0" fontId="48" fillId="3" borderId="182" xfId="0" applyFont="1" applyFill="1" applyBorder="1" applyAlignment="1">
      <alignment horizontal="center" vertical="center" wrapText="1" readingOrder="1"/>
    </xf>
    <xf numFmtId="0" fontId="48" fillId="2" borderId="124" xfId="0" applyFont="1" applyFill="1" applyBorder="1" applyAlignment="1">
      <alignment horizontal="center" vertical="center" wrapText="1" readingOrder="1"/>
    </xf>
    <xf numFmtId="0" fontId="48" fillId="2" borderId="183" xfId="0" applyFont="1" applyFill="1" applyBorder="1" applyAlignment="1">
      <alignment horizontal="center" vertical="center" wrapText="1" readingOrder="1"/>
    </xf>
    <xf numFmtId="0" fontId="48" fillId="2" borderId="182" xfId="0" applyFont="1" applyFill="1" applyBorder="1" applyAlignment="1">
      <alignment horizontal="center" vertical="center" wrapText="1" readingOrder="1"/>
    </xf>
    <xf numFmtId="0" fontId="48" fillId="2" borderId="52" xfId="0" applyFont="1" applyFill="1" applyBorder="1" applyAlignment="1">
      <alignment horizontal="center" vertical="center" wrapText="1" readingOrder="1"/>
    </xf>
    <xf numFmtId="49" fontId="64" fillId="2" borderId="44" xfId="0" applyNumberFormat="1" applyFont="1" applyFill="1" applyBorder="1" applyAlignment="1">
      <alignment horizontal="center" vertical="center" readingOrder="1"/>
    </xf>
    <xf numFmtId="49" fontId="80" fillId="2" borderId="33" xfId="179" applyNumberFormat="1" applyFont="1" applyFill="1" applyBorder="1" applyAlignment="1">
      <alignment horizontal="left" vertical="center" wrapText="1" readingOrder="1"/>
    </xf>
    <xf numFmtId="49" fontId="64" fillId="3" borderId="123" xfId="0" applyNumberFormat="1" applyFont="1" applyFill="1" applyBorder="1" applyAlignment="1">
      <alignment horizontal="center" vertical="center" readingOrder="1"/>
    </xf>
    <xf numFmtId="14" fontId="48" fillId="3" borderId="5" xfId="0" applyNumberFormat="1" applyFont="1" applyFill="1" applyBorder="1" applyAlignment="1">
      <alignment horizontal="left" vertical="center" wrapText="1" readingOrder="1"/>
    </xf>
    <xf numFmtId="0" fontId="48" fillId="3" borderId="24" xfId="0" applyFont="1" applyFill="1" applyBorder="1" applyAlignment="1">
      <alignment horizontal="left" vertical="center" wrapText="1" readingOrder="1"/>
    </xf>
    <xf numFmtId="0" fontId="48" fillId="2" borderId="60" xfId="0" applyFont="1" applyFill="1" applyBorder="1" applyAlignment="1">
      <alignment horizontal="left" vertical="center" wrapText="1" readingOrder="1"/>
    </xf>
    <xf numFmtId="0" fontId="48" fillId="2" borderId="24" xfId="0" applyFont="1" applyFill="1" applyBorder="1" applyAlignment="1">
      <alignment horizontal="left" vertical="center" wrapText="1" readingOrder="1"/>
    </xf>
    <xf numFmtId="0" fontId="48" fillId="2" borderId="60" xfId="0" applyFont="1" applyFill="1" applyBorder="1" applyAlignment="1">
      <alignment horizontal="center" vertical="center" wrapText="1" readingOrder="1"/>
    </xf>
    <xf numFmtId="0" fontId="20" fillId="0" borderId="16" xfId="0" applyFont="1" applyBorder="1" applyAlignment="1">
      <alignment vertical="center"/>
    </xf>
    <xf numFmtId="0" fontId="48" fillId="2" borderId="185" xfId="0" applyFont="1" applyFill="1" applyBorder="1" applyAlignment="1">
      <alignment horizontal="center" vertical="center" wrapText="1" readingOrder="1"/>
    </xf>
    <xf numFmtId="0" fontId="48" fillId="3" borderId="60" xfId="0" applyFont="1" applyFill="1" applyBorder="1" applyAlignment="1">
      <alignment horizontal="left" vertical="center" wrapText="1" readingOrder="1"/>
    </xf>
    <xf numFmtId="14" fontId="6" fillId="3" borderId="44" xfId="0" applyNumberFormat="1" applyFont="1" applyFill="1" applyBorder="1" applyAlignment="1">
      <alignment horizontal="center" vertical="center"/>
    </xf>
    <xf numFmtId="0" fontId="48" fillId="3" borderId="37" xfId="0" applyFont="1" applyFill="1" applyBorder="1" applyAlignment="1">
      <alignment horizontal="center" vertical="center" wrapText="1" readingOrder="1"/>
    </xf>
    <xf numFmtId="49" fontId="64" fillId="3" borderId="184" xfId="0" applyNumberFormat="1" applyFont="1" applyFill="1" applyBorder="1" applyAlignment="1">
      <alignment horizontal="center" vertical="center" readingOrder="1"/>
    </xf>
    <xf numFmtId="0" fontId="48" fillId="2" borderId="33" xfId="0" applyFont="1" applyFill="1" applyBorder="1" applyAlignment="1">
      <alignment horizontal="left" vertical="center" wrapText="1" readingOrder="1"/>
    </xf>
    <xf numFmtId="49" fontId="48" fillId="2" borderId="24" xfId="0" applyNumberFormat="1" applyFont="1" applyFill="1" applyBorder="1" applyAlignment="1">
      <alignment horizontal="center" vertical="center" wrapText="1" readingOrder="1"/>
    </xf>
    <xf numFmtId="49" fontId="48" fillId="2" borderId="33" xfId="0" applyNumberFormat="1" applyFont="1" applyFill="1" applyBorder="1" applyAlignment="1">
      <alignment horizontal="center" vertical="center" wrapText="1" readingOrder="1"/>
    </xf>
    <xf numFmtId="49" fontId="48" fillId="2" borderId="3" xfId="0" applyNumberFormat="1" applyFont="1" applyFill="1" applyBorder="1" applyAlignment="1">
      <alignment horizontal="center" vertical="center" wrapText="1" readingOrder="1"/>
    </xf>
    <xf numFmtId="49" fontId="48" fillId="2" borderId="43" xfId="0" applyNumberFormat="1" applyFont="1" applyFill="1" applyBorder="1" applyAlignment="1">
      <alignment horizontal="center" vertical="center" wrapText="1" readingOrder="1"/>
    </xf>
    <xf numFmtId="0" fontId="84" fillId="2" borderId="146" xfId="224" applyFont="1" applyFill="1" applyBorder="1" applyAlignment="1">
      <alignment horizontal="left" vertical="center" wrapText="1" readingOrder="1"/>
    </xf>
    <xf numFmtId="14" fontId="6" fillId="2" borderId="184" xfId="0" applyNumberFormat="1" applyFont="1" applyFill="1" applyBorder="1" applyAlignment="1">
      <alignment horizontal="center" vertical="center"/>
    </xf>
    <xf numFmtId="49" fontId="80" fillId="3" borderId="144" xfId="179" applyNumberFormat="1" applyFont="1" applyFill="1" applyBorder="1" applyAlignment="1">
      <alignment horizontal="left" vertical="center" wrapText="1" readingOrder="1"/>
    </xf>
    <xf numFmtId="49" fontId="80" fillId="2" borderId="5" xfId="179" applyNumberFormat="1" applyFont="1" applyFill="1" applyBorder="1" applyAlignment="1">
      <alignment horizontal="left" vertical="center" wrapText="1" readingOrder="1"/>
    </xf>
    <xf numFmtId="49" fontId="80" fillId="3" borderId="5" xfId="179" applyNumberFormat="1" applyFont="1" applyFill="1" applyBorder="1" applyAlignment="1">
      <alignment horizontal="left" vertical="center" wrapText="1" readingOrder="1"/>
    </xf>
    <xf numFmtId="0" fontId="80" fillId="2" borderId="144" xfId="179" applyFont="1" applyFill="1" applyBorder="1" applyAlignment="1">
      <alignment vertical="center" wrapText="1"/>
    </xf>
    <xf numFmtId="0" fontId="80" fillId="3" borderId="33" xfId="179" applyFont="1" applyFill="1" applyBorder="1" applyAlignment="1">
      <alignment vertical="center" wrapText="1"/>
    </xf>
    <xf numFmtId="0" fontId="84" fillId="2" borderId="146" xfId="224" applyFont="1" applyFill="1" applyBorder="1" applyAlignment="1">
      <alignment horizontal="center" vertical="center" wrapText="1" readingOrder="1"/>
    </xf>
    <xf numFmtId="1" fontId="197" fillId="0" borderId="4" xfId="0" applyNumberFormat="1" applyFont="1" applyBorder="1"/>
    <xf numFmtId="2" fontId="197" fillId="0" borderId="30" xfId="0" applyNumberFormat="1" applyFont="1" applyBorder="1"/>
    <xf numFmtId="173" fontId="197" fillId="0" borderId="30" xfId="0" applyNumberFormat="1" applyFont="1" applyBorder="1"/>
    <xf numFmtId="1" fontId="197" fillId="12" borderId="4" xfId="0" applyNumberFormat="1" applyFont="1" applyFill="1" applyBorder="1"/>
    <xf numFmtId="2" fontId="197" fillId="12" borderId="30" xfId="0" applyNumberFormat="1" applyFont="1" applyFill="1" applyBorder="1"/>
    <xf numFmtId="173" fontId="197" fillId="12" borderId="30" xfId="0" applyNumberFormat="1" applyFont="1" applyFill="1" applyBorder="1"/>
    <xf numFmtId="1" fontId="197" fillId="0" borderId="4" xfId="0" applyNumberFormat="1" applyFont="1" applyBorder="1" applyAlignment="1">
      <alignment horizontal="right"/>
    </xf>
    <xf numFmtId="2" fontId="197" fillId="0" borderId="30" xfId="0" applyNumberFormat="1" applyFont="1" applyBorder="1" applyAlignment="1">
      <alignment horizontal="right"/>
    </xf>
    <xf numFmtId="173" fontId="197" fillId="0" borderId="30" xfId="0" applyNumberFormat="1" applyFont="1" applyBorder="1" applyAlignment="1">
      <alignment horizontal="right"/>
    </xf>
    <xf numFmtId="1" fontId="197" fillId="12" borderId="4" xfId="0" applyNumberFormat="1" applyFont="1" applyFill="1" applyBorder="1" applyAlignment="1">
      <alignment horizontal="right"/>
    </xf>
    <xf numFmtId="2" fontId="197" fillId="12" borderId="30" xfId="0" applyNumberFormat="1" applyFont="1" applyFill="1" applyBorder="1" applyAlignment="1">
      <alignment horizontal="right"/>
    </xf>
    <xf numFmtId="173" fontId="197" fillId="12" borderId="30" xfId="0" applyNumberFormat="1" applyFont="1" applyFill="1" applyBorder="1" applyAlignment="1">
      <alignment horizontal="right"/>
    </xf>
    <xf numFmtId="1" fontId="197" fillId="12" borderId="181" xfId="0" applyNumberFormat="1" applyFont="1" applyFill="1" applyBorder="1"/>
    <xf numFmtId="2" fontId="197" fillId="12" borderId="180" xfId="0" applyNumberFormat="1" applyFont="1" applyFill="1" applyBorder="1"/>
    <xf numFmtId="173" fontId="197" fillId="12" borderId="180" xfId="0" applyNumberFormat="1" applyFont="1" applyFill="1" applyBorder="1"/>
    <xf numFmtId="2" fontId="197" fillId="0" borderId="4" xfId="0" applyNumberFormat="1" applyFont="1" applyBorder="1"/>
    <xf numFmtId="2" fontId="197" fillId="12" borderId="4" xfId="0" applyNumberFormat="1" applyFont="1" applyFill="1" applyBorder="1"/>
    <xf numFmtId="2" fontId="197" fillId="0" borderId="4" xfId="0" applyNumberFormat="1" applyFont="1" applyBorder="1" applyAlignment="1">
      <alignment horizontal="right"/>
    </xf>
    <xf numFmtId="2" fontId="197" fillId="12" borderId="4" xfId="0" applyNumberFormat="1" applyFont="1" applyFill="1" applyBorder="1" applyAlignment="1">
      <alignment horizontal="right"/>
    </xf>
    <xf numFmtId="2" fontId="197" fillId="12" borderId="181" xfId="0" applyNumberFormat="1" applyFont="1" applyFill="1" applyBorder="1"/>
    <xf numFmtId="165" fontId="197" fillId="0" borderId="4" xfId="0" applyNumberFormat="1" applyFont="1" applyBorder="1"/>
    <xf numFmtId="165" fontId="197" fillId="12" borderId="4" xfId="0" applyNumberFormat="1" applyFont="1" applyFill="1" applyBorder="1"/>
    <xf numFmtId="165" fontId="197" fillId="0" borderId="4" xfId="0" applyNumberFormat="1" applyFont="1" applyBorder="1" applyAlignment="1">
      <alignment horizontal="right"/>
    </xf>
    <xf numFmtId="165" fontId="197" fillId="12" borderId="4" xfId="0" applyNumberFormat="1" applyFont="1" applyFill="1" applyBorder="1" applyAlignment="1">
      <alignment horizontal="right"/>
    </xf>
    <xf numFmtId="165" fontId="197" fillId="12" borderId="181" xfId="0" applyNumberFormat="1" applyFont="1" applyFill="1" applyBorder="1"/>
    <xf numFmtId="0" fontId="5" fillId="0" borderId="0" xfId="0" applyFont="1" applyAlignment="1">
      <alignment vertical="center"/>
    </xf>
    <xf numFmtId="2" fontId="87" fillId="0" borderId="30" xfId="0" applyNumberFormat="1" applyFont="1" applyBorder="1"/>
    <xf numFmtId="2" fontId="87" fillId="12" borderId="30" xfId="0" applyNumberFormat="1" applyFont="1" applyFill="1" applyBorder="1"/>
    <xf numFmtId="0" fontId="87" fillId="12" borderId="180" xfId="0" applyFont="1" applyFill="1" applyBorder="1"/>
    <xf numFmtId="1" fontId="87" fillId="12" borderId="181" xfId="0" applyNumberFormat="1" applyFont="1" applyFill="1" applyBorder="1" applyAlignment="1">
      <alignment horizontal="right"/>
    </xf>
    <xf numFmtId="2" fontId="87" fillId="12" borderId="180" xfId="0" applyNumberFormat="1" applyFont="1" applyFill="1" applyBorder="1"/>
    <xf numFmtId="178" fontId="87" fillId="12" borderId="181" xfId="0" applyNumberFormat="1" applyFont="1" applyFill="1" applyBorder="1" applyAlignment="1">
      <alignment horizontal="right"/>
    </xf>
    <xf numFmtId="173" fontId="87" fillId="12" borderId="180" xfId="0" applyNumberFormat="1" applyFont="1" applyFill="1" applyBorder="1"/>
    <xf numFmtId="179" fontId="87" fillId="12" borderId="181" xfId="0" applyNumberFormat="1" applyFont="1" applyFill="1" applyBorder="1" applyAlignment="1">
      <alignment horizontal="right"/>
    </xf>
    <xf numFmtId="2" fontId="87" fillId="9" borderId="30" xfId="0" applyNumberFormat="1" applyFont="1" applyFill="1" applyBorder="1"/>
    <xf numFmtId="0" fontId="48" fillId="2" borderId="44" xfId="0" applyFont="1" applyFill="1" applyBorder="1" applyAlignment="1">
      <alignment horizontal="center" vertical="center" wrapText="1" readingOrder="1"/>
    </xf>
    <xf numFmtId="0" fontId="48" fillId="2" borderId="44" xfId="0" applyFont="1" applyFill="1" applyBorder="1" applyAlignment="1">
      <alignment horizontal="left" vertical="center" wrapText="1" readingOrder="1"/>
    </xf>
    <xf numFmtId="0" fontId="84" fillId="2" borderId="187" xfId="224" applyFont="1" applyFill="1" applyBorder="1" applyAlignment="1">
      <alignment horizontal="center" vertical="center" wrapText="1" readingOrder="1"/>
    </xf>
    <xf numFmtId="0" fontId="13" fillId="0" borderId="16" xfId="0" applyFont="1" applyBorder="1" applyAlignment="1">
      <alignment vertical="center"/>
    </xf>
    <xf numFmtId="0" fontId="48" fillId="2" borderId="37" xfId="0" applyFont="1" applyFill="1" applyBorder="1" applyAlignment="1">
      <alignment horizontal="center" vertical="center" wrapText="1" readingOrder="1"/>
    </xf>
    <xf numFmtId="0" fontId="48" fillId="3" borderId="44" xfId="0" applyFont="1" applyFill="1" applyBorder="1" applyAlignment="1">
      <alignment horizontal="center" vertical="center" wrapText="1" readingOrder="1"/>
    </xf>
    <xf numFmtId="0" fontId="48" fillId="3" borderId="185" xfId="0" applyFont="1" applyFill="1" applyBorder="1" applyAlignment="1">
      <alignment horizontal="center" vertical="center" wrapText="1" readingOrder="1"/>
    </xf>
    <xf numFmtId="0" fontId="48" fillId="2" borderId="35" xfId="0" applyFont="1" applyFill="1" applyBorder="1" applyAlignment="1">
      <alignment horizontal="center" vertical="center" wrapText="1" readingOrder="1"/>
    </xf>
    <xf numFmtId="0" fontId="92" fillId="0" borderId="0" xfId="0" applyFont="1" applyAlignment="1">
      <alignment horizontal="left" vertical="center"/>
    </xf>
    <xf numFmtId="0" fontId="46" fillId="0" borderId="0" xfId="0" applyFont="1" applyAlignment="1">
      <alignment vertical="center"/>
    </xf>
    <xf numFmtId="0" fontId="43" fillId="0" borderId="0" xfId="0" applyFont="1" applyAlignment="1">
      <alignment horizontal="left" vertical="center" wrapText="1"/>
    </xf>
    <xf numFmtId="0" fontId="85" fillId="10" borderId="43" xfId="0" applyFont="1" applyFill="1" applyBorder="1" applyAlignment="1">
      <alignment horizontal="center" vertical="center" wrapText="1"/>
    </xf>
    <xf numFmtId="0" fontId="43" fillId="10" borderId="4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85" fillId="10" borderId="131" xfId="0" applyFont="1" applyFill="1" applyBorder="1" applyAlignment="1">
      <alignment horizontal="center" vertical="center"/>
    </xf>
    <xf numFmtId="0" fontId="10" fillId="0" borderId="0" xfId="0" applyFont="1" applyAlignment="1">
      <alignment vertical="center" wrapText="1"/>
    </xf>
    <xf numFmtId="0" fontId="98" fillId="11" borderId="181" xfId="0" applyNumberFormat="1" applyFont="1" applyFill="1" applyBorder="1" applyAlignment="1" applyProtection="1">
      <alignment horizontal="center" vertical="center"/>
    </xf>
    <xf numFmtId="0" fontId="86" fillId="11" borderId="8" xfId="0" applyFont="1" applyFill="1" applyBorder="1" applyAlignment="1">
      <alignment horizontal="center" vertical="center"/>
    </xf>
    <xf numFmtId="0" fontId="86" fillId="0" borderId="0" xfId="0" applyFont="1" applyAlignment="1">
      <alignment horizontal="left" vertical="center"/>
    </xf>
    <xf numFmtId="0" fontId="0" fillId="0" borderId="0" xfId="0" applyFont="1"/>
    <xf numFmtId="0" fontId="44" fillId="0" borderId="0" xfId="0" applyFont="1" applyBorder="1" applyAlignment="1">
      <alignment horizontal="left" vertical="center" wrapText="1"/>
    </xf>
    <xf numFmtId="0" fontId="198" fillId="0" borderId="0" xfId="0" applyFont="1" applyAlignment="1">
      <alignment vertical="center"/>
    </xf>
    <xf numFmtId="0" fontId="86" fillId="11" borderId="181" xfId="0" applyFont="1" applyFill="1" applyBorder="1" applyAlignment="1">
      <alignment horizontal="center" vertical="center"/>
    </xf>
    <xf numFmtId="0" fontId="86" fillId="11" borderId="180" xfId="0" applyFont="1" applyFill="1" applyBorder="1" applyAlignment="1">
      <alignment horizontal="center" vertical="center"/>
    </xf>
    <xf numFmtId="0" fontId="93" fillId="10" borderId="47" xfId="0" applyFont="1" applyFill="1" applyBorder="1" applyAlignment="1"/>
    <xf numFmtId="0" fontId="85" fillId="10" borderId="47" xfId="0" applyFont="1" applyFill="1" applyBorder="1"/>
    <xf numFmtId="0" fontId="86" fillId="11" borderId="34" xfId="0" applyFont="1" applyFill="1" applyBorder="1" applyAlignment="1">
      <alignment horizontal="center" vertical="center"/>
    </xf>
    <xf numFmtId="0" fontId="86" fillId="11" borderId="34" xfId="0" applyNumberFormat="1" applyFont="1" applyFill="1" applyBorder="1" applyAlignment="1" applyProtection="1">
      <alignment horizontal="center" vertical="center"/>
    </xf>
    <xf numFmtId="0" fontId="0" fillId="0" borderId="0" xfId="0" applyFill="1" applyBorder="1"/>
    <xf numFmtId="0" fontId="90" fillId="11" borderId="179" xfId="0" applyFont="1" applyFill="1" applyBorder="1" applyAlignment="1">
      <alignment horizontal="center" vertical="center"/>
    </xf>
    <xf numFmtId="0" fontId="90" fillId="11" borderId="40" xfId="0" applyFont="1" applyFill="1" applyBorder="1" applyAlignment="1">
      <alignment horizontal="center" vertical="center"/>
    </xf>
    <xf numFmtId="0" fontId="89" fillId="10" borderId="2" xfId="0" applyFont="1" applyFill="1" applyBorder="1" applyAlignment="1">
      <alignment vertical="center"/>
    </xf>
    <xf numFmtId="0" fontId="89" fillId="10" borderId="48" xfId="0" applyFont="1" applyFill="1" applyBorder="1" applyAlignment="1">
      <alignment vertical="center"/>
    </xf>
    <xf numFmtId="0" fontId="90" fillId="11" borderId="180" xfId="0" applyFont="1" applyFill="1" applyBorder="1" applyAlignment="1">
      <alignment horizontal="center" vertical="center"/>
    </xf>
    <xf numFmtId="0" fontId="89" fillId="10" borderId="125" xfId="0" applyFont="1" applyFill="1" applyBorder="1" applyAlignment="1">
      <alignment vertical="center"/>
    </xf>
    <xf numFmtId="0" fontId="90" fillId="11" borderId="20" xfId="0" applyFont="1" applyFill="1" applyBorder="1" applyAlignment="1">
      <alignment horizontal="center" vertical="center"/>
    </xf>
    <xf numFmtId="2" fontId="91" fillId="9" borderId="2" xfId="0" applyNumberFormat="1" applyFont="1" applyFill="1" applyBorder="1" applyAlignment="1">
      <alignment vertical="center"/>
    </xf>
    <xf numFmtId="1" fontId="91" fillId="9" borderId="60" xfId="0" applyNumberFormat="1" applyFont="1" applyFill="1" applyBorder="1" applyAlignment="1">
      <alignment vertical="center"/>
    </xf>
    <xf numFmtId="2" fontId="91" fillId="9" borderId="60" xfId="0" applyNumberFormat="1" applyFont="1" applyFill="1" applyBorder="1" applyAlignment="1">
      <alignment vertical="center"/>
    </xf>
    <xf numFmtId="173" fontId="91" fillId="9" borderId="60" xfId="0" applyNumberFormat="1" applyFont="1" applyFill="1" applyBorder="1" applyAlignment="1">
      <alignment vertical="center"/>
    </xf>
    <xf numFmtId="173" fontId="91" fillId="9" borderId="185" xfId="0" applyNumberFormat="1" applyFont="1" applyFill="1" applyBorder="1" applyAlignment="1">
      <alignment vertical="center"/>
    </xf>
    <xf numFmtId="173" fontId="91" fillId="12" borderId="10" xfId="0" applyNumberFormat="1" applyFont="1" applyFill="1" applyBorder="1" applyAlignment="1">
      <alignment horizontal="right" vertical="center"/>
    </xf>
    <xf numFmtId="0" fontId="0" fillId="0" borderId="0" xfId="0" applyBorder="1"/>
    <xf numFmtId="0" fontId="85" fillId="10" borderId="48" xfId="0" applyFont="1" applyFill="1" applyBorder="1" applyAlignment="1">
      <alignment horizontal="center" vertical="center"/>
    </xf>
    <xf numFmtId="0" fontId="10" fillId="0" borderId="0" xfId="0" applyFont="1" applyAlignment="1">
      <alignment vertical="center"/>
    </xf>
    <xf numFmtId="0" fontId="8" fillId="0" borderId="0" xfId="0" applyFont="1" applyBorder="1"/>
    <xf numFmtId="0" fontId="85" fillId="10" borderId="47" xfId="0" applyFont="1" applyFill="1" applyBorder="1" applyAlignment="1">
      <alignment horizontal="center" vertical="center"/>
    </xf>
    <xf numFmtId="0" fontId="44" fillId="6" borderId="40" xfId="0" applyFont="1" applyFill="1" applyBorder="1" applyAlignment="1">
      <alignment horizontal="center" vertical="center"/>
    </xf>
    <xf numFmtId="0" fontId="44" fillId="6" borderId="36" xfId="0" applyFont="1" applyFill="1" applyBorder="1" applyAlignment="1">
      <alignment horizontal="center" vertical="center"/>
    </xf>
    <xf numFmtId="0" fontId="43" fillId="10" borderId="47" xfId="0" applyFont="1" applyFill="1" applyBorder="1" applyAlignment="1">
      <alignment horizontal="center" vertical="center" wrapText="1"/>
    </xf>
    <xf numFmtId="0" fontId="43" fillId="10" borderId="46" xfId="0" applyFont="1" applyFill="1" applyBorder="1" applyAlignment="1">
      <alignment horizontal="center" vertical="center"/>
    </xf>
    <xf numFmtId="176" fontId="87" fillId="0" borderId="4" xfId="0" applyNumberFormat="1" applyFont="1" applyBorder="1" applyAlignment="1">
      <alignment horizontal="right"/>
    </xf>
    <xf numFmtId="177" fontId="87" fillId="0" borderId="4" xfId="0" applyNumberFormat="1" applyFont="1" applyBorder="1" applyAlignment="1">
      <alignment horizontal="right"/>
    </xf>
    <xf numFmtId="165" fontId="87" fillId="0" borderId="4" xfId="0" applyNumberFormat="1" applyFont="1" applyBorder="1" applyAlignment="1">
      <alignment horizontal="right"/>
    </xf>
    <xf numFmtId="173" fontId="87" fillId="0" borderId="10" xfId="0" applyNumberFormat="1" applyFont="1" applyBorder="1"/>
    <xf numFmtId="165" fontId="87" fillId="12" borderId="4" xfId="0" applyNumberFormat="1" applyFont="1" applyFill="1" applyBorder="1" applyAlignment="1">
      <alignment horizontal="right"/>
    </xf>
    <xf numFmtId="176" fontId="87" fillId="12" borderId="4" xfId="0" applyNumberFormat="1" applyFont="1" applyFill="1" applyBorder="1" applyAlignment="1">
      <alignment horizontal="right"/>
    </xf>
    <xf numFmtId="177" fontId="87" fillId="12" borderId="4" xfId="0" applyNumberFormat="1" applyFont="1" applyFill="1" applyBorder="1" applyAlignment="1">
      <alignment horizontal="right"/>
    </xf>
    <xf numFmtId="173" fontId="87" fillId="12" borderId="10" xfId="0" applyNumberFormat="1" applyFont="1" applyFill="1" applyBorder="1"/>
    <xf numFmtId="174" fontId="87" fillId="0" borderId="4" xfId="0" applyNumberFormat="1" applyFont="1" applyBorder="1" applyAlignment="1">
      <alignment horizontal="right"/>
    </xf>
    <xf numFmtId="174" fontId="87" fillId="12" borderId="4" xfId="0" applyNumberFormat="1" applyFont="1" applyFill="1" applyBorder="1" applyAlignment="1">
      <alignment horizontal="right"/>
    </xf>
    <xf numFmtId="165" fontId="87" fillId="3" borderId="4" xfId="0" applyNumberFormat="1" applyFont="1" applyFill="1" applyBorder="1" applyAlignment="1">
      <alignment horizontal="right"/>
    </xf>
    <xf numFmtId="165" fontId="87" fillId="78" borderId="4" xfId="0" applyNumberFormat="1" applyFont="1" applyFill="1" applyBorder="1" applyAlignment="1">
      <alignment horizontal="right"/>
    </xf>
    <xf numFmtId="0" fontId="87" fillId="12" borderId="32" xfId="0" applyFont="1" applyFill="1" applyBorder="1"/>
    <xf numFmtId="176" fontId="87" fillId="12" borderId="22" xfId="0" applyNumberFormat="1" applyFont="1" applyFill="1" applyBorder="1" applyAlignment="1">
      <alignment horizontal="right"/>
    </xf>
    <xf numFmtId="177" fontId="87" fillId="12" borderId="22" xfId="0" applyNumberFormat="1" applyFont="1" applyFill="1" applyBorder="1" applyAlignment="1">
      <alignment horizontal="right"/>
    </xf>
    <xf numFmtId="165" fontId="87" fillId="12" borderId="22" xfId="0" applyNumberFormat="1" applyFont="1" applyFill="1" applyBorder="1" applyAlignment="1">
      <alignment horizontal="right"/>
    </xf>
    <xf numFmtId="174" fontId="87" fillId="12" borderId="22" xfId="0" applyNumberFormat="1" applyFont="1" applyFill="1" applyBorder="1" applyAlignment="1">
      <alignment horizontal="right"/>
    </xf>
    <xf numFmtId="173" fontId="87" fillId="12" borderId="14" xfId="0" applyNumberFormat="1" applyFont="1" applyFill="1" applyBorder="1"/>
    <xf numFmtId="176" fontId="87" fillId="9" borderId="4" xfId="0" applyNumberFormat="1" applyFont="1" applyFill="1" applyBorder="1" applyAlignment="1">
      <alignment horizontal="right"/>
    </xf>
    <xf numFmtId="177" fontId="87" fillId="9" borderId="4" xfId="0" applyNumberFormat="1" applyFont="1" applyFill="1" applyBorder="1" applyAlignment="1">
      <alignment horizontal="right"/>
    </xf>
    <xf numFmtId="173" fontId="87" fillId="9" borderId="10" xfId="0" applyNumberFormat="1" applyFont="1" applyFill="1" applyBorder="1"/>
    <xf numFmtId="174" fontId="87" fillId="78" borderId="4" xfId="0" applyNumberFormat="1" applyFont="1" applyFill="1" applyBorder="1" applyAlignment="1">
      <alignment horizontal="right"/>
    </xf>
    <xf numFmtId="0" fontId="87" fillId="9" borderId="48" xfId="0" applyFont="1" applyFill="1" applyBorder="1"/>
    <xf numFmtId="176" fontId="87" fillId="78" borderId="5" xfId="0" applyNumberFormat="1" applyFont="1" applyFill="1" applyBorder="1" applyAlignment="1">
      <alignment horizontal="right"/>
    </xf>
    <xf numFmtId="177" fontId="87" fillId="9" borderId="5" xfId="0" applyNumberFormat="1" applyFont="1" applyFill="1" applyBorder="1" applyAlignment="1">
      <alignment horizontal="right"/>
    </xf>
    <xf numFmtId="165" fontId="87" fillId="9" borderId="5" xfId="0" applyNumberFormat="1" applyFont="1" applyFill="1" applyBorder="1" applyAlignment="1">
      <alignment horizontal="right"/>
    </xf>
    <xf numFmtId="176" fontId="87" fillId="9" borderId="5" xfId="0" applyNumberFormat="1" applyFont="1" applyFill="1" applyBorder="1" applyAlignment="1">
      <alignment horizontal="right"/>
    </xf>
    <xf numFmtId="174" fontId="87" fillId="9" borderId="5" xfId="0" applyNumberFormat="1" applyFont="1" applyFill="1" applyBorder="1" applyAlignment="1">
      <alignment horizontal="right"/>
    </xf>
    <xf numFmtId="173" fontId="87" fillId="9" borderId="41" xfId="0" applyNumberFormat="1" applyFont="1" applyFill="1" applyBorder="1"/>
    <xf numFmtId="0" fontId="87" fillId="0" borderId="30" xfId="0" applyNumberFormat="1" applyFont="1" applyBorder="1" applyAlignment="1" applyProtection="1"/>
    <xf numFmtId="165" fontId="87" fillId="0" borderId="4" xfId="0" applyNumberFormat="1" applyFont="1" applyBorder="1" applyAlignment="1" applyProtection="1"/>
    <xf numFmtId="2" fontId="87" fillId="0" borderId="4" xfId="0" applyNumberFormat="1" applyFont="1" applyBorder="1" applyAlignment="1" applyProtection="1"/>
    <xf numFmtId="173" fontId="87" fillId="0" borderId="30" xfId="0" applyNumberFormat="1" applyFont="1" applyBorder="1" applyAlignment="1" applyProtection="1"/>
    <xf numFmtId="173" fontId="87" fillId="0" borderId="10" xfId="0" applyNumberFormat="1" applyFont="1" applyBorder="1" applyAlignment="1" applyProtection="1"/>
    <xf numFmtId="0" fontId="87" fillId="12" borderId="30" xfId="0" applyNumberFormat="1" applyFont="1" applyFill="1" applyBorder="1" applyAlignment="1" applyProtection="1"/>
    <xf numFmtId="165" fontId="87" fillId="12" borderId="4" xfId="0" applyNumberFormat="1" applyFont="1" applyFill="1" applyBorder="1" applyAlignment="1" applyProtection="1"/>
    <xf numFmtId="2" fontId="87" fillId="12" borderId="4" xfId="0" applyNumberFormat="1" applyFont="1" applyFill="1" applyBorder="1" applyAlignment="1" applyProtection="1"/>
    <xf numFmtId="173" fontId="87" fillId="12" borderId="30" xfId="0" applyNumberFormat="1" applyFont="1" applyFill="1" applyBorder="1" applyAlignment="1" applyProtection="1"/>
    <xf numFmtId="173" fontId="87" fillId="12" borderId="10" xfId="0" applyNumberFormat="1" applyFont="1" applyFill="1" applyBorder="1" applyAlignment="1" applyProtection="1"/>
    <xf numFmtId="0" fontId="87" fillId="12" borderId="32" xfId="0" applyNumberFormat="1" applyFont="1" applyFill="1" applyBorder="1" applyAlignment="1" applyProtection="1"/>
    <xf numFmtId="165" fontId="87" fillId="12" borderId="22" xfId="0" applyNumberFormat="1" applyFont="1" applyFill="1" applyBorder="1" applyAlignment="1" applyProtection="1"/>
    <xf numFmtId="2" fontId="87" fillId="12" borderId="22" xfId="0" applyNumberFormat="1" applyFont="1" applyFill="1" applyBorder="1" applyAlignment="1" applyProtection="1"/>
    <xf numFmtId="173" fontId="87" fillId="12" borderId="32" xfId="0" applyNumberFormat="1" applyFont="1" applyFill="1" applyBorder="1" applyAlignment="1" applyProtection="1"/>
    <xf numFmtId="2" fontId="87" fillId="12" borderId="22" xfId="0" quotePrefix="1" applyNumberFormat="1" applyFont="1" applyFill="1" applyBorder="1" applyAlignment="1" applyProtection="1">
      <alignment horizontal="right"/>
    </xf>
    <xf numFmtId="173" fontId="87" fillId="12" borderId="14" xfId="0" applyNumberFormat="1" applyFont="1" applyFill="1" applyBorder="1" applyAlignment="1" applyProtection="1"/>
    <xf numFmtId="0" fontId="87" fillId="9" borderId="30" xfId="0" applyNumberFormat="1" applyFont="1" applyFill="1" applyBorder="1" applyAlignment="1" applyProtection="1"/>
    <xf numFmtId="165" fontId="87" fillId="9" borderId="4" xfId="0" applyNumberFormat="1" applyFont="1" applyFill="1" applyBorder="1" applyAlignment="1" applyProtection="1"/>
    <xf numFmtId="2" fontId="87" fillId="9" borderId="4" xfId="0" applyNumberFormat="1" applyFont="1" applyFill="1" applyBorder="1" applyAlignment="1" applyProtection="1"/>
    <xf numFmtId="173" fontId="87" fillId="9" borderId="30" xfId="0" applyNumberFormat="1" applyFont="1" applyFill="1" applyBorder="1" applyAlignment="1" applyProtection="1"/>
    <xf numFmtId="173" fontId="87" fillId="9" borderId="10" xfId="0" applyNumberFormat="1" applyFont="1" applyFill="1" applyBorder="1" applyAlignment="1" applyProtection="1"/>
    <xf numFmtId="0" fontId="87" fillId="9" borderId="48" xfId="0" applyNumberFormat="1" applyFont="1" applyFill="1" applyBorder="1" applyAlignment="1" applyProtection="1"/>
    <xf numFmtId="165" fontId="87" fillId="9" borderId="5" xfId="0" applyNumberFormat="1" applyFont="1" applyFill="1" applyBorder="1" applyAlignment="1" applyProtection="1"/>
    <xf numFmtId="2" fontId="87" fillId="9" borderId="5" xfId="0" applyNumberFormat="1" applyFont="1" applyFill="1" applyBorder="1" applyAlignment="1" applyProtection="1"/>
    <xf numFmtId="173" fontId="87" fillId="9" borderId="48" xfId="0" applyNumberFormat="1" applyFont="1" applyFill="1" applyBorder="1" applyAlignment="1" applyProtection="1"/>
    <xf numFmtId="173" fontId="87" fillId="9" borderId="41" xfId="0" applyNumberFormat="1" applyFont="1" applyFill="1" applyBorder="1" applyAlignment="1" applyProtection="1"/>
    <xf numFmtId="174" fontId="87" fillId="0" borderId="4" xfId="0" applyNumberFormat="1" applyFont="1" applyBorder="1" applyAlignment="1">
      <alignment horizontal="right" vertical="center"/>
    </xf>
    <xf numFmtId="165" fontId="87" fillId="0" borderId="4" xfId="0" applyNumberFormat="1" applyFont="1" applyBorder="1" applyAlignment="1">
      <alignment vertical="center"/>
    </xf>
    <xf numFmtId="174" fontId="87" fillId="12" borderId="4" xfId="0" applyNumberFormat="1" applyFont="1" applyFill="1" applyBorder="1" applyAlignment="1">
      <alignment horizontal="right" vertical="center"/>
    </xf>
    <xf numFmtId="165" fontId="87" fillId="12" borderId="4" xfId="0" applyNumberFormat="1" applyFont="1" applyFill="1" applyBorder="1" applyAlignment="1">
      <alignment vertical="center"/>
    </xf>
    <xf numFmtId="174" fontId="87" fillId="12" borderId="22" xfId="0" applyNumberFormat="1" applyFont="1" applyFill="1" applyBorder="1" applyAlignment="1">
      <alignment horizontal="right" vertical="center"/>
    </xf>
    <xf numFmtId="165" fontId="87" fillId="12" borderId="22" xfId="0" applyNumberFormat="1" applyFont="1" applyFill="1" applyBorder="1" applyAlignment="1">
      <alignment vertical="center"/>
    </xf>
    <xf numFmtId="174" fontId="87" fillId="9" borderId="4" xfId="0" applyNumberFormat="1" applyFont="1" applyFill="1" applyBorder="1" applyAlignment="1">
      <alignment horizontal="right" vertical="center"/>
    </xf>
    <xf numFmtId="165" fontId="87" fillId="9" borderId="4" xfId="0" applyNumberFormat="1" applyFont="1" applyFill="1" applyBorder="1" applyAlignment="1">
      <alignment vertical="center"/>
    </xf>
    <xf numFmtId="174" fontId="87" fillId="9" borderId="5" xfId="0" applyNumberFormat="1" applyFont="1" applyFill="1" applyBorder="1" applyAlignment="1">
      <alignment horizontal="right" vertical="center"/>
    </xf>
    <xf numFmtId="165" fontId="87" fillId="9" borderId="5" xfId="0" applyNumberFormat="1" applyFont="1" applyFill="1" applyBorder="1" applyAlignment="1">
      <alignment vertical="center"/>
    </xf>
    <xf numFmtId="173" fontId="87" fillId="0" borderId="10" xfId="0" applyNumberFormat="1" applyFont="1" applyBorder="1" applyAlignment="1"/>
    <xf numFmtId="173" fontId="87" fillId="12" borderId="10" xfId="0" applyNumberFormat="1" applyFont="1" applyFill="1" applyBorder="1" applyAlignment="1"/>
    <xf numFmtId="173" fontId="87" fillId="12" borderId="14" xfId="0" applyNumberFormat="1" applyFont="1" applyFill="1" applyBorder="1" applyAlignment="1"/>
    <xf numFmtId="173" fontId="87" fillId="9" borderId="10" xfId="0" applyNumberFormat="1" applyFont="1" applyFill="1" applyBorder="1" applyAlignment="1"/>
    <xf numFmtId="0" fontId="87" fillId="9" borderId="48" xfId="0" applyFont="1" applyFill="1" applyBorder="1" applyAlignment="1"/>
    <xf numFmtId="178" fontId="87" fillId="9" borderId="5" xfId="0" applyNumberFormat="1" applyFont="1" applyFill="1" applyBorder="1" applyAlignment="1">
      <alignment horizontal="right"/>
    </xf>
    <xf numFmtId="2" fontId="87" fillId="9" borderId="5" xfId="0" applyNumberFormat="1" applyFont="1" applyFill="1" applyBorder="1" applyAlignment="1"/>
    <xf numFmtId="173" fontId="87" fillId="9" borderId="48" xfId="0" applyNumberFormat="1" applyFont="1" applyFill="1" applyBorder="1" applyAlignment="1"/>
    <xf numFmtId="179" fontId="87" fillId="9" borderId="5" xfId="0" applyNumberFormat="1" applyFont="1" applyFill="1" applyBorder="1" applyAlignment="1">
      <alignment horizontal="right"/>
    </xf>
    <xf numFmtId="1" fontId="87" fillId="9" borderId="5" xfId="0" applyNumberFormat="1" applyFont="1" applyFill="1" applyBorder="1" applyAlignment="1">
      <alignment horizontal="right"/>
    </xf>
    <xf numFmtId="173" fontId="87" fillId="9" borderId="41" xfId="0" applyNumberFormat="1" applyFont="1" applyFill="1" applyBorder="1" applyAlignment="1"/>
    <xf numFmtId="173" fontId="87" fillId="0" borderId="10" xfId="0" applyNumberFormat="1" applyFont="1" applyBorder="1" applyAlignment="1">
      <alignment horizontal="right"/>
    </xf>
    <xf numFmtId="173" fontId="87" fillId="12" borderId="10" xfId="0" applyNumberFormat="1" applyFont="1" applyFill="1" applyBorder="1" applyAlignment="1">
      <alignment horizontal="right"/>
    </xf>
    <xf numFmtId="2" fontId="87" fillId="12" borderId="181" xfId="0" applyNumberFormat="1" applyFont="1" applyFill="1" applyBorder="1" applyAlignment="1">
      <alignment horizontal="right"/>
    </xf>
    <xf numFmtId="173" fontId="87" fillId="12" borderId="180" xfId="0" applyNumberFormat="1" applyFont="1" applyFill="1" applyBorder="1" applyAlignment="1">
      <alignment horizontal="right"/>
    </xf>
    <xf numFmtId="173" fontId="87" fillId="12" borderId="14" xfId="0" applyNumberFormat="1" applyFont="1" applyFill="1" applyBorder="1" applyAlignment="1">
      <alignment horizontal="right"/>
    </xf>
    <xf numFmtId="0" fontId="98" fillId="11" borderId="34" xfId="0" applyFont="1" applyFill="1" applyBorder="1" applyAlignment="1">
      <alignment horizontal="center" vertical="center"/>
    </xf>
    <xf numFmtId="173" fontId="99" fillId="0" borderId="10" xfId="0" applyNumberFormat="1" applyFont="1" applyBorder="1" applyAlignment="1"/>
    <xf numFmtId="173" fontId="99" fillId="12" borderId="10" xfId="0" applyNumberFormat="1" applyFont="1" applyFill="1" applyBorder="1" applyAlignment="1"/>
    <xf numFmtId="173" fontId="99" fillId="12" borderId="14" xfId="0" applyNumberFormat="1" applyFont="1" applyFill="1" applyBorder="1" applyAlignment="1"/>
    <xf numFmtId="173" fontId="99" fillId="9" borderId="10" xfId="0" applyNumberFormat="1" applyFont="1" applyFill="1" applyBorder="1" applyAlignment="1"/>
    <xf numFmtId="0" fontId="99" fillId="9" borderId="48" xfId="0" applyFont="1" applyFill="1" applyBorder="1" applyAlignment="1"/>
    <xf numFmtId="1" fontId="99" fillId="9" borderId="5" xfId="0" applyNumberFormat="1" applyFont="1" applyFill="1" applyBorder="1" applyAlignment="1">
      <alignment horizontal="right"/>
    </xf>
    <xf numFmtId="2" fontId="99" fillId="9" borderId="5" xfId="0" applyNumberFormat="1" applyFont="1" applyFill="1" applyBorder="1" applyAlignment="1"/>
    <xf numFmtId="173" fontId="99" fillId="9" borderId="48" xfId="0" applyNumberFormat="1" applyFont="1" applyFill="1" applyBorder="1" applyAlignment="1"/>
    <xf numFmtId="171" fontId="99" fillId="9" borderId="5" xfId="0" applyNumberFormat="1" applyFont="1" applyFill="1" applyBorder="1" applyAlignment="1">
      <alignment horizontal="right"/>
    </xf>
    <xf numFmtId="179" fontId="99" fillId="9" borderId="5" xfId="0" applyNumberFormat="1" applyFont="1" applyFill="1" applyBorder="1" applyAlignment="1">
      <alignment horizontal="right"/>
    </xf>
    <xf numFmtId="173" fontId="99" fillId="9" borderId="41" xfId="0" applyNumberFormat="1" applyFont="1" applyFill="1" applyBorder="1" applyAlignment="1"/>
    <xf numFmtId="0" fontId="43" fillId="10" borderId="24" xfId="0" applyFont="1" applyFill="1" applyBorder="1" applyAlignment="1">
      <alignment horizontal="center" vertical="center" wrapText="1"/>
    </xf>
    <xf numFmtId="0" fontId="85" fillId="10" borderId="42" xfId="0" applyFont="1" applyFill="1" applyBorder="1" applyAlignment="1">
      <alignment horizontal="center" vertical="center" wrapText="1"/>
    </xf>
    <xf numFmtId="0" fontId="85" fillId="10" borderId="24" xfId="0" applyFont="1" applyFill="1" applyBorder="1" applyAlignment="1">
      <alignment horizontal="center" vertical="center" wrapText="1"/>
    </xf>
    <xf numFmtId="0" fontId="93" fillId="10" borderId="46" xfId="0" applyFont="1" applyFill="1" applyBorder="1" applyAlignment="1"/>
    <xf numFmtId="0" fontId="86" fillId="11" borderId="13" xfId="0" applyFont="1" applyFill="1" applyBorder="1" applyAlignment="1">
      <alignment horizontal="center" vertical="center"/>
    </xf>
    <xf numFmtId="173" fontId="94" fillId="0" borderId="9" xfId="0" applyNumberFormat="1" applyFont="1" applyBorder="1" applyAlignment="1"/>
    <xf numFmtId="173" fontId="94" fillId="12" borderId="9" xfId="0" applyNumberFormat="1" applyFont="1" applyFill="1" applyBorder="1" applyAlignment="1"/>
    <xf numFmtId="173" fontId="94" fillId="12" borderId="13" xfId="0" applyNumberFormat="1" applyFont="1" applyFill="1" applyBorder="1" applyAlignment="1"/>
    <xf numFmtId="173" fontId="94" fillId="9" borderId="9" xfId="0" applyNumberFormat="1" applyFont="1" applyFill="1" applyBorder="1" applyAlignment="1"/>
    <xf numFmtId="0" fontId="94" fillId="9" borderId="48" xfId="0" applyFont="1" applyFill="1" applyBorder="1" applyAlignment="1"/>
    <xf numFmtId="179" fontId="94" fillId="9" borderId="5" xfId="0" applyNumberFormat="1" applyFont="1" applyFill="1" applyBorder="1" applyAlignment="1">
      <alignment horizontal="right"/>
    </xf>
    <xf numFmtId="2" fontId="94" fillId="9" borderId="48" xfId="0" applyNumberFormat="1" applyFont="1" applyFill="1" applyBorder="1" applyAlignment="1"/>
    <xf numFmtId="173" fontId="94" fillId="9" borderId="46" xfId="0" applyNumberFormat="1" applyFont="1" applyFill="1" applyBorder="1" applyAlignment="1"/>
    <xf numFmtId="1" fontId="94" fillId="9" borderId="5" xfId="0" applyNumberFormat="1" applyFont="1" applyFill="1" applyBorder="1" applyAlignment="1">
      <alignment horizontal="right"/>
    </xf>
    <xf numFmtId="173" fontId="94" fillId="9" borderId="48" xfId="0" applyNumberFormat="1" applyFont="1" applyFill="1" applyBorder="1" applyAlignment="1"/>
    <xf numFmtId="173" fontId="94" fillId="0" borderId="9" xfId="0" applyNumberFormat="1" applyFont="1" applyBorder="1" applyAlignment="1">
      <alignment horizontal="right"/>
    </xf>
    <xf numFmtId="173" fontId="94" fillId="12" borderId="9" xfId="0" applyNumberFormat="1" applyFont="1" applyFill="1" applyBorder="1" applyAlignment="1">
      <alignment horizontal="right"/>
    </xf>
    <xf numFmtId="173" fontId="94" fillId="12" borderId="13" xfId="0" applyNumberFormat="1" applyFont="1" applyFill="1" applyBorder="1" applyAlignment="1">
      <alignment horizontal="right"/>
    </xf>
    <xf numFmtId="173" fontId="197" fillId="0" borderId="9" xfId="0" applyNumberFormat="1" applyFont="1" applyBorder="1"/>
    <xf numFmtId="173" fontId="197" fillId="12" borderId="9" xfId="0" applyNumberFormat="1" applyFont="1" applyFill="1" applyBorder="1"/>
    <xf numFmtId="173" fontId="197" fillId="0" borderId="9" xfId="0" applyNumberFormat="1" applyFont="1" applyBorder="1" applyAlignment="1">
      <alignment horizontal="right"/>
    </xf>
    <xf numFmtId="173" fontId="197" fillId="12" borderId="9" xfId="0" applyNumberFormat="1" applyFont="1" applyFill="1" applyBorder="1" applyAlignment="1">
      <alignment horizontal="right"/>
    </xf>
    <xf numFmtId="173" fontId="197" fillId="12" borderId="13" xfId="0" applyNumberFormat="1" applyFont="1" applyFill="1" applyBorder="1"/>
    <xf numFmtId="178" fontId="94" fillId="9" borderId="5" xfId="0" applyNumberFormat="1" applyFont="1" applyFill="1" applyBorder="1" applyAlignment="1">
      <alignment horizontal="right"/>
    </xf>
    <xf numFmtId="171" fontId="94" fillId="9" borderId="5" xfId="0" applyNumberFormat="1" applyFont="1" applyFill="1" applyBorder="1" applyAlignment="1">
      <alignment horizontal="right"/>
    </xf>
    <xf numFmtId="0" fontId="86" fillId="11" borderId="35" xfId="0" applyFont="1" applyFill="1" applyBorder="1" applyAlignment="1">
      <alignment horizontal="center" vertical="center"/>
    </xf>
    <xf numFmtId="2" fontId="87" fillId="0" borderId="12" xfId="0" applyNumberFormat="1" applyFont="1" applyBorder="1" applyAlignment="1">
      <alignment horizontal="right" vertical="center"/>
    </xf>
    <xf numFmtId="2" fontId="87" fillId="12" borderId="12" xfId="0" applyNumberFormat="1" applyFont="1" applyFill="1" applyBorder="1" applyAlignment="1">
      <alignment horizontal="right" vertical="center"/>
    </xf>
    <xf numFmtId="1" fontId="87" fillId="0" borderId="12" xfId="0" applyNumberFormat="1" applyFont="1" applyBorder="1" applyAlignment="1">
      <alignment horizontal="right" vertical="center"/>
    </xf>
    <xf numFmtId="2" fontId="87" fillId="12" borderId="20" xfId="0" applyNumberFormat="1" applyFont="1" applyFill="1" applyBorder="1" applyAlignment="1">
      <alignment horizontal="right" vertical="center"/>
    </xf>
    <xf numFmtId="2" fontId="87" fillId="9" borderId="12" xfId="0" applyNumberFormat="1" applyFont="1" applyFill="1" applyBorder="1" applyAlignment="1">
      <alignment vertical="center"/>
    </xf>
    <xf numFmtId="2" fontId="87" fillId="9" borderId="125" xfId="0" applyNumberFormat="1" applyFont="1" applyFill="1" applyBorder="1" applyAlignment="1">
      <alignment vertical="center"/>
    </xf>
    <xf numFmtId="2" fontId="87" fillId="0" borderId="12" xfId="0" quotePrefix="1" applyNumberFormat="1" applyFont="1" applyBorder="1" applyAlignment="1">
      <alignment horizontal="right" vertical="center"/>
    </xf>
    <xf numFmtId="2" fontId="87" fillId="12" borderId="12" xfId="0" quotePrefix="1" applyNumberFormat="1" applyFont="1" applyFill="1" applyBorder="1" applyAlignment="1">
      <alignment horizontal="right" vertical="center"/>
    </xf>
    <xf numFmtId="2" fontId="87" fillId="9" borderId="48" xfId="0" applyNumberFormat="1" applyFont="1" applyFill="1" applyBorder="1" applyAlignment="1"/>
    <xf numFmtId="173" fontId="87" fillId="0" borderId="9" xfId="0" applyNumberFormat="1" applyFont="1" applyBorder="1" applyAlignment="1"/>
    <xf numFmtId="173" fontId="87" fillId="12" borderId="9" xfId="0" applyNumberFormat="1" applyFont="1" applyFill="1" applyBorder="1" applyAlignment="1"/>
    <xf numFmtId="173" fontId="87" fillId="12" borderId="13" xfId="0" applyNumberFormat="1" applyFont="1" applyFill="1" applyBorder="1" applyAlignment="1"/>
    <xf numFmtId="173" fontId="87" fillId="9" borderId="9" xfId="0" applyNumberFormat="1" applyFont="1" applyFill="1" applyBorder="1" applyAlignment="1"/>
    <xf numFmtId="173" fontId="87" fillId="9" borderId="46" xfId="0" applyNumberFormat="1" applyFont="1" applyFill="1" applyBorder="1" applyAlignment="1"/>
    <xf numFmtId="0" fontId="85" fillId="10" borderId="46" xfId="0" applyFont="1" applyFill="1" applyBorder="1" applyAlignment="1"/>
    <xf numFmtId="0" fontId="85" fillId="10" borderId="47" xfId="0" applyFont="1" applyFill="1" applyBorder="1" applyAlignment="1"/>
    <xf numFmtId="0" fontId="43" fillId="10" borderId="47" xfId="0" applyFont="1" applyFill="1" applyBorder="1" applyAlignment="1">
      <alignment horizontal="center" vertical="center"/>
    </xf>
    <xf numFmtId="0" fontId="0" fillId="0" borderId="122" xfId="0" applyBorder="1"/>
    <xf numFmtId="0" fontId="91" fillId="9" borderId="48" xfId="0" applyFont="1" applyFill="1" applyBorder="1" applyAlignment="1"/>
    <xf numFmtId="1" fontId="91" fillId="9" borderId="5" xfId="0" applyNumberFormat="1" applyFont="1" applyFill="1" applyBorder="1" applyAlignment="1">
      <alignment horizontal="right"/>
    </xf>
    <xf numFmtId="2" fontId="91" fillId="9" borderId="5" xfId="0" applyNumberFormat="1" applyFont="1" applyFill="1" applyBorder="1" applyAlignment="1"/>
    <xf numFmtId="173" fontId="91" fillId="9" borderId="48" xfId="0" applyNumberFormat="1" applyFont="1" applyFill="1" applyBorder="1" applyAlignment="1"/>
    <xf numFmtId="179" fontId="91" fillId="9" borderId="5" xfId="0" applyNumberFormat="1" applyFont="1" applyFill="1" applyBorder="1" applyAlignment="1">
      <alignment horizontal="right"/>
    </xf>
    <xf numFmtId="171" fontId="91" fillId="9" borderId="5" xfId="0" applyNumberFormat="1" applyFont="1" applyFill="1" applyBorder="1" applyAlignment="1">
      <alignment horizontal="right"/>
    </xf>
    <xf numFmtId="0" fontId="90" fillId="11" borderId="34" xfId="0" applyFont="1" applyFill="1" applyBorder="1" applyAlignment="1">
      <alignment horizontal="center" vertical="center"/>
    </xf>
    <xf numFmtId="173" fontId="91" fillId="0" borderId="10" xfId="0" applyNumberFormat="1" applyFont="1" applyBorder="1" applyAlignment="1"/>
    <xf numFmtId="173" fontId="91" fillId="12" borderId="10" xfId="0" applyNumberFormat="1" applyFont="1" applyFill="1" applyBorder="1" applyAlignment="1"/>
    <xf numFmtId="173" fontId="91" fillId="12" borderId="14" xfId="0" applyNumberFormat="1" applyFont="1" applyFill="1" applyBorder="1" applyAlignment="1"/>
    <xf numFmtId="173" fontId="91" fillId="9" borderId="10" xfId="0" applyNumberFormat="1" applyFont="1" applyFill="1" applyBorder="1" applyAlignment="1"/>
    <xf numFmtId="173" fontId="91" fillId="9" borderId="41" xfId="0" applyNumberFormat="1" applyFont="1" applyFill="1" applyBorder="1" applyAlignment="1"/>
    <xf numFmtId="0" fontId="51" fillId="2" borderId="47" xfId="0" applyFont="1" applyFill="1" applyBorder="1" applyAlignment="1">
      <alignment vertical="center" wrapText="1"/>
    </xf>
    <xf numFmtId="182" fontId="52" fillId="3" borderId="7" xfId="0" quotePrefix="1" applyNumberFormat="1" applyFont="1" applyFill="1" applyBorder="1" applyAlignment="1">
      <alignment horizontal="right" vertical="center"/>
    </xf>
    <xf numFmtId="182" fontId="53" fillId="0" borderId="7" xfId="0" quotePrefix="1" applyNumberFormat="1" applyFont="1" applyBorder="1" applyAlignment="1">
      <alignment horizontal="right" vertical="center"/>
    </xf>
    <xf numFmtId="182" fontId="52" fillId="3" borderId="8" xfId="0" quotePrefix="1" applyNumberFormat="1" applyFont="1" applyFill="1" applyBorder="1" applyAlignment="1">
      <alignment horizontal="right" vertical="center"/>
    </xf>
    <xf numFmtId="3" fontId="53" fillId="2" borderId="48" xfId="0" applyNumberFormat="1" applyFont="1" applyFill="1" applyBorder="1" applyAlignment="1">
      <alignment horizontal="right" vertical="center"/>
    </xf>
    <xf numFmtId="166" fontId="53" fillId="2" borderId="6" xfId="0" applyNumberFormat="1" applyFont="1" applyFill="1" applyBorder="1" applyAlignment="1">
      <alignment horizontal="right" vertical="center"/>
    </xf>
    <xf numFmtId="166" fontId="53" fillId="2" borderId="7" xfId="0" applyNumberFormat="1" applyFont="1" applyFill="1" applyBorder="1" applyAlignment="1">
      <alignment horizontal="right" vertical="center"/>
    </xf>
    <xf numFmtId="166" fontId="53" fillId="2" borderId="47" xfId="0" applyNumberFormat="1" applyFont="1" applyFill="1" applyBorder="1" applyAlignment="1">
      <alignment horizontal="right" vertical="center"/>
    </xf>
    <xf numFmtId="0" fontId="2" fillId="18" borderId="152" xfId="0" applyFont="1" applyFill="1" applyBorder="1" applyAlignment="1">
      <alignment vertical="center"/>
    </xf>
    <xf numFmtId="173" fontId="87" fillId="0" borderId="4" xfId="0" applyNumberFormat="1" applyFont="1" applyBorder="1" applyAlignment="1"/>
    <xf numFmtId="173" fontId="87" fillId="12" borderId="4" xfId="0" applyNumberFormat="1" applyFont="1" applyFill="1" applyBorder="1" applyAlignment="1"/>
    <xf numFmtId="173" fontId="87" fillId="12" borderId="22" xfId="0" applyNumberFormat="1" applyFont="1" applyFill="1" applyBorder="1" applyAlignment="1"/>
    <xf numFmtId="173" fontId="87" fillId="9" borderId="4" xfId="0" applyNumberFormat="1" applyFont="1" applyFill="1" applyBorder="1" applyAlignment="1"/>
    <xf numFmtId="173" fontId="87" fillId="9" borderId="5" xfId="0" applyNumberFormat="1" applyFont="1" applyFill="1" applyBorder="1" applyAlignment="1"/>
    <xf numFmtId="0" fontId="53" fillId="0" borderId="0" xfId="222" applyFont="1" applyBorder="1"/>
    <xf numFmtId="173" fontId="197" fillId="0" borderId="10" xfId="0" applyNumberFormat="1" applyFont="1" applyBorder="1"/>
    <xf numFmtId="173" fontId="197" fillId="12" borderId="10" xfId="0" applyNumberFormat="1" applyFont="1" applyFill="1" applyBorder="1"/>
    <xf numFmtId="173" fontId="197" fillId="0" borderId="10" xfId="0" applyNumberFormat="1" applyFont="1" applyBorder="1" applyAlignment="1">
      <alignment horizontal="right"/>
    </xf>
    <xf numFmtId="173" fontId="197" fillId="12" borderId="10" xfId="0" applyNumberFormat="1" applyFont="1" applyFill="1" applyBorder="1" applyAlignment="1">
      <alignment horizontal="right"/>
    </xf>
    <xf numFmtId="173" fontId="197" fillId="12" borderId="14" xfId="0" applyNumberFormat="1" applyFont="1" applyFill="1" applyBorder="1"/>
    <xf numFmtId="173" fontId="87" fillId="0" borderId="9" xfId="0" applyNumberFormat="1" applyFont="1" applyBorder="1"/>
    <xf numFmtId="173" fontId="87" fillId="12" borderId="9" xfId="0" applyNumberFormat="1" applyFont="1" applyFill="1" applyBorder="1"/>
    <xf numFmtId="173" fontId="87" fillId="12" borderId="13" xfId="0" applyNumberFormat="1" applyFont="1" applyFill="1" applyBorder="1"/>
    <xf numFmtId="173" fontId="87" fillId="9" borderId="9" xfId="0" applyNumberFormat="1" applyFont="1" applyFill="1" applyBorder="1"/>
    <xf numFmtId="2" fontId="87" fillId="9" borderId="48" xfId="0" applyNumberFormat="1" applyFont="1" applyFill="1" applyBorder="1"/>
    <xf numFmtId="173" fontId="87" fillId="9" borderId="46" xfId="0" applyNumberFormat="1" applyFont="1" applyFill="1" applyBorder="1"/>
    <xf numFmtId="0" fontId="85" fillId="10" borderId="46" xfId="0" applyFont="1" applyFill="1" applyBorder="1"/>
    <xf numFmtId="0" fontId="5" fillId="0" borderId="0" xfId="0" applyFont="1" applyBorder="1" applyAlignment="1">
      <alignment vertical="center"/>
    </xf>
    <xf numFmtId="0" fontId="43" fillId="10" borderId="46" xfId="0" applyFont="1" applyFill="1" applyBorder="1" applyAlignment="1">
      <alignment horizontal="center" vertical="center" wrapText="1"/>
    </xf>
    <xf numFmtId="0" fontId="194" fillId="11" borderId="34" xfId="0" applyNumberFormat="1" applyFont="1" applyFill="1" applyBorder="1" applyAlignment="1" applyProtection="1">
      <alignment horizontal="center" vertical="center"/>
    </xf>
    <xf numFmtId="173" fontId="195" fillId="0" borderId="10" xfId="0" applyNumberFormat="1" applyFont="1" applyBorder="1" applyAlignment="1" applyProtection="1"/>
    <xf numFmtId="173" fontId="195" fillId="12" borderId="10" xfId="0" applyNumberFormat="1" applyFont="1" applyFill="1" applyBorder="1" applyAlignment="1" applyProtection="1"/>
    <xf numFmtId="173" fontId="195" fillId="12" borderId="14" xfId="0" applyNumberFormat="1" applyFont="1" applyFill="1" applyBorder="1" applyAlignment="1" applyProtection="1"/>
    <xf numFmtId="173" fontId="195" fillId="9" borderId="10" xfId="0" applyNumberFormat="1" applyFont="1" applyFill="1" applyBorder="1" applyAlignment="1" applyProtection="1"/>
    <xf numFmtId="0" fontId="195" fillId="9" borderId="48" xfId="0" applyNumberFormat="1" applyFont="1" applyFill="1" applyBorder="1" applyAlignment="1" applyProtection="1"/>
    <xf numFmtId="1" fontId="195" fillId="9" borderId="5" xfId="0" applyNumberFormat="1" applyFont="1" applyFill="1" applyBorder="1" applyAlignment="1" applyProtection="1"/>
    <xf numFmtId="2" fontId="195" fillId="9" borderId="5" xfId="0" applyNumberFormat="1" applyFont="1" applyFill="1" applyBorder="1" applyAlignment="1" applyProtection="1"/>
    <xf numFmtId="173" fontId="195" fillId="9" borderId="48" xfId="0" applyNumberFormat="1" applyFont="1" applyFill="1" applyBorder="1" applyAlignment="1" applyProtection="1"/>
    <xf numFmtId="173" fontId="195" fillId="9" borderId="41" xfId="0" applyNumberFormat="1" applyFont="1" applyFill="1" applyBorder="1" applyAlignment="1" applyProtection="1"/>
    <xf numFmtId="2" fontId="94" fillId="9" borderId="5" xfId="0" applyNumberFormat="1" applyFont="1" applyFill="1" applyBorder="1" applyAlignment="1"/>
    <xf numFmtId="0" fontId="96" fillId="11" borderId="34" xfId="0" applyFont="1" applyFill="1" applyBorder="1" applyAlignment="1">
      <alignment horizontal="center" vertical="center"/>
    </xf>
    <xf numFmtId="173" fontId="94" fillId="9" borderId="10" xfId="0" applyNumberFormat="1" applyFont="1" applyFill="1" applyBorder="1" applyAlignment="1"/>
    <xf numFmtId="173" fontId="94" fillId="9" borderId="41" xfId="0" applyNumberFormat="1" applyFont="1" applyFill="1" applyBorder="1" applyAlignment="1"/>
    <xf numFmtId="1" fontId="99" fillId="9" borderId="46" xfId="0" applyNumberFormat="1" applyFont="1" applyFill="1" applyBorder="1" applyAlignment="1">
      <alignment horizontal="right"/>
    </xf>
    <xf numFmtId="178" fontId="99" fillId="9" borderId="5" xfId="0" applyNumberFormat="1" applyFont="1" applyFill="1" applyBorder="1" applyAlignment="1">
      <alignment horizontal="right"/>
    </xf>
    <xf numFmtId="173" fontId="99" fillId="0" borderId="10" xfId="0" applyNumberFormat="1" applyFont="1" applyBorder="1" applyAlignment="1">
      <alignment horizontal="right"/>
    </xf>
    <xf numFmtId="173" fontId="99" fillId="12" borderId="10" xfId="0" applyNumberFormat="1" applyFont="1" applyFill="1" applyBorder="1" applyAlignment="1">
      <alignment horizontal="right"/>
    </xf>
    <xf numFmtId="0" fontId="98" fillId="11" borderId="34" xfId="0" applyNumberFormat="1" applyFont="1" applyFill="1" applyBorder="1" applyAlignment="1" applyProtection="1">
      <alignment horizontal="center" vertical="center"/>
    </xf>
    <xf numFmtId="173" fontId="99" fillId="0" borderId="10" xfId="0" applyNumberFormat="1" applyFont="1" applyBorder="1" applyAlignment="1" applyProtection="1"/>
    <xf numFmtId="173" fontId="99" fillId="12" borderId="10" xfId="0" applyNumberFormat="1" applyFont="1" applyFill="1" applyBorder="1" applyAlignment="1" applyProtection="1"/>
    <xf numFmtId="173" fontId="99" fillId="0" borderId="10" xfId="0" applyNumberFormat="1" applyFont="1" applyBorder="1" applyAlignment="1" applyProtection="1">
      <alignment horizontal="right"/>
    </xf>
    <xf numFmtId="173" fontId="99" fillId="12" borderId="10" xfId="0" applyNumberFormat="1" applyFont="1" applyFill="1" applyBorder="1" applyAlignment="1" applyProtection="1">
      <alignment horizontal="right"/>
    </xf>
    <xf numFmtId="173" fontId="99" fillId="12" borderId="14" xfId="0" applyNumberFormat="1" applyFont="1" applyFill="1" applyBorder="1" applyAlignment="1" applyProtection="1"/>
    <xf numFmtId="173" fontId="99" fillId="9" borderId="10" xfId="0" applyNumberFormat="1" applyFont="1" applyFill="1" applyBorder="1" applyAlignment="1" applyProtection="1"/>
    <xf numFmtId="173" fontId="99" fillId="9" borderId="41" xfId="0" applyNumberFormat="1" applyFont="1" applyFill="1" applyBorder="1" applyAlignment="1" applyProtection="1"/>
    <xf numFmtId="0" fontId="48" fillId="2" borderId="41" xfId="0" applyFont="1" applyFill="1" applyBorder="1" applyAlignment="1">
      <alignment horizontal="left" vertical="center" wrapText="1" readingOrder="1"/>
    </xf>
    <xf numFmtId="0" fontId="48" fillId="2" borderId="5" xfId="0" applyFont="1" applyFill="1" applyBorder="1" applyAlignment="1">
      <alignment horizontal="left" vertical="center" wrapText="1" readingOrder="1"/>
    </xf>
    <xf numFmtId="0" fontId="48" fillId="2" borderId="5" xfId="0" applyFont="1" applyFill="1" applyBorder="1" applyAlignment="1">
      <alignment horizontal="center" vertical="center" wrapText="1" readingOrder="1"/>
    </xf>
    <xf numFmtId="0" fontId="48" fillId="2" borderId="125" xfId="0" applyFont="1" applyFill="1" applyBorder="1" applyAlignment="1">
      <alignment horizontal="center" vertical="center" wrapText="1" readingOrder="1"/>
    </xf>
    <xf numFmtId="0" fontId="47" fillId="4" borderId="34" xfId="0" applyFont="1" applyFill="1" applyBorder="1" applyAlignment="1">
      <alignment horizontal="center" vertical="center"/>
    </xf>
    <xf numFmtId="0" fontId="47" fillId="4" borderId="45" xfId="0" applyFont="1" applyFill="1" applyBorder="1" applyAlignment="1">
      <alignment horizontal="center" vertical="center"/>
    </xf>
    <xf numFmtId="0" fontId="47" fillId="4" borderId="35" xfId="0" applyFont="1" applyFill="1" applyBorder="1" applyAlignment="1">
      <alignment horizontal="center" vertical="center"/>
    </xf>
    <xf numFmtId="0" fontId="4" fillId="0" borderId="0" xfId="221" applyFont="1" applyAlignment="1">
      <alignment horizontal="left" vertical="center"/>
    </xf>
    <xf numFmtId="0" fontId="1" fillId="0" borderId="0" xfId="221" applyFont="1" applyAlignment="1">
      <alignment horizontal="left" vertical="center"/>
    </xf>
    <xf numFmtId="49" fontId="80" fillId="2" borderId="183" xfId="179" applyNumberFormat="1" applyFont="1" applyFill="1" applyBorder="1" applyAlignment="1">
      <alignment horizontal="left" vertical="center" wrapText="1" readingOrder="1"/>
    </xf>
    <xf numFmtId="49" fontId="80" fillId="2" borderId="22" xfId="179" applyNumberFormat="1" applyFont="1" applyFill="1" applyBorder="1" applyAlignment="1">
      <alignment horizontal="left" vertical="center" wrapText="1" readingOrder="1"/>
    </xf>
    <xf numFmtId="49" fontId="64" fillId="2" borderId="132" xfId="0" applyNumberFormat="1" applyFont="1" applyFill="1" applyBorder="1" applyAlignment="1">
      <alignment horizontal="center" vertical="center" readingOrder="1"/>
    </xf>
    <xf numFmtId="49" fontId="64" fillId="2" borderId="133" xfId="0" applyNumberFormat="1" applyFont="1" applyFill="1" applyBorder="1" applyAlignment="1">
      <alignment horizontal="center" vertical="center" readingOrder="1"/>
    </xf>
    <xf numFmtId="49" fontId="80" fillId="2" borderId="5" xfId="179" applyNumberFormat="1" applyFont="1" applyFill="1" applyBorder="1" applyAlignment="1">
      <alignment horizontal="left" vertical="center" wrapText="1" readingOrder="1"/>
    </xf>
    <xf numFmtId="49" fontId="64" fillId="2" borderId="123" xfId="0" applyNumberFormat="1" applyFont="1" applyFill="1" applyBorder="1" applyAlignment="1">
      <alignment horizontal="center" vertical="center" readingOrder="1"/>
    </xf>
    <xf numFmtId="0" fontId="80" fillId="2" borderId="183" xfId="179" applyFont="1" applyFill="1" applyBorder="1" applyAlignment="1">
      <alignment vertical="center" wrapText="1"/>
    </xf>
    <xf numFmtId="0" fontId="80" fillId="2" borderId="22" xfId="179" applyFont="1" applyFill="1" applyBorder="1" applyAlignment="1">
      <alignment vertical="center" wrapText="1"/>
    </xf>
    <xf numFmtId="14" fontId="6" fillId="2" borderId="132" xfId="0" applyNumberFormat="1" applyFont="1" applyFill="1" applyBorder="1" applyAlignment="1">
      <alignment horizontal="center" vertical="center"/>
    </xf>
    <xf numFmtId="14" fontId="6" fillId="2" borderId="133" xfId="0" applyNumberFormat="1" applyFont="1" applyFill="1" applyBorder="1" applyAlignment="1">
      <alignment horizontal="center" vertical="center"/>
    </xf>
    <xf numFmtId="49" fontId="80" fillId="3" borderId="183" xfId="179" applyNumberFormat="1" applyFont="1" applyFill="1" applyBorder="1" applyAlignment="1">
      <alignment horizontal="left" vertical="center" wrapText="1" readingOrder="1"/>
    </xf>
    <xf numFmtId="49" fontId="80" fillId="3" borderId="5" xfId="179" applyNumberFormat="1" applyFont="1" applyFill="1" applyBorder="1" applyAlignment="1">
      <alignment horizontal="left" vertical="center" wrapText="1" readingOrder="1"/>
    </xf>
    <xf numFmtId="49" fontId="64" fillId="3" borderId="132" xfId="0" applyNumberFormat="1" applyFont="1" applyFill="1" applyBorder="1" applyAlignment="1">
      <alignment horizontal="center" vertical="center" readingOrder="1"/>
    </xf>
    <xf numFmtId="49" fontId="64" fillId="3" borderId="123" xfId="0" applyNumberFormat="1" applyFont="1" applyFill="1" applyBorder="1" applyAlignment="1">
      <alignment horizontal="center" vertical="center" readingOrder="1"/>
    </xf>
    <xf numFmtId="0" fontId="81" fillId="0" borderId="0" xfId="220" applyFont="1" applyAlignment="1">
      <alignment horizontal="left" vertical="center"/>
    </xf>
    <xf numFmtId="0" fontId="14" fillId="0" borderId="0" xfId="0" applyFont="1" applyAlignment="1">
      <alignment horizontal="left" vertical="center" wrapText="1"/>
    </xf>
    <xf numFmtId="0" fontId="4" fillId="0" borderId="21" xfId="0" applyFont="1" applyBorder="1" applyAlignment="1">
      <alignment horizontal="left" vertical="center" wrapText="1"/>
    </xf>
    <xf numFmtId="0" fontId="15" fillId="0" borderId="21" xfId="0" applyFont="1" applyBorder="1" applyAlignment="1">
      <alignment horizontal="left" vertical="center" wrapText="1"/>
    </xf>
    <xf numFmtId="49" fontId="48" fillId="2" borderId="21" xfId="0" applyNumberFormat="1" applyFont="1" applyFill="1" applyBorder="1" applyAlignment="1">
      <alignment horizontal="center" vertical="center" wrapText="1" readingOrder="1"/>
    </xf>
    <xf numFmtId="49" fontId="48" fillId="2" borderId="0" xfId="0" applyNumberFormat="1" applyFont="1" applyFill="1" applyBorder="1" applyAlignment="1">
      <alignment horizontal="center" vertical="center" wrapText="1" readingOrder="1"/>
    </xf>
    <xf numFmtId="49" fontId="80" fillId="3" borderId="23" xfId="179" applyNumberFormat="1" applyFont="1" applyFill="1" applyBorder="1" applyAlignment="1">
      <alignment vertical="center" wrapText="1" readingOrder="1"/>
    </xf>
    <xf numFmtId="49" fontId="80" fillId="3" borderId="4" xfId="179" applyNumberFormat="1" applyFont="1" applyFill="1" applyBorder="1" applyAlignment="1">
      <alignment vertical="center" wrapText="1" readingOrder="1"/>
    </xf>
    <xf numFmtId="49" fontId="80" fillId="3" borderId="5" xfId="179" applyNumberFormat="1" applyFont="1" applyFill="1" applyBorder="1" applyAlignment="1">
      <alignment vertical="center" wrapText="1" readingOrder="1"/>
    </xf>
    <xf numFmtId="49" fontId="64" fillId="3" borderId="186" xfId="0" applyNumberFormat="1" applyFont="1" applyFill="1" applyBorder="1" applyAlignment="1">
      <alignment horizontal="center" vertical="center" readingOrder="1"/>
    </xf>
    <xf numFmtId="49" fontId="64" fillId="3" borderId="122" xfId="0" applyNumberFormat="1" applyFont="1" applyFill="1" applyBorder="1" applyAlignment="1">
      <alignment horizontal="center" vertical="center" readingOrder="1"/>
    </xf>
    <xf numFmtId="0" fontId="64" fillId="2" borderId="23" xfId="0" applyFont="1" applyFill="1" applyBorder="1" applyAlignment="1">
      <alignment horizontal="center" vertical="center" wrapText="1" readingOrder="1"/>
    </xf>
    <xf numFmtId="0" fontId="64" fillId="2" borderId="4" xfId="0" applyFont="1" applyFill="1" applyBorder="1" applyAlignment="1">
      <alignment horizontal="center" vertical="center" wrapText="1" readingOrder="1"/>
    </xf>
    <xf numFmtId="0" fontId="64" fillId="2" borderId="181" xfId="0" applyFont="1" applyFill="1" applyBorder="1" applyAlignment="1">
      <alignment horizontal="center" vertical="center" wrapText="1" readingOrder="1"/>
    </xf>
    <xf numFmtId="49" fontId="64" fillId="2" borderId="15" xfId="0" applyNumberFormat="1" applyFont="1" applyFill="1" applyBorder="1" applyAlignment="1">
      <alignment horizontal="center" vertical="center" wrapText="1" readingOrder="1"/>
    </xf>
    <xf numFmtId="49" fontId="64" fillId="2" borderId="16" xfId="0" applyNumberFormat="1" applyFont="1" applyFill="1" applyBorder="1" applyAlignment="1">
      <alignment horizontal="center" vertical="center" wrapText="1" readingOrder="1"/>
    </xf>
    <xf numFmtId="49" fontId="64" fillId="2" borderId="17" xfId="0" applyNumberFormat="1" applyFont="1" applyFill="1" applyBorder="1" applyAlignment="1">
      <alignment horizontal="center" vertical="center" wrapText="1" readingOrder="1"/>
    </xf>
    <xf numFmtId="49" fontId="80" fillId="2" borderId="4" xfId="179" applyNumberFormat="1" applyFont="1" applyFill="1" applyBorder="1" applyAlignment="1">
      <alignment horizontal="left" vertical="center" wrapText="1" readingOrder="1"/>
    </xf>
    <xf numFmtId="49" fontId="64" fillId="2" borderId="122" xfId="0" applyNumberFormat="1" applyFont="1" applyFill="1" applyBorder="1" applyAlignment="1">
      <alignment horizontal="center" vertical="center" readingOrder="1"/>
    </xf>
    <xf numFmtId="0" fontId="82" fillId="0" borderId="0" xfId="0" applyFont="1" applyAlignment="1">
      <alignment horizontal="left" vertical="center"/>
    </xf>
    <xf numFmtId="0" fontId="47" fillId="4" borderId="11" xfId="222" applyFont="1" applyFill="1" applyBorder="1" applyAlignment="1">
      <alignment horizontal="center" vertical="center" wrapText="1" readingOrder="1"/>
    </xf>
    <xf numFmtId="0" fontId="47" fillId="4" borderId="14" xfId="222" applyFont="1" applyFill="1" applyBorder="1" applyAlignment="1">
      <alignment horizontal="center" vertical="center" wrapText="1" readingOrder="1"/>
    </xf>
    <xf numFmtId="0" fontId="1" fillId="5" borderId="0" xfId="1" applyFont="1" applyFill="1" applyAlignment="1">
      <alignment horizontal="left" vertical="center" wrapText="1"/>
    </xf>
    <xf numFmtId="0" fontId="20" fillId="5" borderId="0" xfId="1" applyFont="1" applyFill="1" applyAlignment="1">
      <alignment horizontal="left" vertical="center" wrapText="1"/>
    </xf>
    <xf numFmtId="0" fontId="47" fillId="4" borderId="145" xfId="0" applyFont="1" applyFill="1" applyBorder="1" applyAlignment="1">
      <alignment horizontal="center" vertical="center" wrapText="1"/>
    </xf>
    <xf numFmtId="0" fontId="199" fillId="4" borderId="23" xfId="0" applyFont="1" applyFill="1" applyBorder="1" applyAlignment="1">
      <alignment vertical="center"/>
    </xf>
    <xf numFmtId="0" fontId="199" fillId="4" borderId="17" xfId="0" applyFont="1" applyFill="1" applyBorder="1" applyAlignment="1">
      <alignment vertical="center"/>
    </xf>
    <xf numFmtId="0" fontId="199" fillId="4" borderId="22" xfId="0" applyFont="1" applyFill="1" applyBorder="1" applyAlignment="1">
      <alignment vertical="center"/>
    </xf>
    <xf numFmtId="0" fontId="47" fillId="4" borderId="60" xfId="0" applyFont="1" applyFill="1" applyBorder="1" applyAlignment="1">
      <alignment horizontal="center" vertical="center" wrapText="1" readingOrder="1"/>
    </xf>
    <xf numFmtId="0" fontId="199" fillId="4" borderId="133" xfId="0" applyFont="1" applyFill="1" applyBorder="1" applyAlignment="1">
      <alignment vertical="center"/>
    </xf>
    <xf numFmtId="0" fontId="47" fillId="4" borderId="56" xfId="0" applyFont="1" applyFill="1" applyBorder="1" applyAlignment="1">
      <alignment horizontal="center" vertical="center"/>
    </xf>
    <xf numFmtId="0" fontId="47" fillId="4" borderId="58" xfId="0" applyFont="1" applyFill="1" applyBorder="1" applyAlignment="1">
      <alignment horizontal="center" vertical="center"/>
    </xf>
    <xf numFmtId="0" fontId="1" fillId="15" borderId="0" xfId="219" applyNumberFormat="1" applyFont="1" applyFill="1" applyAlignment="1">
      <alignment horizontal="left" vertical="center" wrapText="1"/>
    </xf>
    <xf numFmtId="0" fontId="20" fillId="15" borderId="0" xfId="219" applyNumberFormat="1" applyFont="1" applyFill="1" applyAlignment="1">
      <alignment horizontal="left" vertical="center" wrapText="1"/>
    </xf>
    <xf numFmtId="49" fontId="48" fillId="2" borderId="179" xfId="0" applyNumberFormat="1" applyFont="1" applyFill="1" applyBorder="1" applyAlignment="1">
      <alignment horizontal="center" vertical="center" wrapText="1" readingOrder="1"/>
    </xf>
    <xf numFmtId="49" fontId="48" fillId="2" borderId="15" xfId="0" applyNumberFormat="1" applyFont="1" applyFill="1" applyBorder="1" applyAlignment="1">
      <alignment horizontal="center" vertical="center" wrapText="1" readingOrder="1"/>
    </xf>
    <xf numFmtId="49" fontId="48" fillId="2" borderId="16" xfId="0" applyNumberFormat="1" applyFont="1" applyFill="1" applyBorder="1" applyAlignment="1">
      <alignment horizontal="center" vertical="center" wrapText="1" readingOrder="1"/>
    </xf>
    <xf numFmtId="49" fontId="48" fillId="2" borderId="17" xfId="0" applyNumberFormat="1" applyFont="1" applyFill="1" applyBorder="1" applyAlignment="1">
      <alignment horizontal="center" vertical="center" wrapText="1" readingOrder="1"/>
    </xf>
    <xf numFmtId="0" fontId="85" fillId="0" borderId="0" xfId="0" applyFont="1" applyBorder="1" applyAlignment="1">
      <alignment horizontal="left"/>
    </xf>
    <xf numFmtId="0" fontId="0" fillId="0" borderId="0" xfId="0" applyBorder="1"/>
    <xf numFmtId="0" fontId="85" fillId="10" borderId="57" xfId="0" applyFont="1" applyFill="1" applyBorder="1" applyAlignment="1">
      <alignment horizontal="left" vertical="center"/>
    </xf>
    <xf numFmtId="0" fontId="0" fillId="0" borderId="180" xfId="0" applyBorder="1"/>
    <xf numFmtId="0" fontId="85" fillId="10" borderId="39" xfId="0" applyFont="1" applyFill="1" applyBorder="1" applyAlignment="1">
      <alignment horizontal="center" vertical="center" wrapText="1"/>
    </xf>
    <xf numFmtId="0" fontId="0" fillId="0" borderId="3" xfId="0" applyBorder="1" applyAlignment="1">
      <alignment wrapText="1"/>
    </xf>
    <xf numFmtId="0" fontId="0" fillId="0" borderId="43" xfId="0" applyBorder="1" applyAlignment="1">
      <alignment wrapText="1"/>
    </xf>
    <xf numFmtId="0" fontId="85" fillId="10" borderId="43" xfId="0" applyFont="1" applyFill="1" applyBorder="1" applyAlignment="1">
      <alignment horizontal="center" vertical="center" wrapText="1"/>
    </xf>
    <xf numFmtId="0" fontId="0" fillId="0" borderId="33" xfId="0" applyBorder="1" applyAlignment="1">
      <alignment wrapText="1"/>
    </xf>
    <xf numFmtId="0" fontId="92" fillId="0" borderId="0" xfId="0" applyFont="1" applyAlignment="1">
      <alignment horizontal="left" vertical="center"/>
    </xf>
    <xf numFmtId="0" fontId="108" fillId="0" borderId="0" xfId="0" applyFont="1" applyBorder="1"/>
    <xf numFmtId="0" fontId="85" fillId="10" borderId="43" xfId="0" applyFont="1" applyFill="1" applyBorder="1" applyAlignment="1">
      <alignment horizontal="center" vertical="center"/>
    </xf>
    <xf numFmtId="0" fontId="0" fillId="0" borderId="3" xfId="0" applyBorder="1"/>
    <xf numFmtId="0" fontId="0" fillId="0" borderId="43" xfId="0" applyBorder="1"/>
    <xf numFmtId="0" fontId="85" fillId="0" borderId="0" xfId="0" applyNumberFormat="1" applyFont="1" applyBorder="1" applyAlignment="1" applyProtection="1">
      <alignment horizontal="left"/>
    </xf>
    <xf numFmtId="0" fontId="85" fillId="10" borderId="57" xfId="0" applyNumberFormat="1" applyFont="1" applyFill="1" applyBorder="1" applyAlignment="1" applyProtection="1">
      <alignment horizontal="left" vertical="center"/>
    </xf>
    <xf numFmtId="0" fontId="85" fillId="10" borderId="180" xfId="0" applyNumberFormat="1" applyFont="1" applyFill="1" applyBorder="1" applyAlignment="1" applyProtection="1">
      <alignment horizontal="left" vertical="center"/>
    </xf>
    <xf numFmtId="0" fontId="89" fillId="10" borderId="39" xfId="0" applyFont="1" applyFill="1" applyBorder="1" applyAlignment="1">
      <alignment horizontal="center" vertical="center" wrapText="1"/>
    </xf>
    <xf numFmtId="0" fontId="89" fillId="10" borderId="43" xfId="0" applyFont="1" applyFill="1" applyBorder="1" applyAlignment="1">
      <alignment horizontal="center" vertical="center" wrapText="1"/>
    </xf>
    <xf numFmtId="0" fontId="89" fillId="10" borderId="33" xfId="0" applyFont="1" applyFill="1" applyBorder="1" applyAlignment="1">
      <alignment horizontal="center" vertical="center" wrapText="1"/>
    </xf>
    <xf numFmtId="0" fontId="92" fillId="0" borderId="0" xfId="0" applyNumberFormat="1" applyFont="1" applyBorder="1" applyAlignment="1" applyProtection="1">
      <alignment horizontal="left" vertical="center"/>
    </xf>
    <xf numFmtId="0" fontId="92" fillId="0" borderId="0" xfId="0" applyNumberFormat="1" applyFont="1" applyBorder="1" applyAlignment="1" applyProtection="1">
      <alignment horizontal="left" vertical="center" wrapText="1"/>
    </xf>
    <xf numFmtId="0" fontId="85" fillId="0" borderId="0" xfId="0" applyFont="1" applyAlignment="1">
      <alignment horizontal="left" vertical="center"/>
    </xf>
    <xf numFmtId="0" fontId="89" fillId="0" borderId="0" xfId="0" applyFont="1" applyAlignment="1">
      <alignment horizontal="left" vertical="center"/>
    </xf>
    <xf numFmtId="0" fontId="89" fillId="10" borderId="131" xfId="0" applyFont="1" applyFill="1" applyBorder="1" applyAlignment="1">
      <alignment horizontal="center" vertical="center" wrapText="1"/>
    </xf>
    <xf numFmtId="0" fontId="89" fillId="10" borderId="20" xfId="0" applyFont="1" applyFill="1" applyBorder="1" applyAlignment="1">
      <alignment horizontal="center" vertical="center" wrapText="1"/>
    </xf>
    <xf numFmtId="0" fontId="50" fillId="6" borderId="0" xfId="0" applyFont="1" applyFill="1" applyAlignment="1">
      <alignment horizontal="left" vertical="center"/>
    </xf>
    <xf numFmtId="0" fontId="92" fillId="0" borderId="0" xfId="0" applyFont="1" applyAlignment="1">
      <alignment horizontal="left" vertical="center" wrapText="1"/>
    </xf>
    <xf numFmtId="0" fontId="85" fillId="0" borderId="2" xfId="0" applyFont="1" applyBorder="1" applyAlignment="1">
      <alignment horizontal="left" vertical="center"/>
    </xf>
    <xf numFmtId="0" fontId="89" fillId="0" borderId="2" xfId="0" applyFont="1" applyBorder="1" applyAlignment="1">
      <alignment horizontal="left" vertical="center"/>
    </xf>
    <xf numFmtId="0" fontId="89" fillId="10" borderId="124" xfId="0" applyFont="1" applyFill="1" applyBorder="1" applyAlignment="1">
      <alignment horizontal="center" vertical="center"/>
    </xf>
    <xf numFmtId="0" fontId="89" fillId="10" borderId="10" xfId="0" applyFont="1" applyFill="1" applyBorder="1" applyAlignment="1">
      <alignment horizontal="center" vertical="center"/>
    </xf>
    <xf numFmtId="0" fontId="89" fillId="10" borderId="14" xfId="0" applyFont="1" applyFill="1" applyBorder="1" applyAlignment="1">
      <alignment horizontal="center" vertical="center"/>
    </xf>
    <xf numFmtId="0" fontId="89" fillId="10" borderId="33" xfId="0" applyFont="1" applyFill="1" applyBorder="1" applyAlignment="1">
      <alignment horizontal="center" vertical="center"/>
    </xf>
    <xf numFmtId="0" fontId="89" fillId="10" borderId="182" xfId="0" applyFont="1" applyFill="1" applyBorder="1" applyAlignment="1">
      <alignment horizontal="center" vertical="center"/>
    </xf>
    <xf numFmtId="0" fontId="89" fillId="10" borderId="42" xfId="0" applyFont="1" applyFill="1" applyBorder="1" applyAlignment="1">
      <alignment horizontal="center" vertical="center"/>
    </xf>
    <xf numFmtId="0" fontId="89" fillId="10" borderId="52" xfId="0" applyFont="1" applyFill="1" applyBorder="1" applyAlignment="1">
      <alignment horizontal="center" vertical="center"/>
    </xf>
    <xf numFmtId="0" fontId="89" fillId="10" borderId="121" xfId="0" applyFont="1" applyFill="1" applyBorder="1" applyAlignment="1">
      <alignment horizontal="center" vertical="center"/>
    </xf>
    <xf numFmtId="0" fontId="89" fillId="10" borderId="5" xfId="0" applyFont="1" applyFill="1" applyBorder="1" applyAlignment="1">
      <alignment horizontal="center" vertical="center"/>
    </xf>
    <xf numFmtId="0" fontId="85" fillId="0" borderId="0" xfId="0" applyFont="1" applyAlignment="1">
      <alignment horizontal="left" vertical="center" wrapText="1"/>
    </xf>
    <xf numFmtId="0" fontId="89" fillId="0" borderId="0" xfId="0" applyFont="1" applyAlignment="1">
      <alignment horizontal="left" vertical="center" wrapText="1"/>
    </xf>
    <xf numFmtId="0" fontId="0" fillId="0" borderId="0" xfId="0" applyAlignment="1">
      <alignment horizontal="left" vertical="center"/>
    </xf>
    <xf numFmtId="0" fontId="43" fillId="0" borderId="2" xfId="0" applyFont="1" applyBorder="1" applyAlignment="1">
      <alignment horizontal="left"/>
    </xf>
    <xf numFmtId="0" fontId="3" fillId="0" borderId="2" xfId="0" applyFont="1" applyBorder="1" applyAlignment="1">
      <alignment horizontal="left"/>
    </xf>
    <xf numFmtId="0" fontId="97" fillId="10" borderId="43" xfId="0" applyFont="1" applyFill="1" applyBorder="1" applyAlignment="1">
      <alignment horizontal="center" vertical="center"/>
    </xf>
    <xf numFmtId="0" fontId="56" fillId="0" borderId="0" xfId="0" applyFont="1" applyAlignment="1">
      <alignment horizontal="left" vertical="center"/>
    </xf>
    <xf numFmtId="0" fontId="92" fillId="0" borderId="1" xfId="0" applyFont="1" applyBorder="1" applyAlignment="1">
      <alignment horizontal="left" vertical="center"/>
    </xf>
    <xf numFmtId="0" fontId="43" fillId="0" borderId="0" xfId="0" applyFont="1" applyAlignment="1">
      <alignment horizontal="left"/>
    </xf>
    <xf numFmtId="0" fontId="43" fillId="10" borderId="35" xfId="0" applyFont="1" applyFill="1" applyBorder="1" applyAlignment="1">
      <alignment horizontal="center" vertical="center"/>
    </xf>
    <xf numFmtId="0" fontId="43" fillId="10" borderId="20" xfId="0" applyFont="1" applyFill="1" applyBorder="1" applyAlignment="1">
      <alignment horizontal="center" vertical="center"/>
    </xf>
    <xf numFmtId="0" fontId="43" fillId="10" borderId="43" xfId="0" applyFont="1" applyFill="1" applyBorder="1" applyAlignment="1">
      <alignment horizontal="center" vertical="center" wrapText="1"/>
    </xf>
    <xf numFmtId="0" fontId="43" fillId="0" borderId="0" xfId="0" applyFont="1" applyBorder="1" applyAlignment="1">
      <alignment horizontal="left"/>
    </xf>
    <xf numFmtId="0" fontId="3" fillId="0" borderId="0" xfId="0" applyFont="1" applyBorder="1"/>
    <xf numFmtId="0" fontId="0" fillId="0" borderId="180" xfId="0" applyFont="1" applyBorder="1"/>
    <xf numFmtId="0" fontId="43" fillId="10" borderId="39" xfId="0" applyFont="1" applyFill="1" applyBorder="1" applyAlignment="1">
      <alignment horizontal="center" vertical="center" wrapText="1"/>
    </xf>
    <xf numFmtId="0" fontId="0" fillId="0" borderId="3" xfId="0" applyFont="1" applyBorder="1" applyAlignment="1">
      <alignment wrapText="1"/>
    </xf>
    <xf numFmtId="0" fontId="0" fillId="0" borderId="43" xfId="0" applyFont="1" applyBorder="1" applyAlignment="1">
      <alignment wrapText="1"/>
    </xf>
    <xf numFmtId="0" fontId="0" fillId="0" borderId="3" xfId="0" applyFont="1" applyBorder="1"/>
    <xf numFmtId="0" fontId="0" fillId="0" borderId="43" xfId="0" applyFont="1" applyBorder="1"/>
    <xf numFmtId="0" fontId="85" fillId="10" borderId="39" xfId="0" applyFont="1" applyFill="1" applyBorder="1" applyAlignment="1">
      <alignment horizontal="center" vertical="center"/>
    </xf>
    <xf numFmtId="0" fontId="0" fillId="0" borderId="33" xfId="0" applyFont="1" applyBorder="1"/>
    <xf numFmtId="0" fontId="55" fillId="0" borderId="0" xfId="0" applyFont="1" applyAlignment="1">
      <alignment horizontal="left" vertical="center" wrapText="1"/>
    </xf>
    <xf numFmtId="0" fontId="55" fillId="0" borderId="0" xfId="0" applyFont="1" applyBorder="1" applyAlignment="1">
      <alignment wrapText="1"/>
    </xf>
    <xf numFmtId="0" fontId="108" fillId="0" borderId="0" xfId="0" applyFont="1" applyBorder="1" applyAlignment="1">
      <alignment wrapText="1"/>
    </xf>
    <xf numFmtId="0" fontId="108" fillId="0" borderId="0" xfId="0" applyFont="1"/>
    <xf numFmtId="0" fontId="108" fillId="0" borderId="0" xfId="0" applyFont="1" applyAlignment="1">
      <alignment wrapText="1"/>
    </xf>
    <xf numFmtId="0" fontId="0" fillId="0" borderId="33" xfId="0" applyBorder="1"/>
    <xf numFmtId="0" fontId="0" fillId="0" borderId="32" xfId="0" applyBorder="1"/>
    <xf numFmtId="0" fontId="0" fillId="0" borderId="0" xfId="0" applyAlignment="1">
      <alignment horizontal="left" vertical="center" wrapText="1"/>
    </xf>
    <xf numFmtId="0" fontId="97" fillId="10" borderId="57" xfId="0" applyFont="1" applyFill="1" applyBorder="1" applyAlignment="1">
      <alignment horizontal="left" vertical="center"/>
    </xf>
    <xf numFmtId="0" fontId="97" fillId="10" borderId="39" xfId="0" applyFont="1" applyFill="1" applyBorder="1" applyAlignment="1">
      <alignment horizontal="center" vertical="center"/>
    </xf>
    <xf numFmtId="0" fontId="43" fillId="10" borderId="33" xfId="0" applyFont="1" applyFill="1" applyBorder="1" applyAlignment="1">
      <alignment horizontal="center" vertical="center" wrapText="1"/>
    </xf>
    <xf numFmtId="0" fontId="97" fillId="10" borderId="43" xfId="0" applyFont="1" applyFill="1" applyBorder="1" applyAlignment="1">
      <alignment horizontal="center" vertical="center" wrapText="1"/>
    </xf>
    <xf numFmtId="0" fontId="85" fillId="10" borderId="131" xfId="0" applyFont="1" applyFill="1" applyBorder="1" applyAlignment="1">
      <alignment horizontal="center" vertical="center"/>
    </xf>
    <xf numFmtId="0" fontId="85" fillId="10" borderId="20" xfId="0" applyFont="1" applyFill="1" applyBorder="1" applyAlignment="1">
      <alignment horizontal="center" vertical="center"/>
    </xf>
    <xf numFmtId="0" fontId="93" fillId="10" borderId="57" xfId="0" applyFont="1" applyFill="1" applyBorder="1" applyAlignment="1">
      <alignment horizontal="left" vertical="center"/>
    </xf>
    <xf numFmtId="0" fontId="0" fillId="0" borderId="30" xfId="0" applyBorder="1"/>
    <xf numFmtId="0" fontId="85" fillId="10" borderId="38" xfId="0" applyFont="1" applyFill="1" applyBorder="1" applyAlignment="1">
      <alignment horizontal="center" vertical="center"/>
    </xf>
    <xf numFmtId="0" fontId="0" fillId="0" borderId="53" xfId="0" applyBorder="1"/>
    <xf numFmtId="0" fontId="0" fillId="0" borderId="52" xfId="0" applyBorder="1"/>
    <xf numFmtId="0" fontId="85" fillId="10" borderId="57" xfId="0" applyFont="1" applyFill="1" applyBorder="1" applyAlignment="1">
      <alignment horizontal="center" vertical="center"/>
    </xf>
    <xf numFmtId="0" fontId="43" fillId="0" borderId="0" xfId="0" applyFont="1" applyBorder="1" applyAlignment="1">
      <alignment horizontal="left" wrapText="1"/>
    </xf>
    <xf numFmtId="0" fontId="3" fillId="0" borderId="0" xfId="0" applyFont="1" applyBorder="1" applyAlignment="1">
      <alignment wrapText="1"/>
    </xf>
    <xf numFmtId="0" fontId="93" fillId="10" borderId="38" xfId="0" applyFont="1" applyFill="1" applyBorder="1" applyAlignment="1">
      <alignment horizontal="center" vertical="center"/>
    </xf>
    <xf numFmtId="0" fontId="0" fillId="0" borderId="183" xfId="0" applyBorder="1"/>
    <xf numFmtId="0" fontId="93" fillId="10" borderId="48" xfId="0" applyFont="1" applyFill="1" applyBorder="1" applyAlignment="1">
      <alignment horizontal="center" vertical="center"/>
    </xf>
    <xf numFmtId="0" fontId="0" fillId="0" borderId="48" xfId="0" applyBorder="1"/>
    <xf numFmtId="0" fontId="93" fillId="10" borderId="48" xfId="0" applyFont="1" applyFill="1" applyBorder="1" applyAlignment="1">
      <alignment horizontal="center" vertical="center" wrapText="1"/>
    </xf>
    <xf numFmtId="0" fontId="0" fillId="0" borderId="48" xfId="0" applyBorder="1" applyAlignment="1">
      <alignment wrapText="1"/>
    </xf>
    <xf numFmtId="0" fontId="43" fillId="0" borderId="0" xfId="0" applyFont="1" applyAlignment="1">
      <alignment horizontal="left" vertical="center" wrapText="1"/>
    </xf>
    <xf numFmtId="0" fontId="85" fillId="10" borderId="157" xfId="0" applyFont="1" applyFill="1" applyBorder="1" applyAlignment="1">
      <alignment horizontal="center" vertical="center" wrapText="1"/>
    </xf>
    <xf numFmtId="0" fontId="85" fillId="10" borderId="58" xfId="0" applyFont="1" applyFill="1" applyBorder="1" applyAlignment="1">
      <alignment horizontal="center" vertical="center" wrapText="1"/>
    </xf>
    <xf numFmtId="0" fontId="85" fillId="10" borderId="12" xfId="0" applyFont="1" applyFill="1" applyBorder="1" applyAlignment="1">
      <alignment horizontal="center" vertical="center"/>
    </xf>
    <xf numFmtId="0" fontId="85" fillId="10" borderId="183" xfId="0" applyFont="1" applyFill="1" applyBorder="1" applyAlignment="1">
      <alignment horizontal="center" vertical="center"/>
    </xf>
    <xf numFmtId="0" fontId="85" fillId="10" borderId="48" xfId="0" applyFont="1" applyFill="1" applyBorder="1" applyAlignment="1">
      <alignment horizontal="center" vertical="center"/>
    </xf>
    <xf numFmtId="0" fontId="43" fillId="0" borderId="0" xfId="0" applyFont="1" applyAlignment="1">
      <alignment horizontal="left" vertical="center"/>
    </xf>
    <xf numFmtId="0" fontId="85" fillId="10" borderId="47" xfId="0" applyFont="1" applyFill="1" applyBorder="1" applyAlignment="1">
      <alignment horizontal="center" vertical="center"/>
    </xf>
    <xf numFmtId="0" fontId="85" fillId="10" borderId="155" xfId="0" applyFont="1" applyFill="1" applyBorder="1" applyAlignment="1">
      <alignment horizontal="center" vertical="center" wrapText="1"/>
    </xf>
    <xf numFmtId="0" fontId="85" fillId="10" borderId="52" xfId="0" applyFont="1" applyFill="1" applyBorder="1" applyAlignment="1">
      <alignment horizontal="center" vertical="center" wrapText="1"/>
    </xf>
    <xf numFmtId="0" fontId="85" fillId="10" borderId="183" xfId="0" applyFont="1" applyFill="1" applyBorder="1" applyAlignment="1">
      <alignment horizontal="center" vertical="center" wrapText="1"/>
    </xf>
    <xf numFmtId="0" fontId="85" fillId="10" borderId="155" xfId="0" applyFont="1" applyFill="1" applyBorder="1" applyAlignment="1">
      <alignment horizontal="center" vertical="center"/>
    </xf>
    <xf numFmtId="0" fontId="85" fillId="10" borderId="52" xfId="0" applyFont="1" applyFill="1" applyBorder="1" applyAlignment="1">
      <alignment horizontal="center" vertical="center"/>
    </xf>
    <xf numFmtId="0" fontId="85" fillId="10" borderId="157" xfId="0" applyFont="1" applyFill="1" applyBorder="1" applyAlignment="1">
      <alignment horizontal="center" vertical="center"/>
    </xf>
    <xf numFmtId="0" fontId="85" fillId="10" borderId="58" xfId="0" applyFont="1" applyFill="1" applyBorder="1" applyAlignment="1">
      <alignment horizontal="center" vertical="center"/>
    </xf>
    <xf numFmtId="0" fontId="85" fillId="10" borderId="182" xfId="0" applyFont="1" applyFill="1" applyBorder="1" applyAlignment="1">
      <alignment horizontal="center" vertical="center" wrapText="1"/>
    </xf>
    <xf numFmtId="0" fontId="85" fillId="0" borderId="53" xfId="0" applyFont="1" applyBorder="1"/>
    <xf numFmtId="0" fontId="85" fillId="0" borderId="52" xfId="0" applyFont="1" applyBorder="1"/>
    <xf numFmtId="0" fontId="85" fillId="0" borderId="183" xfId="0" applyFont="1" applyBorder="1"/>
    <xf numFmtId="0" fontId="43" fillId="10" borderId="157" xfId="0" applyFont="1" applyFill="1" applyBorder="1" applyAlignment="1">
      <alignment horizontal="center" vertical="center"/>
    </xf>
    <xf numFmtId="0" fontId="43" fillId="10" borderId="58" xfId="0" applyFont="1" applyFill="1" applyBorder="1" applyAlignment="1">
      <alignment horizontal="center" vertical="center"/>
    </xf>
    <xf numFmtId="0" fontId="43" fillId="10" borderId="155" xfId="0" applyFont="1" applyFill="1" applyBorder="1" applyAlignment="1">
      <alignment horizontal="center" vertical="center"/>
    </xf>
    <xf numFmtId="0" fontId="43" fillId="10" borderId="52" xfId="0" applyFont="1" applyFill="1" applyBorder="1" applyAlignment="1">
      <alignment horizontal="center" vertical="center"/>
    </xf>
    <xf numFmtId="0" fontId="43" fillId="10" borderId="183" xfId="0" applyFont="1" applyFill="1" applyBorder="1" applyAlignment="1">
      <alignment horizontal="center" vertical="center"/>
    </xf>
    <xf numFmtId="0" fontId="56" fillId="0" borderId="0" xfId="0" applyFont="1" applyAlignment="1">
      <alignment horizontal="left" vertical="center" wrapText="1"/>
    </xf>
    <xf numFmtId="0" fontId="43" fillId="10" borderId="131" xfId="0" applyFont="1" applyFill="1" applyBorder="1" applyAlignment="1">
      <alignment horizontal="center" vertical="center"/>
    </xf>
    <xf numFmtId="0" fontId="43" fillId="10" borderId="12" xfId="0" applyFont="1" applyFill="1" applyBorder="1" applyAlignment="1">
      <alignment horizontal="center" vertical="center"/>
    </xf>
    <xf numFmtId="0" fontId="85" fillId="0" borderId="2" xfId="0" applyFont="1" applyBorder="1" applyAlignment="1">
      <alignment horizontal="left"/>
    </xf>
    <xf numFmtId="0" fontId="0" fillId="0" borderId="2" xfId="0" applyBorder="1" applyAlignment="1">
      <alignment horizontal="left"/>
    </xf>
    <xf numFmtId="0" fontId="43" fillId="10" borderId="54" xfId="0" applyFont="1" applyFill="1" applyBorder="1" applyAlignment="1">
      <alignment horizontal="center" vertical="center" wrapText="1"/>
    </xf>
    <xf numFmtId="0" fontId="43" fillId="10" borderId="3" xfId="0" applyFont="1" applyFill="1" applyBorder="1" applyAlignment="1">
      <alignment horizontal="center" vertical="center" wrapText="1"/>
    </xf>
    <xf numFmtId="0" fontId="85" fillId="10" borderId="54" xfId="0" applyFont="1" applyFill="1" applyBorder="1" applyAlignment="1">
      <alignment horizontal="center" vertical="center" wrapText="1"/>
    </xf>
    <xf numFmtId="0" fontId="85" fillId="10" borderId="3" xfId="0" applyFont="1" applyFill="1" applyBorder="1" applyAlignment="1">
      <alignment horizontal="center" vertical="center" wrapText="1"/>
    </xf>
    <xf numFmtId="0" fontId="85" fillId="0" borderId="0" xfId="0" applyFont="1" applyAlignment="1">
      <alignment horizontal="left"/>
    </xf>
    <xf numFmtId="0" fontId="55" fillId="0" borderId="0" xfId="0" applyFont="1" applyAlignment="1">
      <alignment horizontal="left" vertical="center"/>
    </xf>
    <xf numFmtId="0" fontId="55" fillId="0" borderId="0" xfId="0" applyFont="1" applyBorder="1"/>
    <xf numFmtId="0" fontId="89" fillId="10" borderId="57" xfId="0" applyFont="1" applyFill="1" applyBorder="1" applyAlignment="1">
      <alignment horizontal="left" vertical="center"/>
    </xf>
    <xf numFmtId="0" fontId="89" fillId="10" borderId="43" xfId="0" applyFont="1" applyFill="1" applyBorder="1" applyAlignment="1">
      <alignment horizontal="center" vertical="center"/>
    </xf>
    <xf numFmtId="0" fontId="89" fillId="10" borderId="39" xfId="0" applyFont="1" applyFill="1" applyBorder="1" applyAlignment="1">
      <alignment horizontal="center" vertical="center"/>
    </xf>
    <xf numFmtId="0" fontId="56" fillId="0" borderId="1" xfId="0" applyFont="1" applyBorder="1" applyAlignment="1">
      <alignment horizontal="left" vertical="center" wrapText="1"/>
    </xf>
    <xf numFmtId="0" fontId="46" fillId="0" borderId="0" xfId="0" applyFont="1" applyAlignment="1">
      <alignment vertical="center" wrapText="1"/>
    </xf>
    <xf numFmtId="0" fontId="10" fillId="0" borderId="0" xfId="0" applyFont="1" applyAlignment="1">
      <alignment vertical="center" wrapText="1"/>
    </xf>
    <xf numFmtId="0" fontId="43" fillId="7" borderId="37" xfId="0" applyFont="1" applyFill="1" applyBorder="1" applyAlignment="1">
      <alignment horizontal="center" vertical="center"/>
    </xf>
    <xf numFmtId="0" fontId="43" fillId="7" borderId="35" xfId="0" applyFont="1" applyFill="1" applyBorder="1" applyAlignment="1">
      <alignment horizontal="center" vertical="center"/>
    </xf>
    <xf numFmtId="0" fontId="43" fillId="7" borderId="39" xfId="0" applyFont="1" applyFill="1" applyBorder="1" applyAlignment="1">
      <alignment horizontal="center" vertical="center" wrapText="1"/>
    </xf>
    <xf numFmtId="0" fontId="43" fillId="7" borderId="33" xfId="0" applyFont="1" applyFill="1" applyBorder="1" applyAlignment="1">
      <alignment horizontal="center" vertical="center"/>
    </xf>
    <xf numFmtId="0" fontId="43" fillId="7" borderId="24" xfId="0" applyFont="1" applyFill="1" applyBorder="1" applyAlignment="1">
      <alignment horizontal="center" vertical="center"/>
    </xf>
    <xf numFmtId="0" fontId="43" fillId="7" borderId="33" xfId="0" applyFont="1" applyFill="1" applyBorder="1" applyAlignment="1">
      <alignment horizontal="center" vertical="center" wrapText="1"/>
    </xf>
    <xf numFmtId="0" fontId="43" fillId="7" borderId="37" xfId="0" applyFont="1" applyFill="1" applyBorder="1" applyAlignment="1">
      <alignment horizontal="center" vertical="center" wrapText="1"/>
    </xf>
    <xf numFmtId="0" fontId="43" fillId="7" borderId="24" xfId="0" applyFont="1" applyFill="1" applyBorder="1" applyAlignment="1">
      <alignment horizontal="center" vertical="center" wrapText="1"/>
    </xf>
    <xf numFmtId="0" fontId="46" fillId="0" borderId="2" xfId="0" applyFont="1" applyBorder="1" applyAlignment="1">
      <alignment vertical="center" wrapText="1"/>
    </xf>
    <xf numFmtId="0" fontId="46" fillId="0" borderId="0" xfId="0" applyFont="1" applyAlignment="1">
      <alignment wrapText="1"/>
    </xf>
    <xf numFmtId="0" fontId="43" fillId="7" borderId="131" xfId="0" applyFont="1" applyFill="1" applyBorder="1" applyAlignment="1">
      <alignment horizontal="center" vertical="center" wrapText="1"/>
    </xf>
    <xf numFmtId="0" fontId="43" fillId="7" borderId="12" xfId="0" applyFont="1" applyFill="1" applyBorder="1" applyAlignment="1">
      <alignment horizontal="center" vertical="center" wrapText="1"/>
    </xf>
    <xf numFmtId="0" fontId="43" fillId="7" borderId="20" xfId="0" applyFont="1" applyFill="1" applyBorder="1" applyAlignment="1">
      <alignment horizontal="center" vertical="center" wrapText="1"/>
    </xf>
    <xf numFmtId="0" fontId="43" fillId="7" borderId="155" xfId="0" applyFont="1" applyFill="1" applyBorder="1" applyAlignment="1">
      <alignment horizontal="center" vertical="center" wrapText="1"/>
    </xf>
    <xf numFmtId="0" fontId="43" fillId="7" borderId="7" xfId="0" applyFont="1" applyFill="1" applyBorder="1" applyAlignment="1">
      <alignment horizontal="center" vertical="center" wrapText="1"/>
    </xf>
    <xf numFmtId="0" fontId="43" fillId="7" borderId="54" xfId="0" applyFont="1" applyFill="1" applyBorder="1" applyAlignment="1">
      <alignment horizontal="center" vertical="center"/>
    </xf>
    <xf numFmtId="0" fontId="43" fillId="7" borderId="3" xfId="0" applyFont="1" applyFill="1" applyBorder="1" applyAlignment="1">
      <alignment horizontal="center" vertical="center"/>
    </xf>
    <xf numFmtId="0" fontId="43" fillId="7" borderId="16" xfId="0" applyFont="1" applyFill="1" applyBorder="1" applyAlignment="1">
      <alignment horizontal="center" vertical="center" wrapText="1"/>
    </xf>
    <xf numFmtId="0" fontId="43" fillId="7" borderId="30" xfId="0" applyFont="1" applyFill="1" applyBorder="1" applyAlignment="1">
      <alignment horizontal="center" vertical="center" wrapText="1"/>
    </xf>
    <xf numFmtId="0" fontId="43" fillId="7" borderId="54" xfId="0" applyFont="1" applyFill="1" applyBorder="1" applyAlignment="1">
      <alignment horizontal="center" vertical="center" wrapText="1"/>
    </xf>
    <xf numFmtId="0" fontId="43" fillId="7" borderId="43" xfId="0" applyFont="1" applyFill="1" applyBorder="1" applyAlignment="1">
      <alignment horizontal="center" vertical="center"/>
    </xf>
    <xf numFmtId="0" fontId="56" fillId="0" borderId="0" xfId="229" applyFont="1" applyAlignment="1">
      <alignment horizontal="left" vertical="center"/>
    </xf>
    <xf numFmtId="0" fontId="46" fillId="0" borderId="2" xfId="0" applyFont="1" applyBorder="1" applyAlignment="1">
      <alignment vertical="center"/>
    </xf>
    <xf numFmtId="0" fontId="43" fillId="7" borderId="131" xfId="0" applyFont="1" applyFill="1" applyBorder="1" applyAlignment="1">
      <alignment horizontal="center" vertical="center"/>
    </xf>
    <xf numFmtId="0" fontId="43" fillId="7" borderId="12" xfId="0" applyFont="1" applyFill="1" applyBorder="1" applyAlignment="1">
      <alignment horizontal="center" vertical="center"/>
    </xf>
    <xf numFmtId="0" fontId="43" fillId="7" borderId="20" xfId="0" applyFont="1" applyFill="1" applyBorder="1" applyAlignment="1">
      <alignment horizontal="center" vertical="center"/>
    </xf>
    <xf numFmtId="0" fontId="43" fillId="7" borderId="3" xfId="0" applyFont="1" applyFill="1" applyBorder="1" applyAlignment="1">
      <alignment horizontal="center" vertical="center" wrapText="1"/>
    </xf>
    <xf numFmtId="0" fontId="43" fillId="7" borderId="43" xfId="0" applyFont="1" applyFill="1" applyBorder="1" applyAlignment="1">
      <alignment horizontal="center" vertical="center" wrapText="1"/>
    </xf>
    <xf numFmtId="0" fontId="43" fillId="7" borderId="8" xfId="0" applyFont="1" applyFill="1" applyBorder="1" applyAlignment="1">
      <alignment horizontal="center" vertical="center" wrapText="1"/>
    </xf>
    <xf numFmtId="0" fontId="56" fillId="0" borderId="0" xfId="0" applyFont="1" applyAlignment="1">
      <alignment vertical="center"/>
    </xf>
    <xf numFmtId="0" fontId="46" fillId="7" borderId="54" xfId="0" applyFont="1" applyFill="1" applyBorder="1" applyAlignment="1">
      <alignment horizontal="center" vertical="center"/>
    </xf>
    <xf numFmtId="0" fontId="46" fillId="7" borderId="3" xfId="0" applyFont="1" applyFill="1" applyBorder="1" applyAlignment="1">
      <alignment horizontal="center" vertical="center"/>
    </xf>
    <xf numFmtId="0" fontId="46" fillId="7" borderId="43" xfId="0" applyFont="1" applyFill="1" applyBorder="1" applyAlignment="1">
      <alignment horizontal="center" vertical="center"/>
    </xf>
    <xf numFmtId="0" fontId="10" fillId="0" borderId="0" xfId="0" applyFont="1" applyAlignment="1">
      <alignment vertical="center"/>
    </xf>
    <xf numFmtId="0" fontId="46" fillId="7" borderId="0" xfId="0" applyFont="1" applyFill="1" applyAlignment="1">
      <alignment horizontal="center" vertical="center"/>
    </xf>
    <xf numFmtId="0" fontId="46" fillId="7" borderId="30" xfId="0" applyFont="1" applyFill="1" applyBorder="1" applyAlignment="1">
      <alignment horizontal="center" vertical="center"/>
    </xf>
    <xf numFmtId="0" fontId="46" fillId="7" borderId="155" xfId="0" applyFont="1" applyFill="1" applyBorder="1" applyAlignment="1">
      <alignment horizontal="center" vertical="center" wrapText="1"/>
    </xf>
    <xf numFmtId="0" fontId="46" fillId="7" borderId="8" xfId="0" applyFont="1" applyFill="1" applyBorder="1" applyAlignment="1">
      <alignment horizontal="center" vertical="center" wrapText="1"/>
    </xf>
    <xf numFmtId="0" fontId="46" fillId="7" borderId="52" xfId="0" applyFont="1" applyFill="1" applyBorder="1" applyAlignment="1">
      <alignment horizontal="center" vertical="center" wrapText="1"/>
    </xf>
    <xf numFmtId="0" fontId="46" fillId="7" borderId="32" xfId="0" applyFont="1" applyFill="1" applyBorder="1" applyAlignment="1">
      <alignment horizontal="center" vertical="center" wrapText="1"/>
    </xf>
    <xf numFmtId="0" fontId="46" fillId="7" borderId="33" xfId="0" applyFont="1" applyFill="1" applyBorder="1" applyAlignment="1">
      <alignment horizontal="center" vertical="center"/>
    </xf>
    <xf numFmtId="0" fontId="56" fillId="0" borderId="0" xfId="0" applyFont="1" applyBorder="1" applyAlignment="1">
      <alignment vertical="center"/>
    </xf>
    <xf numFmtId="0" fontId="46" fillId="0" borderId="0" xfId="0" applyFont="1" applyAlignment="1">
      <alignment horizontal="left"/>
    </xf>
    <xf numFmtId="0" fontId="46" fillId="7" borderId="131" xfId="0" applyFont="1" applyFill="1" applyBorder="1" applyAlignment="1">
      <alignment horizontal="center" vertical="center"/>
    </xf>
    <xf numFmtId="0" fontId="46" fillId="7" borderId="12" xfId="0" applyFont="1" applyFill="1" applyBorder="1" applyAlignment="1">
      <alignment horizontal="center" vertical="center"/>
    </xf>
    <xf numFmtId="0" fontId="46" fillId="7" borderId="20" xfId="0" applyFont="1" applyFill="1" applyBorder="1" applyAlignment="1">
      <alignment horizontal="center" vertical="center"/>
    </xf>
    <xf numFmtId="0" fontId="46" fillId="7" borderId="54" xfId="0" applyFont="1" applyFill="1" applyBorder="1" applyAlignment="1">
      <alignment horizontal="center" vertical="center" wrapText="1"/>
    </xf>
    <xf numFmtId="0" fontId="46" fillId="7" borderId="3" xfId="0" applyFont="1" applyFill="1" applyBorder="1" applyAlignment="1">
      <alignment horizontal="center" vertical="center" wrapText="1"/>
    </xf>
    <xf numFmtId="0" fontId="46" fillId="7" borderId="43" xfId="0" applyFont="1" applyFill="1" applyBorder="1" applyAlignment="1">
      <alignment horizontal="center" vertical="center" wrapText="1"/>
    </xf>
    <xf numFmtId="0" fontId="46" fillId="7" borderId="33" xfId="0" applyFont="1" applyFill="1" applyBorder="1" applyAlignment="1">
      <alignment horizontal="center" vertical="center" wrapText="1"/>
    </xf>
    <xf numFmtId="0" fontId="39" fillId="18" borderId="147" xfId="13" applyFont="1" applyFill="1" applyBorder="1" applyAlignment="1">
      <alignment horizontal="center" vertical="center"/>
    </xf>
    <xf numFmtId="0" fontId="39" fillId="19" borderId="148" xfId="13" applyFont="1" applyFill="1" applyBorder="1" applyAlignment="1">
      <alignment horizontal="center" vertical="center"/>
    </xf>
    <xf numFmtId="0" fontId="39" fillId="19" borderId="149" xfId="13" applyFont="1" applyFill="1" applyBorder="1" applyAlignment="1">
      <alignment horizontal="center" vertical="center"/>
    </xf>
    <xf numFmtId="0" fontId="68" fillId="0" borderId="0" xfId="12" applyFont="1" applyAlignment="1">
      <alignment horizontal="left" vertical="center" wrapText="1"/>
    </xf>
    <xf numFmtId="0" fontId="56" fillId="0" borderId="0" xfId="0" applyFont="1" applyAlignment="1">
      <alignment vertical="center" wrapText="1"/>
    </xf>
    <xf numFmtId="0" fontId="39" fillId="19" borderId="151" xfId="13" applyFont="1" applyFill="1" applyBorder="1" applyAlignment="1">
      <alignment horizontal="center" vertical="center"/>
    </xf>
    <xf numFmtId="0" fontId="39" fillId="19" borderId="147" xfId="13" applyFont="1" applyFill="1" applyBorder="1" applyAlignment="1">
      <alignment horizontal="center" vertical="center"/>
    </xf>
    <xf numFmtId="0" fontId="39" fillId="19" borderId="158" xfId="13" applyFont="1" applyFill="1" applyBorder="1" applyAlignment="1">
      <alignment horizontal="center" vertical="center"/>
    </xf>
    <xf numFmtId="0" fontId="44" fillId="6" borderId="156"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44" fillId="6" borderId="57" xfId="0" applyFont="1" applyFill="1" applyBorder="1" applyAlignment="1">
      <alignment horizontal="center" vertical="center" wrapText="1"/>
    </xf>
    <xf numFmtId="0" fontId="44" fillId="6" borderId="36" xfId="0" applyFont="1" applyFill="1" applyBorder="1" applyAlignment="1">
      <alignment horizontal="center" vertical="center" wrapText="1"/>
    </xf>
    <xf numFmtId="0" fontId="0" fillId="0" borderId="2" xfId="0" applyBorder="1" applyAlignment="1">
      <alignment vertical="center"/>
    </xf>
    <xf numFmtId="0" fontId="50" fillId="6" borderId="0" xfId="12" applyFont="1" applyFill="1" applyAlignment="1">
      <alignment horizontal="left" vertical="center" wrapText="1"/>
    </xf>
    <xf numFmtId="0" fontId="43" fillId="7" borderId="152" xfId="0" applyFont="1" applyFill="1" applyBorder="1" applyAlignment="1">
      <alignment horizontal="center" vertical="center"/>
    </xf>
    <xf numFmtId="0" fontId="43" fillId="7" borderId="38" xfId="0" applyFont="1" applyFill="1" applyBorder="1" applyAlignment="1">
      <alignment horizontal="center" vertical="center" wrapText="1"/>
    </xf>
    <xf numFmtId="0" fontId="43" fillId="7" borderId="147" xfId="0" applyFont="1" applyFill="1" applyBorder="1" applyAlignment="1">
      <alignment horizontal="center" vertical="center" wrapText="1"/>
    </xf>
    <xf numFmtId="0" fontId="43" fillId="7" borderId="157" xfId="0" applyFont="1" applyFill="1" applyBorder="1" applyAlignment="1">
      <alignment horizontal="center" vertical="center" wrapText="1"/>
    </xf>
    <xf numFmtId="0" fontId="43" fillId="7" borderId="1" xfId="0" applyFont="1" applyFill="1" applyBorder="1" applyAlignment="1">
      <alignment horizontal="center" vertical="center"/>
    </xf>
    <xf numFmtId="0" fontId="43" fillId="7" borderId="121" xfId="0" applyFont="1" applyFill="1" applyBorder="1" applyAlignment="1">
      <alignment horizontal="center" vertical="center"/>
    </xf>
    <xf numFmtId="0" fontId="43" fillId="7" borderId="57" xfId="0" applyFont="1" applyFill="1" applyBorder="1" applyAlignment="1">
      <alignment horizontal="center" vertical="center" wrapText="1"/>
    </xf>
    <xf numFmtId="0" fontId="43" fillId="7" borderId="58" xfId="0" applyFont="1" applyFill="1" applyBorder="1" applyAlignment="1">
      <alignment horizontal="center" vertical="center" wrapText="1"/>
    </xf>
    <xf numFmtId="0" fontId="56" fillId="0" borderId="182" xfId="0" applyFont="1" applyBorder="1" applyAlignment="1">
      <alignment vertical="center"/>
    </xf>
    <xf numFmtId="0" fontId="10" fillId="0" borderId="182" xfId="0" applyFont="1" applyBorder="1" applyAlignment="1">
      <alignment vertical="center"/>
    </xf>
    <xf numFmtId="0" fontId="0" fillId="0" borderId="182" xfId="0" applyBorder="1" applyAlignment="1"/>
    <xf numFmtId="0" fontId="39" fillId="18" borderId="153" xfId="13" applyFont="1" applyFill="1" applyBorder="1" applyAlignment="1">
      <alignment horizontal="center" vertical="center"/>
    </xf>
    <xf numFmtId="0" fontId="39" fillId="18" borderId="148" xfId="13" applyFont="1" applyFill="1" applyBorder="1" applyAlignment="1">
      <alignment horizontal="center" vertical="center"/>
    </xf>
    <xf numFmtId="0" fontId="39" fillId="18" borderId="151" xfId="13" applyFont="1" applyFill="1" applyBorder="1" applyAlignment="1">
      <alignment horizontal="center" vertical="center"/>
    </xf>
    <xf numFmtId="0" fontId="85" fillId="10" borderId="48" xfId="0" applyFont="1" applyFill="1" applyBorder="1" applyAlignment="1">
      <alignment horizontal="center" vertical="center" wrapText="1"/>
    </xf>
    <xf numFmtId="0" fontId="0" fillId="0" borderId="2" xfId="0" applyBorder="1" applyAlignment="1">
      <alignment wrapText="1"/>
    </xf>
    <xf numFmtId="0" fontId="0" fillId="0" borderId="5" xfId="0" applyBorder="1" applyAlignment="1">
      <alignment wrapText="1"/>
    </xf>
    <xf numFmtId="0" fontId="85" fillId="10" borderId="32" xfId="0" applyFont="1" applyFill="1" applyBorder="1" applyAlignment="1">
      <alignment horizontal="left" vertical="center"/>
    </xf>
    <xf numFmtId="0" fontId="0" fillId="0" borderId="2" xfId="0" applyBorder="1"/>
    <xf numFmtId="0" fontId="85" fillId="10" borderId="131" xfId="0" applyFont="1" applyFill="1" applyBorder="1" applyAlignment="1">
      <alignment horizontal="center" vertical="center" wrapText="1"/>
    </xf>
    <xf numFmtId="0" fontId="85" fillId="10" borderId="20" xfId="0" applyFont="1" applyFill="1" applyBorder="1" applyAlignment="1">
      <alignment horizontal="center" vertical="center" wrapText="1"/>
    </xf>
    <xf numFmtId="0" fontId="85" fillId="10" borderId="33" xfId="0" applyFont="1" applyFill="1" applyBorder="1" applyAlignment="1">
      <alignment horizontal="center" vertical="center" wrapText="1"/>
    </xf>
    <xf numFmtId="0" fontId="43" fillId="16" borderId="152" xfId="218" applyFont="1" applyFill="1" applyBorder="1" applyAlignment="1">
      <alignment horizontal="center" vertical="center"/>
    </xf>
    <xf numFmtId="0" fontId="8" fillId="0" borderId="148" xfId="0" applyFont="1" applyBorder="1" applyAlignment="1">
      <alignment vertical="center"/>
    </xf>
    <xf numFmtId="0" fontId="8" fillId="0" borderId="149" xfId="0" applyFont="1" applyBorder="1" applyAlignment="1">
      <alignment vertical="center"/>
    </xf>
    <xf numFmtId="0" fontId="55" fillId="0" borderId="182" xfId="218" applyFont="1" applyBorder="1" applyAlignment="1">
      <alignment horizontal="left" vertical="center"/>
    </xf>
    <xf numFmtId="0" fontId="55" fillId="0" borderId="0" xfId="218" applyFont="1" applyAlignment="1">
      <alignment horizontal="left" vertical="center"/>
    </xf>
    <xf numFmtId="0" fontId="44" fillId="6" borderId="6" xfId="218" applyFont="1" applyFill="1" applyBorder="1" applyAlignment="1">
      <alignment horizontal="center"/>
    </xf>
    <xf numFmtId="0" fontId="8" fillId="0" borderId="21" xfId="0" applyFont="1" applyBorder="1"/>
    <xf numFmtId="0" fontId="8" fillId="0" borderId="23" xfId="0" applyFont="1" applyBorder="1"/>
    <xf numFmtId="0" fontId="43" fillId="7" borderId="35" xfId="218" applyFont="1" applyFill="1" applyBorder="1" applyAlignment="1">
      <alignment horizontal="center" vertical="center"/>
    </xf>
    <xf numFmtId="0" fontId="8" fillId="0" borderId="12" xfId="0" applyFont="1" applyBorder="1"/>
    <xf numFmtId="0" fontId="8" fillId="0" borderId="20" xfId="0" applyFont="1" applyBorder="1"/>
    <xf numFmtId="0" fontId="43" fillId="7" borderId="54" xfId="218" applyFont="1" applyFill="1" applyBorder="1" applyAlignment="1">
      <alignment horizontal="center" vertical="center" wrapText="1"/>
    </xf>
    <xf numFmtId="0" fontId="8" fillId="0" borderId="3" xfId="0" applyFont="1" applyBorder="1"/>
    <xf numFmtId="0" fontId="43" fillId="7" borderId="155" xfId="218" applyFont="1" applyFill="1" applyBorder="1" applyAlignment="1">
      <alignment horizontal="center" vertical="center" wrapText="1"/>
    </xf>
    <xf numFmtId="0" fontId="8" fillId="0" borderId="182" xfId="0" applyFont="1" applyBorder="1"/>
    <xf numFmtId="0" fontId="8" fillId="0" borderId="52" xfId="0" applyFont="1" applyBorder="1"/>
    <xf numFmtId="0" fontId="43" fillId="7" borderId="182" xfId="218" applyFont="1" applyFill="1" applyBorder="1" applyAlignment="1">
      <alignment horizontal="center" vertical="center" wrapText="1"/>
    </xf>
    <xf numFmtId="0" fontId="43" fillId="7" borderId="39" xfId="218" applyFont="1" applyFill="1" applyBorder="1" applyAlignment="1">
      <alignment horizontal="center" vertical="center" wrapText="1"/>
    </xf>
    <xf numFmtId="0" fontId="8" fillId="0" borderId="33" xfId="0" applyFont="1" applyBorder="1"/>
    <xf numFmtId="0" fontId="43" fillId="16" borderId="150" xfId="218" applyFont="1" applyFill="1" applyBorder="1" applyAlignment="1">
      <alignment horizontal="center" vertical="center"/>
    </xf>
    <xf numFmtId="0" fontId="43" fillId="16" borderId="148" xfId="218" applyFont="1" applyFill="1" applyBorder="1" applyAlignment="1">
      <alignment horizontal="center" vertical="center"/>
    </xf>
    <xf numFmtId="0" fontId="43" fillId="16" borderId="149" xfId="218" applyFont="1" applyFill="1" applyBorder="1" applyAlignment="1">
      <alignment horizontal="center" vertical="center"/>
    </xf>
    <xf numFmtId="0" fontId="46" fillId="0" borderId="0" xfId="218" applyFont="1" applyBorder="1" applyAlignment="1">
      <alignment horizontal="left" wrapText="1"/>
    </xf>
    <xf numFmtId="0" fontId="8" fillId="0" borderId="0" xfId="0" applyFont="1" applyBorder="1"/>
    <xf numFmtId="0" fontId="43" fillId="16" borderId="147" xfId="226" applyFont="1" applyFill="1" applyBorder="1" applyAlignment="1">
      <alignment horizontal="center" vertical="center"/>
    </xf>
    <xf numFmtId="0" fontId="55" fillId="0" borderId="182" xfId="218" applyFont="1" applyBorder="1" applyAlignment="1">
      <alignment horizontal="left" vertical="center" wrapText="1"/>
    </xf>
    <xf numFmtId="0" fontId="55" fillId="0" borderId="0" xfId="227" applyFont="1" applyAlignment="1">
      <alignment horizontal="left" vertical="center" wrapText="1"/>
    </xf>
    <xf numFmtId="0" fontId="43" fillId="16" borderId="152" xfId="226" applyFont="1" applyFill="1" applyBorder="1" applyAlignment="1">
      <alignment horizontal="center" vertical="center"/>
    </xf>
    <xf numFmtId="0" fontId="43" fillId="7" borderId="131" xfId="218" applyFont="1" applyFill="1" applyBorder="1" applyAlignment="1">
      <alignment horizontal="center" vertical="center"/>
    </xf>
    <xf numFmtId="0" fontId="43" fillId="7" borderId="12" xfId="218" applyFont="1" applyFill="1" applyBorder="1" applyAlignment="1">
      <alignment horizontal="center" vertical="center"/>
    </xf>
    <xf numFmtId="0" fontId="43" fillId="7" borderId="20" xfId="218" applyFont="1" applyFill="1" applyBorder="1" applyAlignment="1">
      <alignment horizontal="center" vertical="center"/>
    </xf>
    <xf numFmtId="0" fontId="43" fillId="7" borderId="3" xfId="218" applyFont="1" applyFill="1" applyBorder="1" applyAlignment="1">
      <alignment horizontal="center" vertical="center" wrapText="1"/>
    </xf>
    <xf numFmtId="0" fontId="43" fillId="7" borderId="43" xfId="218" applyFont="1" applyFill="1" applyBorder="1" applyAlignment="1">
      <alignment horizontal="center" vertical="center" wrapText="1"/>
    </xf>
    <xf numFmtId="0" fontId="43" fillId="7" borderId="33" xfId="218" applyFont="1" applyFill="1" applyBorder="1" applyAlignment="1">
      <alignment horizontal="center" vertical="center" wrapText="1"/>
    </xf>
    <xf numFmtId="0" fontId="44" fillId="6" borderId="153" xfId="218" applyFont="1" applyFill="1" applyBorder="1" applyAlignment="1">
      <alignment horizontal="center"/>
    </xf>
    <xf numFmtId="0" fontId="44" fillId="6" borderId="148" xfId="218" applyFont="1" applyFill="1" applyBorder="1" applyAlignment="1">
      <alignment horizontal="center"/>
    </xf>
    <xf numFmtId="0" fontId="44" fillId="6" borderId="149" xfId="218" applyFont="1" applyFill="1" applyBorder="1" applyAlignment="1">
      <alignment horizontal="center"/>
    </xf>
    <xf numFmtId="0" fontId="8" fillId="0" borderId="43" xfId="0" applyFont="1" applyBorder="1"/>
    <xf numFmtId="0" fontId="44" fillId="6" borderId="147" xfId="218" applyFont="1" applyFill="1" applyBorder="1" applyAlignment="1">
      <alignment horizontal="center"/>
    </xf>
    <xf numFmtId="0" fontId="8" fillId="0" borderId="148" xfId="0" applyFont="1" applyBorder="1"/>
    <xf numFmtId="0" fontId="8" fillId="0" borderId="149" xfId="0" applyFont="1" applyBorder="1"/>
    <xf numFmtId="0" fontId="44" fillId="0" borderId="148" xfId="0" applyFont="1" applyBorder="1" applyAlignment="1">
      <alignment vertical="center"/>
    </xf>
    <xf numFmtId="0" fontId="44" fillId="0" borderId="149" xfId="0" applyFont="1" applyBorder="1" applyAlignment="1">
      <alignment vertical="center"/>
    </xf>
    <xf numFmtId="0" fontId="46" fillId="0" borderId="2" xfId="218" applyFont="1" applyBorder="1" applyAlignment="1"/>
    <xf numFmtId="0" fontId="0" fillId="0" borderId="2" xfId="0" applyBorder="1" applyAlignment="1"/>
    <xf numFmtId="0" fontId="55" fillId="0" borderId="0" xfId="218" applyFont="1" applyAlignment="1">
      <alignment vertical="center"/>
    </xf>
    <xf numFmtId="0" fontId="0" fillId="0" borderId="0" xfId="0" applyAlignment="1">
      <alignment vertical="center"/>
    </xf>
    <xf numFmtId="0" fontId="55" fillId="0" borderId="182" xfId="218" applyFont="1" applyBorder="1" applyAlignment="1">
      <alignment vertical="center"/>
    </xf>
    <xf numFmtId="0" fontId="0" fillId="0" borderId="182" xfId="0" applyBorder="1" applyAlignment="1">
      <alignment vertical="center"/>
    </xf>
    <xf numFmtId="0" fontId="55" fillId="0" borderId="0" xfId="218" applyFont="1" applyAlignment="1">
      <alignment horizontal="left" vertical="center" wrapText="1"/>
    </xf>
    <xf numFmtId="0" fontId="55" fillId="0" borderId="182" xfId="0" applyFont="1" applyBorder="1" applyAlignment="1">
      <alignment vertical="center"/>
    </xf>
    <xf numFmtId="0" fontId="55" fillId="0" borderId="0" xfId="222" applyFont="1" applyAlignment="1">
      <alignment vertical="center"/>
    </xf>
    <xf numFmtId="0" fontId="55" fillId="0" borderId="182" xfId="227" applyFont="1" applyBorder="1" applyAlignment="1">
      <alignment vertical="center"/>
    </xf>
    <xf numFmtId="0" fontId="55" fillId="0" borderId="0" xfId="227" applyFont="1" applyAlignment="1">
      <alignment vertical="center"/>
    </xf>
    <xf numFmtId="0" fontId="55" fillId="0" borderId="0" xfId="227" applyFont="1" applyAlignment="1">
      <alignment horizontal="left" vertical="center"/>
    </xf>
    <xf numFmtId="0" fontId="46" fillId="0" borderId="2" xfId="227" applyFont="1" applyBorder="1" applyAlignment="1"/>
    <xf numFmtId="0" fontId="43" fillId="7" borderId="35" xfId="227" applyFont="1" applyFill="1" applyBorder="1" applyAlignment="1">
      <alignment horizontal="center" vertical="center"/>
    </xf>
    <xf numFmtId="0" fontId="8" fillId="0" borderId="183" xfId="0" applyFont="1" applyBorder="1"/>
    <xf numFmtId="0" fontId="46" fillId="0" borderId="2" xfId="227" applyFont="1" applyBorder="1" applyAlignment="1">
      <alignment horizontal="left" wrapText="1"/>
    </xf>
    <xf numFmtId="0" fontId="43" fillId="7" borderId="51" xfId="218" applyFont="1" applyFill="1" applyBorder="1" applyAlignment="1">
      <alignment horizontal="center" vertical="center" wrapText="1"/>
    </xf>
    <xf numFmtId="0" fontId="43" fillId="7" borderId="52" xfId="218" applyFont="1" applyFill="1" applyBorder="1" applyAlignment="1">
      <alignment horizontal="center" vertical="center" wrapText="1"/>
    </xf>
    <xf numFmtId="0" fontId="43" fillId="7" borderId="37" xfId="227" applyFont="1" applyFill="1" applyBorder="1" applyAlignment="1">
      <alignment horizontal="center" vertical="center"/>
    </xf>
    <xf numFmtId="0" fontId="8" fillId="0" borderId="125" xfId="0" applyFont="1" applyBorder="1"/>
    <xf numFmtId="0" fontId="43" fillId="7" borderId="131" xfId="227" applyFont="1" applyFill="1" applyBorder="1" applyAlignment="1">
      <alignment horizontal="center" vertical="center"/>
    </xf>
    <xf numFmtId="0" fontId="43" fillId="7" borderId="12" xfId="227" applyFont="1" applyFill="1" applyBorder="1" applyAlignment="1">
      <alignment horizontal="center" vertical="center"/>
    </xf>
    <xf numFmtId="0" fontId="43" fillId="7" borderId="125" xfId="227" applyFont="1" applyFill="1" applyBorder="1" applyAlignment="1">
      <alignment horizontal="center" vertical="center"/>
    </xf>
    <xf numFmtId="0" fontId="43" fillId="10" borderId="48" xfId="0" applyFont="1" applyFill="1" applyBorder="1" applyAlignment="1">
      <alignment horizontal="center" vertical="center" wrapText="1"/>
    </xf>
    <xf numFmtId="0" fontId="43" fillId="10" borderId="5" xfId="0" applyFont="1" applyFill="1" applyBorder="1" applyAlignment="1">
      <alignment horizontal="center" vertical="center" wrapText="1"/>
    </xf>
    <xf numFmtId="0" fontId="92" fillId="0" borderId="0" xfId="0" applyFont="1" applyBorder="1" applyAlignment="1">
      <alignment horizontal="left" vertical="center"/>
    </xf>
    <xf numFmtId="0" fontId="43" fillId="0" borderId="2" xfId="0" applyFont="1" applyBorder="1" applyAlignment="1">
      <alignment horizontal="left" vertical="center"/>
    </xf>
    <xf numFmtId="0" fontId="43" fillId="10" borderId="12" xfId="0" applyFont="1" applyFill="1" applyBorder="1" applyAlignment="1">
      <alignment horizontal="center" vertical="center" wrapText="1"/>
    </xf>
    <xf numFmtId="0" fontId="43" fillId="10" borderId="20" xfId="0" applyFont="1" applyFill="1" applyBorder="1" applyAlignment="1">
      <alignment horizontal="center" vertical="center" wrapText="1"/>
    </xf>
    <xf numFmtId="0" fontId="85" fillId="10" borderId="47" xfId="0" applyFont="1" applyFill="1" applyBorder="1" applyAlignment="1">
      <alignment horizontal="center" vertical="center" wrapText="1"/>
    </xf>
    <xf numFmtId="0" fontId="43" fillId="10" borderId="131" xfId="0" applyFont="1" applyFill="1" applyBorder="1" applyAlignment="1">
      <alignment horizontal="center" vertical="center" wrapText="1"/>
    </xf>
    <xf numFmtId="0" fontId="85" fillId="0" borderId="0" xfId="0" applyFont="1" applyBorder="1" applyAlignment="1">
      <alignment horizontal="left" wrapText="1"/>
    </xf>
    <xf numFmtId="0" fontId="0" fillId="0" borderId="0" xfId="0" applyBorder="1" applyAlignment="1">
      <alignment wrapText="1"/>
    </xf>
    <xf numFmtId="0" fontId="43" fillId="10" borderId="52" xfId="0" applyFont="1" applyFill="1" applyBorder="1" applyAlignment="1">
      <alignment horizontal="center" vertical="center" wrapText="1"/>
    </xf>
    <xf numFmtId="0" fontId="43" fillId="10" borderId="183" xfId="0" applyFont="1" applyFill="1" applyBorder="1" applyAlignment="1">
      <alignment horizontal="center" vertical="center" wrapText="1"/>
    </xf>
    <xf numFmtId="0" fontId="43" fillId="10" borderId="155" xfId="0" applyFont="1" applyFill="1" applyBorder="1" applyAlignment="1">
      <alignment horizontal="center" vertical="center" wrapText="1"/>
    </xf>
    <xf numFmtId="0" fontId="43" fillId="10" borderId="157" xfId="0" applyFont="1" applyFill="1" applyBorder="1" applyAlignment="1">
      <alignment horizontal="center" vertical="center" wrapText="1"/>
    </xf>
    <xf numFmtId="0" fontId="43" fillId="10" borderId="58" xfId="0" applyFont="1" applyFill="1" applyBorder="1" applyAlignment="1">
      <alignment horizontal="center" vertical="center" wrapText="1"/>
    </xf>
    <xf numFmtId="0" fontId="56" fillId="0" borderId="0" xfId="0" applyFont="1" applyBorder="1" applyAlignment="1">
      <alignment horizontal="left" vertical="center"/>
    </xf>
    <xf numFmtId="0" fontId="193" fillId="0" borderId="0" xfId="0" applyNumberFormat="1" applyFont="1" applyBorder="1" applyAlignment="1" applyProtection="1">
      <alignment horizontal="left"/>
    </xf>
    <xf numFmtId="0" fontId="193" fillId="10" borderId="57" xfId="0" applyNumberFormat="1" applyFont="1" applyFill="1" applyBorder="1" applyAlignment="1" applyProtection="1">
      <alignment horizontal="left" vertical="center"/>
    </xf>
    <xf numFmtId="0" fontId="193" fillId="10" borderId="32" xfId="0" applyNumberFormat="1" applyFont="1" applyFill="1" applyBorder="1" applyAlignment="1" applyProtection="1">
      <alignment horizontal="left" vertical="center"/>
    </xf>
    <xf numFmtId="0" fontId="193" fillId="10" borderId="39" xfId="0" applyNumberFormat="1" applyFont="1" applyFill="1" applyBorder="1" applyAlignment="1" applyProtection="1">
      <alignment horizontal="center" vertical="center"/>
    </xf>
    <xf numFmtId="0" fontId="193" fillId="10" borderId="43" xfId="0" applyNumberFormat="1" applyFont="1" applyFill="1" applyBorder="1" applyAlignment="1" applyProtection="1">
      <alignment horizontal="center" vertical="center"/>
    </xf>
    <xf numFmtId="0" fontId="193" fillId="10" borderId="43" xfId="0" applyNumberFormat="1" applyFont="1" applyFill="1" applyBorder="1" applyAlignment="1" applyProtection="1">
      <alignment horizontal="center" vertical="center" wrapText="1"/>
    </xf>
    <xf numFmtId="0" fontId="193" fillId="10" borderId="39" xfId="0" applyNumberFormat="1" applyFont="1" applyFill="1" applyBorder="1" applyAlignment="1" applyProtection="1">
      <alignment horizontal="center" vertical="center" wrapText="1"/>
    </xf>
    <xf numFmtId="0" fontId="193" fillId="10" borderId="33" xfId="0" applyNumberFormat="1" applyFont="1" applyFill="1" applyBorder="1" applyAlignment="1" applyProtection="1">
      <alignment horizontal="center" vertical="center" wrapText="1"/>
    </xf>
    <xf numFmtId="0" fontId="55" fillId="0" borderId="0" xfId="0" applyFont="1" applyAlignment="1">
      <alignment vertical="center"/>
    </xf>
    <xf numFmtId="0" fontId="97" fillId="0" borderId="2" xfId="0" applyNumberFormat="1" applyFont="1" applyBorder="1" applyAlignment="1" applyProtection="1">
      <alignment horizontal="left"/>
    </xf>
    <xf numFmtId="0" fontId="97" fillId="10" borderId="48" xfId="0" applyFont="1" applyFill="1" applyBorder="1" applyAlignment="1">
      <alignment horizontal="center" vertical="center"/>
    </xf>
    <xf numFmtId="0" fontId="97" fillId="10" borderId="48" xfId="0" applyFont="1" applyFill="1" applyBorder="1" applyAlignment="1">
      <alignment horizontal="center" vertical="center" wrapText="1"/>
    </xf>
    <xf numFmtId="0" fontId="97" fillId="10" borderId="5" xfId="0" applyNumberFormat="1" applyFont="1" applyFill="1" applyBorder="1" applyAlignment="1" applyProtection="1">
      <alignment horizontal="center" vertical="center" wrapText="1"/>
    </xf>
    <xf numFmtId="0" fontId="97" fillId="10" borderId="5" xfId="0" applyNumberFormat="1" applyFont="1" applyFill="1" applyBorder="1" applyAlignment="1" applyProtection="1">
      <alignment horizontal="center" vertical="center"/>
    </xf>
    <xf numFmtId="0" fontId="97" fillId="10" borderId="57" xfId="0" applyNumberFormat="1" applyFont="1" applyFill="1" applyBorder="1" applyAlignment="1" applyProtection="1">
      <alignment horizontal="left" vertical="center"/>
    </xf>
    <xf numFmtId="0" fontId="97" fillId="10" borderId="32" xfId="0" applyNumberFormat="1" applyFont="1" applyFill="1" applyBorder="1" applyAlignment="1" applyProtection="1">
      <alignment horizontal="left" vertical="center"/>
    </xf>
    <xf numFmtId="0" fontId="97" fillId="10" borderId="39" xfId="0" applyNumberFormat="1" applyFont="1" applyFill="1" applyBorder="1" applyAlignment="1" applyProtection="1">
      <alignment horizontal="center" vertical="center" wrapText="1"/>
    </xf>
    <xf numFmtId="0" fontId="97" fillId="10" borderId="43" xfId="0" applyNumberFormat="1" applyFont="1" applyFill="1" applyBorder="1" applyAlignment="1" applyProtection="1">
      <alignment horizontal="center" vertical="center" wrapText="1"/>
    </xf>
    <xf numFmtId="0" fontId="97" fillId="10" borderId="33" xfId="0" applyNumberFormat="1" applyFont="1" applyFill="1" applyBorder="1" applyAlignment="1" applyProtection="1">
      <alignment horizontal="center" vertical="center" wrapText="1"/>
    </xf>
    <xf numFmtId="0" fontId="97" fillId="0" borderId="2" xfId="0" applyNumberFormat="1" applyFont="1" applyBorder="1" applyAlignment="1" applyProtection="1">
      <alignment horizontal="left" wrapText="1"/>
    </xf>
    <xf numFmtId="0" fontId="93" fillId="10" borderId="39" xfId="0" applyFont="1" applyFill="1" applyBorder="1" applyAlignment="1">
      <alignment horizontal="center" vertical="center" wrapText="1"/>
    </xf>
    <xf numFmtId="0" fontId="97" fillId="0" borderId="0" xfId="0" applyFont="1" applyBorder="1" applyAlignment="1">
      <alignment horizontal="left"/>
    </xf>
    <xf numFmtId="0" fontId="46" fillId="0" borderId="80" xfId="0" applyFont="1" applyBorder="1" applyAlignment="1">
      <alignment vertical="center"/>
    </xf>
    <xf numFmtId="0" fontId="68" fillId="0" borderId="0" xfId="0" applyFont="1" applyAlignment="1">
      <alignment horizontal="left" vertical="center" wrapText="1"/>
    </xf>
    <xf numFmtId="0" fontId="68" fillId="0" borderId="63" xfId="0" applyFont="1" applyBorder="1" applyAlignment="1">
      <alignment horizontal="left" vertical="center" wrapText="1"/>
    </xf>
    <xf numFmtId="0" fontId="68" fillId="0" borderId="79" xfId="0" applyFont="1" applyBorder="1" applyAlignment="1">
      <alignment horizontal="left" vertical="center" wrapText="1"/>
    </xf>
    <xf numFmtId="0" fontId="50" fillId="6" borderId="0" xfId="0" applyFont="1" applyFill="1" applyAlignment="1">
      <alignment horizontal="center" vertical="center"/>
    </xf>
    <xf numFmtId="0" fontId="43" fillId="7" borderId="62" xfId="1" applyFont="1" applyFill="1" applyBorder="1" applyAlignment="1">
      <alignment horizontal="center" vertical="center"/>
    </xf>
    <xf numFmtId="0" fontId="43" fillId="7" borderId="66" xfId="1" applyFont="1" applyFill="1" applyBorder="1" applyAlignment="1">
      <alignment horizontal="center" vertical="center"/>
    </xf>
    <xf numFmtId="0" fontId="43" fillId="7" borderId="102" xfId="1" applyFont="1" applyFill="1" applyBorder="1" applyAlignment="1">
      <alignment horizontal="center" vertical="center"/>
    </xf>
    <xf numFmtId="0" fontId="43" fillId="7" borderId="134" xfId="1" applyFont="1" applyFill="1" applyBorder="1" applyAlignment="1">
      <alignment horizontal="center" vertical="center" wrapText="1"/>
    </xf>
    <xf numFmtId="0" fontId="43" fillId="7" borderId="39" xfId="1" applyFont="1" applyFill="1" applyBorder="1" applyAlignment="1">
      <alignment horizontal="center" vertical="center" wrapText="1"/>
    </xf>
    <xf numFmtId="0" fontId="43" fillId="7" borderId="38" xfId="1" applyFont="1" applyFill="1" applyBorder="1" applyAlignment="1">
      <alignment horizontal="center" vertical="center" wrapText="1"/>
    </xf>
    <xf numFmtId="0" fontId="43" fillId="7" borderId="86" xfId="1" applyFont="1" applyFill="1" applyBorder="1" applyAlignment="1">
      <alignment horizontal="center" vertical="center" wrapText="1"/>
    </xf>
    <xf numFmtId="0" fontId="43" fillId="7" borderId="84" xfId="1" applyFont="1" applyFill="1" applyBorder="1" applyAlignment="1">
      <alignment horizontal="center" vertical="center" wrapText="1"/>
    </xf>
    <xf numFmtId="0" fontId="43" fillId="7" borderId="85" xfId="1" applyFont="1" applyFill="1" applyBorder="1" applyAlignment="1">
      <alignment horizontal="center" vertical="center" wrapText="1"/>
    </xf>
    <xf numFmtId="0" fontId="44" fillId="6" borderId="135" xfId="1" applyFont="1" applyFill="1" applyBorder="1" applyAlignment="1">
      <alignment horizontal="center" vertical="center" wrapText="1"/>
    </xf>
    <xf numFmtId="0" fontId="44" fillId="6" borderId="136" xfId="1" applyFont="1" applyFill="1" applyBorder="1" applyAlignment="1">
      <alignment horizontal="center" vertical="center" wrapText="1"/>
    </xf>
    <xf numFmtId="0" fontId="44" fillId="6" borderId="137" xfId="1" applyFont="1" applyFill="1" applyBorder="1" applyAlignment="1">
      <alignment horizontal="center" vertical="center" wrapText="1"/>
    </xf>
    <xf numFmtId="0" fontId="44" fillId="6" borderId="138" xfId="1" applyFont="1" applyFill="1" applyBorder="1" applyAlignment="1">
      <alignment horizontal="center" vertical="center" wrapText="1"/>
    </xf>
    <xf numFmtId="0" fontId="44" fillId="6" borderId="139" xfId="1" applyFont="1" applyFill="1" applyBorder="1" applyAlignment="1">
      <alignment horizontal="center" vertical="center" wrapText="1"/>
    </xf>
    <xf numFmtId="0" fontId="46" fillId="0" borderId="0" xfId="0" applyFont="1" applyAlignment="1">
      <alignment vertical="center"/>
    </xf>
    <xf numFmtId="0" fontId="56" fillId="0" borderId="0" xfId="0" quotePrefix="1" applyFont="1" applyAlignment="1">
      <alignment horizontal="left" vertical="center" wrapText="1"/>
    </xf>
    <xf numFmtId="0" fontId="43" fillId="7" borderId="140" xfId="0" applyFont="1" applyFill="1" applyBorder="1" applyAlignment="1">
      <alignment horizontal="center" vertical="center"/>
    </xf>
    <xf numFmtId="0" fontId="43" fillId="7" borderId="141" xfId="0" applyFont="1" applyFill="1" applyBorder="1" applyAlignment="1">
      <alignment horizontal="center" vertical="center"/>
    </xf>
    <xf numFmtId="0" fontId="44" fillId="6" borderId="40" xfId="0" applyFont="1" applyFill="1" applyBorder="1" applyAlignment="1">
      <alignment horizontal="center" vertical="center" wrapText="1"/>
    </xf>
    <xf numFmtId="0" fontId="44" fillId="6" borderId="34" xfId="0" applyFont="1" applyFill="1" applyBorder="1" applyAlignment="1">
      <alignment horizontal="center" vertical="center" wrapText="1"/>
    </xf>
    <xf numFmtId="0" fontId="44" fillId="6" borderId="35" xfId="0" applyFont="1" applyFill="1" applyBorder="1" applyAlignment="1">
      <alignment horizontal="center" vertical="center" wrapText="1"/>
    </xf>
    <xf numFmtId="0" fontId="44" fillId="6" borderId="68" xfId="0" applyFont="1" applyFill="1" applyBorder="1" applyAlignment="1">
      <alignment horizontal="center" vertical="center" wrapText="1"/>
    </xf>
    <xf numFmtId="0" fontId="56" fillId="0" borderId="79" xfId="0" applyFont="1" applyBorder="1" applyAlignment="1">
      <alignment vertical="center"/>
    </xf>
    <xf numFmtId="0" fontId="43" fillId="7" borderId="62" xfId="0" applyFont="1" applyFill="1" applyBorder="1" applyAlignment="1">
      <alignment horizontal="center" vertical="center" wrapText="1"/>
    </xf>
    <xf numFmtId="0" fontId="43" fillId="7" borderId="66" xfId="0" applyFont="1" applyFill="1" applyBorder="1" applyAlignment="1">
      <alignment horizontal="center" vertical="center" wrapText="1"/>
    </xf>
    <xf numFmtId="0" fontId="43" fillId="7" borderId="102" xfId="0" applyFont="1" applyFill="1" applyBorder="1" applyAlignment="1">
      <alignment horizontal="center" vertical="center" wrapText="1"/>
    </xf>
    <xf numFmtId="0" fontId="43" fillId="7" borderId="143" xfId="0" applyFont="1" applyFill="1" applyBorder="1" applyAlignment="1">
      <alignment horizontal="center" vertical="center" wrapText="1"/>
    </xf>
    <xf numFmtId="0" fontId="43" fillId="7" borderId="47" xfId="0" applyFont="1" applyFill="1" applyBorder="1" applyAlignment="1">
      <alignment horizontal="center" vertical="center" wrapText="1"/>
    </xf>
    <xf numFmtId="0" fontId="43" fillId="7" borderId="105" xfId="0" applyFont="1" applyFill="1" applyBorder="1" applyAlignment="1">
      <alignment horizontal="center" vertical="center" wrapText="1"/>
    </xf>
    <xf numFmtId="0" fontId="43" fillId="7" borderId="79" xfId="0" applyFont="1" applyFill="1" applyBorder="1" applyAlignment="1">
      <alignment horizontal="center" vertical="center" wrapText="1"/>
    </xf>
    <xf numFmtId="0" fontId="43" fillId="7" borderId="87" xfId="0" applyFont="1" applyFill="1" applyBorder="1" applyAlignment="1">
      <alignment horizontal="center" vertical="center" wrapText="1"/>
    </xf>
    <xf numFmtId="0" fontId="43" fillId="7" borderId="0" xfId="0" applyFont="1" applyFill="1" applyBorder="1" applyAlignment="1">
      <alignment horizontal="center" vertical="center" wrapText="1"/>
    </xf>
    <xf numFmtId="0" fontId="43" fillId="7" borderId="2" xfId="0" applyFont="1" applyFill="1" applyBorder="1" applyAlignment="1">
      <alignment horizontal="center" vertical="center" wrapText="1"/>
    </xf>
    <xf numFmtId="0" fontId="43" fillId="7" borderId="48" xfId="0" applyFont="1" applyFill="1" applyBorder="1" applyAlignment="1">
      <alignment horizontal="center" vertical="center" wrapText="1"/>
    </xf>
    <xf numFmtId="0" fontId="43" fillId="7" borderId="63" xfId="0" applyFont="1" applyFill="1" applyBorder="1" applyAlignment="1">
      <alignment horizontal="center" vertical="center" wrapText="1"/>
    </xf>
    <xf numFmtId="0" fontId="43" fillId="7" borderId="108" xfId="0" applyFont="1" applyFill="1" applyBorder="1" applyAlignment="1">
      <alignment horizontal="center" vertical="center" wrapText="1"/>
    </xf>
    <xf numFmtId="0" fontId="43" fillId="7" borderId="55" xfId="0" applyFont="1" applyFill="1" applyBorder="1" applyAlignment="1">
      <alignment horizontal="center" vertical="center" wrapText="1"/>
    </xf>
    <xf numFmtId="0" fontId="43" fillId="7" borderId="94" xfId="0" applyFont="1" applyFill="1" applyBorder="1" applyAlignment="1">
      <alignment horizontal="center" vertical="center" wrapText="1"/>
    </xf>
    <xf numFmtId="0" fontId="43" fillId="7" borderId="109" xfId="0" applyFont="1" applyFill="1" applyBorder="1" applyAlignment="1">
      <alignment horizontal="center" vertical="center" wrapText="1"/>
    </xf>
    <xf numFmtId="0" fontId="43" fillId="7" borderId="67" xfId="0" applyFont="1" applyFill="1" applyBorder="1" applyAlignment="1">
      <alignment horizontal="center" vertical="center" wrapText="1"/>
    </xf>
    <xf numFmtId="0" fontId="56" fillId="0" borderId="79" xfId="0" applyFont="1" applyBorder="1" applyAlignment="1">
      <alignment horizontal="left" vertical="center" wrapText="1"/>
    </xf>
    <xf numFmtId="0" fontId="43" fillId="7" borderId="62" xfId="1" applyFont="1" applyFill="1" applyBorder="1" applyAlignment="1">
      <alignment horizontal="center" vertical="center" wrapText="1"/>
    </xf>
    <xf numFmtId="0" fontId="43" fillId="7" borderId="66" xfId="1" applyFont="1" applyFill="1" applyBorder="1" applyAlignment="1">
      <alignment horizontal="center" vertical="center" wrapText="1"/>
    </xf>
    <xf numFmtId="0" fontId="43" fillId="7" borderId="102" xfId="1" applyFont="1" applyFill="1" applyBorder="1" applyAlignment="1">
      <alignment horizontal="center" vertical="center" wrapText="1"/>
    </xf>
    <xf numFmtId="0" fontId="43" fillId="0" borderId="80" xfId="1" applyFont="1" applyBorder="1" applyAlignment="1">
      <alignment vertical="center"/>
    </xf>
    <xf numFmtId="0" fontId="43" fillId="7" borderId="63" xfId="1" applyFont="1" applyFill="1" applyBorder="1" applyAlignment="1">
      <alignment horizontal="center" vertical="center" wrapText="1"/>
    </xf>
    <xf numFmtId="0" fontId="43" fillId="7" borderId="108" xfId="1" applyFont="1" applyFill="1" applyBorder="1" applyAlignment="1">
      <alignment horizontal="center" vertical="center" wrapText="1"/>
    </xf>
    <xf numFmtId="0" fontId="43" fillId="7" borderId="55" xfId="1" applyFont="1" applyFill="1" applyBorder="1" applyAlignment="1">
      <alignment horizontal="center" vertical="center" wrapText="1"/>
    </xf>
    <xf numFmtId="0" fontId="43" fillId="7" borderId="48" xfId="1" applyFont="1" applyFill="1" applyBorder="1" applyAlignment="1">
      <alignment horizontal="center" vertical="center" wrapText="1"/>
    </xf>
    <xf numFmtId="3" fontId="43" fillId="7" borderId="64" xfId="0" applyNumberFormat="1" applyFont="1" applyFill="1" applyBorder="1" applyAlignment="1">
      <alignment horizontal="center" vertical="center" wrapText="1"/>
    </xf>
    <xf numFmtId="3" fontId="43" fillId="7" borderId="65" xfId="0" applyNumberFormat="1" applyFont="1" applyFill="1" applyBorder="1" applyAlignment="1">
      <alignment horizontal="center" vertical="center" wrapText="1"/>
    </xf>
    <xf numFmtId="0" fontId="46" fillId="0" borderId="2" xfId="1" applyFont="1" applyBorder="1" applyAlignment="1">
      <alignment horizontal="left" vertical="center" wrapText="1"/>
    </xf>
    <xf numFmtId="0" fontId="43" fillId="7" borderId="39" xfId="0" applyFont="1" applyFill="1" applyBorder="1" applyAlignment="1">
      <alignment horizontal="center" vertical="center"/>
    </xf>
    <xf numFmtId="0" fontId="43" fillId="7" borderId="33" xfId="1" applyFont="1" applyFill="1" applyBorder="1" applyAlignment="1">
      <alignment horizontal="center" vertical="center"/>
    </xf>
    <xf numFmtId="0" fontId="43" fillId="7" borderId="24" xfId="1" applyFont="1" applyFill="1" applyBorder="1" applyAlignment="1">
      <alignment horizontal="center" vertical="center"/>
    </xf>
    <xf numFmtId="0" fontId="44" fillId="6" borderId="40" xfId="0" applyFont="1" applyFill="1" applyBorder="1" applyAlignment="1">
      <alignment horizontal="center" vertical="center"/>
    </xf>
    <xf numFmtId="0" fontId="44" fillId="6" borderId="34" xfId="0" applyFont="1" applyFill="1" applyBorder="1" applyAlignment="1">
      <alignment horizontal="center" vertical="center"/>
    </xf>
    <xf numFmtId="0" fontId="44" fillId="6" borderId="35" xfId="0" applyFont="1" applyFill="1" applyBorder="1" applyAlignment="1">
      <alignment horizontal="center" vertical="center"/>
    </xf>
    <xf numFmtId="0" fontId="44" fillId="6" borderId="36" xfId="0" applyFont="1" applyFill="1" applyBorder="1" applyAlignment="1">
      <alignment horizontal="center" vertical="center"/>
    </xf>
    <xf numFmtId="0" fontId="43" fillId="0" borderId="2" xfId="0" applyFont="1" applyBorder="1" applyAlignment="1">
      <alignment horizontal="left" vertical="center" wrapText="1"/>
    </xf>
    <xf numFmtId="0" fontId="46" fillId="0" borderId="2" xfId="1" applyFont="1" applyBorder="1" applyAlignment="1">
      <alignment vertical="center"/>
    </xf>
    <xf numFmtId="0" fontId="56" fillId="0" borderId="29" xfId="0" applyFont="1" applyBorder="1" applyAlignment="1">
      <alignment vertical="center" wrapText="1"/>
    </xf>
    <xf numFmtId="0" fontId="55" fillId="0" borderId="127" xfId="1" applyFont="1" applyBorder="1" applyAlignment="1">
      <alignment horizontal="left" vertical="center" wrapText="1"/>
    </xf>
    <xf numFmtId="0" fontId="43" fillId="0" borderId="2" xfId="0" applyFont="1" applyBorder="1" applyAlignment="1">
      <alignment vertical="center" wrapText="1"/>
    </xf>
    <xf numFmtId="0" fontId="59" fillId="0" borderId="0" xfId="0" applyFont="1" applyAlignment="1">
      <alignment horizontal="left" vertical="center" wrapText="1"/>
    </xf>
    <xf numFmtId="0" fontId="59" fillId="0" borderId="1" xfId="0" applyFont="1" applyBorder="1" applyAlignment="1">
      <alignment horizontal="left" vertical="center" wrapText="1"/>
    </xf>
    <xf numFmtId="0" fontId="68" fillId="5" borderId="26" xfId="1" applyFont="1" applyFill="1" applyBorder="1" applyAlignment="1">
      <alignment horizontal="left" vertical="center"/>
    </xf>
    <xf numFmtId="0" fontId="55" fillId="0" borderId="27" xfId="0" applyFont="1" applyBorder="1" applyAlignment="1">
      <alignment horizontal="left" vertical="center"/>
    </xf>
    <xf numFmtId="0" fontId="55" fillId="0" borderId="28" xfId="0" applyFont="1" applyBorder="1" applyAlignment="1">
      <alignment horizontal="left" vertical="center"/>
    </xf>
    <xf numFmtId="0" fontId="43" fillId="7" borderId="44" xfId="0" applyFont="1" applyFill="1" applyBorder="1" applyAlignment="1">
      <alignment horizontal="center" vertical="center"/>
    </xf>
    <xf numFmtId="0" fontId="43" fillId="7" borderId="129" xfId="0" applyFont="1" applyFill="1" applyBorder="1" applyAlignment="1">
      <alignment horizontal="center" vertical="center"/>
    </xf>
    <xf numFmtId="0" fontId="43" fillId="7" borderId="130" xfId="0" applyFont="1" applyFill="1" applyBorder="1" applyAlignment="1">
      <alignment horizontal="center" vertical="center"/>
    </xf>
    <xf numFmtId="0" fontId="43" fillId="7" borderId="1" xfId="1" applyFont="1" applyFill="1" applyBorder="1" applyAlignment="1">
      <alignment horizontal="center" vertical="center"/>
    </xf>
    <xf numFmtId="0" fontId="43" fillId="7" borderId="3" xfId="1" applyFont="1" applyFill="1" applyBorder="1" applyAlignment="1">
      <alignment horizontal="center" vertical="center"/>
    </xf>
    <xf numFmtId="0" fontId="44" fillId="6" borderId="17" xfId="0" applyFont="1" applyFill="1" applyBorder="1" applyAlignment="1">
      <alignment horizontal="center" vertical="center"/>
    </xf>
    <xf numFmtId="0" fontId="44" fillId="6" borderId="25" xfId="0" applyFont="1" applyFill="1" applyBorder="1" applyAlignment="1">
      <alignment horizontal="center" vertical="center"/>
    </xf>
    <xf numFmtId="0" fontId="44" fillId="6" borderId="53" xfId="0" applyFont="1" applyFill="1" applyBorder="1" applyAlignment="1">
      <alignment horizontal="center" vertical="center"/>
    </xf>
    <xf numFmtId="0" fontId="44" fillId="6" borderId="57" xfId="0" applyFont="1" applyFill="1" applyBorder="1" applyAlignment="1">
      <alignment horizontal="center" vertical="center"/>
    </xf>
    <xf numFmtId="0" fontId="55" fillId="0" borderId="59" xfId="1" applyFont="1" applyBorder="1" applyAlignment="1">
      <alignment horizontal="left" vertical="center" wrapText="1"/>
    </xf>
    <xf numFmtId="0" fontId="44" fillId="6" borderId="13" xfId="0" applyFont="1" applyFill="1" applyBorder="1" applyAlignment="1">
      <alignment horizontal="center" vertical="center"/>
    </xf>
    <xf numFmtId="0" fontId="44" fillId="6" borderId="45" xfId="0" applyFont="1" applyFill="1" applyBorder="1" applyAlignment="1">
      <alignment horizontal="center" vertical="center"/>
    </xf>
    <xf numFmtId="0" fontId="68" fillId="5" borderId="126" xfId="1" applyFont="1" applyFill="1" applyBorder="1" applyAlignment="1">
      <alignment horizontal="left" vertical="center"/>
    </xf>
    <xf numFmtId="0" fontId="55" fillId="0" borderId="127" xfId="0" applyFont="1" applyBorder="1" applyAlignment="1">
      <alignment horizontal="left" vertical="center"/>
    </xf>
    <xf numFmtId="0" fontId="55" fillId="0" borderId="128" xfId="0" applyFont="1" applyBorder="1" applyAlignment="1">
      <alignment horizontal="left" vertical="center"/>
    </xf>
    <xf numFmtId="0" fontId="55" fillId="0" borderId="29" xfId="1" applyFont="1" applyBorder="1" applyAlignment="1">
      <alignment horizontal="left" vertical="center" wrapText="1"/>
    </xf>
    <xf numFmtId="0" fontId="56" fillId="0" borderId="29" xfId="0" applyFont="1" applyBorder="1" applyAlignment="1">
      <alignment horizontal="left" vertical="center" wrapText="1"/>
    </xf>
    <xf numFmtId="0" fontId="43" fillId="10" borderId="51" xfId="0" applyFont="1" applyFill="1" applyBorder="1" applyAlignment="1">
      <alignment horizontal="left" vertical="center"/>
    </xf>
    <xf numFmtId="0" fontId="43" fillId="10" borderId="1" xfId="0" applyFont="1" applyFill="1" applyBorder="1" applyAlignment="1">
      <alignment horizontal="left" vertical="center"/>
    </xf>
    <xf numFmtId="0" fontId="43" fillId="10" borderId="121" xfId="0" applyFont="1" applyFill="1" applyBorder="1" applyAlignment="1">
      <alignment horizontal="left" vertical="center"/>
    </xf>
    <xf numFmtId="0" fontId="43" fillId="10" borderId="63" xfId="0" applyFont="1" applyFill="1" applyBorder="1" applyAlignment="1">
      <alignment horizontal="left" vertical="center"/>
    </xf>
    <xf numFmtId="0" fontId="43" fillId="10" borderId="79" xfId="0" applyFont="1" applyFill="1" applyBorder="1" applyAlignment="1">
      <alignment horizontal="left" vertical="center"/>
    </xf>
    <xf numFmtId="0" fontId="43" fillId="10" borderId="77" xfId="0" applyFont="1" applyFill="1" applyBorder="1" applyAlignment="1">
      <alignment horizontal="left" vertical="center"/>
    </xf>
    <xf numFmtId="0" fontId="43" fillId="10" borderId="62" xfId="0" applyFont="1" applyFill="1" applyBorder="1" applyAlignment="1">
      <alignment horizontal="center" vertical="center"/>
    </xf>
    <xf numFmtId="0" fontId="43" fillId="10" borderId="102" xfId="0" applyFont="1" applyFill="1" applyBorder="1" applyAlignment="1">
      <alignment horizontal="center" vertical="center"/>
    </xf>
    <xf numFmtId="0" fontId="43" fillId="0" borderId="80" xfId="0" applyFont="1" applyBorder="1" applyAlignment="1">
      <alignment horizontal="left" vertical="center" wrapText="1"/>
    </xf>
    <xf numFmtId="0" fontId="46" fillId="0" borderId="0" xfId="1" applyFont="1" applyAlignment="1">
      <alignment horizontal="left" vertical="center" wrapText="1"/>
    </xf>
    <xf numFmtId="0" fontId="43" fillId="0" borderId="80" xfId="0" applyFont="1" applyBorder="1" applyAlignment="1">
      <alignment horizontal="left" vertical="center"/>
    </xf>
    <xf numFmtId="0" fontId="56" fillId="0" borderId="79" xfId="0" applyFont="1" applyBorder="1" applyAlignment="1">
      <alignment horizontal="left" vertical="center"/>
    </xf>
    <xf numFmtId="0" fontId="43" fillId="10" borderId="63" xfId="0" applyFont="1" applyFill="1" applyBorder="1" applyAlignment="1">
      <alignment horizontal="center" vertical="center" wrapText="1"/>
    </xf>
    <xf numFmtId="0" fontId="43" fillId="10" borderId="79" xfId="0" applyFont="1" applyFill="1" applyBorder="1" applyAlignment="1">
      <alignment horizontal="center" vertical="center" wrapText="1"/>
    </xf>
    <xf numFmtId="0" fontId="43" fillId="10" borderId="77" xfId="0" applyFont="1" applyFill="1" applyBorder="1" applyAlignment="1">
      <alignment horizontal="center" vertical="center" wrapText="1"/>
    </xf>
    <xf numFmtId="0" fontId="43" fillId="10" borderId="100"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3" fillId="10" borderId="110" xfId="0" applyFont="1" applyFill="1" applyBorder="1" applyAlignment="1">
      <alignment horizontal="center" vertical="center" wrapText="1"/>
    </xf>
    <xf numFmtId="0" fontId="43" fillId="10" borderId="65" xfId="0" applyFont="1" applyFill="1" applyBorder="1" applyAlignment="1">
      <alignment horizontal="center" vertical="center" wrapText="1"/>
    </xf>
    <xf numFmtId="0" fontId="43" fillId="10" borderId="108" xfId="0" applyFont="1" applyFill="1" applyBorder="1" applyAlignment="1">
      <alignment horizontal="center" vertical="center" wrapText="1"/>
    </xf>
    <xf numFmtId="0" fontId="43" fillId="10" borderId="132" xfId="0" applyFont="1" applyFill="1" applyBorder="1" applyAlignment="1">
      <alignment horizontal="center" vertical="center" wrapText="1"/>
    </xf>
    <xf numFmtId="0" fontId="43" fillId="10" borderId="1" xfId="0" applyFont="1" applyFill="1" applyBorder="1" applyAlignment="1">
      <alignment horizontal="center" vertical="center" wrapText="1"/>
    </xf>
    <xf numFmtId="0" fontId="43" fillId="10" borderId="121" xfId="0" applyFont="1" applyFill="1" applyBorder="1" applyAlignment="1">
      <alignment horizontal="center" vertical="center" wrapText="1"/>
    </xf>
    <xf numFmtId="0" fontId="43" fillId="10" borderId="63" xfId="0" applyFont="1" applyFill="1" applyBorder="1" applyAlignment="1">
      <alignment horizontal="center" vertical="center"/>
    </xf>
    <xf numFmtId="0" fontId="43" fillId="10" borderId="79" xfId="0" applyFont="1" applyFill="1" applyBorder="1" applyAlignment="1">
      <alignment horizontal="center" vertical="center"/>
    </xf>
    <xf numFmtId="0" fontId="43" fillId="10" borderId="77" xfId="0" applyFont="1" applyFill="1" applyBorder="1" applyAlignment="1">
      <alignment horizontal="center" vertical="center"/>
    </xf>
    <xf numFmtId="0" fontId="43" fillId="10" borderId="100" xfId="0" applyFont="1" applyFill="1" applyBorder="1" applyAlignment="1">
      <alignment horizontal="center" vertical="center"/>
    </xf>
    <xf numFmtId="0" fontId="43" fillId="10" borderId="64" xfId="0" applyFont="1" applyFill="1" applyBorder="1" applyAlignment="1">
      <alignment horizontal="center" vertical="center"/>
    </xf>
    <xf numFmtId="0" fontId="43" fillId="10" borderId="65" xfId="0" applyFont="1" applyFill="1" applyBorder="1" applyAlignment="1">
      <alignment horizontal="center" vertical="center"/>
    </xf>
    <xf numFmtId="0" fontId="43" fillId="10" borderId="108" xfId="0" applyFont="1" applyFill="1" applyBorder="1" applyAlignment="1">
      <alignment horizontal="center" vertical="center"/>
    </xf>
    <xf numFmtId="0" fontId="57" fillId="0" borderId="0" xfId="0" applyFont="1" applyAlignment="1">
      <alignment horizontal="left" vertical="center" wrapText="1"/>
    </xf>
    <xf numFmtId="0" fontId="43" fillId="10" borderId="51" xfId="0" applyFont="1" applyFill="1" applyBorder="1" applyAlignment="1">
      <alignment horizontal="center" vertical="center"/>
    </xf>
    <xf numFmtId="0" fontId="43" fillId="10" borderId="1" xfId="0" applyFont="1" applyFill="1" applyBorder="1" applyAlignment="1">
      <alignment horizontal="center" vertical="center"/>
    </xf>
    <xf numFmtId="0" fontId="43" fillId="10" borderId="121" xfId="0" applyFont="1" applyFill="1" applyBorder="1" applyAlignment="1">
      <alignment horizontal="center" vertical="center"/>
    </xf>
    <xf numFmtId="0" fontId="46" fillId="0" borderId="0" xfId="0" applyFont="1" applyAlignment="1">
      <alignment horizontal="left" vertical="center" wrapText="1"/>
    </xf>
    <xf numFmtId="0" fontId="50" fillId="13" borderId="0" xfId="0" applyFont="1" applyFill="1" applyAlignment="1">
      <alignment horizontal="center" vertical="center"/>
    </xf>
    <xf numFmtId="0" fontId="46" fillId="0" borderId="2" xfId="1" applyFont="1" applyBorder="1" applyAlignment="1">
      <alignment vertical="center" wrapText="1"/>
    </xf>
    <xf numFmtId="0" fontId="46" fillId="0" borderId="0" xfId="1" quotePrefix="1" applyFont="1" applyAlignment="1">
      <alignment horizontal="left" vertical="center" wrapText="1"/>
    </xf>
    <xf numFmtId="0" fontId="43" fillId="10" borderId="118" xfId="0" applyFont="1" applyFill="1" applyBorder="1" applyAlignment="1">
      <alignment horizontal="center" vertical="center"/>
    </xf>
    <xf numFmtId="0" fontId="43" fillId="10" borderId="119" xfId="0" applyFont="1" applyFill="1" applyBorder="1" applyAlignment="1">
      <alignment horizontal="center" vertical="center"/>
    </xf>
    <xf numFmtId="0" fontId="43" fillId="10" borderId="62" xfId="0" applyFont="1" applyFill="1" applyBorder="1" applyAlignment="1">
      <alignment horizontal="center" vertical="center" wrapText="1"/>
    </xf>
    <xf numFmtId="0" fontId="43" fillId="10" borderId="102" xfId="0" applyFont="1" applyFill="1" applyBorder="1" applyAlignment="1">
      <alignment horizontal="center" vertical="center" wrapText="1"/>
    </xf>
    <xf numFmtId="0" fontId="43" fillId="10" borderId="39" xfId="0" applyFont="1" applyFill="1" applyBorder="1" applyAlignment="1">
      <alignment horizontal="center" vertical="center"/>
    </xf>
    <xf numFmtId="0" fontId="43" fillId="10" borderId="43" xfId="0" applyFont="1" applyFill="1" applyBorder="1" applyAlignment="1">
      <alignment horizontal="center" vertical="center"/>
    </xf>
    <xf numFmtId="0" fontId="43" fillId="10" borderId="33" xfId="0" applyFont="1" applyFill="1" applyBorder="1" applyAlignment="1">
      <alignment horizontal="center" vertical="center"/>
    </xf>
    <xf numFmtId="0" fontId="43" fillId="10" borderId="47" xfId="0" applyFont="1" applyFill="1" applyBorder="1" applyAlignment="1">
      <alignment horizontal="center" vertical="center" wrapText="1"/>
    </xf>
    <xf numFmtId="0" fontId="43" fillId="10" borderId="51" xfId="0" applyFont="1" applyFill="1" applyBorder="1" applyAlignment="1">
      <alignment horizontal="center" vertical="center" wrapText="1"/>
    </xf>
    <xf numFmtId="0" fontId="43" fillId="10" borderId="42" xfId="0" applyFont="1" applyFill="1" applyBorder="1" applyAlignment="1">
      <alignment horizontal="center" vertical="center"/>
    </xf>
    <xf numFmtId="0" fontId="43" fillId="10" borderId="24" xfId="0" applyFont="1" applyFill="1" applyBorder="1" applyAlignment="1">
      <alignment horizontal="center" vertical="center"/>
    </xf>
    <xf numFmtId="0" fontId="46" fillId="0" borderId="80" xfId="1" applyFont="1" applyBorder="1" applyAlignment="1">
      <alignment vertical="center"/>
    </xf>
    <xf numFmtId="0" fontId="43" fillId="10" borderId="5" xfId="0" applyFont="1" applyFill="1" applyBorder="1" applyAlignment="1">
      <alignment horizontal="center" vertical="center"/>
    </xf>
    <xf numFmtId="0" fontId="43" fillId="10" borderId="132" xfId="0" applyFont="1" applyFill="1" applyBorder="1" applyAlignment="1">
      <alignment horizontal="center" vertical="center"/>
    </xf>
    <xf numFmtId="0" fontId="43" fillId="10" borderId="122" xfId="0" applyFont="1" applyFill="1" applyBorder="1" applyAlignment="1">
      <alignment horizontal="center" vertical="center"/>
    </xf>
    <xf numFmtId="0" fontId="43" fillId="10" borderId="133" xfId="0" applyFont="1" applyFill="1" applyBorder="1" applyAlignment="1">
      <alignment horizontal="center" vertical="center"/>
    </xf>
    <xf numFmtId="0" fontId="43" fillId="7" borderId="44" xfId="0" applyFont="1" applyFill="1" applyBorder="1" applyAlignment="1">
      <alignment horizontal="center" vertical="center" wrapText="1"/>
    </xf>
    <xf numFmtId="0" fontId="43" fillId="10" borderId="89" xfId="0" applyFont="1" applyFill="1" applyBorder="1" applyAlignment="1">
      <alignment horizontal="center" vertical="center"/>
    </xf>
    <xf numFmtId="0" fontId="43" fillId="10" borderId="95" xfId="0" applyFont="1" applyFill="1" applyBorder="1" applyAlignment="1">
      <alignment horizontal="center" vertical="center"/>
    </xf>
    <xf numFmtId="0" fontId="43" fillId="10" borderId="110" xfId="0" applyFont="1" applyFill="1" applyBorder="1" applyAlignment="1">
      <alignment horizontal="center" vertical="center"/>
    </xf>
    <xf numFmtId="0" fontId="43" fillId="10" borderId="46" xfId="0" applyFont="1" applyFill="1" applyBorder="1" applyAlignment="1">
      <alignment horizontal="center" vertical="center"/>
    </xf>
    <xf numFmtId="0" fontId="43" fillId="7" borderId="124" xfId="0" applyFont="1" applyFill="1" applyBorder="1" applyAlignment="1">
      <alignment horizontal="center" vertical="center"/>
    </xf>
    <xf numFmtId="0" fontId="43" fillId="7" borderId="14" xfId="0" applyFont="1" applyFill="1" applyBorder="1" applyAlignment="1">
      <alignment horizontal="center" vertical="center"/>
    </xf>
    <xf numFmtId="0" fontId="46" fillId="0" borderId="0" xfId="1" applyFont="1" applyAlignment="1">
      <alignment vertical="center"/>
    </xf>
    <xf numFmtId="0" fontId="43" fillId="7" borderId="62" xfId="0" applyFont="1" applyFill="1" applyBorder="1" applyAlignment="1">
      <alignment horizontal="center" vertical="center"/>
    </xf>
    <xf numFmtId="0" fontId="43" fillId="7" borderId="102" xfId="0" applyFont="1" applyFill="1" applyBorder="1" applyAlignment="1">
      <alignment horizontal="center" vertical="center"/>
    </xf>
    <xf numFmtId="0" fontId="43" fillId="7" borderId="64" xfId="0" applyFont="1" applyFill="1" applyBorder="1" applyAlignment="1">
      <alignment horizontal="center" vertical="center" wrapText="1"/>
    </xf>
    <xf numFmtId="0" fontId="43" fillId="7" borderId="95" xfId="0" applyFont="1" applyFill="1" applyBorder="1" applyAlignment="1">
      <alignment horizontal="center" vertical="center" wrapText="1"/>
    </xf>
    <xf numFmtId="0" fontId="43" fillId="7" borderId="107" xfId="0" applyFont="1" applyFill="1" applyBorder="1" applyAlignment="1">
      <alignment horizontal="center" vertical="center" wrapText="1"/>
    </xf>
    <xf numFmtId="0" fontId="43" fillId="7" borderId="65" xfId="0" applyFont="1" applyFill="1" applyBorder="1" applyAlignment="1">
      <alignment horizontal="center" vertical="center" wrapText="1"/>
    </xf>
    <xf numFmtId="0" fontId="43" fillId="10" borderId="66" xfId="0" applyFont="1" applyFill="1" applyBorder="1" applyAlignment="1">
      <alignment horizontal="center" vertical="center"/>
    </xf>
  </cellXfs>
  <cellStyles count="6203">
    <cellStyle name="20 % - Akzent1 2" xfId="744" xr:uid="{00000000-0005-0000-0000-000000000000}"/>
    <cellStyle name="20 % - Akzent1 2 2" xfId="743" xr:uid="{00000000-0005-0000-0000-000001000000}"/>
    <cellStyle name="20 % - Akzent1 3" xfId="740" xr:uid="{00000000-0005-0000-0000-000002000000}"/>
    <cellStyle name="20 % - Akzent1 3 2" xfId="739" xr:uid="{00000000-0005-0000-0000-000003000000}"/>
    <cellStyle name="20 % - Akzent1 3 3" xfId="738" xr:uid="{00000000-0005-0000-0000-000004000000}"/>
    <cellStyle name="20 % - Akzent1 4" xfId="735" xr:uid="{00000000-0005-0000-0000-000005000000}"/>
    <cellStyle name="20 % - Akzent1 4 2" xfId="734" xr:uid="{00000000-0005-0000-0000-000006000000}"/>
    <cellStyle name="20 % - Akzent1 5" xfId="733" xr:uid="{00000000-0005-0000-0000-000007000000}"/>
    <cellStyle name="20 % - Akzent2 2" xfId="732" xr:uid="{00000000-0005-0000-0000-000008000000}"/>
    <cellStyle name="20 % - Akzent2 2 2" xfId="731" xr:uid="{00000000-0005-0000-0000-000009000000}"/>
    <cellStyle name="20 % - Akzent2 3" xfId="728" xr:uid="{00000000-0005-0000-0000-00000A000000}"/>
    <cellStyle name="20 % - Akzent2 3 2" xfId="723" xr:uid="{00000000-0005-0000-0000-00000B000000}"/>
    <cellStyle name="20 % - Akzent2 3 3" xfId="727" xr:uid="{00000000-0005-0000-0000-00000C000000}"/>
    <cellStyle name="20 % - Akzent2 4" xfId="726" xr:uid="{00000000-0005-0000-0000-00000D000000}"/>
    <cellStyle name="20 % - Akzent2 4 2" xfId="722" xr:uid="{00000000-0005-0000-0000-00000E000000}"/>
    <cellStyle name="20 % - Akzent2 5" xfId="721" xr:uid="{00000000-0005-0000-0000-00000F000000}"/>
    <cellStyle name="20 % - Akzent3 2" xfId="720" xr:uid="{00000000-0005-0000-0000-000010000000}"/>
    <cellStyle name="20 % - Akzent3 2 2" xfId="730" xr:uid="{00000000-0005-0000-0000-000011000000}"/>
    <cellStyle name="20 % - Akzent3 3" xfId="729" xr:uid="{00000000-0005-0000-0000-000012000000}"/>
    <cellStyle name="20 % - Akzent3 3 2" xfId="725" xr:uid="{00000000-0005-0000-0000-000013000000}"/>
    <cellStyle name="20 % - Akzent3 3 3" xfId="724" xr:uid="{00000000-0005-0000-0000-000014000000}"/>
    <cellStyle name="20 % - Akzent3 4" xfId="742" xr:uid="{00000000-0005-0000-0000-000015000000}"/>
    <cellStyle name="20 % - Akzent3 4 2" xfId="741" xr:uid="{00000000-0005-0000-0000-000016000000}"/>
    <cellStyle name="20 % - Akzent3 5" xfId="737" xr:uid="{00000000-0005-0000-0000-000017000000}"/>
    <cellStyle name="20 % - Akzent4 2" xfId="736" xr:uid="{00000000-0005-0000-0000-000018000000}"/>
    <cellStyle name="20 % - Akzent4 2 2" xfId="717" xr:uid="{00000000-0005-0000-0000-000019000000}"/>
    <cellStyle name="20 % - Akzent4 3" xfId="719" xr:uid="{00000000-0005-0000-0000-00001A000000}"/>
    <cellStyle name="20 % - Akzent4 3 2" xfId="718" xr:uid="{00000000-0005-0000-0000-00001B000000}"/>
    <cellStyle name="20 % - Akzent4 3 3" xfId="775" xr:uid="{00000000-0005-0000-0000-00001C000000}"/>
    <cellStyle name="20 % - Akzent4 4" xfId="774" xr:uid="{00000000-0005-0000-0000-00001D000000}"/>
    <cellStyle name="20 % - Akzent4 4 2" xfId="773" xr:uid="{00000000-0005-0000-0000-00001E000000}"/>
    <cellStyle name="20 % - Akzent4 5" xfId="772" xr:uid="{00000000-0005-0000-0000-00001F000000}"/>
    <cellStyle name="20 % - Akzent5 2" xfId="769" xr:uid="{00000000-0005-0000-0000-000020000000}"/>
    <cellStyle name="20 % - Akzent5 2 2" xfId="768" xr:uid="{00000000-0005-0000-0000-000021000000}"/>
    <cellStyle name="20 % - Akzent5 3" xfId="767" xr:uid="{00000000-0005-0000-0000-000022000000}"/>
    <cellStyle name="20 % - Akzent5 3 2" xfId="766" xr:uid="{00000000-0005-0000-0000-000023000000}"/>
    <cellStyle name="20 % - Akzent5 3 3" xfId="763" xr:uid="{00000000-0005-0000-0000-000024000000}"/>
    <cellStyle name="20 % - Akzent5 4" xfId="762" xr:uid="{00000000-0005-0000-0000-000025000000}"/>
    <cellStyle name="20 % - Akzent5 4 2" xfId="761" xr:uid="{00000000-0005-0000-0000-000026000000}"/>
    <cellStyle name="20 % - Akzent5 5" xfId="760" xr:uid="{00000000-0005-0000-0000-000027000000}"/>
    <cellStyle name="20 % - Akzent6 2" xfId="759" xr:uid="{00000000-0005-0000-0000-000028000000}"/>
    <cellStyle name="20 % - Akzent6 2 2" xfId="758" xr:uid="{00000000-0005-0000-0000-000029000000}"/>
    <cellStyle name="20 % - Akzent6 3" xfId="754" xr:uid="{00000000-0005-0000-0000-00002A000000}"/>
    <cellStyle name="20 % - Akzent6 3 2" xfId="750" xr:uid="{00000000-0005-0000-0000-00002B000000}"/>
    <cellStyle name="20 % - Akzent6 3 3" xfId="748" xr:uid="{00000000-0005-0000-0000-00002C000000}"/>
    <cellStyle name="20 % - Akzent6 4" xfId="753" xr:uid="{00000000-0005-0000-0000-00002D000000}"/>
    <cellStyle name="20 % - Akzent6 4 2" xfId="752" xr:uid="{00000000-0005-0000-0000-00002E000000}"/>
    <cellStyle name="20 % - Akzent6 5" xfId="747" xr:uid="{00000000-0005-0000-0000-00002F000000}"/>
    <cellStyle name="20% - Akzent1" xfId="746" xr:uid="{00000000-0005-0000-0000-000030000000}"/>
    <cellStyle name="20% - Akzent1 2" xfId="757" xr:uid="{00000000-0005-0000-0000-000031000000}"/>
    <cellStyle name="20% - Akzent2" xfId="755" xr:uid="{00000000-0005-0000-0000-000032000000}"/>
    <cellStyle name="20% - Akzent2 2" xfId="756" xr:uid="{00000000-0005-0000-0000-000033000000}"/>
    <cellStyle name="20% - Akzent3" xfId="751" xr:uid="{00000000-0005-0000-0000-000034000000}"/>
    <cellStyle name="20% - Akzent3 2" xfId="749" xr:uid="{00000000-0005-0000-0000-000035000000}"/>
    <cellStyle name="20% - Akzent4" xfId="771" xr:uid="{00000000-0005-0000-0000-000036000000}"/>
    <cellStyle name="20% - Akzent4 2" xfId="770" xr:uid="{00000000-0005-0000-0000-000037000000}"/>
    <cellStyle name="20% - Akzent5" xfId="765" xr:uid="{00000000-0005-0000-0000-000038000000}"/>
    <cellStyle name="20% - Akzent5 2" xfId="764" xr:uid="{00000000-0005-0000-0000-000039000000}"/>
    <cellStyle name="20% - Akzent6" xfId="710" xr:uid="{00000000-0005-0000-0000-00003A000000}"/>
    <cellStyle name="20% - Akzent6 2" xfId="709" xr:uid="{00000000-0005-0000-0000-00003B000000}"/>
    <cellStyle name="4" xfId="148" xr:uid="{00000000-0005-0000-0000-00003C000000}"/>
    <cellStyle name="4 2" xfId="708" xr:uid="{00000000-0005-0000-0000-00003D000000}"/>
    <cellStyle name="4 2 2" xfId="707" xr:uid="{00000000-0005-0000-0000-00003E000000}"/>
    <cellStyle name="4 2 2 2" xfId="706" xr:uid="{00000000-0005-0000-0000-00003F000000}"/>
    <cellStyle name="4 2 2 2 2" xfId="705" xr:uid="{00000000-0005-0000-0000-000040000000}"/>
    <cellStyle name="4 2 2 2 3" xfId="704" xr:uid="{00000000-0005-0000-0000-000041000000}"/>
    <cellStyle name="4 2 2 2 4" xfId="703" xr:uid="{00000000-0005-0000-0000-000042000000}"/>
    <cellStyle name="4 2 2 2 5" xfId="702" xr:uid="{00000000-0005-0000-0000-000043000000}"/>
    <cellStyle name="4 2 2 3" xfId="701" xr:uid="{00000000-0005-0000-0000-000044000000}"/>
    <cellStyle name="4 2 2 4" xfId="700" xr:uid="{00000000-0005-0000-0000-000045000000}"/>
    <cellStyle name="4 2 2 5" xfId="699" xr:uid="{00000000-0005-0000-0000-000046000000}"/>
    <cellStyle name="4 2 2 6" xfId="698" xr:uid="{00000000-0005-0000-0000-000047000000}"/>
    <cellStyle name="4 2 3" xfId="697" xr:uid="{00000000-0005-0000-0000-000048000000}"/>
    <cellStyle name="4 2 3 2" xfId="696" xr:uid="{00000000-0005-0000-0000-000049000000}"/>
    <cellStyle name="4 2 3 2 2" xfId="695" xr:uid="{00000000-0005-0000-0000-00004A000000}"/>
    <cellStyle name="4 2 3 2 3" xfId="694" xr:uid="{00000000-0005-0000-0000-00004B000000}"/>
    <cellStyle name="4 2 3 2 4" xfId="693" xr:uid="{00000000-0005-0000-0000-00004C000000}"/>
    <cellStyle name="4 2 3 2 5" xfId="692" xr:uid="{00000000-0005-0000-0000-00004D000000}"/>
    <cellStyle name="4 2 3 3" xfId="691" xr:uid="{00000000-0005-0000-0000-00004E000000}"/>
    <cellStyle name="4 2 3 4" xfId="690" xr:uid="{00000000-0005-0000-0000-00004F000000}"/>
    <cellStyle name="4 2 3 5" xfId="689" xr:uid="{00000000-0005-0000-0000-000050000000}"/>
    <cellStyle name="4 2 3 6" xfId="688" xr:uid="{00000000-0005-0000-0000-000051000000}"/>
    <cellStyle name="4 3" xfId="687" xr:uid="{00000000-0005-0000-0000-000052000000}"/>
    <cellStyle name="4 3 2" xfId="686" xr:uid="{00000000-0005-0000-0000-000053000000}"/>
    <cellStyle name="4 3 3" xfId="685" xr:uid="{00000000-0005-0000-0000-000054000000}"/>
    <cellStyle name="4 3 4" xfId="684" xr:uid="{00000000-0005-0000-0000-000055000000}"/>
    <cellStyle name="4 3 5" xfId="683" xr:uid="{00000000-0005-0000-0000-000056000000}"/>
    <cellStyle name="4_5225402107005(1)" xfId="682" xr:uid="{00000000-0005-0000-0000-000057000000}"/>
    <cellStyle name="4_5225402107005(1) 2" xfId="681" xr:uid="{00000000-0005-0000-0000-000058000000}"/>
    <cellStyle name="4_DeckblattNeu" xfId="680" xr:uid="{00000000-0005-0000-0000-000059000000}"/>
    <cellStyle name="4_DeckblattNeu 2" xfId="712" xr:uid="{00000000-0005-0000-0000-00005A000000}"/>
    <cellStyle name="4_DeckblattNeu 2 2" xfId="679" xr:uid="{00000000-0005-0000-0000-00005B000000}"/>
    <cellStyle name="4_DeckblattNeu 2 2 2" xfId="711" xr:uid="{00000000-0005-0000-0000-00005C000000}"/>
    <cellStyle name="4_DeckblattNeu 2 2 3" xfId="678" xr:uid="{00000000-0005-0000-0000-00005D000000}"/>
    <cellStyle name="4_DeckblattNeu 2 2 4" xfId="677" xr:uid="{00000000-0005-0000-0000-00005E000000}"/>
    <cellStyle name="4_DeckblattNeu 2 2 5" xfId="676" xr:uid="{00000000-0005-0000-0000-00005F000000}"/>
    <cellStyle name="4_DeckblattNeu 2 3" xfId="664" xr:uid="{00000000-0005-0000-0000-000060000000}"/>
    <cellStyle name="4_DeckblattNeu 2 4" xfId="663" xr:uid="{00000000-0005-0000-0000-000061000000}"/>
    <cellStyle name="4_DeckblattNeu 2 5" xfId="675" xr:uid="{00000000-0005-0000-0000-000062000000}"/>
    <cellStyle name="4_DeckblattNeu 2 6" xfId="665" xr:uid="{00000000-0005-0000-0000-000063000000}"/>
    <cellStyle name="4_DeckblattNeu 3" xfId="662" xr:uid="{00000000-0005-0000-0000-000064000000}"/>
    <cellStyle name="4_DeckblattNeu 3 2" xfId="715" xr:uid="{00000000-0005-0000-0000-000065000000}"/>
    <cellStyle name="4_DeckblattNeu 3 3" xfId="674" xr:uid="{00000000-0005-0000-0000-000066000000}"/>
    <cellStyle name="4_DeckblattNeu 3 4" xfId="713" xr:uid="{00000000-0005-0000-0000-000067000000}"/>
    <cellStyle name="4_DeckblattNeu 3 5" xfId="714" xr:uid="{00000000-0005-0000-0000-000068000000}"/>
    <cellStyle name="4_DeckblattNeu 4" xfId="673" xr:uid="{00000000-0005-0000-0000-000069000000}"/>
    <cellStyle name="4_DeckblattNeu 4 2" xfId="672" xr:uid="{00000000-0005-0000-0000-00006A000000}"/>
    <cellStyle name="4_DeckblattNeu 4 3" xfId="671" xr:uid="{00000000-0005-0000-0000-00006B000000}"/>
    <cellStyle name="4_DeckblattNeu 4 4" xfId="670" xr:uid="{00000000-0005-0000-0000-00006C000000}"/>
    <cellStyle name="4_DeckblattNeu 4 5" xfId="716" xr:uid="{00000000-0005-0000-0000-00006D000000}"/>
    <cellStyle name="4_DeckblattNeu 5" xfId="669" xr:uid="{00000000-0005-0000-0000-00006E000000}"/>
    <cellStyle name="4_DeckblattNeu 6" xfId="661" xr:uid="{00000000-0005-0000-0000-00006F000000}"/>
    <cellStyle name="4_DeckblattNeu 7" xfId="668" xr:uid="{00000000-0005-0000-0000-000070000000}"/>
    <cellStyle name="4_DeckblattNeu 8" xfId="667" xr:uid="{00000000-0005-0000-0000-000071000000}"/>
    <cellStyle name="4_III_Tagesbetreuung_2010_Rev1" xfId="666" xr:uid="{00000000-0005-0000-0000-000072000000}"/>
    <cellStyle name="4_III_Tagesbetreuung_2010_Rev1 2" xfId="776" xr:uid="{00000000-0005-0000-0000-000073000000}"/>
    <cellStyle name="4_III_Tagesbetreuung_2010_Rev1 2 2" xfId="777" xr:uid="{00000000-0005-0000-0000-000074000000}"/>
    <cellStyle name="4_III_Tagesbetreuung_2010_Rev1 2 2 2" xfId="778" xr:uid="{00000000-0005-0000-0000-000075000000}"/>
    <cellStyle name="4_III_Tagesbetreuung_2010_Rev1 2 2 3" xfId="779" xr:uid="{00000000-0005-0000-0000-000076000000}"/>
    <cellStyle name="4_III_Tagesbetreuung_2010_Rev1 2 2 4" xfId="780" xr:uid="{00000000-0005-0000-0000-000077000000}"/>
    <cellStyle name="4_III_Tagesbetreuung_2010_Rev1 2 2 5" xfId="781" xr:uid="{00000000-0005-0000-0000-000078000000}"/>
    <cellStyle name="4_III_Tagesbetreuung_2010_Rev1 2 3" xfId="782" xr:uid="{00000000-0005-0000-0000-000079000000}"/>
    <cellStyle name="4_III_Tagesbetreuung_2010_Rev1 2 4" xfId="783" xr:uid="{00000000-0005-0000-0000-00007A000000}"/>
    <cellStyle name="4_III_Tagesbetreuung_2010_Rev1 2 5" xfId="784" xr:uid="{00000000-0005-0000-0000-00007B000000}"/>
    <cellStyle name="4_III_Tagesbetreuung_2010_Rev1 2 6" xfId="785" xr:uid="{00000000-0005-0000-0000-00007C000000}"/>
    <cellStyle name="4_III_Tagesbetreuung_2010_Rev1 3" xfId="786" xr:uid="{00000000-0005-0000-0000-00007D000000}"/>
    <cellStyle name="4_III_Tagesbetreuung_2010_Rev1 3 2" xfId="787" xr:uid="{00000000-0005-0000-0000-00007E000000}"/>
    <cellStyle name="4_III_Tagesbetreuung_2010_Rev1 3 2 2" xfId="788" xr:uid="{00000000-0005-0000-0000-00007F000000}"/>
    <cellStyle name="4_III_Tagesbetreuung_2010_Rev1 3 2 3" xfId="789" xr:uid="{00000000-0005-0000-0000-000080000000}"/>
    <cellStyle name="4_III_Tagesbetreuung_2010_Rev1 3 2 4" xfId="790" xr:uid="{00000000-0005-0000-0000-000081000000}"/>
    <cellStyle name="4_III_Tagesbetreuung_2010_Rev1 3 2 5" xfId="791" xr:uid="{00000000-0005-0000-0000-000082000000}"/>
    <cellStyle name="4_III_Tagesbetreuung_2010_Rev1 3 3" xfId="792" xr:uid="{00000000-0005-0000-0000-000083000000}"/>
    <cellStyle name="4_III_Tagesbetreuung_2010_Rev1 3 4" xfId="793" xr:uid="{00000000-0005-0000-0000-000084000000}"/>
    <cellStyle name="4_III_Tagesbetreuung_2010_Rev1 3 5" xfId="794" xr:uid="{00000000-0005-0000-0000-000085000000}"/>
    <cellStyle name="4_III_Tagesbetreuung_2010_Rev1 3 6" xfId="795" xr:uid="{00000000-0005-0000-0000-000086000000}"/>
    <cellStyle name="4_III_Tagesbetreuung_2010_Rev1 4" xfId="796" xr:uid="{00000000-0005-0000-0000-000087000000}"/>
    <cellStyle name="4_III_Tagesbetreuung_2010_Rev1 4 2" xfId="797" xr:uid="{00000000-0005-0000-0000-000088000000}"/>
    <cellStyle name="4_III_Tagesbetreuung_2010_Rev1 4 3" xfId="798" xr:uid="{00000000-0005-0000-0000-000089000000}"/>
    <cellStyle name="4_III_Tagesbetreuung_2010_Rev1 4 4" xfId="799" xr:uid="{00000000-0005-0000-0000-00008A000000}"/>
    <cellStyle name="4_III_Tagesbetreuung_2010_Rev1 4 5" xfId="800" xr:uid="{00000000-0005-0000-0000-00008B000000}"/>
    <cellStyle name="4_III_Tagesbetreuung_2010_Rev1 5" xfId="801" xr:uid="{00000000-0005-0000-0000-00008C000000}"/>
    <cellStyle name="4_III_Tagesbetreuung_2010_Rev1 6" xfId="802" xr:uid="{00000000-0005-0000-0000-00008D000000}"/>
    <cellStyle name="4_III_Tagesbetreuung_2010_Rev1 7" xfId="803" xr:uid="{00000000-0005-0000-0000-00008E000000}"/>
    <cellStyle name="4_III_Tagesbetreuung_2010_Rev1 8" xfId="804" xr:uid="{00000000-0005-0000-0000-00008F000000}"/>
    <cellStyle name="4_leertabellen_teil_iii" xfId="805" xr:uid="{00000000-0005-0000-0000-000090000000}"/>
    <cellStyle name="4_leertabellen_teil_iii 2" xfId="806" xr:uid="{00000000-0005-0000-0000-000091000000}"/>
    <cellStyle name="4_leertabellen_teil_iii 2 2" xfId="807" xr:uid="{00000000-0005-0000-0000-000092000000}"/>
    <cellStyle name="4_leertabellen_teil_iii 2 2 2" xfId="808" xr:uid="{00000000-0005-0000-0000-000093000000}"/>
    <cellStyle name="4_leertabellen_teil_iii 2 2 3" xfId="809" xr:uid="{00000000-0005-0000-0000-000094000000}"/>
    <cellStyle name="4_leertabellen_teil_iii 2 2 4" xfId="810" xr:uid="{00000000-0005-0000-0000-000095000000}"/>
    <cellStyle name="4_leertabellen_teil_iii 2 2 5" xfId="811" xr:uid="{00000000-0005-0000-0000-000096000000}"/>
    <cellStyle name="4_leertabellen_teil_iii 2 3" xfId="812" xr:uid="{00000000-0005-0000-0000-000097000000}"/>
    <cellStyle name="4_leertabellen_teil_iii 2 4" xfId="813" xr:uid="{00000000-0005-0000-0000-000098000000}"/>
    <cellStyle name="4_leertabellen_teil_iii 2 5" xfId="814" xr:uid="{00000000-0005-0000-0000-000099000000}"/>
    <cellStyle name="4_leertabellen_teil_iii 2 6" xfId="815" xr:uid="{00000000-0005-0000-0000-00009A000000}"/>
    <cellStyle name="4_leertabellen_teil_iii 3" xfId="816" xr:uid="{00000000-0005-0000-0000-00009B000000}"/>
    <cellStyle name="4_leertabellen_teil_iii 3 2" xfId="817" xr:uid="{00000000-0005-0000-0000-00009C000000}"/>
    <cellStyle name="4_leertabellen_teil_iii 3 2 2" xfId="818" xr:uid="{00000000-0005-0000-0000-00009D000000}"/>
    <cellStyle name="4_leertabellen_teil_iii 3 2 3" xfId="819" xr:uid="{00000000-0005-0000-0000-00009E000000}"/>
    <cellStyle name="4_leertabellen_teil_iii 3 2 4" xfId="820" xr:uid="{00000000-0005-0000-0000-00009F000000}"/>
    <cellStyle name="4_leertabellen_teil_iii 3 2 5" xfId="821" xr:uid="{00000000-0005-0000-0000-0000A0000000}"/>
    <cellStyle name="4_leertabellen_teil_iii 3 3" xfId="822" xr:uid="{00000000-0005-0000-0000-0000A1000000}"/>
    <cellStyle name="4_leertabellen_teil_iii 3 4" xfId="823" xr:uid="{00000000-0005-0000-0000-0000A2000000}"/>
    <cellStyle name="4_leertabellen_teil_iii 3 5" xfId="824" xr:uid="{00000000-0005-0000-0000-0000A3000000}"/>
    <cellStyle name="4_leertabellen_teil_iii 3 6" xfId="825" xr:uid="{00000000-0005-0000-0000-0000A4000000}"/>
    <cellStyle name="4_leertabellen_teil_iii 4" xfId="826" xr:uid="{00000000-0005-0000-0000-0000A5000000}"/>
    <cellStyle name="4_leertabellen_teil_iii 4 2" xfId="827" xr:uid="{00000000-0005-0000-0000-0000A6000000}"/>
    <cellStyle name="4_leertabellen_teil_iii 4 3" xfId="828" xr:uid="{00000000-0005-0000-0000-0000A7000000}"/>
    <cellStyle name="4_leertabellen_teil_iii 4 4" xfId="829" xr:uid="{00000000-0005-0000-0000-0000A8000000}"/>
    <cellStyle name="4_leertabellen_teil_iii 4 5" xfId="830" xr:uid="{00000000-0005-0000-0000-0000A9000000}"/>
    <cellStyle name="4_leertabellen_teil_iii 5" xfId="831" xr:uid="{00000000-0005-0000-0000-0000AA000000}"/>
    <cellStyle name="4_leertabellen_teil_iii 6" xfId="832" xr:uid="{00000000-0005-0000-0000-0000AB000000}"/>
    <cellStyle name="4_leertabellen_teil_iii 7" xfId="833" xr:uid="{00000000-0005-0000-0000-0000AC000000}"/>
    <cellStyle name="4_leertabellen_teil_iii 8" xfId="834" xr:uid="{00000000-0005-0000-0000-0000AD000000}"/>
    <cellStyle name="4_Merkmalsuebersicht_neu" xfId="835" xr:uid="{00000000-0005-0000-0000-0000AE000000}"/>
    <cellStyle name="4_Merkmalsuebersicht_neu 2" xfId="836" xr:uid="{00000000-0005-0000-0000-0000AF000000}"/>
    <cellStyle name="4_Merkmalsuebersicht_neu 2 2" xfId="837" xr:uid="{00000000-0005-0000-0000-0000B0000000}"/>
    <cellStyle name="4_Merkmalsuebersicht_neu 2 2 2" xfId="838" xr:uid="{00000000-0005-0000-0000-0000B1000000}"/>
    <cellStyle name="4_Merkmalsuebersicht_neu 2 2 3" xfId="839" xr:uid="{00000000-0005-0000-0000-0000B2000000}"/>
    <cellStyle name="4_Merkmalsuebersicht_neu 2 2 4" xfId="840" xr:uid="{00000000-0005-0000-0000-0000B3000000}"/>
    <cellStyle name="4_Merkmalsuebersicht_neu 2 2 5" xfId="841" xr:uid="{00000000-0005-0000-0000-0000B4000000}"/>
    <cellStyle name="4_Merkmalsuebersicht_neu 2 3" xfId="842" xr:uid="{00000000-0005-0000-0000-0000B5000000}"/>
    <cellStyle name="4_Merkmalsuebersicht_neu 2 4" xfId="843" xr:uid="{00000000-0005-0000-0000-0000B6000000}"/>
    <cellStyle name="4_Merkmalsuebersicht_neu 2 5" xfId="844" xr:uid="{00000000-0005-0000-0000-0000B7000000}"/>
    <cellStyle name="4_Merkmalsuebersicht_neu 2 6" xfId="845" xr:uid="{00000000-0005-0000-0000-0000B8000000}"/>
    <cellStyle name="4_Merkmalsuebersicht_neu 3" xfId="846" xr:uid="{00000000-0005-0000-0000-0000B9000000}"/>
    <cellStyle name="4_Merkmalsuebersicht_neu 3 2" xfId="847" xr:uid="{00000000-0005-0000-0000-0000BA000000}"/>
    <cellStyle name="4_Merkmalsuebersicht_neu 3 3" xfId="848" xr:uid="{00000000-0005-0000-0000-0000BB000000}"/>
    <cellStyle name="4_Merkmalsuebersicht_neu 3 4" xfId="849" xr:uid="{00000000-0005-0000-0000-0000BC000000}"/>
    <cellStyle name="4_Merkmalsuebersicht_neu 3 5" xfId="850" xr:uid="{00000000-0005-0000-0000-0000BD000000}"/>
    <cellStyle name="4_Merkmalsuebersicht_neu 4" xfId="851" xr:uid="{00000000-0005-0000-0000-0000BE000000}"/>
    <cellStyle name="4_Merkmalsuebersicht_neu 4 2" xfId="852" xr:uid="{00000000-0005-0000-0000-0000BF000000}"/>
    <cellStyle name="4_Merkmalsuebersicht_neu 4 3" xfId="853" xr:uid="{00000000-0005-0000-0000-0000C0000000}"/>
    <cellStyle name="4_Merkmalsuebersicht_neu 4 4" xfId="854" xr:uid="{00000000-0005-0000-0000-0000C1000000}"/>
    <cellStyle name="4_Merkmalsuebersicht_neu 4 5" xfId="855" xr:uid="{00000000-0005-0000-0000-0000C2000000}"/>
    <cellStyle name="4_Merkmalsuebersicht_neu 5" xfId="856" xr:uid="{00000000-0005-0000-0000-0000C3000000}"/>
    <cellStyle name="4_Merkmalsuebersicht_neu 6" xfId="857" xr:uid="{00000000-0005-0000-0000-0000C4000000}"/>
    <cellStyle name="4_Merkmalsuebersicht_neu 7" xfId="858" xr:uid="{00000000-0005-0000-0000-0000C5000000}"/>
    <cellStyle name="4_Merkmalsuebersicht_neu 8" xfId="859" xr:uid="{00000000-0005-0000-0000-0000C6000000}"/>
    <cellStyle name="4_Tab_III_1_1-10_neu_Endgueltig" xfId="860" xr:uid="{00000000-0005-0000-0000-0000C7000000}"/>
    <cellStyle name="4_Tab_III_1_1-10_neu_Endgueltig 2" xfId="861" xr:uid="{00000000-0005-0000-0000-0000C8000000}"/>
    <cellStyle name="4_tabellen_teil_iii_2011_l12" xfId="862" xr:uid="{00000000-0005-0000-0000-0000C9000000}"/>
    <cellStyle name="4_tabellen_teil_iii_2011_l12 2" xfId="863" xr:uid="{00000000-0005-0000-0000-0000CA000000}"/>
    <cellStyle name="4_tabellen_teil_iii_2011_l12 2 2" xfId="864" xr:uid="{00000000-0005-0000-0000-0000CB000000}"/>
    <cellStyle name="4_tabellen_teil_iii_2011_l12 2 2 2" xfId="865" xr:uid="{00000000-0005-0000-0000-0000CC000000}"/>
    <cellStyle name="4_tabellen_teil_iii_2011_l12 2 2 3" xfId="866" xr:uid="{00000000-0005-0000-0000-0000CD000000}"/>
    <cellStyle name="4_tabellen_teil_iii_2011_l12 2 2 4" xfId="867" xr:uid="{00000000-0005-0000-0000-0000CE000000}"/>
    <cellStyle name="4_tabellen_teil_iii_2011_l12 2 2 5" xfId="868" xr:uid="{00000000-0005-0000-0000-0000CF000000}"/>
    <cellStyle name="4_tabellen_teil_iii_2011_l12 2 3" xfId="869" xr:uid="{00000000-0005-0000-0000-0000D0000000}"/>
    <cellStyle name="4_tabellen_teil_iii_2011_l12 2 4" xfId="870" xr:uid="{00000000-0005-0000-0000-0000D1000000}"/>
    <cellStyle name="4_tabellen_teil_iii_2011_l12 2 5" xfId="871" xr:uid="{00000000-0005-0000-0000-0000D2000000}"/>
    <cellStyle name="4_tabellen_teil_iii_2011_l12 2 6" xfId="872" xr:uid="{00000000-0005-0000-0000-0000D3000000}"/>
    <cellStyle name="4_tabellen_teil_iii_2011_l12 3" xfId="873" xr:uid="{00000000-0005-0000-0000-0000D4000000}"/>
    <cellStyle name="4_tabellen_teil_iii_2011_l12 3 2" xfId="874" xr:uid="{00000000-0005-0000-0000-0000D5000000}"/>
    <cellStyle name="4_tabellen_teil_iii_2011_l12 3 3" xfId="875" xr:uid="{00000000-0005-0000-0000-0000D6000000}"/>
    <cellStyle name="4_tabellen_teil_iii_2011_l12 3 4" xfId="876" xr:uid="{00000000-0005-0000-0000-0000D7000000}"/>
    <cellStyle name="4_tabellen_teil_iii_2011_l12 3 5" xfId="877" xr:uid="{00000000-0005-0000-0000-0000D8000000}"/>
    <cellStyle name="4_tabellen_teil_iii_2011_l12 4" xfId="878" xr:uid="{00000000-0005-0000-0000-0000D9000000}"/>
    <cellStyle name="4_tabellen_teil_iii_2011_l12 4 2" xfId="879" xr:uid="{00000000-0005-0000-0000-0000DA000000}"/>
    <cellStyle name="4_tabellen_teil_iii_2011_l12 4 3" xfId="880" xr:uid="{00000000-0005-0000-0000-0000DB000000}"/>
    <cellStyle name="4_tabellen_teil_iii_2011_l12 4 4" xfId="881" xr:uid="{00000000-0005-0000-0000-0000DC000000}"/>
    <cellStyle name="4_tabellen_teil_iii_2011_l12 4 5" xfId="882" xr:uid="{00000000-0005-0000-0000-0000DD000000}"/>
    <cellStyle name="4_tabellen_teil_iii_2011_l12 5" xfId="883" xr:uid="{00000000-0005-0000-0000-0000DE000000}"/>
    <cellStyle name="4_tabellen_teil_iii_2011_l12 6" xfId="884" xr:uid="{00000000-0005-0000-0000-0000DF000000}"/>
    <cellStyle name="4_tabellen_teil_iii_2011_l12 7" xfId="885" xr:uid="{00000000-0005-0000-0000-0000E0000000}"/>
    <cellStyle name="4_tabellen_teil_iii_2011_l12 8" xfId="886" xr:uid="{00000000-0005-0000-0000-0000E1000000}"/>
    <cellStyle name="40 % - Akzent1 2" xfId="887" xr:uid="{00000000-0005-0000-0000-0000E2000000}"/>
    <cellStyle name="40 % - Akzent1 2 2" xfId="888" xr:uid="{00000000-0005-0000-0000-0000E3000000}"/>
    <cellStyle name="40 % - Akzent1 3" xfId="889" xr:uid="{00000000-0005-0000-0000-0000E4000000}"/>
    <cellStyle name="40 % - Akzent1 3 2" xfId="890" xr:uid="{00000000-0005-0000-0000-0000E5000000}"/>
    <cellStyle name="40 % - Akzent1 3 3" xfId="891" xr:uid="{00000000-0005-0000-0000-0000E6000000}"/>
    <cellStyle name="40 % - Akzent1 4" xfId="892" xr:uid="{00000000-0005-0000-0000-0000E7000000}"/>
    <cellStyle name="40 % - Akzent1 4 2" xfId="893" xr:uid="{00000000-0005-0000-0000-0000E8000000}"/>
    <cellStyle name="40 % - Akzent1 5" xfId="894" xr:uid="{00000000-0005-0000-0000-0000E9000000}"/>
    <cellStyle name="40 % - Akzent2 2" xfId="895" xr:uid="{00000000-0005-0000-0000-0000EA000000}"/>
    <cellStyle name="40 % - Akzent2 2 2" xfId="896" xr:uid="{00000000-0005-0000-0000-0000EB000000}"/>
    <cellStyle name="40 % - Akzent2 3" xfId="897" xr:uid="{00000000-0005-0000-0000-0000EC000000}"/>
    <cellStyle name="40 % - Akzent2 3 2" xfId="898" xr:uid="{00000000-0005-0000-0000-0000ED000000}"/>
    <cellStyle name="40 % - Akzent2 3 3" xfId="899" xr:uid="{00000000-0005-0000-0000-0000EE000000}"/>
    <cellStyle name="40 % - Akzent2 4" xfId="900" xr:uid="{00000000-0005-0000-0000-0000EF000000}"/>
    <cellStyle name="40 % - Akzent2 4 2" xfId="901" xr:uid="{00000000-0005-0000-0000-0000F0000000}"/>
    <cellStyle name="40 % - Akzent2 5" xfId="902" xr:uid="{00000000-0005-0000-0000-0000F1000000}"/>
    <cellStyle name="40 % - Akzent3 2" xfId="903" xr:uid="{00000000-0005-0000-0000-0000F2000000}"/>
    <cellStyle name="40 % - Akzent3 2 2" xfId="904" xr:uid="{00000000-0005-0000-0000-0000F3000000}"/>
    <cellStyle name="40 % - Akzent3 3" xfId="905" xr:uid="{00000000-0005-0000-0000-0000F4000000}"/>
    <cellStyle name="40 % - Akzent3 3 2" xfId="906" xr:uid="{00000000-0005-0000-0000-0000F5000000}"/>
    <cellStyle name="40 % - Akzent3 3 3" xfId="907" xr:uid="{00000000-0005-0000-0000-0000F6000000}"/>
    <cellStyle name="40 % - Akzent3 4" xfId="908" xr:uid="{00000000-0005-0000-0000-0000F7000000}"/>
    <cellStyle name="40 % - Akzent3 4 2" xfId="909" xr:uid="{00000000-0005-0000-0000-0000F8000000}"/>
    <cellStyle name="40 % - Akzent3 5" xfId="910" xr:uid="{00000000-0005-0000-0000-0000F9000000}"/>
    <cellStyle name="40 % - Akzent4 2" xfId="911" xr:uid="{00000000-0005-0000-0000-0000FA000000}"/>
    <cellStyle name="40 % - Akzent4 2 2" xfId="912" xr:uid="{00000000-0005-0000-0000-0000FB000000}"/>
    <cellStyle name="40 % - Akzent4 3" xfId="913" xr:uid="{00000000-0005-0000-0000-0000FC000000}"/>
    <cellStyle name="40 % - Akzent4 3 2" xfId="914" xr:uid="{00000000-0005-0000-0000-0000FD000000}"/>
    <cellStyle name="40 % - Akzent4 3 3" xfId="915" xr:uid="{00000000-0005-0000-0000-0000FE000000}"/>
    <cellStyle name="40 % - Akzent4 4" xfId="916" xr:uid="{00000000-0005-0000-0000-0000FF000000}"/>
    <cellStyle name="40 % - Akzent4 4 2" xfId="917" xr:uid="{00000000-0005-0000-0000-000000010000}"/>
    <cellStyle name="40 % - Akzent4 5" xfId="918" xr:uid="{00000000-0005-0000-0000-000001010000}"/>
    <cellStyle name="40 % - Akzent5 2" xfId="919" xr:uid="{00000000-0005-0000-0000-000002010000}"/>
    <cellStyle name="40 % - Akzent5 2 2" xfId="920" xr:uid="{00000000-0005-0000-0000-000003010000}"/>
    <cellStyle name="40 % - Akzent5 3" xfId="921" xr:uid="{00000000-0005-0000-0000-000004010000}"/>
    <cellStyle name="40 % - Akzent5 3 2" xfId="922" xr:uid="{00000000-0005-0000-0000-000005010000}"/>
    <cellStyle name="40 % - Akzent5 3 3" xfId="923" xr:uid="{00000000-0005-0000-0000-000006010000}"/>
    <cellStyle name="40 % - Akzent5 4" xfId="924" xr:uid="{00000000-0005-0000-0000-000007010000}"/>
    <cellStyle name="40 % - Akzent5 4 2" xfId="925" xr:uid="{00000000-0005-0000-0000-000008010000}"/>
    <cellStyle name="40 % - Akzent5 5" xfId="926" xr:uid="{00000000-0005-0000-0000-000009010000}"/>
    <cellStyle name="40 % - Akzent6 2" xfId="927" xr:uid="{00000000-0005-0000-0000-00000A010000}"/>
    <cellStyle name="40 % - Akzent6 2 2" xfId="928" xr:uid="{00000000-0005-0000-0000-00000B010000}"/>
    <cellStyle name="40 % - Akzent6 3" xfId="929" xr:uid="{00000000-0005-0000-0000-00000C010000}"/>
    <cellStyle name="40 % - Akzent6 3 2" xfId="930" xr:uid="{00000000-0005-0000-0000-00000D010000}"/>
    <cellStyle name="40 % - Akzent6 3 3" xfId="931" xr:uid="{00000000-0005-0000-0000-00000E010000}"/>
    <cellStyle name="40 % - Akzent6 4" xfId="932" xr:uid="{00000000-0005-0000-0000-00000F010000}"/>
    <cellStyle name="40 % - Akzent6 4 2" xfId="933" xr:uid="{00000000-0005-0000-0000-000010010000}"/>
    <cellStyle name="40 % - Akzent6 5" xfId="934" xr:uid="{00000000-0005-0000-0000-000011010000}"/>
    <cellStyle name="40% - Akzent1" xfId="935" xr:uid="{00000000-0005-0000-0000-000012010000}"/>
    <cellStyle name="40% - Akzent1 2" xfId="936" xr:uid="{00000000-0005-0000-0000-000013010000}"/>
    <cellStyle name="40% - Akzent2" xfId="937" xr:uid="{00000000-0005-0000-0000-000014010000}"/>
    <cellStyle name="40% - Akzent2 2" xfId="938" xr:uid="{00000000-0005-0000-0000-000015010000}"/>
    <cellStyle name="40% - Akzent3" xfId="939" xr:uid="{00000000-0005-0000-0000-000016010000}"/>
    <cellStyle name="40% - Akzent3 2" xfId="940" xr:uid="{00000000-0005-0000-0000-000017010000}"/>
    <cellStyle name="40% - Akzent4" xfId="941" xr:uid="{00000000-0005-0000-0000-000018010000}"/>
    <cellStyle name="40% - Akzent4 2" xfId="942" xr:uid="{00000000-0005-0000-0000-000019010000}"/>
    <cellStyle name="40% - Akzent5" xfId="943" xr:uid="{00000000-0005-0000-0000-00001A010000}"/>
    <cellStyle name="40% - Akzent5 2" xfId="944" xr:uid="{00000000-0005-0000-0000-00001B010000}"/>
    <cellStyle name="40% - Akzent6" xfId="945" xr:uid="{00000000-0005-0000-0000-00001C010000}"/>
    <cellStyle name="40% - Akzent6 2" xfId="946" xr:uid="{00000000-0005-0000-0000-00001D010000}"/>
    <cellStyle name="5" xfId="149" xr:uid="{00000000-0005-0000-0000-00001E010000}"/>
    <cellStyle name="5 2" xfId="947" xr:uid="{00000000-0005-0000-0000-00001F010000}"/>
    <cellStyle name="5 2 2" xfId="948" xr:uid="{00000000-0005-0000-0000-000020010000}"/>
    <cellStyle name="5 2 2 2" xfId="949" xr:uid="{00000000-0005-0000-0000-000021010000}"/>
    <cellStyle name="5 2 2 2 2" xfId="950" xr:uid="{00000000-0005-0000-0000-000022010000}"/>
    <cellStyle name="5 2 2 2 3" xfId="951" xr:uid="{00000000-0005-0000-0000-000023010000}"/>
    <cellStyle name="5 2 2 2 4" xfId="952" xr:uid="{00000000-0005-0000-0000-000024010000}"/>
    <cellStyle name="5 2 2 2 5" xfId="953" xr:uid="{00000000-0005-0000-0000-000025010000}"/>
    <cellStyle name="5 2 2 3" xfId="954" xr:uid="{00000000-0005-0000-0000-000026010000}"/>
    <cellStyle name="5 2 2 4" xfId="955" xr:uid="{00000000-0005-0000-0000-000027010000}"/>
    <cellStyle name="5 2 2 5" xfId="956" xr:uid="{00000000-0005-0000-0000-000028010000}"/>
    <cellStyle name="5 2 2 6" xfId="957" xr:uid="{00000000-0005-0000-0000-000029010000}"/>
    <cellStyle name="5 2 3" xfId="958" xr:uid="{00000000-0005-0000-0000-00002A010000}"/>
    <cellStyle name="5 2 3 2" xfId="959" xr:uid="{00000000-0005-0000-0000-00002B010000}"/>
    <cellStyle name="5 2 3 2 2" xfId="960" xr:uid="{00000000-0005-0000-0000-00002C010000}"/>
    <cellStyle name="5 2 3 2 3" xfId="961" xr:uid="{00000000-0005-0000-0000-00002D010000}"/>
    <cellStyle name="5 2 3 2 4" xfId="962" xr:uid="{00000000-0005-0000-0000-00002E010000}"/>
    <cellStyle name="5 2 3 2 5" xfId="963" xr:uid="{00000000-0005-0000-0000-00002F010000}"/>
    <cellStyle name="5 2 3 3" xfId="964" xr:uid="{00000000-0005-0000-0000-000030010000}"/>
    <cellStyle name="5 2 3 4" xfId="965" xr:uid="{00000000-0005-0000-0000-000031010000}"/>
    <cellStyle name="5 2 3 5" xfId="966" xr:uid="{00000000-0005-0000-0000-000032010000}"/>
    <cellStyle name="5 2 3 6" xfId="967" xr:uid="{00000000-0005-0000-0000-000033010000}"/>
    <cellStyle name="5 3" xfId="968" xr:uid="{00000000-0005-0000-0000-000034010000}"/>
    <cellStyle name="5 3 2" xfId="969" xr:uid="{00000000-0005-0000-0000-000035010000}"/>
    <cellStyle name="5 3 3" xfId="970" xr:uid="{00000000-0005-0000-0000-000036010000}"/>
    <cellStyle name="5 3 4" xfId="971" xr:uid="{00000000-0005-0000-0000-000037010000}"/>
    <cellStyle name="5 3 5" xfId="972" xr:uid="{00000000-0005-0000-0000-000038010000}"/>
    <cellStyle name="5_5225402107005(1)" xfId="973" xr:uid="{00000000-0005-0000-0000-000039010000}"/>
    <cellStyle name="5_5225402107005(1) 2" xfId="974" xr:uid="{00000000-0005-0000-0000-00003A010000}"/>
    <cellStyle name="5_DeckblattNeu" xfId="975" xr:uid="{00000000-0005-0000-0000-00003B010000}"/>
    <cellStyle name="5_DeckblattNeu 2" xfId="976" xr:uid="{00000000-0005-0000-0000-00003C010000}"/>
    <cellStyle name="5_DeckblattNeu 2 2" xfId="977" xr:uid="{00000000-0005-0000-0000-00003D010000}"/>
    <cellStyle name="5_DeckblattNeu 2 2 2" xfId="978" xr:uid="{00000000-0005-0000-0000-00003E010000}"/>
    <cellStyle name="5_DeckblattNeu 2 2 3" xfId="979" xr:uid="{00000000-0005-0000-0000-00003F010000}"/>
    <cellStyle name="5_DeckblattNeu 2 2 4" xfId="980" xr:uid="{00000000-0005-0000-0000-000040010000}"/>
    <cellStyle name="5_DeckblattNeu 2 2 5" xfId="981" xr:uid="{00000000-0005-0000-0000-000041010000}"/>
    <cellStyle name="5_DeckblattNeu 2 3" xfId="982" xr:uid="{00000000-0005-0000-0000-000042010000}"/>
    <cellStyle name="5_DeckblattNeu 2 4" xfId="983" xr:uid="{00000000-0005-0000-0000-000043010000}"/>
    <cellStyle name="5_DeckblattNeu 2 5" xfId="984" xr:uid="{00000000-0005-0000-0000-000044010000}"/>
    <cellStyle name="5_DeckblattNeu 2 6" xfId="985" xr:uid="{00000000-0005-0000-0000-000045010000}"/>
    <cellStyle name="5_DeckblattNeu 3" xfId="986" xr:uid="{00000000-0005-0000-0000-000046010000}"/>
    <cellStyle name="5_DeckblattNeu 3 2" xfId="987" xr:uid="{00000000-0005-0000-0000-000047010000}"/>
    <cellStyle name="5_DeckblattNeu 3 3" xfId="988" xr:uid="{00000000-0005-0000-0000-000048010000}"/>
    <cellStyle name="5_DeckblattNeu 3 4" xfId="989" xr:uid="{00000000-0005-0000-0000-000049010000}"/>
    <cellStyle name="5_DeckblattNeu 3 5" xfId="990" xr:uid="{00000000-0005-0000-0000-00004A010000}"/>
    <cellStyle name="5_DeckblattNeu 4" xfId="991" xr:uid="{00000000-0005-0000-0000-00004B010000}"/>
    <cellStyle name="5_DeckblattNeu 4 2" xfId="992" xr:uid="{00000000-0005-0000-0000-00004C010000}"/>
    <cellStyle name="5_DeckblattNeu 4 3" xfId="993" xr:uid="{00000000-0005-0000-0000-00004D010000}"/>
    <cellStyle name="5_DeckblattNeu 4 4" xfId="994" xr:uid="{00000000-0005-0000-0000-00004E010000}"/>
    <cellStyle name="5_DeckblattNeu 4 5" xfId="995" xr:uid="{00000000-0005-0000-0000-00004F010000}"/>
    <cellStyle name="5_DeckblattNeu 5" xfId="996" xr:uid="{00000000-0005-0000-0000-000050010000}"/>
    <cellStyle name="5_DeckblattNeu 6" xfId="997" xr:uid="{00000000-0005-0000-0000-000051010000}"/>
    <cellStyle name="5_DeckblattNeu 7" xfId="998" xr:uid="{00000000-0005-0000-0000-000052010000}"/>
    <cellStyle name="5_DeckblattNeu 8" xfId="999" xr:uid="{00000000-0005-0000-0000-000053010000}"/>
    <cellStyle name="5_III_Tagesbetreuung_2010_Rev1" xfId="1000" xr:uid="{00000000-0005-0000-0000-000054010000}"/>
    <cellStyle name="5_III_Tagesbetreuung_2010_Rev1 2" xfId="1001" xr:uid="{00000000-0005-0000-0000-000055010000}"/>
    <cellStyle name="5_III_Tagesbetreuung_2010_Rev1 2 2" xfId="1002" xr:uid="{00000000-0005-0000-0000-000056010000}"/>
    <cellStyle name="5_III_Tagesbetreuung_2010_Rev1 2 2 2" xfId="1003" xr:uid="{00000000-0005-0000-0000-000057010000}"/>
    <cellStyle name="5_III_Tagesbetreuung_2010_Rev1 2 2 3" xfId="1004" xr:uid="{00000000-0005-0000-0000-000058010000}"/>
    <cellStyle name="5_III_Tagesbetreuung_2010_Rev1 2 2 4" xfId="1005" xr:uid="{00000000-0005-0000-0000-000059010000}"/>
    <cellStyle name="5_III_Tagesbetreuung_2010_Rev1 2 2 5" xfId="1006" xr:uid="{00000000-0005-0000-0000-00005A010000}"/>
    <cellStyle name="5_III_Tagesbetreuung_2010_Rev1 2 3" xfId="1007" xr:uid="{00000000-0005-0000-0000-00005B010000}"/>
    <cellStyle name="5_III_Tagesbetreuung_2010_Rev1 2 4" xfId="1008" xr:uid="{00000000-0005-0000-0000-00005C010000}"/>
    <cellStyle name="5_III_Tagesbetreuung_2010_Rev1 2 5" xfId="1009" xr:uid="{00000000-0005-0000-0000-00005D010000}"/>
    <cellStyle name="5_III_Tagesbetreuung_2010_Rev1 2 6" xfId="1010" xr:uid="{00000000-0005-0000-0000-00005E010000}"/>
    <cellStyle name="5_III_Tagesbetreuung_2010_Rev1 3" xfId="1011" xr:uid="{00000000-0005-0000-0000-00005F010000}"/>
    <cellStyle name="5_III_Tagesbetreuung_2010_Rev1 3 2" xfId="1012" xr:uid="{00000000-0005-0000-0000-000060010000}"/>
    <cellStyle name="5_III_Tagesbetreuung_2010_Rev1 3 2 2" xfId="1013" xr:uid="{00000000-0005-0000-0000-000061010000}"/>
    <cellStyle name="5_III_Tagesbetreuung_2010_Rev1 3 2 3" xfId="1014" xr:uid="{00000000-0005-0000-0000-000062010000}"/>
    <cellStyle name="5_III_Tagesbetreuung_2010_Rev1 3 2 4" xfId="1015" xr:uid="{00000000-0005-0000-0000-000063010000}"/>
    <cellStyle name="5_III_Tagesbetreuung_2010_Rev1 3 2 5" xfId="1016" xr:uid="{00000000-0005-0000-0000-000064010000}"/>
    <cellStyle name="5_III_Tagesbetreuung_2010_Rev1 3 3" xfId="1017" xr:uid="{00000000-0005-0000-0000-000065010000}"/>
    <cellStyle name="5_III_Tagesbetreuung_2010_Rev1 3 4" xfId="1018" xr:uid="{00000000-0005-0000-0000-000066010000}"/>
    <cellStyle name="5_III_Tagesbetreuung_2010_Rev1 3 5" xfId="1019" xr:uid="{00000000-0005-0000-0000-000067010000}"/>
    <cellStyle name="5_III_Tagesbetreuung_2010_Rev1 3 6" xfId="1020" xr:uid="{00000000-0005-0000-0000-000068010000}"/>
    <cellStyle name="5_III_Tagesbetreuung_2010_Rev1 4" xfId="1021" xr:uid="{00000000-0005-0000-0000-000069010000}"/>
    <cellStyle name="5_III_Tagesbetreuung_2010_Rev1 4 2" xfId="1022" xr:uid="{00000000-0005-0000-0000-00006A010000}"/>
    <cellStyle name="5_III_Tagesbetreuung_2010_Rev1 4 3" xfId="1023" xr:uid="{00000000-0005-0000-0000-00006B010000}"/>
    <cellStyle name="5_III_Tagesbetreuung_2010_Rev1 4 4" xfId="1024" xr:uid="{00000000-0005-0000-0000-00006C010000}"/>
    <cellStyle name="5_III_Tagesbetreuung_2010_Rev1 4 5" xfId="1025" xr:uid="{00000000-0005-0000-0000-00006D010000}"/>
    <cellStyle name="5_III_Tagesbetreuung_2010_Rev1 5" xfId="1026" xr:uid="{00000000-0005-0000-0000-00006E010000}"/>
    <cellStyle name="5_III_Tagesbetreuung_2010_Rev1 6" xfId="1027" xr:uid="{00000000-0005-0000-0000-00006F010000}"/>
    <cellStyle name="5_III_Tagesbetreuung_2010_Rev1 7" xfId="1028" xr:uid="{00000000-0005-0000-0000-000070010000}"/>
    <cellStyle name="5_III_Tagesbetreuung_2010_Rev1 8" xfId="1029" xr:uid="{00000000-0005-0000-0000-000071010000}"/>
    <cellStyle name="5_leertabellen_teil_iii" xfId="1030" xr:uid="{00000000-0005-0000-0000-000072010000}"/>
    <cellStyle name="5_leertabellen_teil_iii 2" xfId="1031" xr:uid="{00000000-0005-0000-0000-000073010000}"/>
    <cellStyle name="5_leertabellen_teil_iii 2 2" xfId="1032" xr:uid="{00000000-0005-0000-0000-000074010000}"/>
    <cellStyle name="5_leertabellen_teil_iii 2 2 2" xfId="1033" xr:uid="{00000000-0005-0000-0000-000075010000}"/>
    <cellStyle name="5_leertabellen_teil_iii 2 2 3" xfId="1034" xr:uid="{00000000-0005-0000-0000-000076010000}"/>
    <cellStyle name="5_leertabellen_teil_iii 2 2 4" xfId="1035" xr:uid="{00000000-0005-0000-0000-000077010000}"/>
    <cellStyle name="5_leertabellen_teil_iii 2 2 5" xfId="1036" xr:uid="{00000000-0005-0000-0000-000078010000}"/>
    <cellStyle name="5_leertabellen_teil_iii 2 3" xfId="1037" xr:uid="{00000000-0005-0000-0000-000079010000}"/>
    <cellStyle name="5_leertabellen_teil_iii 2 4" xfId="1038" xr:uid="{00000000-0005-0000-0000-00007A010000}"/>
    <cellStyle name="5_leertabellen_teil_iii 2 5" xfId="1039" xr:uid="{00000000-0005-0000-0000-00007B010000}"/>
    <cellStyle name="5_leertabellen_teil_iii 2 6" xfId="1040" xr:uid="{00000000-0005-0000-0000-00007C010000}"/>
    <cellStyle name="5_leertabellen_teil_iii 3" xfId="1041" xr:uid="{00000000-0005-0000-0000-00007D010000}"/>
    <cellStyle name="5_leertabellen_teil_iii 3 2" xfId="1042" xr:uid="{00000000-0005-0000-0000-00007E010000}"/>
    <cellStyle name="5_leertabellen_teil_iii 3 2 2" xfId="1043" xr:uid="{00000000-0005-0000-0000-00007F010000}"/>
    <cellStyle name="5_leertabellen_teil_iii 3 2 3" xfId="1044" xr:uid="{00000000-0005-0000-0000-000080010000}"/>
    <cellStyle name="5_leertabellen_teil_iii 3 2 4" xfId="1045" xr:uid="{00000000-0005-0000-0000-000081010000}"/>
    <cellStyle name="5_leertabellen_teil_iii 3 2 5" xfId="1046" xr:uid="{00000000-0005-0000-0000-000082010000}"/>
    <cellStyle name="5_leertabellen_teil_iii 3 3" xfId="1047" xr:uid="{00000000-0005-0000-0000-000083010000}"/>
    <cellStyle name="5_leertabellen_teil_iii 3 4" xfId="1048" xr:uid="{00000000-0005-0000-0000-000084010000}"/>
    <cellStyle name="5_leertabellen_teil_iii 3 5" xfId="1049" xr:uid="{00000000-0005-0000-0000-000085010000}"/>
    <cellStyle name="5_leertabellen_teil_iii 3 6" xfId="1050" xr:uid="{00000000-0005-0000-0000-000086010000}"/>
    <cellStyle name="5_leertabellen_teil_iii 4" xfId="1051" xr:uid="{00000000-0005-0000-0000-000087010000}"/>
    <cellStyle name="5_leertabellen_teil_iii 4 2" xfId="1052" xr:uid="{00000000-0005-0000-0000-000088010000}"/>
    <cellStyle name="5_leertabellen_teil_iii 4 3" xfId="1053" xr:uid="{00000000-0005-0000-0000-000089010000}"/>
    <cellStyle name="5_leertabellen_teil_iii 4 4" xfId="1054" xr:uid="{00000000-0005-0000-0000-00008A010000}"/>
    <cellStyle name="5_leertabellen_teil_iii 4 5" xfId="1055" xr:uid="{00000000-0005-0000-0000-00008B010000}"/>
    <cellStyle name="5_leertabellen_teil_iii 5" xfId="1056" xr:uid="{00000000-0005-0000-0000-00008C010000}"/>
    <cellStyle name="5_leertabellen_teil_iii 6" xfId="1057" xr:uid="{00000000-0005-0000-0000-00008D010000}"/>
    <cellStyle name="5_leertabellen_teil_iii 7" xfId="1058" xr:uid="{00000000-0005-0000-0000-00008E010000}"/>
    <cellStyle name="5_leertabellen_teil_iii 8" xfId="1059" xr:uid="{00000000-0005-0000-0000-00008F010000}"/>
    <cellStyle name="5_Merkmalsuebersicht_neu" xfId="1060" xr:uid="{00000000-0005-0000-0000-000090010000}"/>
    <cellStyle name="5_Merkmalsuebersicht_neu 2" xfId="1061" xr:uid="{00000000-0005-0000-0000-000091010000}"/>
    <cellStyle name="5_Merkmalsuebersicht_neu 2 2" xfId="1062" xr:uid="{00000000-0005-0000-0000-000092010000}"/>
    <cellStyle name="5_Merkmalsuebersicht_neu 2 2 2" xfId="1063" xr:uid="{00000000-0005-0000-0000-000093010000}"/>
    <cellStyle name="5_Merkmalsuebersicht_neu 2 2 3" xfId="1064" xr:uid="{00000000-0005-0000-0000-000094010000}"/>
    <cellStyle name="5_Merkmalsuebersicht_neu 2 2 4" xfId="1065" xr:uid="{00000000-0005-0000-0000-000095010000}"/>
    <cellStyle name="5_Merkmalsuebersicht_neu 2 2 5" xfId="1066" xr:uid="{00000000-0005-0000-0000-000096010000}"/>
    <cellStyle name="5_Merkmalsuebersicht_neu 2 3" xfId="1067" xr:uid="{00000000-0005-0000-0000-000097010000}"/>
    <cellStyle name="5_Merkmalsuebersicht_neu 2 4" xfId="1068" xr:uid="{00000000-0005-0000-0000-000098010000}"/>
    <cellStyle name="5_Merkmalsuebersicht_neu 2 5" xfId="1069" xr:uid="{00000000-0005-0000-0000-000099010000}"/>
    <cellStyle name="5_Merkmalsuebersicht_neu 2 6" xfId="1070" xr:uid="{00000000-0005-0000-0000-00009A010000}"/>
    <cellStyle name="5_Merkmalsuebersicht_neu 3" xfId="1071" xr:uid="{00000000-0005-0000-0000-00009B010000}"/>
    <cellStyle name="5_Merkmalsuebersicht_neu 3 2" xfId="1072" xr:uid="{00000000-0005-0000-0000-00009C010000}"/>
    <cellStyle name="5_Merkmalsuebersicht_neu 3 3" xfId="1073" xr:uid="{00000000-0005-0000-0000-00009D010000}"/>
    <cellStyle name="5_Merkmalsuebersicht_neu 3 4" xfId="1074" xr:uid="{00000000-0005-0000-0000-00009E010000}"/>
    <cellStyle name="5_Merkmalsuebersicht_neu 3 5" xfId="1075" xr:uid="{00000000-0005-0000-0000-00009F010000}"/>
    <cellStyle name="5_Merkmalsuebersicht_neu 4" xfId="1076" xr:uid="{00000000-0005-0000-0000-0000A0010000}"/>
    <cellStyle name="5_Merkmalsuebersicht_neu 4 2" xfId="1077" xr:uid="{00000000-0005-0000-0000-0000A1010000}"/>
    <cellStyle name="5_Merkmalsuebersicht_neu 4 3" xfId="1078" xr:uid="{00000000-0005-0000-0000-0000A2010000}"/>
    <cellStyle name="5_Merkmalsuebersicht_neu 4 4" xfId="1079" xr:uid="{00000000-0005-0000-0000-0000A3010000}"/>
    <cellStyle name="5_Merkmalsuebersicht_neu 4 5" xfId="1080" xr:uid="{00000000-0005-0000-0000-0000A4010000}"/>
    <cellStyle name="5_Merkmalsuebersicht_neu 5" xfId="1081" xr:uid="{00000000-0005-0000-0000-0000A5010000}"/>
    <cellStyle name="5_Merkmalsuebersicht_neu 6" xfId="1082" xr:uid="{00000000-0005-0000-0000-0000A6010000}"/>
    <cellStyle name="5_Merkmalsuebersicht_neu 7" xfId="1083" xr:uid="{00000000-0005-0000-0000-0000A7010000}"/>
    <cellStyle name="5_Merkmalsuebersicht_neu 8" xfId="1084" xr:uid="{00000000-0005-0000-0000-0000A8010000}"/>
    <cellStyle name="5_Tab_III_1_1-10_neu_Endgueltig" xfId="1085" xr:uid="{00000000-0005-0000-0000-0000A9010000}"/>
    <cellStyle name="5_Tab_III_1_1-10_neu_Endgueltig 2" xfId="1086" xr:uid="{00000000-0005-0000-0000-0000AA010000}"/>
    <cellStyle name="5_tabellen_teil_iii_2011_l12" xfId="1087" xr:uid="{00000000-0005-0000-0000-0000AB010000}"/>
    <cellStyle name="5_tabellen_teil_iii_2011_l12 2" xfId="1088" xr:uid="{00000000-0005-0000-0000-0000AC010000}"/>
    <cellStyle name="5_tabellen_teil_iii_2011_l12 2 2" xfId="1089" xr:uid="{00000000-0005-0000-0000-0000AD010000}"/>
    <cellStyle name="5_tabellen_teil_iii_2011_l12 2 2 2" xfId="1090" xr:uid="{00000000-0005-0000-0000-0000AE010000}"/>
    <cellStyle name="5_tabellen_teil_iii_2011_l12 2 2 3" xfId="1091" xr:uid="{00000000-0005-0000-0000-0000AF010000}"/>
    <cellStyle name="5_tabellen_teil_iii_2011_l12 2 2 4" xfId="1092" xr:uid="{00000000-0005-0000-0000-0000B0010000}"/>
    <cellStyle name="5_tabellen_teil_iii_2011_l12 2 2 5" xfId="1093" xr:uid="{00000000-0005-0000-0000-0000B1010000}"/>
    <cellStyle name="5_tabellen_teil_iii_2011_l12 2 3" xfId="1094" xr:uid="{00000000-0005-0000-0000-0000B2010000}"/>
    <cellStyle name="5_tabellen_teil_iii_2011_l12 2 4" xfId="1095" xr:uid="{00000000-0005-0000-0000-0000B3010000}"/>
    <cellStyle name="5_tabellen_teil_iii_2011_l12 2 5" xfId="1096" xr:uid="{00000000-0005-0000-0000-0000B4010000}"/>
    <cellStyle name="5_tabellen_teil_iii_2011_l12 2 6" xfId="1097" xr:uid="{00000000-0005-0000-0000-0000B5010000}"/>
    <cellStyle name="5_tabellen_teil_iii_2011_l12 3" xfId="1098" xr:uid="{00000000-0005-0000-0000-0000B6010000}"/>
    <cellStyle name="5_tabellen_teil_iii_2011_l12 3 2" xfId="1099" xr:uid="{00000000-0005-0000-0000-0000B7010000}"/>
    <cellStyle name="5_tabellen_teil_iii_2011_l12 3 3" xfId="1100" xr:uid="{00000000-0005-0000-0000-0000B8010000}"/>
    <cellStyle name="5_tabellen_teil_iii_2011_l12 3 4" xfId="1101" xr:uid="{00000000-0005-0000-0000-0000B9010000}"/>
    <cellStyle name="5_tabellen_teil_iii_2011_l12 3 5" xfId="1102" xr:uid="{00000000-0005-0000-0000-0000BA010000}"/>
    <cellStyle name="5_tabellen_teil_iii_2011_l12 4" xfId="1103" xr:uid="{00000000-0005-0000-0000-0000BB010000}"/>
    <cellStyle name="5_tabellen_teil_iii_2011_l12 4 2" xfId="1104" xr:uid="{00000000-0005-0000-0000-0000BC010000}"/>
    <cellStyle name="5_tabellen_teil_iii_2011_l12 4 3" xfId="1105" xr:uid="{00000000-0005-0000-0000-0000BD010000}"/>
    <cellStyle name="5_tabellen_teil_iii_2011_l12 4 4" xfId="1106" xr:uid="{00000000-0005-0000-0000-0000BE010000}"/>
    <cellStyle name="5_tabellen_teil_iii_2011_l12 4 5" xfId="1107" xr:uid="{00000000-0005-0000-0000-0000BF010000}"/>
    <cellStyle name="5_tabellen_teil_iii_2011_l12 5" xfId="1108" xr:uid="{00000000-0005-0000-0000-0000C0010000}"/>
    <cellStyle name="5_tabellen_teil_iii_2011_l12 6" xfId="1109" xr:uid="{00000000-0005-0000-0000-0000C1010000}"/>
    <cellStyle name="5_tabellen_teil_iii_2011_l12 7" xfId="1110" xr:uid="{00000000-0005-0000-0000-0000C2010000}"/>
    <cellStyle name="5_tabellen_teil_iii_2011_l12 8" xfId="1111" xr:uid="{00000000-0005-0000-0000-0000C3010000}"/>
    <cellStyle name="6" xfId="150" xr:uid="{00000000-0005-0000-0000-0000C4010000}"/>
    <cellStyle name="6 2" xfId="1112" xr:uid="{00000000-0005-0000-0000-0000C5010000}"/>
    <cellStyle name="6 2 2" xfId="1113" xr:uid="{00000000-0005-0000-0000-0000C6010000}"/>
    <cellStyle name="6 2 2 2" xfId="1114" xr:uid="{00000000-0005-0000-0000-0000C7010000}"/>
    <cellStyle name="6 2 2 2 2" xfId="1115" xr:uid="{00000000-0005-0000-0000-0000C8010000}"/>
    <cellStyle name="6 2 2 2 3" xfId="1116" xr:uid="{00000000-0005-0000-0000-0000C9010000}"/>
    <cellStyle name="6 2 2 2 4" xfId="1117" xr:uid="{00000000-0005-0000-0000-0000CA010000}"/>
    <cellStyle name="6 2 2 2 5" xfId="1118" xr:uid="{00000000-0005-0000-0000-0000CB010000}"/>
    <cellStyle name="6 2 2 3" xfId="1119" xr:uid="{00000000-0005-0000-0000-0000CC010000}"/>
    <cellStyle name="6 2 2 4" xfId="1120" xr:uid="{00000000-0005-0000-0000-0000CD010000}"/>
    <cellStyle name="6 2 2 5" xfId="1121" xr:uid="{00000000-0005-0000-0000-0000CE010000}"/>
    <cellStyle name="6 2 2 6" xfId="1122" xr:uid="{00000000-0005-0000-0000-0000CF010000}"/>
    <cellStyle name="6 2 3" xfId="1123" xr:uid="{00000000-0005-0000-0000-0000D0010000}"/>
    <cellStyle name="6 2 3 2" xfId="1124" xr:uid="{00000000-0005-0000-0000-0000D1010000}"/>
    <cellStyle name="6 2 3 2 2" xfId="1125" xr:uid="{00000000-0005-0000-0000-0000D2010000}"/>
    <cellStyle name="6 2 3 2 3" xfId="1126" xr:uid="{00000000-0005-0000-0000-0000D3010000}"/>
    <cellStyle name="6 2 3 2 4" xfId="1127" xr:uid="{00000000-0005-0000-0000-0000D4010000}"/>
    <cellStyle name="6 2 3 2 5" xfId="1128" xr:uid="{00000000-0005-0000-0000-0000D5010000}"/>
    <cellStyle name="6 2 3 3" xfId="1129" xr:uid="{00000000-0005-0000-0000-0000D6010000}"/>
    <cellStyle name="6 2 3 4" xfId="1130" xr:uid="{00000000-0005-0000-0000-0000D7010000}"/>
    <cellStyle name="6 2 3 5" xfId="1131" xr:uid="{00000000-0005-0000-0000-0000D8010000}"/>
    <cellStyle name="6 2 3 6" xfId="1132" xr:uid="{00000000-0005-0000-0000-0000D9010000}"/>
    <cellStyle name="6 3" xfId="1133" xr:uid="{00000000-0005-0000-0000-0000DA010000}"/>
    <cellStyle name="6 3 2" xfId="1134" xr:uid="{00000000-0005-0000-0000-0000DB010000}"/>
    <cellStyle name="6 3 3" xfId="1135" xr:uid="{00000000-0005-0000-0000-0000DC010000}"/>
    <cellStyle name="6 3 4" xfId="1136" xr:uid="{00000000-0005-0000-0000-0000DD010000}"/>
    <cellStyle name="6 3 5" xfId="1137" xr:uid="{00000000-0005-0000-0000-0000DE010000}"/>
    <cellStyle name="6_5225402107005(1)" xfId="1138" xr:uid="{00000000-0005-0000-0000-0000DF010000}"/>
    <cellStyle name="6_5225402107005(1) 2" xfId="1139" xr:uid="{00000000-0005-0000-0000-0000E0010000}"/>
    <cellStyle name="6_DeckblattNeu" xfId="1140" xr:uid="{00000000-0005-0000-0000-0000E1010000}"/>
    <cellStyle name="6_DeckblattNeu 2" xfId="1141" xr:uid="{00000000-0005-0000-0000-0000E2010000}"/>
    <cellStyle name="6_DeckblattNeu 2 2" xfId="1142" xr:uid="{00000000-0005-0000-0000-0000E3010000}"/>
    <cellStyle name="6_DeckblattNeu 2 2 2" xfId="1143" xr:uid="{00000000-0005-0000-0000-0000E4010000}"/>
    <cellStyle name="6_DeckblattNeu 2 2 3" xfId="1144" xr:uid="{00000000-0005-0000-0000-0000E5010000}"/>
    <cellStyle name="6_DeckblattNeu 2 2 4" xfId="1145" xr:uid="{00000000-0005-0000-0000-0000E6010000}"/>
    <cellStyle name="6_DeckblattNeu 2 2 5" xfId="1146" xr:uid="{00000000-0005-0000-0000-0000E7010000}"/>
    <cellStyle name="6_DeckblattNeu 2 3" xfId="1147" xr:uid="{00000000-0005-0000-0000-0000E8010000}"/>
    <cellStyle name="6_DeckblattNeu 2 4" xfId="1148" xr:uid="{00000000-0005-0000-0000-0000E9010000}"/>
    <cellStyle name="6_DeckblattNeu 2 5" xfId="1149" xr:uid="{00000000-0005-0000-0000-0000EA010000}"/>
    <cellStyle name="6_DeckblattNeu 2 6" xfId="1150" xr:uid="{00000000-0005-0000-0000-0000EB010000}"/>
    <cellStyle name="6_DeckblattNeu 3" xfId="1151" xr:uid="{00000000-0005-0000-0000-0000EC010000}"/>
    <cellStyle name="6_DeckblattNeu 3 2" xfId="1152" xr:uid="{00000000-0005-0000-0000-0000ED010000}"/>
    <cellStyle name="6_DeckblattNeu 3 3" xfId="1153" xr:uid="{00000000-0005-0000-0000-0000EE010000}"/>
    <cellStyle name="6_DeckblattNeu 3 4" xfId="1154" xr:uid="{00000000-0005-0000-0000-0000EF010000}"/>
    <cellStyle name="6_DeckblattNeu 3 5" xfId="1155" xr:uid="{00000000-0005-0000-0000-0000F0010000}"/>
    <cellStyle name="6_DeckblattNeu 4" xfId="1156" xr:uid="{00000000-0005-0000-0000-0000F1010000}"/>
    <cellStyle name="6_DeckblattNeu 4 2" xfId="1157" xr:uid="{00000000-0005-0000-0000-0000F2010000}"/>
    <cellStyle name="6_DeckblattNeu 4 3" xfId="1158" xr:uid="{00000000-0005-0000-0000-0000F3010000}"/>
    <cellStyle name="6_DeckblattNeu 4 4" xfId="1159" xr:uid="{00000000-0005-0000-0000-0000F4010000}"/>
    <cellStyle name="6_DeckblattNeu 4 5" xfId="1160" xr:uid="{00000000-0005-0000-0000-0000F5010000}"/>
    <cellStyle name="6_DeckblattNeu 5" xfId="1161" xr:uid="{00000000-0005-0000-0000-0000F6010000}"/>
    <cellStyle name="6_DeckblattNeu 6" xfId="1162" xr:uid="{00000000-0005-0000-0000-0000F7010000}"/>
    <cellStyle name="6_DeckblattNeu 7" xfId="1163" xr:uid="{00000000-0005-0000-0000-0000F8010000}"/>
    <cellStyle name="6_DeckblattNeu 8" xfId="1164" xr:uid="{00000000-0005-0000-0000-0000F9010000}"/>
    <cellStyle name="6_III_Tagesbetreuung_2010_Rev1" xfId="1165" xr:uid="{00000000-0005-0000-0000-0000FA010000}"/>
    <cellStyle name="6_III_Tagesbetreuung_2010_Rev1 2" xfId="1166" xr:uid="{00000000-0005-0000-0000-0000FB010000}"/>
    <cellStyle name="6_III_Tagesbetreuung_2010_Rev1 2 2" xfId="1167" xr:uid="{00000000-0005-0000-0000-0000FC010000}"/>
    <cellStyle name="6_III_Tagesbetreuung_2010_Rev1 2 2 2" xfId="1168" xr:uid="{00000000-0005-0000-0000-0000FD010000}"/>
    <cellStyle name="6_III_Tagesbetreuung_2010_Rev1 2 2 3" xfId="1169" xr:uid="{00000000-0005-0000-0000-0000FE010000}"/>
    <cellStyle name="6_III_Tagesbetreuung_2010_Rev1 2 2 4" xfId="1170" xr:uid="{00000000-0005-0000-0000-0000FF010000}"/>
    <cellStyle name="6_III_Tagesbetreuung_2010_Rev1 2 2 5" xfId="1171" xr:uid="{00000000-0005-0000-0000-000000020000}"/>
    <cellStyle name="6_III_Tagesbetreuung_2010_Rev1 2 3" xfId="1172" xr:uid="{00000000-0005-0000-0000-000001020000}"/>
    <cellStyle name="6_III_Tagesbetreuung_2010_Rev1 2 4" xfId="1173" xr:uid="{00000000-0005-0000-0000-000002020000}"/>
    <cellStyle name="6_III_Tagesbetreuung_2010_Rev1 2 5" xfId="1174" xr:uid="{00000000-0005-0000-0000-000003020000}"/>
    <cellStyle name="6_III_Tagesbetreuung_2010_Rev1 2 6" xfId="1175" xr:uid="{00000000-0005-0000-0000-000004020000}"/>
    <cellStyle name="6_III_Tagesbetreuung_2010_Rev1 3" xfId="1176" xr:uid="{00000000-0005-0000-0000-000005020000}"/>
    <cellStyle name="6_III_Tagesbetreuung_2010_Rev1 3 2" xfId="1177" xr:uid="{00000000-0005-0000-0000-000006020000}"/>
    <cellStyle name="6_III_Tagesbetreuung_2010_Rev1 3 2 2" xfId="1178" xr:uid="{00000000-0005-0000-0000-000007020000}"/>
    <cellStyle name="6_III_Tagesbetreuung_2010_Rev1 3 2 3" xfId="1179" xr:uid="{00000000-0005-0000-0000-000008020000}"/>
    <cellStyle name="6_III_Tagesbetreuung_2010_Rev1 3 2 4" xfId="1180" xr:uid="{00000000-0005-0000-0000-000009020000}"/>
    <cellStyle name="6_III_Tagesbetreuung_2010_Rev1 3 2 5" xfId="1181" xr:uid="{00000000-0005-0000-0000-00000A020000}"/>
    <cellStyle name="6_III_Tagesbetreuung_2010_Rev1 3 3" xfId="1182" xr:uid="{00000000-0005-0000-0000-00000B020000}"/>
    <cellStyle name="6_III_Tagesbetreuung_2010_Rev1 3 4" xfId="1183" xr:uid="{00000000-0005-0000-0000-00000C020000}"/>
    <cellStyle name="6_III_Tagesbetreuung_2010_Rev1 3 5" xfId="1184" xr:uid="{00000000-0005-0000-0000-00000D020000}"/>
    <cellStyle name="6_III_Tagesbetreuung_2010_Rev1 3 6" xfId="1185" xr:uid="{00000000-0005-0000-0000-00000E020000}"/>
    <cellStyle name="6_III_Tagesbetreuung_2010_Rev1 4" xfId="1186" xr:uid="{00000000-0005-0000-0000-00000F020000}"/>
    <cellStyle name="6_III_Tagesbetreuung_2010_Rev1 4 2" xfId="1187" xr:uid="{00000000-0005-0000-0000-000010020000}"/>
    <cellStyle name="6_III_Tagesbetreuung_2010_Rev1 4 3" xfId="1188" xr:uid="{00000000-0005-0000-0000-000011020000}"/>
    <cellStyle name="6_III_Tagesbetreuung_2010_Rev1 4 4" xfId="1189" xr:uid="{00000000-0005-0000-0000-000012020000}"/>
    <cellStyle name="6_III_Tagesbetreuung_2010_Rev1 4 5" xfId="1190" xr:uid="{00000000-0005-0000-0000-000013020000}"/>
    <cellStyle name="6_III_Tagesbetreuung_2010_Rev1 5" xfId="1191" xr:uid="{00000000-0005-0000-0000-000014020000}"/>
    <cellStyle name="6_III_Tagesbetreuung_2010_Rev1 6" xfId="1192" xr:uid="{00000000-0005-0000-0000-000015020000}"/>
    <cellStyle name="6_III_Tagesbetreuung_2010_Rev1 7" xfId="1193" xr:uid="{00000000-0005-0000-0000-000016020000}"/>
    <cellStyle name="6_III_Tagesbetreuung_2010_Rev1 8" xfId="1194" xr:uid="{00000000-0005-0000-0000-000017020000}"/>
    <cellStyle name="6_leertabellen_teil_iii" xfId="1195" xr:uid="{00000000-0005-0000-0000-000018020000}"/>
    <cellStyle name="6_leertabellen_teil_iii 2" xfId="1196" xr:uid="{00000000-0005-0000-0000-000019020000}"/>
    <cellStyle name="6_leertabellen_teil_iii 2 2" xfId="1197" xr:uid="{00000000-0005-0000-0000-00001A020000}"/>
    <cellStyle name="6_leertabellen_teil_iii 2 2 2" xfId="1198" xr:uid="{00000000-0005-0000-0000-00001B020000}"/>
    <cellStyle name="6_leertabellen_teil_iii 2 2 3" xfId="1199" xr:uid="{00000000-0005-0000-0000-00001C020000}"/>
    <cellStyle name="6_leertabellen_teil_iii 2 2 4" xfId="1200" xr:uid="{00000000-0005-0000-0000-00001D020000}"/>
    <cellStyle name="6_leertabellen_teil_iii 2 2 5" xfId="1201" xr:uid="{00000000-0005-0000-0000-00001E020000}"/>
    <cellStyle name="6_leertabellen_teil_iii 2 3" xfId="1202" xr:uid="{00000000-0005-0000-0000-00001F020000}"/>
    <cellStyle name="6_leertabellen_teil_iii 2 4" xfId="1203" xr:uid="{00000000-0005-0000-0000-000020020000}"/>
    <cellStyle name="6_leertabellen_teil_iii 2 5" xfId="1204" xr:uid="{00000000-0005-0000-0000-000021020000}"/>
    <cellStyle name="6_leertabellen_teil_iii 2 6" xfId="1205" xr:uid="{00000000-0005-0000-0000-000022020000}"/>
    <cellStyle name="6_leertabellen_teil_iii 3" xfId="1206" xr:uid="{00000000-0005-0000-0000-000023020000}"/>
    <cellStyle name="6_leertabellen_teil_iii 3 2" xfId="1207" xr:uid="{00000000-0005-0000-0000-000024020000}"/>
    <cellStyle name="6_leertabellen_teil_iii 3 2 2" xfId="1208" xr:uid="{00000000-0005-0000-0000-000025020000}"/>
    <cellStyle name="6_leertabellen_teil_iii 3 2 3" xfId="1209" xr:uid="{00000000-0005-0000-0000-000026020000}"/>
    <cellStyle name="6_leertabellen_teil_iii 3 2 4" xfId="1210" xr:uid="{00000000-0005-0000-0000-000027020000}"/>
    <cellStyle name="6_leertabellen_teil_iii 3 2 5" xfId="1211" xr:uid="{00000000-0005-0000-0000-000028020000}"/>
    <cellStyle name="6_leertabellen_teil_iii 3 3" xfId="1212" xr:uid="{00000000-0005-0000-0000-000029020000}"/>
    <cellStyle name="6_leertabellen_teil_iii 3 4" xfId="1213" xr:uid="{00000000-0005-0000-0000-00002A020000}"/>
    <cellStyle name="6_leertabellen_teil_iii 3 5" xfId="1214" xr:uid="{00000000-0005-0000-0000-00002B020000}"/>
    <cellStyle name="6_leertabellen_teil_iii 3 6" xfId="1215" xr:uid="{00000000-0005-0000-0000-00002C020000}"/>
    <cellStyle name="6_leertabellen_teil_iii 4" xfId="1216" xr:uid="{00000000-0005-0000-0000-00002D020000}"/>
    <cellStyle name="6_leertabellen_teil_iii 4 2" xfId="1217" xr:uid="{00000000-0005-0000-0000-00002E020000}"/>
    <cellStyle name="6_leertabellen_teil_iii 4 3" xfId="1218" xr:uid="{00000000-0005-0000-0000-00002F020000}"/>
    <cellStyle name="6_leertabellen_teil_iii 4 4" xfId="1219" xr:uid="{00000000-0005-0000-0000-000030020000}"/>
    <cellStyle name="6_leertabellen_teil_iii 4 5" xfId="1220" xr:uid="{00000000-0005-0000-0000-000031020000}"/>
    <cellStyle name="6_leertabellen_teil_iii 5" xfId="1221" xr:uid="{00000000-0005-0000-0000-000032020000}"/>
    <cellStyle name="6_leertabellen_teil_iii 6" xfId="1222" xr:uid="{00000000-0005-0000-0000-000033020000}"/>
    <cellStyle name="6_leertabellen_teil_iii 7" xfId="1223" xr:uid="{00000000-0005-0000-0000-000034020000}"/>
    <cellStyle name="6_leertabellen_teil_iii 8" xfId="1224" xr:uid="{00000000-0005-0000-0000-000035020000}"/>
    <cellStyle name="6_Merkmalsuebersicht_neu" xfId="1225" xr:uid="{00000000-0005-0000-0000-000036020000}"/>
    <cellStyle name="6_Merkmalsuebersicht_neu 2" xfId="1226" xr:uid="{00000000-0005-0000-0000-000037020000}"/>
    <cellStyle name="6_Merkmalsuebersicht_neu 2 2" xfId="1227" xr:uid="{00000000-0005-0000-0000-000038020000}"/>
    <cellStyle name="6_Merkmalsuebersicht_neu 2 2 2" xfId="1228" xr:uid="{00000000-0005-0000-0000-000039020000}"/>
    <cellStyle name="6_Merkmalsuebersicht_neu 2 2 3" xfId="1229" xr:uid="{00000000-0005-0000-0000-00003A020000}"/>
    <cellStyle name="6_Merkmalsuebersicht_neu 2 2 4" xfId="1230" xr:uid="{00000000-0005-0000-0000-00003B020000}"/>
    <cellStyle name="6_Merkmalsuebersicht_neu 2 2 5" xfId="1231" xr:uid="{00000000-0005-0000-0000-00003C020000}"/>
    <cellStyle name="6_Merkmalsuebersicht_neu 2 3" xfId="1232" xr:uid="{00000000-0005-0000-0000-00003D020000}"/>
    <cellStyle name="6_Merkmalsuebersicht_neu 2 4" xfId="1233" xr:uid="{00000000-0005-0000-0000-00003E020000}"/>
    <cellStyle name="6_Merkmalsuebersicht_neu 2 5" xfId="1234" xr:uid="{00000000-0005-0000-0000-00003F020000}"/>
    <cellStyle name="6_Merkmalsuebersicht_neu 2 6" xfId="1235" xr:uid="{00000000-0005-0000-0000-000040020000}"/>
    <cellStyle name="6_Merkmalsuebersicht_neu 3" xfId="1236" xr:uid="{00000000-0005-0000-0000-000041020000}"/>
    <cellStyle name="6_Merkmalsuebersicht_neu 3 2" xfId="1237" xr:uid="{00000000-0005-0000-0000-000042020000}"/>
    <cellStyle name="6_Merkmalsuebersicht_neu 3 3" xfId="1238" xr:uid="{00000000-0005-0000-0000-000043020000}"/>
    <cellStyle name="6_Merkmalsuebersicht_neu 3 4" xfId="1239" xr:uid="{00000000-0005-0000-0000-000044020000}"/>
    <cellStyle name="6_Merkmalsuebersicht_neu 3 5" xfId="1240" xr:uid="{00000000-0005-0000-0000-000045020000}"/>
    <cellStyle name="6_Merkmalsuebersicht_neu 4" xfId="1241" xr:uid="{00000000-0005-0000-0000-000046020000}"/>
    <cellStyle name="6_Merkmalsuebersicht_neu 4 2" xfId="1242" xr:uid="{00000000-0005-0000-0000-000047020000}"/>
    <cellStyle name="6_Merkmalsuebersicht_neu 4 3" xfId="1243" xr:uid="{00000000-0005-0000-0000-000048020000}"/>
    <cellStyle name="6_Merkmalsuebersicht_neu 4 4" xfId="1244" xr:uid="{00000000-0005-0000-0000-000049020000}"/>
    <cellStyle name="6_Merkmalsuebersicht_neu 4 5" xfId="1245" xr:uid="{00000000-0005-0000-0000-00004A020000}"/>
    <cellStyle name="6_Merkmalsuebersicht_neu 5" xfId="1246" xr:uid="{00000000-0005-0000-0000-00004B020000}"/>
    <cellStyle name="6_Merkmalsuebersicht_neu 6" xfId="1247" xr:uid="{00000000-0005-0000-0000-00004C020000}"/>
    <cellStyle name="6_Merkmalsuebersicht_neu 7" xfId="1248" xr:uid="{00000000-0005-0000-0000-00004D020000}"/>
    <cellStyle name="6_Merkmalsuebersicht_neu 8" xfId="1249" xr:uid="{00000000-0005-0000-0000-00004E020000}"/>
    <cellStyle name="6_Tab_III_1_1-10_neu_Endgueltig" xfId="1250" xr:uid="{00000000-0005-0000-0000-00004F020000}"/>
    <cellStyle name="6_Tab_III_1_1-10_neu_Endgueltig 2" xfId="1251" xr:uid="{00000000-0005-0000-0000-000050020000}"/>
    <cellStyle name="6_tabellen_teil_iii_2011_l12" xfId="1252" xr:uid="{00000000-0005-0000-0000-000051020000}"/>
    <cellStyle name="6_tabellen_teil_iii_2011_l12 2" xfId="1253" xr:uid="{00000000-0005-0000-0000-000052020000}"/>
    <cellStyle name="6_tabellen_teil_iii_2011_l12 2 2" xfId="1254" xr:uid="{00000000-0005-0000-0000-000053020000}"/>
    <cellStyle name="6_tabellen_teil_iii_2011_l12 2 2 2" xfId="1255" xr:uid="{00000000-0005-0000-0000-000054020000}"/>
    <cellStyle name="6_tabellen_teil_iii_2011_l12 2 2 3" xfId="1256" xr:uid="{00000000-0005-0000-0000-000055020000}"/>
    <cellStyle name="6_tabellen_teil_iii_2011_l12 2 2 4" xfId="1257" xr:uid="{00000000-0005-0000-0000-000056020000}"/>
    <cellStyle name="6_tabellen_teil_iii_2011_l12 2 2 5" xfId="1258" xr:uid="{00000000-0005-0000-0000-000057020000}"/>
    <cellStyle name="6_tabellen_teil_iii_2011_l12 2 3" xfId="1259" xr:uid="{00000000-0005-0000-0000-000058020000}"/>
    <cellStyle name="6_tabellen_teil_iii_2011_l12 2 4" xfId="1260" xr:uid="{00000000-0005-0000-0000-000059020000}"/>
    <cellStyle name="6_tabellen_teil_iii_2011_l12 2 5" xfId="1261" xr:uid="{00000000-0005-0000-0000-00005A020000}"/>
    <cellStyle name="6_tabellen_teil_iii_2011_l12 2 6" xfId="1262" xr:uid="{00000000-0005-0000-0000-00005B020000}"/>
    <cellStyle name="6_tabellen_teil_iii_2011_l12 3" xfId="1263" xr:uid="{00000000-0005-0000-0000-00005C020000}"/>
    <cellStyle name="6_tabellen_teil_iii_2011_l12 3 2" xfId="1264" xr:uid="{00000000-0005-0000-0000-00005D020000}"/>
    <cellStyle name="6_tabellen_teil_iii_2011_l12 3 3" xfId="1265" xr:uid="{00000000-0005-0000-0000-00005E020000}"/>
    <cellStyle name="6_tabellen_teil_iii_2011_l12 3 4" xfId="1266" xr:uid="{00000000-0005-0000-0000-00005F020000}"/>
    <cellStyle name="6_tabellen_teil_iii_2011_l12 3 5" xfId="1267" xr:uid="{00000000-0005-0000-0000-000060020000}"/>
    <cellStyle name="6_tabellen_teil_iii_2011_l12 4" xfId="1268" xr:uid="{00000000-0005-0000-0000-000061020000}"/>
    <cellStyle name="6_tabellen_teil_iii_2011_l12 4 2" xfId="1269" xr:uid="{00000000-0005-0000-0000-000062020000}"/>
    <cellStyle name="6_tabellen_teil_iii_2011_l12 4 3" xfId="1270" xr:uid="{00000000-0005-0000-0000-000063020000}"/>
    <cellStyle name="6_tabellen_teil_iii_2011_l12 4 4" xfId="1271" xr:uid="{00000000-0005-0000-0000-000064020000}"/>
    <cellStyle name="6_tabellen_teil_iii_2011_l12 4 5" xfId="1272" xr:uid="{00000000-0005-0000-0000-000065020000}"/>
    <cellStyle name="6_tabellen_teil_iii_2011_l12 5" xfId="1273" xr:uid="{00000000-0005-0000-0000-000066020000}"/>
    <cellStyle name="6_tabellen_teil_iii_2011_l12 6" xfId="1274" xr:uid="{00000000-0005-0000-0000-000067020000}"/>
    <cellStyle name="6_tabellen_teil_iii_2011_l12 7" xfId="1275" xr:uid="{00000000-0005-0000-0000-000068020000}"/>
    <cellStyle name="6_tabellen_teil_iii_2011_l12 8" xfId="1276" xr:uid="{00000000-0005-0000-0000-000069020000}"/>
    <cellStyle name="60 % - Akzent1 2" xfId="1277" xr:uid="{00000000-0005-0000-0000-00006A020000}"/>
    <cellStyle name="60 % - Akzent1 2 2" xfId="1278" xr:uid="{00000000-0005-0000-0000-00006B020000}"/>
    <cellStyle name="60 % - Akzent1 3" xfId="1279" xr:uid="{00000000-0005-0000-0000-00006C020000}"/>
    <cellStyle name="60 % - Akzent1 3 2" xfId="1280" xr:uid="{00000000-0005-0000-0000-00006D020000}"/>
    <cellStyle name="60 % - Akzent1 4" xfId="1281" xr:uid="{00000000-0005-0000-0000-00006E020000}"/>
    <cellStyle name="60 % - Akzent1 5" xfId="1282" xr:uid="{00000000-0005-0000-0000-00006F020000}"/>
    <cellStyle name="60 % - Akzent2 2" xfId="1283" xr:uid="{00000000-0005-0000-0000-000070020000}"/>
    <cellStyle name="60 % - Akzent2 2 2" xfId="1284" xr:uid="{00000000-0005-0000-0000-000071020000}"/>
    <cellStyle name="60 % - Akzent2 3" xfId="1285" xr:uid="{00000000-0005-0000-0000-000072020000}"/>
    <cellStyle name="60 % - Akzent2 3 2" xfId="1286" xr:uid="{00000000-0005-0000-0000-000073020000}"/>
    <cellStyle name="60 % - Akzent2 4" xfId="1287" xr:uid="{00000000-0005-0000-0000-000074020000}"/>
    <cellStyle name="60 % - Akzent2 5" xfId="1288" xr:uid="{00000000-0005-0000-0000-000075020000}"/>
    <cellStyle name="60 % - Akzent3 2" xfId="1289" xr:uid="{00000000-0005-0000-0000-000076020000}"/>
    <cellStyle name="60 % - Akzent3 2 2" xfId="1290" xr:uid="{00000000-0005-0000-0000-000077020000}"/>
    <cellStyle name="60 % - Akzent3 3" xfId="1291" xr:uid="{00000000-0005-0000-0000-000078020000}"/>
    <cellStyle name="60 % - Akzent3 3 2" xfId="1292" xr:uid="{00000000-0005-0000-0000-000079020000}"/>
    <cellStyle name="60 % - Akzent3 4" xfId="1293" xr:uid="{00000000-0005-0000-0000-00007A020000}"/>
    <cellStyle name="60 % - Akzent3 5" xfId="1294" xr:uid="{00000000-0005-0000-0000-00007B020000}"/>
    <cellStyle name="60 % - Akzent4 2" xfId="1295" xr:uid="{00000000-0005-0000-0000-00007C020000}"/>
    <cellStyle name="60 % - Akzent4 2 2" xfId="1296" xr:uid="{00000000-0005-0000-0000-00007D020000}"/>
    <cellStyle name="60 % - Akzent4 3" xfId="1297" xr:uid="{00000000-0005-0000-0000-00007E020000}"/>
    <cellStyle name="60 % - Akzent4 3 2" xfId="1298" xr:uid="{00000000-0005-0000-0000-00007F020000}"/>
    <cellStyle name="60 % - Akzent4 4" xfId="1299" xr:uid="{00000000-0005-0000-0000-000080020000}"/>
    <cellStyle name="60 % - Akzent4 5" xfId="1300" xr:uid="{00000000-0005-0000-0000-000081020000}"/>
    <cellStyle name="60 % - Akzent5 2" xfId="1301" xr:uid="{00000000-0005-0000-0000-000082020000}"/>
    <cellStyle name="60 % - Akzent5 2 2" xfId="1302" xr:uid="{00000000-0005-0000-0000-000083020000}"/>
    <cellStyle name="60 % - Akzent5 3" xfId="1303" xr:uid="{00000000-0005-0000-0000-000084020000}"/>
    <cellStyle name="60 % - Akzent5 3 2" xfId="1304" xr:uid="{00000000-0005-0000-0000-000085020000}"/>
    <cellStyle name="60 % - Akzent5 4" xfId="1305" xr:uid="{00000000-0005-0000-0000-000086020000}"/>
    <cellStyle name="60 % - Akzent5 5" xfId="1306" xr:uid="{00000000-0005-0000-0000-000087020000}"/>
    <cellStyle name="60 % - Akzent6 2" xfId="1307" xr:uid="{00000000-0005-0000-0000-000088020000}"/>
    <cellStyle name="60 % - Akzent6 2 2" xfId="1308" xr:uid="{00000000-0005-0000-0000-000089020000}"/>
    <cellStyle name="60 % - Akzent6 3" xfId="1309" xr:uid="{00000000-0005-0000-0000-00008A020000}"/>
    <cellStyle name="60 % - Akzent6 3 2" xfId="1310" xr:uid="{00000000-0005-0000-0000-00008B020000}"/>
    <cellStyle name="60 % - Akzent6 4" xfId="1311" xr:uid="{00000000-0005-0000-0000-00008C020000}"/>
    <cellStyle name="60 % - Akzent6 5" xfId="1312" xr:uid="{00000000-0005-0000-0000-00008D020000}"/>
    <cellStyle name="60% - Akzent1" xfId="1313" xr:uid="{00000000-0005-0000-0000-00008E020000}"/>
    <cellStyle name="60% - Akzent1 2" xfId="1314" xr:uid="{00000000-0005-0000-0000-00008F020000}"/>
    <cellStyle name="60% - Akzent2" xfId="1315" xr:uid="{00000000-0005-0000-0000-000090020000}"/>
    <cellStyle name="60% - Akzent2 2" xfId="1316" xr:uid="{00000000-0005-0000-0000-000091020000}"/>
    <cellStyle name="60% - Akzent3" xfId="1317" xr:uid="{00000000-0005-0000-0000-000092020000}"/>
    <cellStyle name="60% - Akzent3 2" xfId="1318" xr:uid="{00000000-0005-0000-0000-000093020000}"/>
    <cellStyle name="60% - Akzent4" xfId="1319" xr:uid="{00000000-0005-0000-0000-000094020000}"/>
    <cellStyle name="60% - Akzent4 2" xfId="1320" xr:uid="{00000000-0005-0000-0000-000095020000}"/>
    <cellStyle name="60% - Akzent5" xfId="1321" xr:uid="{00000000-0005-0000-0000-000096020000}"/>
    <cellStyle name="60% - Akzent5 2" xfId="1322" xr:uid="{00000000-0005-0000-0000-000097020000}"/>
    <cellStyle name="60% - Akzent6" xfId="1323" xr:uid="{00000000-0005-0000-0000-000098020000}"/>
    <cellStyle name="60% - Akzent6 2" xfId="1324" xr:uid="{00000000-0005-0000-0000-000099020000}"/>
    <cellStyle name="9" xfId="151" xr:uid="{00000000-0005-0000-0000-00009A020000}"/>
    <cellStyle name="9 2" xfId="1325" xr:uid="{00000000-0005-0000-0000-00009B020000}"/>
    <cellStyle name="9 2 2" xfId="1326" xr:uid="{00000000-0005-0000-0000-00009C020000}"/>
    <cellStyle name="9 2 2 2" xfId="1327" xr:uid="{00000000-0005-0000-0000-00009D020000}"/>
    <cellStyle name="9 2 2 2 2" xfId="1328" xr:uid="{00000000-0005-0000-0000-00009E020000}"/>
    <cellStyle name="9 2 2 2 3" xfId="1329" xr:uid="{00000000-0005-0000-0000-00009F020000}"/>
    <cellStyle name="9 2 2 2 4" xfId="1330" xr:uid="{00000000-0005-0000-0000-0000A0020000}"/>
    <cellStyle name="9 2 2 2 5" xfId="1331" xr:uid="{00000000-0005-0000-0000-0000A1020000}"/>
    <cellStyle name="9 2 2 3" xfId="1332" xr:uid="{00000000-0005-0000-0000-0000A2020000}"/>
    <cellStyle name="9 2 2 4" xfId="1333" xr:uid="{00000000-0005-0000-0000-0000A3020000}"/>
    <cellStyle name="9 2 2 5" xfId="1334" xr:uid="{00000000-0005-0000-0000-0000A4020000}"/>
    <cellStyle name="9 2 2 6" xfId="1335" xr:uid="{00000000-0005-0000-0000-0000A5020000}"/>
    <cellStyle name="9 2 3" xfId="1336" xr:uid="{00000000-0005-0000-0000-0000A6020000}"/>
    <cellStyle name="9 2 3 2" xfId="1337" xr:uid="{00000000-0005-0000-0000-0000A7020000}"/>
    <cellStyle name="9 2 3 2 2" xfId="1338" xr:uid="{00000000-0005-0000-0000-0000A8020000}"/>
    <cellStyle name="9 2 3 2 3" xfId="1339" xr:uid="{00000000-0005-0000-0000-0000A9020000}"/>
    <cellStyle name="9 2 3 2 4" xfId="1340" xr:uid="{00000000-0005-0000-0000-0000AA020000}"/>
    <cellStyle name="9 2 3 2 5" xfId="1341" xr:uid="{00000000-0005-0000-0000-0000AB020000}"/>
    <cellStyle name="9 2 3 3" xfId="1342" xr:uid="{00000000-0005-0000-0000-0000AC020000}"/>
    <cellStyle name="9 2 3 4" xfId="1343" xr:uid="{00000000-0005-0000-0000-0000AD020000}"/>
    <cellStyle name="9 2 3 5" xfId="1344" xr:uid="{00000000-0005-0000-0000-0000AE020000}"/>
    <cellStyle name="9 2 3 6" xfId="1345" xr:uid="{00000000-0005-0000-0000-0000AF020000}"/>
    <cellStyle name="9 3" xfId="1346" xr:uid="{00000000-0005-0000-0000-0000B0020000}"/>
    <cellStyle name="9 3 2" xfId="1347" xr:uid="{00000000-0005-0000-0000-0000B1020000}"/>
    <cellStyle name="9 3 3" xfId="1348" xr:uid="{00000000-0005-0000-0000-0000B2020000}"/>
    <cellStyle name="9 3 4" xfId="1349" xr:uid="{00000000-0005-0000-0000-0000B3020000}"/>
    <cellStyle name="9 3 5" xfId="1350" xr:uid="{00000000-0005-0000-0000-0000B4020000}"/>
    <cellStyle name="9_5225402107005(1)" xfId="1351" xr:uid="{00000000-0005-0000-0000-0000B5020000}"/>
    <cellStyle name="9_5225402107005(1) 2" xfId="1352" xr:uid="{00000000-0005-0000-0000-0000B6020000}"/>
    <cellStyle name="9_DeckblattNeu" xfId="1353" xr:uid="{00000000-0005-0000-0000-0000B7020000}"/>
    <cellStyle name="9_DeckblattNeu 2" xfId="1354" xr:uid="{00000000-0005-0000-0000-0000B8020000}"/>
    <cellStyle name="9_DeckblattNeu 2 2" xfId="1355" xr:uid="{00000000-0005-0000-0000-0000B9020000}"/>
    <cellStyle name="9_DeckblattNeu 2 2 2" xfId="1356" xr:uid="{00000000-0005-0000-0000-0000BA020000}"/>
    <cellStyle name="9_DeckblattNeu 2 2 3" xfId="1357" xr:uid="{00000000-0005-0000-0000-0000BB020000}"/>
    <cellStyle name="9_DeckblattNeu 2 2 4" xfId="1358" xr:uid="{00000000-0005-0000-0000-0000BC020000}"/>
    <cellStyle name="9_DeckblattNeu 2 2 5" xfId="1359" xr:uid="{00000000-0005-0000-0000-0000BD020000}"/>
    <cellStyle name="9_DeckblattNeu 2 3" xfId="1360" xr:uid="{00000000-0005-0000-0000-0000BE020000}"/>
    <cellStyle name="9_DeckblattNeu 2 4" xfId="1361" xr:uid="{00000000-0005-0000-0000-0000BF020000}"/>
    <cellStyle name="9_DeckblattNeu 2 5" xfId="1362" xr:uid="{00000000-0005-0000-0000-0000C0020000}"/>
    <cellStyle name="9_DeckblattNeu 2 6" xfId="1363" xr:uid="{00000000-0005-0000-0000-0000C1020000}"/>
    <cellStyle name="9_DeckblattNeu 3" xfId="1364" xr:uid="{00000000-0005-0000-0000-0000C2020000}"/>
    <cellStyle name="9_DeckblattNeu 3 2" xfId="1365" xr:uid="{00000000-0005-0000-0000-0000C3020000}"/>
    <cellStyle name="9_DeckblattNeu 3 3" xfId="1366" xr:uid="{00000000-0005-0000-0000-0000C4020000}"/>
    <cellStyle name="9_DeckblattNeu 3 4" xfId="1367" xr:uid="{00000000-0005-0000-0000-0000C5020000}"/>
    <cellStyle name="9_DeckblattNeu 3 5" xfId="1368" xr:uid="{00000000-0005-0000-0000-0000C6020000}"/>
    <cellStyle name="9_DeckblattNeu 4" xfId="1369" xr:uid="{00000000-0005-0000-0000-0000C7020000}"/>
    <cellStyle name="9_DeckblattNeu 4 2" xfId="1370" xr:uid="{00000000-0005-0000-0000-0000C8020000}"/>
    <cellStyle name="9_DeckblattNeu 4 3" xfId="1371" xr:uid="{00000000-0005-0000-0000-0000C9020000}"/>
    <cellStyle name="9_DeckblattNeu 4 4" xfId="1372" xr:uid="{00000000-0005-0000-0000-0000CA020000}"/>
    <cellStyle name="9_DeckblattNeu 4 5" xfId="1373" xr:uid="{00000000-0005-0000-0000-0000CB020000}"/>
    <cellStyle name="9_DeckblattNeu 5" xfId="1374" xr:uid="{00000000-0005-0000-0000-0000CC020000}"/>
    <cellStyle name="9_DeckblattNeu 6" xfId="1375" xr:uid="{00000000-0005-0000-0000-0000CD020000}"/>
    <cellStyle name="9_DeckblattNeu 7" xfId="1376" xr:uid="{00000000-0005-0000-0000-0000CE020000}"/>
    <cellStyle name="9_DeckblattNeu 8" xfId="1377" xr:uid="{00000000-0005-0000-0000-0000CF020000}"/>
    <cellStyle name="9_III_Tagesbetreuung_2010_Rev1" xfId="1378" xr:uid="{00000000-0005-0000-0000-0000D0020000}"/>
    <cellStyle name="9_III_Tagesbetreuung_2010_Rev1 2" xfId="1379" xr:uid="{00000000-0005-0000-0000-0000D1020000}"/>
    <cellStyle name="9_III_Tagesbetreuung_2010_Rev1 2 2" xfId="1380" xr:uid="{00000000-0005-0000-0000-0000D2020000}"/>
    <cellStyle name="9_III_Tagesbetreuung_2010_Rev1 2 2 2" xfId="1381" xr:uid="{00000000-0005-0000-0000-0000D3020000}"/>
    <cellStyle name="9_III_Tagesbetreuung_2010_Rev1 2 2 3" xfId="1382" xr:uid="{00000000-0005-0000-0000-0000D4020000}"/>
    <cellStyle name="9_III_Tagesbetreuung_2010_Rev1 2 2 4" xfId="1383" xr:uid="{00000000-0005-0000-0000-0000D5020000}"/>
    <cellStyle name="9_III_Tagesbetreuung_2010_Rev1 2 2 5" xfId="1384" xr:uid="{00000000-0005-0000-0000-0000D6020000}"/>
    <cellStyle name="9_III_Tagesbetreuung_2010_Rev1 2 3" xfId="1385" xr:uid="{00000000-0005-0000-0000-0000D7020000}"/>
    <cellStyle name="9_III_Tagesbetreuung_2010_Rev1 2 4" xfId="1386" xr:uid="{00000000-0005-0000-0000-0000D8020000}"/>
    <cellStyle name="9_III_Tagesbetreuung_2010_Rev1 2 5" xfId="1387" xr:uid="{00000000-0005-0000-0000-0000D9020000}"/>
    <cellStyle name="9_III_Tagesbetreuung_2010_Rev1 2 6" xfId="1388" xr:uid="{00000000-0005-0000-0000-0000DA020000}"/>
    <cellStyle name="9_III_Tagesbetreuung_2010_Rev1 3" xfId="1389" xr:uid="{00000000-0005-0000-0000-0000DB020000}"/>
    <cellStyle name="9_III_Tagesbetreuung_2010_Rev1 3 2" xfId="1390" xr:uid="{00000000-0005-0000-0000-0000DC020000}"/>
    <cellStyle name="9_III_Tagesbetreuung_2010_Rev1 3 2 2" xfId="1391" xr:uid="{00000000-0005-0000-0000-0000DD020000}"/>
    <cellStyle name="9_III_Tagesbetreuung_2010_Rev1 3 2 3" xfId="1392" xr:uid="{00000000-0005-0000-0000-0000DE020000}"/>
    <cellStyle name="9_III_Tagesbetreuung_2010_Rev1 3 2 4" xfId="1393" xr:uid="{00000000-0005-0000-0000-0000DF020000}"/>
    <cellStyle name="9_III_Tagesbetreuung_2010_Rev1 3 2 5" xfId="1394" xr:uid="{00000000-0005-0000-0000-0000E0020000}"/>
    <cellStyle name="9_III_Tagesbetreuung_2010_Rev1 3 3" xfId="1395" xr:uid="{00000000-0005-0000-0000-0000E1020000}"/>
    <cellStyle name="9_III_Tagesbetreuung_2010_Rev1 3 4" xfId="1396" xr:uid="{00000000-0005-0000-0000-0000E2020000}"/>
    <cellStyle name="9_III_Tagesbetreuung_2010_Rev1 3 5" xfId="1397" xr:uid="{00000000-0005-0000-0000-0000E3020000}"/>
    <cellStyle name="9_III_Tagesbetreuung_2010_Rev1 3 6" xfId="1398" xr:uid="{00000000-0005-0000-0000-0000E4020000}"/>
    <cellStyle name="9_III_Tagesbetreuung_2010_Rev1 4" xfId="1399" xr:uid="{00000000-0005-0000-0000-0000E5020000}"/>
    <cellStyle name="9_III_Tagesbetreuung_2010_Rev1 4 2" xfId="1400" xr:uid="{00000000-0005-0000-0000-0000E6020000}"/>
    <cellStyle name="9_III_Tagesbetreuung_2010_Rev1 4 3" xfId="1401" xr:uid="{00000000-0005-0000-0000-0000E7020000}"/>
    <cellStyle name="9_III_Tagesbetreuung_2010_Rev1 4 4" xfId="1402" xr:uid="{00000000-0005-0000-0000-0000E8020000}"/>
    <cellStyle name="9_III_Tagesbetreuung_2010_Rev1 4 5" xfId="1403" xr:uid="{00000000-0005-0000-0000-0000E9020000}"/>
    <cellStyle name="9_III_Tagesbetreuung_2010_Rev1 5" xfId="1404" xr:uid="{00000000-0005-0000-0000-0000EA020000}"/>
    <cellStyle name="9_III_Tagesbetreuung_2010_Rev1 6" xfId="1405" xr:uid="{00000000-0005-0000-0000-0000EB020000}"/>
    <cellStyle name="9_III_Tagesbetreuung_2010_Rev1 7" xfId="1406" xr:uid="{00000000-0005-0000-0000-0000EC020000}"/>
    <cellStyle name="9_III_Tagesbetreuung_2010_Rev1 8" xfId="1407" xr:uid="{00000000-0005-0000-0000-0000ED020000}"/>
    <cellStyle name="9_leertabellen_teil_iii" xfId="1408" xr:uid="{00000000-0005-0000-0000-0000EE020000}"/>
    <cellStyle name="9_leertabellen_teil_iii 2" xfId="1409" xr:uid="{00000000-0005-0000-0000-0000EF020000}"/>
    <cellStyle name="9_leertabellen_teil_iii 2 2" xfId="1410" xr:uid="{00000000-0005-0000-0000-0000F0020000}"/>
    <cellStyle name="9_leertabellen_teil_iii 2 2 2" xfId="1411" xr:uid="{00000000-0005-0000-0000-0000F1020000}"/>
    <cellStyle name="9_leertabellen_teil_iii 2 2 3" xfId="1412" xr:uid="{00000000-0005-0000-0000-0000F2020000}"/>
    <cellStyle name="9_leertabellen_teil_iii 2 2 4" xfId="1413" xr:uid="{00000000-0005-0000-0000-0000F3020000}"/>
    <cellStyle name="9_leertabellen_teil_iii 2 2 5" xfId="1414" xr:uid="{00000000-0005-0000-0000-0000F4020000}"/>
    <cellStyle name="9_leertabellen_teil_iii 2 3" xfId="1415" xr:uid="{00000000-0005-0000-0000-0000F5020000}"/>
    <cellStyle name="9_leertabellen_teil_iii 2 4" xfId="1416" xr:uid="{00000000-0005-0000-0000-0000F6020000}"/>
    <cellStyle name="9_leertabellen_teil_iii 2 5" xfId="1417" xr:uid="{00000000-0005-0000-0000-0000F7020000}"/>
    <cellStyle name="9_leertabellen_teil_iii 2 6" xfId="1418" xr:uid="{00000000-0005-0000-0000-0000F8020000}"/>
    <cellStyle name="9_leertabellen_teil_iii 3" xfId="1419" xr:uid="{00000000-0005-0000-0000-0000F9020000}"/>
    <cellStyle name="9_leertabellen_teil_iii 3 2" xfId="1420" xr:uid="{00000000-0005-0000-0000-0000FA020000}"/>
    <cellStyle name="9_leertabellen_teil_iii 3 2 2" xfId="1421" xr:uid="{00000000-0005-0000-0000-0000FB020000}"/>
    <cellStyle name="9_leertabellen_teil_iii 3 2 3" xfId="1422" xr:uid="{00000000-0005-0000-0000-0000FC020000}"/>
    <cellStyle name="9_leertabellen_teil_iii 3 2 4" xfId="1423" xr:uid="{00000000-0005-0000-0000-0000FD020000}"/>
    <cellStyle name="9_leertabellen_teil_iii 3 2 5" xfId="1424" xr:uid="{00000000-0005-0000-0000-0000FE020000}"/>
    <cellStyle name="9_leertabellen_teil_iii 3 3" xfId="1425" xr:uid="{00000000-0005-0000-0000-0000FF020000}"/>
    <cellStyle name="9_leertabellen_teil_iii 3 4" xfId="1426" xr:uid="{00000000-0005-0000-0000-000000030000}"/>
    <cellStyle name="9_leertabellen_teil_iii 3 5" xfId="1427" xr:uid="{00000000-0005-0000-0000-000001030000}"/>
    <cellStyle name="9_leertabellen_teil_iii 3 6" xfId="1428" xr:uid="{00000000-0005-0000-0000-000002030000}"/>
    <cellStyle name="9_leertabellen_teil_iii 4" xfId="1429" xr:uid="{00000000-0005-0000-0000-000003030000}"/>
    <cellStyle name="9_leertabellen_teil_iii 4 2" xfId="1430" xr:uid="{00000000-0005-0000-0000-000004030000}"/>
    <cellStyle name="9_leertabellen_teil_iii 4 3" xfId="1431" xr:uid="{00000000-0005-0000-0000-000005030000}"/>
    <cellStyle name="9_leertabellen_teil_iii 4 4" xfId="1432" xr:uid="{00000000-0005-0000-0000-000006030000}"/>
    <cellStyle name="9_leertabellen_teil_iii 4 5" xfId="1433" xr:uid="{00000000-0005-0000-0000-000007030000}"/>
    <cellStyle name="9_leertabellen_teil_iii 5" xfId="1434" xr:uid="{00000000-0005-0000-0000-000008030000}"/>
    <cellStyle name="9_leertabellen_teil_iii 6" xfId="1435" xr:uid="{00000000-0005-0000-0000-000009030000}"/>
    <cellStyle name="9_leertabellen_teil_iii 7" xfId="1436" xr:uid="{00000000-0005-0000-0000-00000A030000}"/>
    <cellStyle name="9_leertabellen_teil_iii 8" xfId="1437" xr:uid="{00000000-0005-0000-0000-00000B030000}"/>
    <cellStyle name="9_Merkmalsuebersicht_neu" xfId="1438" xr:uid="{00000000-0005-0000-0000-00000C030000}"/>
    <cellStyle name="9_Merkmalsuebersicht_neu 2" xfId="1439" xr:uid="{00000000-0005-0000-0000-00000D030000}"/>
    <cellStyle name="9_Merkmalsuebersicht_neu 2 2" xfId="1440" xr:uid="{00000000-0005-0000-0000-00000E030000}"/>
    <cellStyle name="9_Merkmalsuebersicht_neu 2 2 2" xfId="1441" xr:uid="{00000000-0005-0000-0000-00000F030000}"/>
    <cellStyle name="9_Merkmalsuebersicht_neu 2 2 3" xfId="1442" xr:uid="{00000000-0005-0000-0000-000010030000}"/>
    <cellStyle name="9_Merkmalsuebersicht_neu 2 2 4" xfId="1443" xr:uid="{00000000-0005-0000-0000-000011030000}"/>
    <cellStyle name="9_Merkmalsuebersicht_neu 2 2 5" xfId="1444" xr:uid="{00000000-0005-0000-0000-000012030000}"/>
    <cellStyle name="9_Merkmalsuebersicht_neu 2 3" xfId="1445" xr:uid="{00000000-0005-0000-0000-000013030000}"/>
    <cellStyle name="9_Merkmalsuebersicht_neu 2 4" xfId="1446" xr:uid="{00000000-0005-0000-0000-000014030000}"/>
    <cellStyle name="9_Merkmalsuebersicht_neu 2 5" xfId="1447" xr:uid="{00000000-0005-0000-0000-000015030000}"/>
    <cellStyle name="9_Merkmalsuebersicht_neu 2 6" xfId="1448" xr:uid="{00000000-0005-0000-0000-000016030000}"/>
    <cellStyle name="9_Merkmalsuebersicht_neu 3" xfId="1449" xr:uid="{00000000-0005-0000-0000-000017030000}"/>
    <cellStyle name="9_Merkmalsuebersicht_neu 3 2" xfId="1450" xr:uid="{00000000-0005-0000-0000-000018030000}"/>
    <cellStyle name="9_Merkmalsuebersicht_neu 3 3" xfId="1451" xr:uid="{00000000-0005-0000-0000-000019030000}"/>
    <cellStyle name="9_Merkmalsuebersicht_neu 3 4" xfId="1452" xr:uid="{00000000-0005-0000-0000-00001A030000}"/>
    <cellStyle name="9_Merkmalsuebersicht_neu 3 5" xfId="1453" xr:uid="{00000000-0005-0000-0000-00001B030000}"/>
    <cellStyle name="9_Merkmalsuebersicht_neu 4" xfId="1454" xr:uid="{00000000-0005-0000-0000-00001C030000}"/>
    <cellStyle name="9_Merkmalsuebersicht_neu 4 2" xfId="1455" xr:uid="{00000000-0005-0000-0000-00001D030000}"/>
    <cellStyle name="9_Merkmalsuebersicht_neu 4 3" xfId="1456" xr:uid="{00000000-0005-0000-0000-00001E030000}"/>
    <cellStyle name="9_Merkmalsuebersicht_neu 4 4" xfId="1457" xr:uid="{00000000-0005-0000-0000-00001F030000}"/>
    <cellStyle name="9_Merkmalsuebersicht_neu 4 5" xfId="1458" xr:uid="{00000000-0005-0000-0000-000020030000}"/>
    <cellStyle name="9_Merkmalsuebersicht_neu 5" xfId="1459" xr:uid="{00000000-0005-0000-0000-000021030000}"/>
    <cellStyle name="9_Merkmalsuebersicht_neu 6" xfId="1460" xr:uid="{00000000-0005-0000-0000-000022030000}"/>
    <cellStyle name="9_Merkmalsuebersicht_neu 7" xfId="1461" xr:uid="{00000000-0005-0000-0000-000023030000}"/>
    <cellStyle name="9_Merkmalsuebersicht_neu 8" xfId="1462" xr:uid="{00000000-0005-0000-0000-000024030000}"/>
    <cellStyle name="9_Tab_III_1_1-10_neu_Endgueltig" xfId="1463" xr:uid="{00000000-0005-0000-0000-000025030000}"/>
    <cellStyle name="9_Tab_III_1_1-10_neu_Endgueltig 2" xfId="1464" xr:uid="{00000000-0005-0000-0000-000026030000}"/>
    <cellStyle name="9_tabellen_teil_iii_2011_l12" xfId="1465" xr:uid="{00000000-0005-0000-0000-000027030000}"/>
    <cellStyle name="9_tabellen_teil_iii_2011_l12 2" xfId="1466" xr:uid="{00000000-0005-0000-0000-000028030000}"/>
    <cellStyle name="9_tabellen_teil_iii_2011_l12 2 2" xfId="1467" xr:uid="{00000000-0005-0000-0000-000029030000}"/>
    <cellStyle name="9_tabellen_teil_iii_2011_l12 2 2 2" xfId="1468" xr:uid="{00000000-0005-0000-0000-00002A030000}"/>
    <cellStyle name="9_tabellen_teil_iii_2011_l12 2 2 3" xfId="1469" xr:uid="{00000000-0005-0000-0000-00002B030000}"/>
    <cellStyle name="9_tabellen_teil_iii_2011_l12 2 2 4" xfId="1470" xr:uid="{00000000-0005-0000-0000-00002C030000}"/>
    <cellStyle name="9_tabellen_teil_iii_2011_l12 2 2 5" xfId="1471" xr:uid="{00000000-0005-0000-0000-00002D030000}"/>
    <cellStyle name="9_tabellen_teil_iii_2011_l12 2 3" xfId="1472" xr:uid="{00000000-0005-0000-0000-00002E030000}"/>
    <cellStyle name="9_tabellen_teil_iii_2011_l12 2 4" xfId="1473" xr:uid="{00000000-0005-0000-0000-00002F030000}"/>
    <cellStyle name="9_tabellen_teil_iii_2011_l12 2 5" xfId="1474" xr:uid="{00000000-0005-0000-0000-000030030000}"/>
    <cellStyle name="9_tabellen_teil_iii_2011_l12 2 6" xfId="1475" xr:uid="{00000000-0005-0000-0000-000031030000}"/>
    <cellStyle name="9_tabellen_teil_iii_2011_l12 3" xfId="1476" xr:uid="{00000000-0005-0000-0000-000032030000}"/>
    <cellStyle name="9_tabellen_teil_iii_2011_l12 3 2" xfId="1477" xr:uid="{00000000-0005-0000-0000-000033030000}"/>
    <cellStyle name="9_tabellen_teil_iii_2011_l12 3 3" xfId="1478" xr:uid="{00000000-0005-0000-0000-000034030000}"/>
    <cellStyle name="9_tabellen_teil_iii_2011_l12 3 4" xfId="1479" xr:uid="{00000000-0005-0000-0000-000035030000}"/>
    <cellStyle name="9_tabellen_teil_iii_2011_l12 3 5" xfId="1480" xr:uid="{00000000-0005-0000-0000-000036030000}"/>
    <cellStyle name="9_tabellen_teil_iii_2011_l12 4" xfId="1481" xr:uid="{00000000-0005-0000-0000-000037030000}"/>
    <cellStyle name="9_tabellen_teil_iii_2011_l12 4 2" xfId="1482" xr:uid="{00000000-0005-0000-0000-000038030000}"/>
    <cellStyle name="9_tabellen_teil_iii_2011_l12 4 3" xfId="1483" xr:uid="{00000000-0005-0000-0000-000039030000}"/>
    <cellStyle name="9_tabellen_teil_iii_2011_l12 4 4" xfId="1484" xr:uid="{00000000-0005-0000-0000-00003A030000}"/>
    <cellStyle name="9_tabellen_teil_iii_2011_l12 4 5" xfId="1485" xr:uid="{00000000-0005-0000-0000-00003B030000}"/>
    <cellStyle name="9_tabellen_teil_iii_2011_l12 5" xfId="1486" xr:uid="{00000000-0005-0000-0000-00003C030000}"/>
    <cellStyle name="9_tabellen_teil_iii_2011_l12 6" xfId="1487" xr:uid="{00000000-0005-0000-0000-00003D030000}"/>
    <cellStyle name="9_tabellen_teil_iii_2011_l12 7" xfId="1488" xr:uid="{00000000-0005-0000-0000-00003E030000}"/>
    <cellStyle name="9_tabellen_teil_iii_2011_l12 8" xfId="1489" xr:uid="{00000000-0005-0000-0000-00003F030000}"/>
    <cellStyle name="Akzent1 2" xfId="1490" xr:uid="{00000000-0005-0000-0000-000040030000}"/>
    <cellStyle name="Akzent1 2 2" xfId="1491" xr:uid="{00000000-0005-0000-0000-000041030000}"/>
    <cellStyle name="Akzent1 2 3" xfId="3357" xr:uid="{00000000-0005-0000-0000-000042030000}"/>
    <cellStyle name="Akzent1 3" xfId="1492" xr:uid="{00000000-0005-0000-0000-000043030000}"/>
    <cellStyle name="Akzent2 2" xfId="1493" xr:uid="{00000000-0005-0000-0000-000044030000}"/>
    <cellStyle name="Akzent2 2 2" xfId="1494" xr:uid="{00000000-0005-0000-0000-000045030000}"/>
    <cellStyle name="Akzent2 2 3" xfId="3356" xr:uid="{00000000-0005-0000-0000-000046030000}"/>
    <cellStyle name="Akzent2 3" xfId="1495" xr:uid="{00000000-0005-0000-0000-000047030000}"/>
    <cellStyle name="Akzent3 2" xfId="1496" xr:uid="{00000000-0005-0000-0000-000048030000}"/>
    <cellStyle name="Akzent3 2 2" xfId="1497" xr:uid="{00000000-0005-0000-0000-000049030000}"/>
    <cellStyle name="Akzent3 2 3" xfId="3355" xr:uid="{00000000-0005-0000-0000-00004A030000}"/>
    <cellStyle name="Akzent3 3" xfId="1498" xr:uid="{00000000-0005-0000-0000-00004B030000}"/>
    <cellStyle name="Akzent4 2" xfId="1499" xr:uid="{00000000-0005-0000-0000-00004C030000}"/>
    <cellStyle name="Akzent4 2 2" xfId="1500" xr:uid="{00000000-0005-0000-0000-00004D030000}"/>
    <cellStyle name="Akzent4 2 3" xfId="3354" xr:uid="{00000000-0005-0000-0000-00004E030000}"/>
    <cellStyle name="Akzent4 3" xfId="1501" xr:uid="{00000000-0005-0000-0000-00004F030000}"/>
    <cellStyle name="Akzent5 2" xfId="1502" xr:uid="{00000000-0005-0000-0000-000050030000}"/>
    <cellStyle name="Akzent5 2 2" xfId="1503" xr:uid="{00000000-0005-0000-0000-000051030000}"/>
    <cellStyle name="Akzent5 2 3" xfId="3353" xr:uid="{00000000-0005-0000-0000-000052030000}"/>
    <cellStyle name="Akzent5 3" xfId="1504" xr:uid="{00000000-0005-0000-0000-000053030000}"/>
    <cellStyle name="Akzent6 2" xfId="1505" xr:uid="{00000000-0005-0000-0000-000054030000}"/>
    <cellStyle name="Akzent6 2 2" xfId="1506" xr:uid="{00000000-0005-0000-0000-000055030000}"/>
    <cellStyle name="Akzent6 2 3" xfId="3352" xr:uid="{00000000-0005-0000-0000-000056030000}"/>
    <cellStyle name="Akzent6 3" xfId="1507" xr:uid="{00000000-0005-0000-0000-000057030000}"/>
    <cellStyle name="Ausgabe" xfId="224" builtinId="21"/>
    <cellStyle name="Ausgabe 2" xfId="1508" xr:uid="{00000000-0005-0000-0000-000059030000}"/>
    <cellStyle name="Ausgabe 2 2" xfId="1509" xr:uid="{00000000-0005-0000-0000-00005A030000}"/>
    <cellStyle name="Ausgabe 2 2 2" xfId="1510" xr:uid="{00000000-0005-0000-0000-00005B030000}"/>
    <cellStyle name="Ausgabe 2 2 2 2" xfId="1511" xr:uid="{00000000-0005-0000-0000-00005C030000}"/>
    <cellStyle name="Ausgabe 2 2 2 3" xfId="1512" xr:uid="{00000000-0005-0000-0000-00005D030000}"/>
    <cellStyle name="Ausgabe 2 2 2 4" xfId="1513" xr:uid="{00000000-0005-0000-0000-00005E030000}"/>
    <cellStyle name="Ausgabe 2 2 2 5" xfId="1514" xr:uid="{00000000-0005-0000-0000-00005F030000}"/>
    <cellStyle name="Ausgabe 2 2 3" xfId="1515" xr:uid="{00000000-0005-0000-0000-000060030000}"/>
    <cellStyle name="Ausgabe 2 2 4" xfId="1516" xr:uid="{00000000-0005-0000-0000-000061030000}"/>
    <cellStyle name="Ausgabe 2 2 5" xfId="1517" xr:uid="{00000000-0005-0000-0000-000062030000}"/>
    <cellStyle name="Ausgabe 2 2 6" xfId="1518" xr:uid="{00000000-0005-0000-0000-000063030000}"/>
    <cellStyle name="Ausgabe 2 2 7" xfId="1519" xr:uid="{00000000-0005-0000-0000-000064030000}"/>
    <cellStyle name="Ausgabe 2 3" xfId="1520" xr:uid="{00000000-0005-0000-0000-000065030000}"/>
    <cellStyle name="Ausgabe 2 3 2" xfId="1521" xr:uid="{00000000-0005-0000-0000-000066030000}"/>
    <cellStyle name="Ausgabe 2 3 2 2" xfId="1522" xr:uid="{00000000-0005-0000-0000-000067030000}"/>
    <cellStyle name="Ausgabe 2 3 2 3" xfId="1523" xr:uid="{00000000-0005-0000-0000-000068030000}"/>
    <cellStyle name="Ausgabe 2 3 2 4" xfId="1524" xr:uid="{00000000-0005-0000-0000-000069030000}"/>
    <cellStyle name="Ausgabe 2 3 2 5" xfId="1525" xr:uid="{00000000-0005-0000-0000-00006A030000}"/>
    <cellStyle name="Ausgabe 2 3 3" xfId="1526" xr:uid="{00000000-0005-0000-0000-00006B030000}"/>
    <cellStyle name="Ausgabe 2 3 4" xfId="1527" xr:uid="{00000000-0005-0000-0000-00006C030000}"/>
    <cellStyle name="Ausgabe 2 3 5" xfId="1528" xr:uid="{00000000-0005-0000-0000-00006D030000}"/>
    <cellStyle name="Ausgabe 2 3 6" xfId="1529" xr:uid="{00000000-0005-0000-0000-00006E030000}"/>
    <cellStyle name="Ausgabe 2 4" xfId="1530" xr:uid="{00000000-0005-0000-0000-00006F030000}"/>
    <cellStyle name="Ausgabe 2 4 2" xfId="1531" xr:uid="{00000000-0005-0000-0000-000070030000}"/>
    <cellStyle name="Ausgabe 2 4 3" xfId="1532" xr:uid="{00000000-0005-0000-0000-000071030000}"/>
    <cellStyle name="Ausgabe 2 4 4" xfId="1533" xr:uid="{00000000-0005-0000-0000-000072030000}"/>
    <cellStyle name="Ausgabe 2 4 5" xfId="1534" xr:uid="{00000000-0005-0000-0000-000073030000}"/>
    <cellStyle name="Ausgabe 2 5" xfId="1535" xr:uid="{00000000-0005-0000-0000-000074030000}"/>
    <cellStyle name="Ausgabe 2 6" xfId="1536" xr:uid="{00000000-0005-0000-0000-000075030000}"/>
    <cellStyle name="Ausgabe 2 7" xfId="1537" xr:uid="{00000000-0005-0000-0000-000076030000}"/>
    <cellStyle name="Ausgabe 2 8" xfId="1538" xr:uid="{00000000-0005-0000-0000-000077030000}"/>
    <cellStyle name="Ausgabe 3" xfId="1539" xr:uid="{00000000-0005-0000-0000-000078030000}"/>
    <cellStyle name="Ausgabe 3 2" xfId="1540" xr:uid="{00000000-0005-0000-0000-000079030000}"/>
    <cellStyle name="Ausgabe 3 3" xfId="1541" xr:uid="{00000000-0005-0000-0000-00007A030000}"/>
    <cellStyle name="Ausgabe 3 4" xfId="1542" xr:uid="{00000000-0005-0000-0000-00007B030000}"/>
    <cellStyle name="Ausgabe 3 5" xfId="1543" xr:uid="{00000000-0005-0000-0000-00007C030000}"/>
    <cellStyle name="Bad 2" xfId="1544" xr:uid="{00000000-0005-0000-0000-00007D030000}"/>
    <cellStyle name="BasisOhneNK" xfId="1545" xr:uid="{00000000-0005-0000-0000-00007E030000}"/>
    <cellStyle name="Berechnung 2" xfId="1546" xr:uid="{00000000-0005-0000-0000-00007F030000}"/>
    <cellStyle name="Berechnung 2 2" xfId="1547" xr:uid="{00000000-0005-0000-0000-000080030000}"/>
    <cellStyle name="Berechnung 2 2 2" xfId="1548" xr:uid="{00000000-0005-0000-0000-000081030000}"/>
    <cellStyle name="Berechnung 2 2 2 2" xfId="1549" xr:uid="{00000000-0005-0000-0000-000082030000}"/>
    <cellStyle name="Berechnung 2 2 2 3" xfId="1550" xr:uid="{00000000-0005-0000-0000-000083030000}"/>
    <cellStyle name="Berechnung 2 2 2 4" xfId="1551" xr:uid="{00000000-0005-0000-0000-000084030000}"/>
    <cellStyle name="Berechnung 2 2 2 5" xfId="1552" xr:uid="{00000000-0005-0000-0000-000085030000}"/>
    <cellStyle name="Berechnung 2 2 3" xfId="1553" xr:uid="{00000000-0005-0000-0000-000086030000}"/>
    <cellStyle name="Berechnung 2 2 4" xfId="1554" xr:uid="{00000000-0005-0000-0000-000087030000}"/>
    <cellStyle name="Berechnung 2 2 5" xfId="1555" xr:uid="{00000000-0005-0000-0000-000088030000}"/>
    <cellStyle name="Berechnung 2 2 6" xfId="1556" xr:uid="{00000000-0005-0000-0000-000089030000}"/>
    <cellStyle name="Berechnung 2 2 7" xfId="1557" xr:uid="{00000000-0005-0000-0000-00008A030000}"/>
    <cellStyle name="Berechnung 2 3" xfId="1558" xr:uid="{00000000-0005-0000-0000-00008B030000}"/>
    <cellStyle name="Berechnung 2 3 2" xfId="1559" xr:uid="{00000000-0005-0000-0000-00008C030000}"/>
    <cellStyle name="Berechnung 2 3 2 2" xfId="1560" xr:uid="{00000000-0005-0000-0000-00008D030000}"/>
    <cellStyle name="Berechnung 2 3 2 3" xfId="1561" xr:uid="{00000000-0005-0000-0000-00008E030000}"/>
    <cellStyle name="Berechnung 2 3 2 4" xfId="1562" xr:uid="{00000000-0005-0000-0000-00008F030000}"/>
    <cellStyle name="Berechnung 2 3 2 5" xfId="1563" xr:uid="{00000000-0005-0000-0000-000090030000}"/>
    <cellStyle name="Berechnung 2 3 3" xfId="1564" xr:uid="{00000000-0005-0000-0000-000091030000}"/>
    <cellStyle name="Berechnung 2 3 4" xfId="1565" xr:uid="{00000000-0005-0000-0000-000092030000}"/>
    <cellStyle name="Berechnung 2 3 5" xfId="1566" xr:uid="{00000000-0005-0000-0000-000093030000}"/>
    <cellStyle name="Berechnung 2 3 6" xfId="1567" xr:uid="{00000000-0005-0000-0000-000094030000}"/>
    <cellStyle name="Berechnung 2 4" xfId="1568" xr:uid="{00000000-0005-0000-0000-000095030000}"/>
    <cellStyle name="Berechnung 2 4 2" xfId="1569" xr:uid="{00000000-0005-0000-0000-000096030000}"/>
    <cellStyle name="Berechnung 2 4 3" xfId="1570" xr:uid="{00000000-0005-0000-0000-000097030000}"/>
    <cellStyle name="Berechnung 2 4 4" xfId="1571" xr:uid="{00000000-0005-0000-0000-000098030000}"/>
    <cellStyle name="Berechnung 2 4 5" xfId="1572" xr:uid="{00000000-0005-0000-0000-000099030000}"/>
    <cellStyle name="Berechnung 2 5" xfId="1573" xr:uid="{00000000-0005-0000-0000-00009A030000}"/>
    <cellStyle name="Berechnung 2 6" xfId="1574" xr:uid="{00000000-0005-0000-0000-00009B030000}"/>
    <cellStyle name="Berechnung 2 7" xfId="1575" xr:uid="{00000000-0005-0000-0000-00009C030000}"/>
    <cellStyle name="Berechnung 2 8" xfId="1576" xr:uid="{00000000-0005-0000-0000-00009D030000}"/>
    <cellStyle name="Berechnung 3" xfId="1577" xr:uid="{00000000-0005-0000-0000-00009E030000}"/>
    <cellStyle name="Berechnung 3 2" xfId="1578" xr:uid="{00000000-0005-0000-0000-00009F030000}"/>
    <cellStyle name="Berechnung 3 3" xfId="1579" xr:uid="{00000000-0005-0000-0000-0000A0030000}"/>
    <cellStyle name="Berechnung 3 4" xfId="1580" xr:uid="{00000000-0005-0000-0000-0000A1030000}"/>
    <cellStyle name="Berechnung 3 5" xfId="1581" xr:uid="{00000000-0005-0000-0000-0000A2030000}"/>
    <cellStyle name="bin" xfId="1582" xr:uid="{00000000-0005-0000-0000-0000A3030000}"/>
    <cellStyle name="cell" xfId="1583" xr:uid="{00000000-0005-0000-0000-0000A4030000}"/>
    <cellStyle name="Col&amp;RowHeadings" xfId="1584" xr:uid="{00000000-0005-0000-0000-0000A5030000}"/>
    <cellStyle name="column" xfId="1585" xr:uid="{00000000-0005-0000-0000-0000A6030000}"/>
    <cellStyle name="Comma 2" xfId="1586" xr:uid="{00000000-0005-0000-0000-0000A7030000}"/>
    <cellStyle name="Comma 2 2" xfId="1587" xr:uid="{00000000-0005-0000-0000-0000A8030000}"/>
    <cellStyle name="DataEntryCells" xfId="1588" xr:uid="{00000000-0005-0000-0000-0000A9030000}"/>
    <cellStyle name="Dezimal 2" xfId="1589" xr:uid="{00000000-0005-0000-0000-0000AA030000}"/>
    <cellStyle name="Dezimal 2 2" xfId="1590" xr:uid="{00000000-0005-0000-0000-0000AB030000}"/>
    <cellStyle name="Dezimal 2 2 2" xfId="1591" xr:uid="{00000000-0005-0000-0000-0000AC030000}"/>
    <cellStyle name="Dezimal 2 2 2 2" xfId="1592" xr:uid="{00000000-0005-0000-0000-0000AD030000}"/>
    <cellStyle name="Dezimal 2 2 2 3" xfId="1593" xr:uid="{00000000-0005-0000-0000-0000AE030000}"/>
    <cellStyle name="Dezimal 2 2 2 4" xfId="1594" xr:uid="{00000000-0005-0000-0000-0000AF030000}"/>
    <cellStyle name="Dezimal 2 2 2 4 2" xfId="4321" xr:uid="{00000000-0005-0000-0000-0000B0030000}"/>
    <cellStyle name="Dezimal 2 2 3" xfId="1595" xr:uid="{00000000-0005-0000-0000-0000B1030000}"/>
    <cellStyle name="Dezimal 2 2 3 2" xfId="1596" xr:uid="{00000000-0005-0000-0000-0000B2030000}"/>
    <cellStyle name="Dezimal 2 2 3 3" xfId="1597" xr:uid="{00000000-0005-0000-0000-0000B3030000}"/>
    <cellStyle name="Dezimal 2 2 3 4" xfId="1598" xr:uid="{00000000-0005-0000-0000-0000B4030000}"/>
    <cellStyle name="Dezimal 2 2 3 4 2" xfId="4322" xr:uid="{00000000-0005-0000-0000-0000B5030000}"/>
    <cellStyle name="Dezimal 2 2 4" xfId="1599" xr:uid="{00000000-0005-0000-0000-0000B6030000}"/>
    <cellStyle name="Dezimal 2 2 5" xfId="1600" xr:uid="{00000000-0005-0000-0000-0000B7030000}"/>
    <cellStyle name="Dezimal 2 2 6" xfId="1601" xr:uid="{00000000-0005-0000-0000-0000B8030000}"/>
    <cellStyle name="Dezimal 2 2 6 2" xfId="4323" xr:uid="{00000000-0005-0000-0000-0000B9030000}"/>
    <cellStyle name="Dezimal 2 3" xfId="1602" xr:uid="{00000000-0005-0000-0000-0000BA030000}"/>
    <cellStyle name="Dezimal 2 3 2" xfId="1603" xr:uid="{00000000-0005-0000-0000-0000BB030000}"/>
    <cellStyle name="Dezimal 2 3 2 2" xfId="1604" xr:uid="{00000000-0005-0000-0000-0000BC030000}"/>
    <cellStyle name="Dezimal 2 3 2 3" xfId="1605" xr:uid="{00000000-0005-0000-0000-0000BD030000}"/>
    <cellStyle name="Dezimal 2 3 3" xfId="1606" xr:uid="{00000000-0005-0000-0000-0000BE030000}"/>
    <cellStyle name="Dezimal 2 3 3 2" xfId="1607" xr:uid="{00000000-0005-0000-0000-0000BF030000}"/>
    <cellStyle name="Dezimal 2 3 4" xfId="1608" xr:uid="{00000000-0005-0000-0000-0000C0030000}"/>
    <cellStyle name="Dezimal 2 3 5" xfId="1609" xr:uid="{00000000-0005-0000-0000-0000C1030000}"/>
    <cellStyle name="Dezimal 2 3 6" xfId="1610" xr:uid="{00000000-0005-0000-0000-0000C2030000}"/>
    <cellStyle name="Dezimal 2 3 6 2" xfId="4324" xr:uid="{00000000-0005-0000-0000-0000C3030000}"/>
    <cellStyle name="Dezimal 2 4" xfId="1611" xr:uid="{00000000-0005-0000-0000-0000C4030000}"/>
    <cellStyle name="Dezimal 2 4 2" xfId="1612" xr:uid="{00000000-0005-0000-0000-0000C5030000}"/>
    <cellStyle name="Dezimal 2 4 2 2" xfId="4325" xr:uid="{00000000-0005-0000-0000-0000C6030000}"/>
    <cellStyle name="Dezimal 3" xfId="1613" xr:uid="{00000000-0005-0000-0000-0000C7030000}"/>
    <cellStyle name="Dezimal 3 2" xfId="1614" xr:uid="{00000000-0005-0000-0000-0000C8030000}"/>
    <cellStyle name="Dezimal 3 2 2" xfId="1615" xr:uid="{00000000-0005-0000-0000-0000C9030000}"/>
    <cellStyle name="Dezimal 3 2 3" xfId="1616" xr:uid="{00000000-0005-0000-0000-0000CA030000}"/>
    <cellStyle name="Dezimal 3 2 4" xfId="1617" xr:uid="{00000000-0005-0000-0000-0000CB030000}"/>
    <cellStyle name="Dezimal 3 2 4 2" xfId="4326" xr:uid="{00000000-0005-0000-0000-0000CC030000}"/>
    <cellStyle name="Dezimal 3 3" xfId="1618" xr:uid="{00000000-0005-0000-0000-0000CD030000}"/>
    <cellStyle name="Dezimal 3 3 2" xfId="1619" xr:uid="{00000000-0005-0000-0000-0000CE030000}"/>
    <cellStyle name="Dezimal 3 3 3" xfId="1620" xr:uid="{00000000-0005-0000-0000-0000CF030000}"/>
    <cellStyle name="Dezimal 3 3 4" xfId="1621" xr:uid="{00000000-0005-0000-0000-0000D0030000}"/>
    <cellStyle name="Dezimal 3 3 4 2" xfId="4327" xr:uid="{00000000-0005-0000-0000-0000D1030000}"/>
    <cellStyle name="Dezimal 3 4" xfId="1622" xr:uid="{00000000-0005-0000-0000-0000D2030000}"/>
    <cellStyle name="Dezimal 3 5" xfId="1623" xr:uid="{00000000-0005-0000-0000-0000D3030000}"/>
    <cellStyle name="Dezimal 3 6" xfId="1624" xr:uid="{00000000-0005-0000-0000-0000D4030000}"/>
    <cellStyle name="Dezimal 3 6 2" xfId="4328" xr:uid="{00000000-0005-0000-0000-0000D5030000}"/>
    <cellStyle name="Dezimal 4" xfId="1625" xr:uid="{00000000-0005-0000-0000-0000D6030000}"/>
    <cellStyle name="Dezimal 4 2" xfId="1626" xr:uid="{00000000-0005-0000-0000-0000D7030000}"/>
    <cellStyle name="Dezimal 4 2 2" xfId="1627" xr:uid="{00000000-0005-0000-0000-0000D8030000}"/>
    <cellStyle name="Dezimal 4 2 3" xfId="1628" xr:uid="{00000000-0005-0000-0000-0000D9030000}"/>
    <cellStyle name="Dezimal 4 2 4" xfId="1629" xr:uid="{00000000-0005-0000-0000-0000DA030000}"/>
    <cellStyle name="Dezimal 4 2 4 2" xfId="4329" xr:uid="{00000000-0005-0000-0000-0000DB030000}"/>
    <cellStyle name="Dezimal 4 3" xfId="1630" xr:uid="{00000000-0005-0000-0000-0000DC030000}"/>
    <cellStyle name="Dezimal 4 3 2" xfId="1631" xr:uid="{00000000-0005-0000-0000-0000DD030000}"/>
    <cellStyle name="Dezimal 4 3 3" xfId="1632" xr:uid="{00000000-0005-0000-0000-0000DE030000}"/>
    <cellStyle name="Dezimal 4 3 4" xfId="1633" xr:uid="{00000000-0005-0000-0000-0000DF030000}"/>
    <cellStyle name="Dezimal 4 3 4 2" xfId="4330" xr:uid="{00000000-0005-0000-0000-0000E0030000}"/>
    <cellStyle name="Dezimal 4 4" xfId="1634" xr:uid="{00000000-0005-0000-0000-0000E1030000}"/>
    <cellStyle name="Dezimal 4 5" xfId="1635" xr:uid="{00000000-0005-0000-0000-0000E2030000}"/>
    <cellStyle name="Dezimal 4 6" xfId="1636" xr:uid="{00000000-0005-0000-0000-0000E3030000}"/>
    <cellStyle name="Dezimal 4 6 2" xfId="4331" xr:uid="{00000000-0005-0000-0000-0000E4030000}"/>
    <cellStyle name="Dezimal 5" xfId="1637" xr:uid="{00000000-0005-0000-0000-0000E5030000}"/>
    <cellStyle name="Dezimal 5 2" xfId="1638" xr:uid="{00000000-0005-0000-0000-0000E6030000}"/>
    <cellStyle name="Dezimal 5 2 2" xfId="1639" xr:uid="{00000000-0005-0000-0000-0000E7030000}"/>
    <cellStyle name="Dezimal 5 2 3" xfId="1640" xr:uid="{00000000-0005-0000-0000-0000E8030000}"/>
    <cellStyle name="Dezimal 5 2 4" xfId="1641" xr:uid="{00000000-0005-0000-0000-0000E9030000}"/>
    <cellStyle name="Dezimal 5 2 4 2" xfId="4332" xr:uid="{00000000-0005-0000-0000-0000EA030000}"/>
    <cellStyle name="Dezimal 5 3" xfId="1642" xr:uid="{00000000-0005-0000-0000-0000EB030000}"/>
    <cellStyle name="Dezimal 5 3 2" xfId="1643" xr:uid="{00000000-0005-0000-0000-0000EC030000}"/>
    <cellStyle name="Dezimal 5 3 3" xfId="1644" xr:uid="{00000000-0005-0000-0000-0000ED030000}"/>
    <cellStyle name="Dezimal 5 3 4" xfId="1645" xr:uid="{00000000-0005-0000-0000-0000EE030000}"/>
    <cellStyle name="Dezimal 5 3 4 2" xfId="4333" xr:uid="{00000000-0005-0000-0000-0000EF030000}"/>
    <cellStyle name="Dezimal 5 4" xfId="1646" xr:uid="{00000000-0005-0000-0000-0000F0030000}"/>
    <cellStyle name="Dezimal 5 5" xfId="1647" xr:uid="{00000000-0005-0000-0000-0000F1030000}"/>
    <cellStyle name="Dezimal 5 6" xfId="1648" xr:uid="{00000000-0005-0000-0000-0000F2030000}"/>
    <cellStyle name="Dezimal 5 6 2" xfId="4334" xr:uid="{00000000-0005-0000-0000-0000F3030000}"/>
    <cellStyle name="Dezimal 6" xfId="1649" xr:uid="{00000000-0005-0000-0000-0000F4030000}"/>
    <cellStyle name="Dezimal 6 2" xfId="1650" xr:uid="{00000000-0005-0000-0000-0000F5030000}"/>
    <cellStyle name="Dezimal 6 2 2" xfId="1651" xr:uid="{00000000-0005-0000-0000-0000F6030000}"/>
    <cellStyle name="Dezimal 6 2 3" xfId="1652" xr:uid="{00000000-0005-0000-0000-0000F7030000}"/>
    <cellStyle name="Dezimal 6 2 4" xfId="1653" xr:uid="{00000000-0005-0000-0000-0000F8030000}"/>
    <cellStyle name="Dezimal 6 2 4 2" xfId="4335" xr:uid="{00000000-0005-0000-0000-0000F9030000}"/>
    <cellStyle name="Dezimal 6 3" xfId="1654" xr:uid="{00000000-0005-0000-0000-0000FA030000}"/>
    <cellStyle name="Dezimal 6 3 2" xfId="1655" xr:uid="{00000000-0005-0000-0000-0000FB030000}"/>
    <cellStyle name="Dezimal 6 3 3" xfId="1656" xr:uid="{00000000-0005-0000-0000-0000FC030000}"/>
    <cellStyle name="Dezimal 6 3 4" xfId="1657" xr:uid="{00000000-0005-0000-0000-0000FD030000}"/>
    <cellStyle name="Dezimal 6 3 4 2" xfId="4336" xr:uid="{00000000-0005-0000-0000-0000FE030000}"/>
    <cellStyle name="Dezimal 6 4" xfId="1658" xr:uid="{00000000-0005-0000-0000-0000FF030000}"/>
    <cellStyle name="Dezimal 6 5" xfId="1659" xr:uid="{00000000-0005-0000-0000-000000040000}"/>
    <cellStyle name="Dezimal 6 6" xfId="1660" xr:uid="{00000000-0005-0000-0000-000001040000}"/>
    <cellStyle name="Dezimal 6 6 2" xfId="4337" xr:uid="{00000000-0005-0000-0000-000002040000}"/>
    <cellStyle name="DJI Überschriftszeile" xfId="1661" xr:uid="{00000000-0005-0000-0000-000003040000}"/>
    <cellStyle name="DJI-vorletzte-Zeile" xfId="1662" xr:uid="{00000000-0005-0000-0000-000004040000}"/>
    <cellStyle name="DJI-Zwischenzeile" xfId="1663" xr:uid="{00000000-0005-0000-0000-000005040000}"/>
    <cellStyle name="DJI-Zwischenzeile 2" xfId="1664" xr:uid="{00000000-0005-0000-0000-000006040000}"/>
    <cellStyle name="DJI-Zwischenzeile 2 2" xfId="1665" xr:uid="{00000000-0005-0000-0000-000007040000}"/>
    <cellStyle name="DJI-Zwischenzeile 2 3" xfId="1666" xr:uid="{00000000-0005-0000-0000-000008040000}"/>
    <cellStyle name="DJI-Zwischenzeile 2 4" xfId="1667" xr:uid="{00000000-0005-0000-0000-000009040000}"/>
    <cellStyle name="DJI-Zwischenzeile 2 5" xfId="1668" xr:uid="{00000000-0005-0000-0000-00000A040000}"/>
    <cellStyle name="DJI-Zwischenzeile 3" xfId="1669" xr:uid="{00000000-0005-0000-0000-00000B040000}"/>
    <cellStyle name="DJI-Zwischenzeile 4" xfId="1670" xr:uid="{00000000-0005-0000-0000-00000C040000}"/>
    <cellStyle name="DJI-Zwischenzeile 5" xfId="1671" xr:uid="{00000000-0005-0000-0000-00000D040000}"/>
    <cellStyle name="DJI-Zwischenzeile 6" xfId="1672" xr:uid="{00000000-0005-0000-0000-00000E040000}"/>
    <cellStyle name="Eingabe 2" xfId="1673" xr:uid="{00000000-0005-0000-0000-00000F040000}"/>
    <cellStyle name="Eingabe 2 2" xfId="1674" xr:uid="{00000000-0005-0000-0000-000010040000}"/>
    <cellStyle name="Eingabe 2 2 2" xfId="1675" xr:uid="{00000000-0005-0000-0000-000011040000}"/>
    <cellStyle name="Eingabe 2 2 2 2" xfId="1676" xr:uid="{00000000-0005-0000-0000-000012040000}"/>
    <cellStyle name="Eingabe 2 2 2 3" xfId="1677" xr:uid="{00000000-0005-0000-0000-000013040000}"/>
    <cellStyle name="Eingabe 2 2 2 4" xfId="1678" xr:uid="{00000000-0005-0000-0000-000014040000}"/>
    <cellStyle name="Eingabe 2 2 2 5" xfId="1679" xr:uid="{00000000-0005-0000-0000-000015040000}"/>
    <cellStyle name="Eingabe 2 2 3" xfId="1680" xr:uid="{00000000-0005-0000-0000-000016040000}"/>
    <cellStyle name="Eingabe 2 2 4" xfId="1681" xr:uid="{00000000-0005-0000-0000-000017040000}"/>
    <cellStyle name="Eingabe 2 2 5" xfId="1682" xr:uid="{00000000-0005-0000-0000-000018040000}"/>
    <cellStyle name="Eingabe 2 2 6" xfId="1683" xr:uid="{00000000-0005-0000-0000-000019040000}"/>
    <cellStyle name="Eingabe 2 2 7" xfId="1684" xr:uid="{00000000-0005-0000-0000-00001A040000}"/>
    <cellStyle name="Eingabe 2 3" xfId="1685" xr:uid="{00000000-0005-0000-0000-00001B040000}"/>
    <cellStyle name="Eingabe 2 3 2" xfId="1686" xr:uid="{00000000-0005-0000-0000-00001C040000}"/>
    <cellStyle name="Eingabe 2 3 2 2" xfId="1687" xr:uid="{00000000-0005-0000-0000-00001D040000}"/>
    <cellStyle name="Eingabe 2 3 2 3" xfId="1688" xr:uid="{00000000-0005-0000-0000-00001E040000}"/>
    <cellStyle name="Eingabe 2 3 2 4" xfId="1689" xr:uid="{00000000-0005-0000-0000-00001F040000}"/>
    <cellStyle name="Eingabe 2 3 2 5" xfId="1690" xr:uid="{00000000-0005-0000-0000-000020040000}"/>
    <cellStyle name="Eingabe 2 3 3" xfId="1691" xr:uid="{00000000-0005-0000-0000-000021040000}"/>
    <cellStyle name="Eingabe 2 3 4" xfId="1692" xr:uid="{00000000-0005-0000-0000-000022040000}"/>
    <cellStyle name="Eingabe 2 3 5" xfId="1693" xr:uid="{00000000-0005-0000-0000-000023040000}"/>
    <cellStyle name="Eingabe 2 3 6" xfId="1694" xr:uid="{00000000-0005-0000-0000-000024040000}"/>
    <cellStyle name="Eingabe 2 4" xfId="1695" xr:uid="{00000000-0005-0000-0000-000025040000}"/>
    <cellStyle name="Eingabe 2 4 2" xfId="1696" xr:uid="{00000000-0005-0000-0000-000026040000}"/>
    <cellStyle name="Eingabe 2 4 3" xfId="1697" xr:uid="{00000000-0005-0000-0000-000027040000}"/>
    <cellStyle name="Eingabe 2 4 4" xfId="1698" xr:uid="{00000000-0005-0000-0000-000028040000}"/>
    <cellStyle name="Eingabe 2 4 5" xfId="1699" xr:uid="{00000000-0005-0000-0000-000029040000}"/>
    <cellStyle name="Eingabe 2 5" xfId="1700" xr:uid="{00000000-0005-0000-0000-00002A040000}"/>
    <cellStyle name="Eingabe 2 6" xfId="1701" xr:uid="{00000000-0005-0000-0000-00002B040000}"/>
    <cellStyle name="Eingabe 2 7" xfId="1702" xr:uid="{00000000-0005-0000-0000-00002C040000}"/>
    <cellStyle name="Eingabe 2 8" xfId="1703" xr:uid="{00000000-0005-0000-0000-00002D040000}"/>
    <cellStyle name="Eingabe 2 9" xfId="1704" xr:uid="{00000000-0005-0000-0000-00002E040000}"/>
    <cellStyle name="Eingabe 3" xfId="1705" xr:uid="{00000000-0005-0000-0000-00002F040000}"/>
    <cellStyle name="Eingabe 3 2" xfId="1706" xr:uid="{00000000-0005-0000-0000-000030040000}"/>
    <cellStyle name="Eingabe 3 3" xfId="1707" xr:uid="{00000000-0005-0000-0000-000031040000}"/>
    <cellStyle name="Eingabe 3 4" xfId="1708" xr:uid="{00000000-0005-0000-0000-000032040000}"/>
    <cellStyle name="Eingabe 3 5" xfId="1709" xr:uid="{00000000-0005-0000-0000-000033040000}"/>
    <cellStyle name="Eingabe 4" xfId="1710" xr:uid="{00000000-0005-0000-0000-000034040000}"/>
    <cellStyle name="Ergebnis 10" xfId="1711" xr:uid="{00000000-0005-0000-0000-000035040000}"/>
    <cellStyle name="Ergebnis 2" xfId="1712" xr:uid="{00000000-0005-0000-0000-000036040000}"/>
    <cellStyle name="Ergebnis 2 2" xfId="1713" xr:uid="{00000000-0005-0000-0000-000037040000}"/>
    <cellStyle name="Ergebnis 2 2 2" xfId="1714" xr:uid="{00000000-0005-0000-0000-000038040000}"/>
    <cellStyle name="Ergebnis 2 2 2 2" xfId="1715" xr:uid="{00000000-0005-0000-0000-000039040000}"/>
    <cellStyle name="Ergebnis 2 2 2 3" xfId="1716" xr:uid="{00000000-0005-0000-0000-00003A040000}"/>
    <cellStyle name="Ergebnis 2 2 2 4" xfId="1717" xr:uid="{00000000-0005-0000-0000-00003B040000}"/>
    <cellStyle name="Ergebnis 2 2 2 5" xfId="1718" xr:uid="{00000000-0005-0000-0000-00003C040000}"/>
    <cellStyle name="Ergebnis 2 2 3" xfId="1719" xr:uid="{00000000-0005-0000-0000-00003D040000}"/>
    <cellStyle name="Ergebnis 2 2 4" xfId="1720" xr:uid="{00000000-0005-0000-0000-00003E040000}"/>
    <cellStyle name="Ergebnis 2 2 5" xfId="1721" xr:uid="{00000000-0005-0000-0000-00003F040000}"/>
    <cellStyle name="Ergebnis 2 2 6" xfId="1722" xr:uid="{00000000-0005-0000-0000-000040040000}"/>
    <cellStyle name="Ergebnis 2 2 7" xfId="1723" xr:uid="{00000000-0005-0000-0000-000041040000}"/>
    <cellStyle name="Ergebnis 2 3" xfId="1724" xr:uid="{00000000-0005-0000-0000-000042040000}"/>
    <cellStyle name="Ergebnis 2 3 2" xfId="1725" xr:uid="{00000000-0005-0000-0000-000043040000}"/>
    <cellStyle name="Ergebnis 2 3 2 2" xfId="1726" xr:uid="{00000000-0005-0000-0000-000044040000}"/>
    <cellStyle name="Ergebnis 2 3 2 3" xfId="1727" xr:uid="{00000000-0005-0000-0000-000045040000}"/>
    <cellStyle name="Ergebnis 2 3 2 4" xfId="1728" xr:uid="{00000000-0005-0000-0000-000046040000}"/>
    <cellStyle name="Ergebnis 2 3 2 5" xfId="1729" xr:uid="{00000000-0005-0000-0000-000047040000}"/>
    <cellStyle name="Ergebnis 2 3 3" xfId="1730" xr:uid="{00000000-0005-0000-0000-000048040000}"/>
    <cellStyle name="Ergebnis 2 3 4" xfId="1731" xr:uid="{00000000-0005-0000-0000-000049040000}"/>
    <cellStyle name="Ergebnis 2 3 5" xfId="1732" xr:uid="{00000000-0005-0000-0000-00004A040000}"/>
    <cellStyle name="Ergebnis 2 3 6" xfId="1733" xr:uid="{00000000-0005-0000-0000-00004B040000}"/>
    <cellStyle name="Ergebnis 2 4" xfId="1734" xr:uid="{00000000-0005-0000-0000-00004C040000}"/>
    <cellStyle name="Ergebnis 2 4 2" xfId="1735" xr:uid="{00000000-0005-0000-0000-00004D040000}"/>
    <cellStyle name="Ergebnis 2 4 3" xfId="1736" xr:uid="{00000000-0005-0000-0000-00004E040000}"/>
    <cellStyle name="Ergebnis 2 4 4" xfId="1737" xr:uid="{00000000-0005-0000-0000-00004F040000}"/>
    <cellStyle name="Ergebnis 2 4 5" xfId="1738" xr:uid="{00000000-0005-0000-0000-000050040000}"/>
    <cellStyle name="Ergebnis 2 5" xfId="1739" xr:uid="{00000000-0005-0000-0000-000051040000}"/>
    <cellStyle name="Ergebnis 2 6" xfId="1740" xr:uid="{00000000-0005-0000-0000-000052040000}"/>
    <cellStyle name="Ergebnis 2 7" xfId="1741" xr:uid="{00000000-0005-0000-0000-000053040000}"/>
    <cellStyle name="Ergebnis 2 8" xfId="1742" xr:uid="{00000000-0005-0000-0000-000054040000}"/>
    <cellStyle name="Ergebnis 2_SOFI Tab. H1.2-1A" xfId="1743" xr:uid="{00000000-0005-0000-0000-000055040000}"/>
    <cellStyle name="Ergebnis 3" xfId="1744" xr:uid="{00000000-0005-0000-0000-000056040000}"/>
    <cellStyle name="Ergebnis 3 2" xfId="1745" xr:uid="{00000000-0005-0000-0000-000057040000}"/>
    <cellStyle name="Ergebnis 3 3" xfId="1746" xr:uid="{00000000-0005-0000-0000-000058040000}"/>
    <cellStyle name="Ergebnis 3 4" xfId="1747" xr:uid="{00000000-0005-0000-0000-000059040000}"/>
    <cellStyle name="Ergebnis 3 5" xfId="1748" xr:uid="{00000000-0005-0000-0000-00005A040000}"/>
    <cellStyle name="Ergebnis 4" xfId="1749" xr:uid="{00000000-0005-0000-0000-00005B040000}"/>
    <cellStyle name="Ergebnis 5" xfId="1750" xr:uid="{00000000-0005-0000-0000-00005C040000}"/>
    <cellStyle name="Ergebnis 6" xfId="1751" xr:uid="{00000000-0005-0000-0000-00005D040000}"/>
    <cellStyle name="Ergebnis 7" xfId="1752" xr:uid="{00000000-0005-0000-0000-00005E040000}"/>
    <cellStyle name="Ergebnis 8" xfId="1753" xr:uid="{00000000-0005-0000-0000-00005F040000}"/>
    <cellStyle name="Ergebnis 9" xfId="1754" xr:uid="{00000000-0005-0000-0000-000060040000}"/>
    <cellStyle name="Erklärender Text 2" xfId="1755" xr:uid="{00000000-0005-0000-0000-000061040000}"/>
    <cellStyle name="Erklärender Text 2 2" xfId="1756" xr:uid="{00000000-0005-0000-0000-000062040000}"/>
    <cellStyle name="Erklärender Text 2 3" xfId="3351" xr:uid="{00000000-0005-0000-0000-000063040000}"/>
    <cellStyle name="Erklärender Text 3" xfId="1757" xr:uid="{00000000-0005-0000-0000-000064040000}"/>
    <cellStyle name="Euro" xfId="1758" xr:uid="{00000000-0005-0000-0000-000065040000}"/>
    <cellStyle name="Euro 10" xfId="1759" xr:uid="{00000000-0005-0000-0000-000066040000}"/>
    <cellStyle name="Euro 10 2" xfId="1760" xr:uid="{00000000-0005-0000-0000-000067040000}"/>
    <cellStyle name="Euro 10 2 2" xfId="1761" xr:uid="{00000000-0005-0000-0000-000068040000}"/>
    <cellStyle name="Euro 10 2 3" xfId="1762" xr:uid="{00000000-0005-0000-0000-000069040000}"/>
    <cellStyle name="Euro 10 3" xfId="1763" xr:uid="{00000000-0005-0000-0000-00006A040000}"/>
    <cellStyle name="Euro 10 4" xfId="1764" xr:uid="{00000000-0005-0000-0000-00006B040000}"/>
    <cellStyle name="Euro 11" xfId="1765" xr:uid="{00000000-0005-0000-0000-00006C040000}"/>
    <cellStyle name="Euro 11 2" xfId="1766" xr:uid="{00000000-0005-0000-0000-00006D040000}"/>
    <cellStyle name="Euro 11 2 2" xfId="1767" xr:uid="{00000000-0005-0000-0000-00006E040000}"/>
    <cellStyle name="Euro 11 2 3" xfId="1768" xr:uid="{00000000-0005-0000-0000-00006F040000}"/>
    <cellStyle name="Euro 11 3" xfId="1769" xr:uid="{00000000-0005-0000-0000-000070040000}"/>
    <cellStyle name="Euro 11 4" xfId="1770" xr:uid="{00000000-0005-0000-0000-000071040000}"/>
    <cellStyle name="Euro 12" xfId="1771" xr:uid="{00000000-0005-0000-0000-000072040000}"/>
    <cellStyle name="Euro 12 2" xfId="1772" xr:uid="{00000000-0005-0000-0000-000073040000}"/>
    <cellStyle name="Euro 12 2 2" xfId="1773" xr:uid="{00000000-0005-0000-0000-000074040000}"/>
    <cellStyle name="Euro 12 2 3" xfId="1774" xr:uid="{00000000-0005-0000-0000-000075040000}"/>
    <cellStyle name="Euro 12 3" xfId="1775" xr:uid="{00000000-0005-0000-0000-000076040000}"/>
    <cellStyle name="Euro 12 4" xfId="1776" xr:uid="{00000000-0005-0000-0000-000077040000}"/>
    <cellStyle name="Euro 13" xfId="1777" xr:uid="{00000000-0005-0000-0000-000078040000}"/>
    <cellStyle name="Euro 13 2" xfId="1778" xr:uid="{00000000-0005-0000-0000-000079040000}"/>
    <cellStyle name="Euro 13 2 2" xfId="1779" xr:uid="{00000000-0005-0000-0000-00007A040000}"/>
    <cellStyle name="Euro 13 2 3" xfId="1780" xr:uid="{00000000-0005-0000-0000-00007B040000}"/>
    <cellStyle name="Euro 13 3" xfId="1781" xr:uid="{00000000-0005-0000-0000-00007C040000}"/>
    <cellStyle name="Euro 13 4" xfId="1782" xr:uid="{00000000-0005-0000-0000-00007D040000}"/>
    <cellStyle name="Euro 14" xfId="1783" xr:uid="{00000000-0005-0000-0000-00007E040000}"/>
    <cellStyle name="Euro 14 2" xfId="1784" xr:uid="{00000000-0005-0000-0000-00007F040000}"/>
    <cellStyle name="Euro 14 3" xfId="1785" xr:uid="{00000000-0005-0000-0000-000080040000}"/>
    <cellStyle name="Euro 15" xfId="1786" xr:uid="{00000000-0005-0000-0000-000081040000}"/>
    <cellStyle name="Euro 15 2" xfId="1787" xr:uid="{00000000-0005-0000-0000-000082040000}"/>
    <cellStyle name="Euro 15 3" xfId="1788" xr:uid="{00000000-0005-0000-0000-000083040000}"/>
    <cellStyle name="Euro 16" xfId="1789" xr:uid="{00000000-0005-0000-0000-000084040000}"/>
    <cellStyle name="Euro 16 2" xfId="1790" xr:uid="{00000000-0005-0000-0000-000085040000}"/>
    <cellStyle name="Euro 16 3" xfId="1791" xr:uid="{00000000-0005-0000-0000-000086040000}"/>
    <cellStyle name="Euro 17" xfId="1792" xr:uid="{00000000-0005-0000-0000-000087040000}"/>
    <cellStyle name="Euro 17 2" xfId="1793" xr:uid="{00000000-0005-0000-0000-000088040000}"/>
    <cellStyle name="Euro 17 3" xfId="1794" xr:uid="{00000000-0005-0000-0000-000089040000}"/>
    <cellStyle name="Euro 18" xfId="1795" xr:uid="{00000000-0005-0000-0000-00008A040000}"/>
    <cellStyle name="Euro 18 2" xfId="1796" xr:uid="{00000000-0005-0000-0000-00008B040000}"/>
    <cellStyle name="Euro 18 3" xfId="1797" xr:uid="{00000000-0005-0000-0000-00008C040000}"/>
    <cellStyle name="Euro 19" xfId="1798" xr:uid="{00000000-0005-0000-0000-00008D040000}"/>
    <cellStyle name="Euro 19 2" xfId="1799" xr:uid="{00000000-0005-0000-0000-00008E040000}"/>
    <cellStyle name="Euro 19 3" xfId="1800" xr:uid="{00000000-0005-0000-0000-00008F040000}"/>
    <cellStyle name="Euro 2" xfId="1801" xr:uid="{00000000-0005-0000-0000-000090040000}"/>
    <cellStyle name="Euro 2 2" xfId="1802" xr:uid="{00000000-0005-0000-0000-000091040000}"/>
    <cellStyle name="Euro 2 2 2" xfId="1803" xr:uid="{00000000-0005-0000-0000-000092040000}"/>
    <cellStyle name="Euro 2 2 3" xfId="3349" xr:uid="{00000000-0005-0000-0000-000093040000}"/>
    <cellStyle name="Euro 2 2 3 2" xfId="5133" xr:uid="{00000000-0005-0000-0000-000094040000}"/>
    <cellStyle name="Euro 2 3" xfId="1804" xr:uid="{00000000-0005-0000-0000-000095040000}"/>
    <cellStyle name="Euro 2 4" xfId="3350" xr:uid="{00000000-0005-0000-0000-000096040000}"/>
    <cellStyle name="Euro 2 4 2" xfId="5134" xr:uid="{00000000-0005-0000-0000-000097040000}"/>
    <cellStyle name="Euro 20" xfId="1805" xr:uid="{00000000-0005-0000-0000-000098040000}"/>
    <cellStyle name="Euro 20 2" xfId="1806" xr:uid="{00000000-0005-0000-0000-000099040000}"/>
    <cellStyle name="Euro 20 2 2" xfId="1807" xr:uid="{00000000-0005-0000-0000-00009A040000}"/>
    <cellStyle name="Euro 20 2 3" xfId="1808" xr:uid="{00000000-0005-0000-0000-00009B040000}"/>
    <cellStyle name="Euro 20 3" xfId="1809" xr:uid="{00000000-0005-0000-0000-00009C040000}"/>
    <cellStyle name="Euro 20 4" xfId="1810" xr:uid="{00000000-0005-0000-0000-00009D040000}"/>
    <cellStyle name="Euro 21" xfId="1811" xr:uid="{00000000-0005-0000-0000-00009E040000}"/>
    <cellStyle name="Euro 21 2" xfId="1812" xr:uid="{00000000-0005-0000-0000-00009F040000}"/>
    <cellStyle name="Euro 21 2 2" xfId="1813" xr:uid="{00000000-0005-0000-0000-0000A0040000}"/>
    <cellStyle name="Euro 21 2 3" xfId="1814" xr:uid="{00000000-0005-0000-0000-0000A1040000}"/>
    <cellStyle name="Euro 21 3" xfId="1815" xr:uid="{00000000-0005-0000-0000-0000A2040000}"/>
    <cellStyle name="Euro 21 4" xfId="1816" xr:uid="{00000000-0005-0000-0000-0000A3040000}"/>
    <cellStyle name="Euro 22" xfId="1817" xr:uid="{00000000-0005-0000-0000-0000A4040000}"/>
    <cellStyle name="Euro 22 2" xfId="1818" xr:uid="{00000000-0005-0000-0000-0000A5040000}"/>
    <cellStyle name="Euro 22 2 2" xfId="1819" xr:uid="{00000000-0005-0000-0000-0000A6040000}"/>
    <cellStyle name="Euro 22 2 3" xfId="1820" xr:uid="{00000000-0005-0000-0000-0000A7040000}"/>
    <cellStyle name="Euro 22 3" xfId="1821" xr:uid="{00000000-0005-0000-0000-0000A8040000}"/>
    <cellStyle name="Euro 22 4" xfId="1822" xr:uid="{00000000-0005-0000-0000-0000A9040000}"/>
    <cellStyle name="Euro 23" xfId="1823" xr:uid="{00000000-0005-0000-0000-0000AA040000}"/>
    <cellStyle name="Euro 23 2" xfId="1824" xr:uid="{00000000-0005-0000-0000-0000AB040000}"/>
    <cellStyle name="Euro 23 2 2" xfId="1825" xr:uid="{00000000-0005-0000-0000-0000AC040000}"/>
    <cellStyle name="Euro 23 2 3" xfId="1826" xr:uid="{00000000-0005-0000-0000-0000AD040000}"/>
    <cellStyle name="Euro 23 3" xfId="1827" xr:uid="{00000000-0005-0000-0000-0000AE040000}"/>
    <cellStyle name="Euro 23 4" xfId="1828" xr:uid="{00000000-0005-0000-0000-0000AF040000}"/>
    <cellStyle name="Euro 24" xfId="1829" xr:uid="{00000000-0005-0000-0000-0000B0040000}"/>
    <cellStyle name="Euro 24 2" xfId="1830" xr:uid="{00000000-0005-0000-0000-0000B1040000}"/>
    <cellStyle name="Euro 24 2 2" xfId="1831" xr:uid="{00000000-0005-0000-0000-0000B2040000}"/>
    <cellStyle name="Euro 24 2 3" xfId="1832" xr:uid="{00000000-0005-0000-0000-0000B3040000}"/>
    <cellStyle name="Euro 24 3" xfId="1833" xr:uid="{00000000-0005-0000-0000-0000B4040000}"/>
    <cellStyle name="Euro 24 4" xfId="1834" xr:uid="{00000000-0005-0000-0000-0000B5040000}"/>
    <cellStyle name="Euro 25" xfId="1835" xr:uid="{00000000-0005-0000-0000-0000B6040000}"/>
    <cellStyle name="Euro 25 2" xfId="1836" xr:uid="{00000000-0005-0000-0000-0000B7040000}"/>
    <cellStyle name="Euro 25 2 2" xfId="1837" xr:uid="{00000000-0005-0000-0000-0000B8040000}"/>
    <cellStyle name="Euro 25 2 3" xfId="1838" xr:uid="{00000000-0005-0000-0000-0000B9040000}"/>
    <cellStyle name="Euro 25 3" xfId="1839" xr:uid="{00000000-0005-0000-0000-0000BA040000}"/>
    <cellStyle name="Euro 25 4" xfId="1840" xr:uid="{00000000-0005-0000-0000-0000BB040000}"/>
    <cellStyle name="Euro 26" xfId="1841" xr:uid="{00000000-0005-0000-0000-0000BC040000}"/>
    <cellStyle name="Euro 26 2" xfId="1842" xr:uid="{00000000-0005-0000-0000-0000BD040000}"/>
    <cellStyle name="Euro 26 2 2" xfId="1843" xr:uid="{00000000-0005-0000-0000-0000BE040000}"/>
    <cellStyle name="Euro 26 2 3" xfId="1844" xr:uid="{00000000-0005-0000-0000-0000BF040000}"/>
    <cellStyle name="Euro 26 3" xfId="1845" xr:uid="{00000000-0005-0000-0000-0000C0040000}"/>
    <cellStyle name="Euro 26 4" xfId="1846" xr:uid="{00000000-0005-0000-0000-0000C1040000}"/>
    <cellStyle name="Euro 27" xfId="1847" xr:uid="{00000000-0005-0000-0000-0000C2040000}"/>
    <cellStyle name="Euro 27 2" xfId="1848" xr:uid="{00000000-0005-0000-0000-0000C3040000}"/>
    <cellStyle name="Euro 28" xfId="1849" xr:uid="{00000000-0005-0000-0000-0000C4040000}"/>
    <cellStyle name="Euro 29" xfId="1850" xr:uid="{00000000-0005-0000-0000-0000C5040000}"/>
    <cellStyle name="Euro 3" xfId="1851" xr:uid="{00000000-0005-0000-0000-0000C6040000}"/>
    <cellStyle name="Euro 3 2" xfId="1852" xr:uid="{00000000-0005-0000-0000-0000C7040000}"/>
    <cellStyle name="Euro 3 3" xfId="1853" xr:uid="{00000000-0005-0000-0000-0000C8040000}"/>
    <cellStyle name="Euro 4" xfId="1854" xr:uid="{00000000-0005-0000-0000-0000C9040000}"/>
    <cellStyle name="Euro 4 2" xfId="1855" xr:uid="{00000000-0005-0000-0000-0000CA040000}"/>
    <cellStyle name="Euro 4 3" xfId="1856" xr:uid="{00000000-0005-0000-0000-0000CB040000}"/>
    <cellStyle name="Euro 5" xfId="1857" xr:uid="{00000000-0005-0000-0000-0000CC040000}"/>
    <cellStyle name="Euro 5 2" xfId="1858" xr:uid="{00000000-0005-0000-0000-0000CD040000}"/>
    <cellStyle name="Euro 5 2 2" xfId="1859" xr:uid="{00000000-0005-0000-0000-0000CE040000}"/>
    <cellStyle name="Euro 5 2 3" xfId="1860" xr:uid="{00000000-0005-0000-0000-0000CF040000}"/>
    <cellStyle name="Euro 5 3" xfId="1861" xr:uid="{00000000-0005-0000-0000-0000D0040000}"/>
    <cellStyle name="Euro 5 4" xfId="1862" xr:uid="{00000000-0005-0000-0000-0000D1040000}"/>
    <cellStyle name="Euro 6" xfId="1863" xr:uid="{00000000-0005-0000-0000-0000D2040000}"/>
    <cellStyle name="Euro 6 2" xfId="1864" xr:uid="{00000000-0005-0000-0000-0000D3040000}"/>
    <cellStyle name="Euro 6 2 2" xfId="1865" xr:uid="{00000000-0005-0000-0000-0000D4040000}"/>
    <cellStyle name="Euro 6 2 3" xfId="1866" xr:uid="{00000000-0005-0000-0000-0000D5040000}"/>
    <cellStyle name="Euro 6 3" xfId="1867" xr:uid="{00000000-0005-0000-0000-0000D6040000}"/>
    <cellStyle name="Euro 6 4" xfId="1868" xr:uid="{00000000-0005-0000-0000-0000D7040000}"/>
    <cellStyle name="Euro 7" xfId="1869" xr:uid="{00000000-0005-0000-0000-0000D8040000}"/>
    <cellStyle name="Euro 7 2" xfId="1870" xr:uid="{00000000-0005-0000-0000-0000D9040000}"/>
    <cellStyle name="Euro 7 3" xfId="1871" xr:uid="{00000000-0005-0000-0000-0000DA040000}"/>
    <cellStyle name="Euro 8" xfId="1872" xr:uid="{00000000-0005-0000-0000-0000DB040000}"/>
    <cellStyle name="Euro 8 2" xfId="1873" xr:uid="{00000000-0005-0000-0000-0000DC040000}"/>
    <cellStyle name="Euro 8 2 2" xfId="1874" xr:uid="{00000000-0005-0000-0000-0000DD040000}"/>
    <cellStyle name="Euro 8 2 3" xfId="1875" xr:uid="{00000000-0005-0000-0000-0000DE040000}"/>
    <cellStyle name="Euro 8 3" xfId="1876" xr:uid="{00000000-0005-0000-0000-0000DF040000}"/>
    <cellStyle name="Euro 8 4" xfId="1877" xr:uid="{00000000-0005-0000-0000-0000E0040000}"/>
    <cellStyle name="Euro 9" xfId="1878" xr:uid="{00000000-0005-0000-0000-0000E1040000}"/>
    <cellStyle name="Euro 9 2" xfId="1879" xr:uid="{00000000-0005-0000-0000-0000E2040000}"/>
    <cellStyle name="Euro 9 2 2" xfId="1880" xr:uid="{00000000-0005-0000-0000-0000E3040000}"/>
    <cellStyle name="Euro 9 2 3" xfId="1881" xr:uid="{00000000-0005-0000-0000-0000E4040000}"/>
    <cellStyle name="Euro 9 3" xfId="1882" xr:uid="{00000000-0005-0000-0000-0000E5040000}"/>
    <cellStyle name="Euro 9 4" xfId="1883" xr:uid="{00000000-0005-0000-0000-0000E6040000}"/>
    <cellStyle name="Euro_d1_2012" xfId="1884" xr:uid="{00000000-0005-0000-0000-0000E7040000}"/>
    <cellStyle name="formula" xfId="1885" xr:uid="{00000000-0005-0000-0000-0000E8040000}"/>
    <cellStyle name="gap" xfId="1886" xr:uid="{00000000-0005-0000-0000-0000E9040000}"/>
    <cellStyle name="GreyBackground" xfId="1887" xr:uid="{00000000-0005-0000-0000-0000EA040000}"/>
    <cellStyle name="Gut 2" xfId="1888" xr:uid="{00000000-0005-0000-0000-0000EB040000}"/>
    <cellStyle name="Gut 2 2" xfId="1889" xr:uid="{00000000-0005-0000-0000-0000EC040000}"/>
    <cellStyle name="Gut 2 3" xfId="3348" xr:uid="{00000000-0005-0000-0000-0000ED040000}"/>
    <cellStyle name="Gut 3" xfId="1890" xr:uid="{00000000-0005-0000-0000-0000EE040000}"/>
    <cellStyle name="Hyperlink 2" xfId="1891" xr:uid="{00000000-0005-0000-0000-0000EF040000}"/>
    <cellStyle name="Hyperlink 2 2" xfId="1892" xr:uid="{00000000-0005-0000-0000-0000F0040000}"/>
    <cellStyle name="Hyperlink 2 2 2" xfId="1893" xr:uid="{00000000-0005-0000-0000-0000F1040000}"/>
    <cellStyle name="Hyperlink 2 2 3" xfId="1894" xr:uid="{00000000-0005-0000-0000-0000F2040000}"/>
    <cellStyle name="Hyperlink 2 2 4" xfId="3347" xr:uid="{00000000-0005-0000-0000-0000F3040000}"/>
    <cellStyle name="Hyperlink 2 3" xfId="1895" xr:uid="{00000000-0005-0000-0000-0000F4040000}"/>
    <cellStyle name="Hyperlink 2 3 2" xfId="1896" xr:uid="{00000000-0005-0000-0000-0000F5040000}"/>
    <cellStyle name="Hyperlink 2 4" xfId="1897" xr:uid="{00000000-0005-0000-0000-0000F6040000}"/>
    <cellStyle name="Hyperlink 2 4 2" xfId="1898" xr:uid="{00000000-0005-0000-0000-0000F7040000}"/>
    <cellStyle name="Hyperlink 2 5" xfId="1899" xr:uid="{00000000-0005-0000-0000-0000F8040000}"/>
    <cellStyle name="Hyperlink 2 6" xfId="1900" xr:uid="{00000000-0005-0000-0000-0000F9040000}"/>
    <cellStyle name="Hyperlink 3" xfId="1901" xr:uid="{00000000-0005-0000-0000-0000FA040000}"/>
    <cellStyle name="Hyperlink 3 2" xfId="1902" xr:uid="{00000000-0005-0000-0000-0000FB040000}"/>
    <cellStyle name="Hyperlink 3 2 2" xfId="3345" xr:uid="{00000000-0005-0000-0000-0000FC040000}"/>
    <cellStyle name="Hyperlink 3 3" xfId="1903" xr:uid="{00000000-0005-0000-0000-0000FD040000}"/>
    <cellStyle name="Hyperlink 3 4" xfId="3346" xr:uid="{00000000-0005-0000-0000-0000FE040000}"/>
    <cellStyle name="Hyperlink 4" xfId="1904" xr:uid="{00000000-0005-0000-0000-0000FF040000}"/>
    <cellStyle name="Hyperlink 4 2" xfId="1905" xr:uid="{00000000-0005-0000-0000-000000050000}"/>
    <cellStyle name="Hyperlink 4 3" xfId="3344" xr:uid="{00000000-0005-0000-0000-000001050000}"/>
    <cellStyle name="Hyperlink 4 5" xfId="219" xr:uid="{00000000-0005-0000-0000-000002050000}"/>
    <cellStyle name="Hyperlink 5" xfId="1906" xr:uid="{00000000-0005-0000-0000-000003050000}"/>
    <cellStyle name="Hyperlink 5 2" xfId="1907" xr:uid="{00000000-0005-0000-0000-000004050000}"/>
    <cellStyle name="Hyperlink 6" xfId="1908" xr:uid="{00000000-0005-0000-0000-000005050000}"/>
    <cellStyle name="isced" xfId="1909" xr:uid="{00000000-0005-0000-0000-000006050000}"/>
    <cellStyle name="Komma" xfId="225" builtinId="3"/>
    <cellStyle name="Komma 10" xfId="1910" xr:uid="{00000000-0005-0000-0000-000008050000}"/>
    <cellStyle name="Komma 10 2" xfId="4338" xr:uid="{00000000-0005-0000-0000-000009050000}"/>
    <cellStyle name="Komma 2" xfId="1911" xr:uid="{00000000-0005-0000-0000-00000A050000}"/>
    <cellStyle name="Komma 2 2" xfId="338" xr:uid="{00000000-0005-0000-0000-00000B050000}"/>
    <cellStyle name="Komma 2 2 2" xfId="1913" xr:uid="{00000000-0005-0000-0000-00000C050000}"/>
    <cellStyle name="Komma 2 2 2 2" xfId="5" xr:uid="{00000000-0005-0000-0000-00000D050000}"/>
    <cellStyle name="Komma 2 2 2 3" xfId="3343" xr:uid="{00000000-0005-0000-0000-00000E050000}"/>
    <cellStyle name="Komma 2 2 3" xfId="3342" xr:uid="{00000000-0005-0000-0000-00000F050000}"/>
    <cellStyle name="Komma 2 2 4" xfId="3341" xr:uid="{00000000-0005-0000-0000-000010050000}"/>
    <cellStyle name="Komma 2 2 5" xfId="1912" xr:uid="{00000000-0005-0000-0000-000011050000}"/>
    <cellStyle name="Komma 2 3" xfId="1914" xr:uid="{00000000-0005-0000-0000-000012050000}"/>
    <cellStyle name="Komma 2 3 2" xfId="1915" xr:uid="{00000000-0005-0000-0000-000013050000}"/>
    <cellStyle name="Komma 2 3 2 2" xfId="3338" xr:uid="{00000000-0005-0000-0000-000014050000}"/>
    <cellStyle name="Komma 2 3 2 3" xfId="3337" xr:uid="{00000000-0005-0000-0000-000015050000}"/>
    <cellStyle name="Komma 2 3 2 4" xfId="3339" xr:uid="{00000000-0005-0000-0000-000016050000}"/>
    <cellStyle name="Komma 2 3 3" xfId="3336" xr:uid="{00000000-0005-0000-0000-000017050000}"/>
    <cellStyle name="Komma 2 3 4" xfId="3335" xr:uid="{00000000-0005-0000-0000-000018050000}"/>
    <cellStyle name="Komma 2 3 5" xfId="3340" xr:uid="{00000000-0005-0000-0000-000019050000}"/>
    <cellStyle name="Komma 2 4" xfId="1916" xr:uid="{00000000-0005-0000-0000-00001A050000}"/>
    <cellStyle name="Komma 2 4 2" xfId="3334" xr:uid="{00000000-0005-0000-0000-00001B050000}"/>
    <cellStyle name="Komma 2 5" xfId="1917" xr:uid="{00000000-0005-0000-0000-00001C050000}"/>
    <cellStyle name="Komma 2 5 2" xfId="3333" xr:uid="{00000000-0005-0000-0000-00001D050000}"/>
    <cellStyle name="Komma 2 5 2 2" xfId="5132" xr:uid="{00000000-0005-0000-0000-00001E050000}"/>
    <cellStyle name="Komma 2 6" xfId="1918" xr:uid="{00000000-0005-0000-0000-00001F050000}"/>
    <cellStyle name="Komma 2 7" xfId="1919" xr:uid="{00000000-0005-0000-0000-000020050000}"/>
    <cellStyle name="Komma 2 7 2" xfId="4339" xr:uid="{00000000-0005-0000-0000-000021050000}"/>
    <cellStyle name="Komma 2 8" xfId="1920" xr:uid="{00000000-0005-0000-0000-000022050000}"/>
    <cellStyle name="Komma 2 8 2" xfId="4340" xr:uid="{00000000-0005-0000-0000-000023050000}"/>
    <cellStyle name="Komma 3" xfId="1921" xr:uid="{00000000-0005-0000-0000-000024050000}"/>
    <cellStyle name="Komma 3 2" xfId="1922" xr:uid="{00000000-0005-0000-0000-000025050000}"/>
    <cellStyle name="Komma 3 3" xfId="1923" xr:uid="{00000000-0005-0000-0000-000026050000}"/>
    <cellStyle name="Komma 3 3 2" xfId="4342" xr:uid="{00000000-0005-0000-0000-000027050000}"/>
    <cellStyle name="Komma 3 4" xfId="1924" xr:uid="{00000000-0005-0000-0000-000028050000}"/>
    <cellStyle name="Komma 3 5" xfId="3332" xr:uid="{00000000-0005-0000-0000-000029050000}"/>
    <cellStyle name="Komma 3 6" xfId="4341" xr:uid="{00000000-0005-0000-0000-00002A050000}"/>
    <cellStyle name="Komma 4" xfId="1925" xr:uid="{00000000-0005-0000-0000-00002B050000}"/>
    <cellStyle name="Komma 4 2" xfId="1926" xr:uid="{00000000-0005-0000-0000-00002C050000}"/>
    <cellStyle name="Komma 4 2 2" xfId="3330" xr:uid="{00000000-0005-0000-0000-00002D050000}"/>
    <cellStyle name="Komma 4 3" xfId="1927" xr:uid="{00000000-0005-0000-0000-00002E050000}"/>
    <cellStyle name="Komma 4 3 2" xfId="3329" xr:uid="{00000000-0005-0000-0000-00002F050000}"/>
    <cellStyle name="Komma 4 3 2 2" xfId="5131" xr:uid="{00000000-0005-0000-0000-000030050000}"/>
    <cellStyle name="Komma 4 3 3" xfId="4344" xr:uid="{00000000-0005-0000-0000-000031050000}"/>
    <cellStyle name="Komma 4 4" xfId="1928" xr:uid="{00000000-0005-0000-0000-000032050000}"/>
    <cellStyle name="Komma 4 5" xfId="3331" xr:uid="{00000000-0005-0000-0000-000033050000}"/>
    <cellStyle name="Komma 4 6" xfId="4343" xr:uid="{00000000-0005-0000-0000-000034050000}"/>
    <cellStyle name="Komma 5" xfId="1929" xr:uid="{00000000-0005-0000-0000-000035050000}"/>
    <cellStyle name="Komma 5 2" xfId="1930" xr:uid="{00000000-0005-0000-0000-000036050000}"/>
    <cellStyle name="Komma 5 3" xfId="1931" xr:uid="{00000000-0005-0000-0000-000037050000}"/>
    <cellStyle name="Komma 5 3 2" xfId="4345" xr:uid="{00000000-0005-0000-0000-000038050000}"/>
    <cellStyle name="Komma 6" xfId="1932" xr:uid="{00000000-0005-0000-0000-000039050000}"/>
    <cellStyle name="Komma 7" xfId="1933" xr:uid="{00000000-0005-0000-0000-00003A050000}"/>
    <cellStyle name="Komma 8" xfId="1934" xr:uid="{00000000-0005-0000-0000-00003B050000}"/>
    <cellStyle name="Komma 8 2" xfId="4346" xr:uid="{00000000-0005-0000-0000-00003C050000}"/>
    <cellStyle name="Komma 9" xfId="1935" xr:uid="{00000000-0005-0000-0000-00003D050000}"/>
    <cellStyle name="Komma 9 2" xfId="4347" xr:uid="{00000000-0005-0000-0000-00003E050000}"/>
    <cellStyle name="Komma0" xfId="1936" xr:uid="{00000000-0005-0000-0000-00003F050000}"/>
    <cellStyle name="level1a" xfId="1937" xr:uid="{00000000-0005-0000-0000-000040050000}"/>
    <cellStyle name="level1a 2" xfId="1938" xr:uid="{00000000-0005-0000-0000-000041050000}"/>
    <cellStyle name="level1a 3" xfId="1939" xr:uid="{00000000-0005-0000-0000-000042050000}"/>
    <cellStyle name="level1a 4" xfId="1940" xr:uid="{00000000-0005-0000-0000-000043050000}"/>
    <cellStyle name="level1a 5" xfId="1941" xr:uid="{00000000-0005-0000-0000-000044050000}"/>
    <cellStyle name="level2" xfId="1942" xr:uid="{00000000-0005-0000-0000-000045050000}"/>
    <cellStyle name="level2a" xfId="1943" xr:uid="{00000000-0005-0000-0000-000046050000}"/>
    <cellStyle name="level3" xfId="1944" xr:uid="{00000000-0005-0000-0000-000047050000}"/>
    <cellStyle name="Link" xfId="179" builtinId="8"/>
    <cellStyle name="Link 2" xfId="4222" xr:uid="{00000000-0005-0000-0000-000049050000}"/>
    <cellStyle name="Link 3" xfId="555" xr:uid="{00000000-0005-0000-0000-00004A050000}"/>
    <cellStyle name="Link 5" xfId="220" xr:uid="{00000000-0005-0000-0000-00004B050000}"/>
    <cellStyle name="Neutral 2" xfId="1945" xr:uid="{00000000-0005-0000-0000-00004C050000}"/>
    <cellStyle name="Neutral 2 2" xfId="1946" xr:uid="{00000000-0005-0000-0000-00004D050000}"/>
    <cellStyle name="Neutral 2 2 2" xfId="1947" xr:uid="{00000000-0005-0000-0000-00004E050000}"/>
    <cellStyle name="Neutral 2 3" xfId="3328" xr:uid="{00000000-0005-0000-0000-00004F050000}"/>
    <cellStyle name="Neutral 3" xfId="1948" xr:uid="{00000000-0005-0000-0000-000050050000}"/>
    <cellStyle name="Neutral 3 2" xfId="1949" xr:uid="{00000000-0005-0000-0000-000051050000}"/>
    <cellStyle name="Normal 10" xfId="1950" xr:uid="{00000000-0005-0000-0000-000052050000}"/>
    <cellStyle name="Normal 11" xfId="1951" xr:uid="{00000000-0005-0000-0000-000053050000}"/>
    <cellStyle name="Normal 11 2" xfId="1952" xr:uid="{00000000-0005-0000-0000-000054050000}"/>
    <cellStyle name="Normal 11 2 2" xfId="1953" xr:uid="{00000000-0005-0000-0000-000055050000}"/>
    <cellStyle name="Normal 11 2 2 2" xfId="4350" xr:uid="{00000000-0005-0000-0000-000056050000}"/>
    <cellStyle name="Normal 11 2 3" xfId="4349" xr:uid="{00000000-0005-0000-0000-000057050000}"/>
    <cellStyle name="Normal 11 3" xfId="1954" xr:uid="{00000000-0005-0000-0000-000058050000}"/>
    <cellStyle name="Normal 11 3 2" xfId="4351" xr:uid="{00000000-0005-0000-0000-000059050000}"/>
    <cellStyle name="Normal 11 4" xfId="4348" xr:uid="{00000000-0005-0000-0000-00005A050000}"/>
    <cellStyle name="Normal 12" xfId="1955" xr:uid="{00000000-0005-0000-0000-00005B050000}"/>
    <cellStyle name="Normal 2" xfId="1956" xr:uid="{00000000-0005-0000-0000-00005C050000}"/>
    <cellStyle name="Normal 2 10" xfId="4352" xr:uid="{00000000-0005-0000-0000-00005D050000}"/>
    <cellStyle name="Normal 2 2" xfId="6" xr:uid="{00000000-0005-0000-0000-00005E050000}"/>
    <cellStyle name="Normal 2 2 2" xfId="7" xr:uid="{00000000-0005-0000-0000-00005F050000}"/>
    <cellStyle name="Normal 2 2 2 2" xfId="1959" xr:uid="{00000000-0005-0000-0000-000060050000}"/>
    <cellStyle name="Normal 2 2 2 2 2" xfId="4355" xr:uid="{00000000-0005-0000-0000-000061050000}"/>
    <cellStyle name="Normal 2 2 2 3" xfId="1958" xr:uid="{00000000-0005-0000-0000-000062050000}"/>
    <cellStyle name="Normal 2 2 2 3 2" xfId="4354" xr:uid="{00000000-0005-0000-0000-000063050000}"/>
    <cellStyle name="Normal 2 2 2 4" xfId="566" xr:uid="{00000000-0005-0000-0000-000064050000}"/>
    <cellStyle name="Normal 2 2 2 5" xfId="4225" xr:uid="{00000000-0005-0000-0000-000065050000}"/>
    <cellStyle name="Normal 2 2 2 6" xfId="5993" xr:uid="{00000000-0005-0000-0000-000066050000}"/>
    <cellStyle name="Normal 2 2 2 7" xfId="232" xr:uid="{00000000-0005-0000-0000-000067050000}"/>
    <cellStyle name="Normal 2 2 3" xfId="1960" xr:uid="{00000000-0005-0000-0000-000068050000}"/>
    <cellStyle name="Normal 2 2 3 2" xfId="4356" xr:uid="{00000000-0005-0000-0000-000069050000}"/>
    <cellStyle name="Normal 2 2 4" xfId="1957" xr:uid="{00000000-0005-0000-0000-00006A050000}"/>
    <cellStyle name="Normal 2 2 4 2" xfId="4353" xr:uid="{00000000-0005-0000-0000-00006B050000}"/>
    <cellStyle name="Normal 2 2 5" xfId="565" xr:uid="{00000000-0005-0000-0000-00006C050000}"/>
    <cellStyle name="Normal 2 2 6" xfId="4224" xr:uid="{00000000-0005-0000-0000-00006D050000}"/>
    <cellStyle name="Normal 2 2 7" xfId="5992" xr:uid="{00000000-0005-0000-0000-00006E050000}"/>
    <cellStyle name="Normal 2 2 8" xfId="231" xr:uid="{00000000-0005-0000-0000-00006F050000}"/>
    <cellStyle name="Normal 2 3" xfId="1961" xr:uid="{00000000-0005-0000-0000-000070050000}"/>
    <cellStyle name="Normal 2 4" xfId="1962" xr:uid="{00000000-0005-0000-0000-000071050000}"/>
    <cellStyle name="Normal 2 5" xfId="1963" xr:uid="{00000000-0005-0000-0000-000072050000}"/>
    <cellStyle name="Normal 2 5 2" xfId="1964" xr:uid="{00000000-0005-0000-0000-000073050000}"/>
    <cellStyle name="Normal 2 5 2 2" xfId="4358" xr:uid="{00000000-0005-0000-0000-000074050000}"/>
    <cellStyle name="Normal 2 5 3" xfId="4357" xr:uid="{00000000-0005-0000-0000-000075050000}"/>
    <cellStyle name="Normal 2 6" xfId="1965" xr:uid="{00000000-0005-0000-0000-000076050000}"/>
    <cellStyle name="Normal 2 6 2" xfId="1966" xr:uid="{00000000-0005-0000-0000-000077050000}"/>
    <cellStyle name="Normal 2 6 2 2" xfId="4360" xr:uid="{00000000-0005-0000-0000-000078050000}"/>
    <cellStyle name="Normal 2 6 3" xfId="4359" xr:uid="{00000000-0005-0000-0000-000079050000}"/>
    <cellStyle name="Normal 2 7" xfId="1967" xr:uid="{00000000-0005-0000-0000-00007A050000}"/>
    <cellStyle name="Normal 2 7 2" xfId="1968" xr:uid="{00000000-0005-0000-0000-00007B050000}"/>
    <cellStyle name="Normal 2 7 2 2" xfId="4362" xr:uid="{00000000-0005-0000-0000-00007C050000}"/>
    <cellStyle name="Normal 2 7 3" xfId="4361" xr:uid="{00000000-0005-0000-0000-00007D050000}"/>
    <cellStyle name="Normal 2 8" xfId="1969" xr:uid="{00000000-0005-0000-0000-00007E050000}"/>
    <cellStyle name="Normal 2 8 2" xfId="4363" xr:uid="{00000000-0005-0000-0000-00007F050000}"/>
    <cellStyle name="Normal 2 9" xfId="1970" xr:uid="{00000000-0005-0000-0000-000080050000}"/>
    <cellStyle name="Normal 2 9 2" xfId="4364" xr:uid="{00000000-0005-0000-0000-000081050000}"/>
    <cellStyle name="Normal 3" xfId="1971" xr:uid="{00000000-0005-0000-0000-000082050000}"/>
    <cellStyle name="Normal 3 2" xfId="1972" xr:uid="{00000000-0005-0000-0000-000083050000}"/>
    <cellStyle name="Normal 3 2 2" xfId="1973" xr:uid="{00000000-0005-0000-0000-000084050000}"/>
    <cellStyle name="Normal 3 3" xfId="1974" xr:uid="{00000000-0005-0000-0000-000085050000}"/>
    <cellStyle name="Normal 3 4" xfId="1975" xr:uid="{00000000-0005-0000-0000-000086050000}"/>
    <cellStyle name="Normal 3 5" xfId="1976" xr:uid="{00000000-0005-0000-0000-000087050000}"/>
    <cellStyle name="Normal 3 5 2" xfId="4365" xr:uid="{00000000-0005-0000-0000-000088050000}"/>
    <cellStyle name="Normal 3 6" xfId="1977" xr:uid="{00000000-0005-0000-0000-000089050000}"/>
    <cellStyle name="Normal 4" xfId="1978" xr:uid="{00000000-0005-0000-0000-00008A050000}"/>
    <cellStyle name="Normal 4 2" xfId="1979" xr:uid="{00000000-0005-0000-0000-00008B050000}"/>
    <cellStyle name="Normal 4 2 2" xfId="1980" xr:uid="{00000000-0005-0000-0000-00008C050000}"/>
    <cellStyle name="Normal 4 2 2 2" xfId="1981" xr:uid="{00000000-0005-0000-0000-00008D050000}"/>
    <cellStyle name="Normal 4 2 2 2 2" xfId="4367" xr:uid="{00000000-0005-0000-0000-00008E050000}"/>
    <cellStyle name="Normal 4 2 2 3" xfId="4366" xr:uid="{00000000-0005-0000-0000-00008F050000}"/>
    <cellStyle name="Normal 4 2 3" xfId="1982" xr:uid="{00000000-0005-0000-0000-000090050000}"/>
    <cellStyle name="Normal 4 2 4" xfId="1983" xr:uid="{00000000-0005-0000-0000-000091050000}"/>
    <cellStyle name="Normal 4 2 4 2" xfId="4368" xr:uid="{00000000-0005-0000-0000-000092050000}"/>
    <cellStyle name="Normal 4 2 5" xfId="1984" xr:uid="{00000000-0005-0000-0000-000093050000}"/>
    <cellStyle name="Normal 4 2 5 2" xfId="4369" xr:uid="{00000000-0005-0000-0000-000094050000}"/>
    <cellStyle name="Normal 4 3" xfId="1985" xr:uid="{00000000-0005-0000-0000-000095050000}"/>
    <cellStyle name="Normal 4 4" xfId="1986" xr:uid="{00000000-0005-0000-0000-000096050000}"/>
    <cellStyle name="Normal 5" xfId="1987" xr:uid="{00000000-0005-0000-0000-000097050000}"/>
    <cellStyle name="Normal 5 2" xfId="1988" xr:uid="{00000000-0005-0000-0000-000098050000}"/>
    <cellStyle name="Normal 5 3" xfId="1989" xr:uid="{00000000-0005-0000-0000-000099050000}"/>
    <cellStyle name="Normal 6" xfId="1990" xr:uid="{00000000-0005-0000-0000-00009A050000}"/>
    <cellStyle name="Normal 6 2" xfId="1991" xr:uid="{00000000-0005-0000-0000-00009B050000}"/>
    <cellStyle name="Normal 6 2 2" xfId="1992" xr:uid="{00000000-0005-0000-0000-00009C050000}"/>
    <cellStyle name="Normal 6 2 2 2" xfId="4372" xr:uid="{00000000-0005-0000-0000-00009D050000}"/>
    <cellStyle name="Normal 6 2 3" xfId="4371" xr:uid="{00000000-0005-0000-0000-00009E050000}"/>
    <cellStyle name="Normal 6 3" xfId="1993" xr:uid="{00000000-0005-0000-0000-00009F050000}"/>
    <cellStyle name="Normal 6 4" xfId="4370" xr:uid="{00000000-0005-0000-0000-0000A0050000}"/>
    <cellStyle name="Normal 7" xfId="1994" xr:uid="{00000000-0005-0000-0000-0000A1050000}"/>
    <cellStyle name="Normal 7 2" xfId="1995" xr:uid="{00000000-0005-0000-0000-0000A2050000}"/>
    <cellStyle name="Normal 8" xfId="1996" xr:uid="{00000000-0005-0000-0000-0000A3050000}"/>
    <cellStyle name="Normal 8 2" xfId="1997" xr:uid="{00000000-0005-0000-0000-0000A4050000}"/>
    <cellStyle name="Normal 8 3" xfId="1998" xr:uid="{00000000-0005-0000-0000-0000A5050000}"/>
    <cellStyle name="Normal 9" xfId="1999" xr:uid="{00000000-0005-0000-0000-0000A6050000}"/>
    <cellStyle name="Normal 9 2" xfId="2000" xr:uid="{00000000-0005-0000-0000-0000A7050000}"/>
    <cellStyle name="Normal 9 3" xfId="2001" xr:uid="{00000000-0005-0000-0000-0000A8050000}"/>
    <cellStyle name="Normal 9 3 2" xfId="4373" xr:uid="{00000000-0005-0000-0000-0000A9050000}"/>
    <cellStyle name="Normal 9 4" xfId="2002" xr:uid="{00000000-0005-0000-0000-0000AA050000}"/>
    <cellStyle name="Normal 9 4 2" xfId="4374" xr:uid="{00000000-0005-0000-0000-0000AB050000}"/>
    <cellStyle name="Normal_C3" xfId="2003" xr:uid="{00000000-0005-0000-0000-0000AC050000}"/>
    <cellStyle name="Notiz 2" xfId="2004" xr:uid="{00000000-0005-0000-0000-0000AD050000}"/>
    <cellStyle name="Notiz 2 10" xfId="2005" xr:uid="{00000000-0005-0000-0000-0000AE050000}"/>
    <cellStyle name="Notiz 2 11" xfId="2006" xr:uid="{00000000-0005-0000-0000-0000AF050000}"/>
    <cellStyle name="Notiz 2 12" xfId="2007" xr:uid="{00000000-0005-0000-0000-0000B0050000}"/>
    <cellStyle name="Notiz 2 2" xfId="2008" xr:uid="{00000000-0005-0000-0000-0000B1050000}"/>
    <cellStyle name="Notiz 2 2 2" xfId="2009" xr:uid="{00000000-0005-0000-0000-0000B2050000}"/>
    <cellStyle name="Notiz 2 2 2 2" xfId="2010" xr:uid="{00000000-0005-0000-0000-0000B3050000}"/>
    <cellStyle name="Notiz 2 2 2 3" xfId="2011" xr:uid="{00000000-0005-0000-0000-0000B4050000}"/>
    <cellStyle name="Notiz 2 2 2 4" xfId="2012" xr:uid="{00000000-0005-0000-0000-0000B5050000}"/>
    <cellStyle name="Notiz 2 2 2 5" xfId="2013" xr:uid="{00000000-0005-0000-0000-0000B6050000}"/>
    <cellStyle name="Notiz 2 2 3" xfId="2014" xr:uid="{00000000-0005-0000-0000-0000B7050000}"/>
    <cellStyle name="Notiz 2 2 4" xfId="2015" xr:uid="{00000000-0005-0000-0000-0000B8050000}"/>
    <cellStyle name="Notiz 2 2 5" xfId="2016" xr:uid="{00000000-0005-0000-0000-0000B9050000}"/>
    <cellStyle name="Notiz 2 2 6" xfId="2017" xr:uid="{00000000-0005-0000-0000-0000BA050000}"/>
    <cellStyle name="Notiz 2 2 7" xfId="2018" xr:uid="{00000000-0005-0000-0000-0000BB050000}"/>
    <cellStyle name="Notiz 2 3" xfId="2019" xr:uid="{00000000-0005-0000-0000-0000BC050000}"/>
    <cellStyle name="Notiz 2 3 2" xfId="2020" xr:uid="{00000000-0005-0000-0000-0000BD050000}"/>
    <cellStyle name="Notiz 2 3 2 2" xfId="2021" xr:uid="{00000000-0005-0000-0000-0000BE050000}"/>
    <cellStyle name="Notiz 2 3 2 3" xfId="2022" xr:uid="{00000000-0005-0000-0000-0000BF050000}"/>
    <cellStyle name="Notiz 2 3 2 4" xfId="2023" xr:uid="{00000000-0005-0000-0000-0000C0050000}"/>
    <cellStyle name="Notiz 2 3 2 5" xfId="2024" xr:uid="{00000000-0005-0000-0000-0000C1050000}"/>
    <cellStyle name="Notiz 2 3 3" xfId="2025" xr:uid="{00000000-0005-0000-0000-0000C2050000}"/>
    <cellStyle name="Notiz 2 3 4" xfId="2026" xr:uid="{00000000-0005-0000-0000-0000C3050000}"/>
    <cellStyle name="Notiz 2 3 5" xfId="2027" xr:uid="{00000000-0005-0000-0000-0000C4050000}"/>
    <cellStyle name="Notiz 2 3 6" xfId="2028" xr:uid="{00000000-0005-0000-0000-0000C5050000}"/>
    <cellStyle name="Notiz 2 4" xfId="2029" xr:uid="{00000000-0005-0000-0000-0000C6050000}"/>
    <cellStyle name="Notiz 2 4 2" xfId="2030" xr:uid="{00000000-0005-0000-0000-0000C7050000}"/>
    <cellStyle name="Notiz 2 4 2 2" xfId="2031" xr:uid="{00000000-0005-0000-0000-0000C8050000}"/>
    <cellStyle name="Notiz 2 4 2 3" xfId="2032" xr:uid="{00000000-0005-0000-0000-0000C9050000}"/>
    <cellStyle name="Notiz 2 4 2 4" xfId="2033" xr:uid="{00000000-0005-0000-0000-0000CA050000}"/>
    <cellStyle name="Notiz 2 4 2 5" xfId="2034" xr:uid="{00000000-0005-0000-0000-0000CB050000}"/>
    <cellStyle name="Notiz 2 4 3" xfId="2035" xr:uid="{00000000-0005-0000-0000-0000CC050000}"/>
    <cellStyle name="Notiz 2 4 4" xfId="2036" xr:uid="{00000000-0005-0000-0000-0000CD050000}"/>
    <cellStyle name="Notiz 2 4 5" xfId="2037" xr:uid="{00000000-0005-0000-0000-0000CE050000}"/>
    <cellStyle name="Notiz 2 4 6" xfId="2038" xr:uid="{00000000-0005-0000-0000-0000CF050000}"/>
    <cellStyle name="Notiz 2 5" xfId="2039" xr:uid="{00000000-0005-0000-0000-0000D0050000}"/>
    <cellStyle name="Notiz 2 5 2" xfId="2040" xr:uid="{00000000-0005-0000-0000-0000D1050000}"/>
    <cellStyle name="Notiz 2 5 2 2" xfId="2041" xr:uid="{00000000-0005-0000-0000-0000D2050000}"/>
    <cellStyle name="Notiz 2 5 2 3" xfId="2042" xr:uid="{00000000-0005-0000-0000-0000D3050000}"/>
    <cellStyle name="Notiz 2 5 2 4" xfId="2043" xr:uid="{00000000-0005-0000-0000-0000D4050000}"/>
    <cellStyle name="Notiz 2 5 2 5" xfId="2044" xr:uid="{00000000-0005-0000-0000-0000D5050000}"/>
    <cellStyle name="Notiz 2 5 3" xfId="2045" xr:uid="{00000000-0005-0000-0000-0000D6050000}"/>
    <cellStyle name="Notiz 2 5 4" xfId="2046" xr:uid="{00000000-0005-0000-0000-0000D7050000}"/>
    <cellStyle name="Notiz 2 5 5" xfId="2047" xr:uid="{00000000-0005-0000-0000-0000D8050000}"/>
    <cellStyle name="Notiz 2 5 6" xfId="2048" xr:uid="{00000000-0005-0000-0000-0000D9050000}"/>
    <cellStyle name="Notiz 2 6" xfId="2049" xr:uid="{00000000-0005-0000-0000-0000DA050000}"/>
    <cellStyle name="Notiz 2 6 2" xfId="2050" xr:uid="{00000000-0005-0000-0000-0000DB050000}"/>
    <cellStyle name="Notiz 2 6 2 2" xfId="2051" xr:uid="{00000000-0005-0000-0000-0000DC050000}"/>
    <cellStyle name="Notiz 2 6 2 3" xfId="2052" xr:uid="{00000000-0005-0000-0000-0000DD050000}"/>
    <cellStyle name="Notiz 2 6 2 4" xfId="2053" xr:uid="{00000000-0005-0000-0000-0000DE050000}"/>
    <cellStyle name="Notiz 2 6 2 5" xfId="2054" xr:uid="{00000000-0005-0000-0000-0000DF050000}"/>
    <cellStyle name="Notiz 2 6 3" xfId="2055" xr:uid="{00000000-0005-0000-0000-0000E0050000}"/>
    <cellStyle name="Notiz 2 6 4" xfId="2056" xr:uid="{00000000-0005-0000-0000-0000E1050000}"/>
    <cellStyle name="Notiz 2 6 5" xfId="2057" xr:uid="{00000000-0005-0000-0000-0000E2050000}"/>
    <cellStyle name="Notiz 2 6 6" xfId="2058" xr:uid="{00000000-0005-0000-0000-0000E3050000}"/>
    <cellStyle name="Notiz 2 7" xfId="2059" xr:uid="{00000000-0005-0000-0000-0000E4050000}"/>
    <cellStyle name="Notiz 2 7 2" xfId="2060" xr:uid="{00000000-0005-0000-0000-0000E5050000}"/>
    <cellStyle name="Notiz 2 7 2 2" xfId="2061" xr:uid="{00000000-0005-0000-0000-0000E6050000}"/>
    <cellStyle name="Notiz 2 7 2 3" xfId="2062" xr:uid="{00000000-0005-0000-0000-0000E7050000}"/>
    <cellStyle name="Notiz 2 7 2 4" xfId="2063" xr:uid="{00000000-0005-0000-0000-0000E8050000}"/>
    <cellStyle name="Notiz 2 7 2 5" xfId="2064" xr:uid="{00000000-0005-0000-0000-0000E9050000}"/>
    <cellStyle name="Notiz 2 7 3" xfId="2065" xr:uid="{00000000-0005-0000-0000-0000EA050000}"/>
    <cellStyle name="Notiz 2 7 4" xfId="2066" xr:uid="{00000000-0005-0000-0000-0000EB050000}"/>
    <cellStyle name="Notiz 2 7 5" xfId="2067" xr:uid="{00000000-0005-0000-0000-0000EC050000}"/>
    <cellStyle name="Notiz 2 7 6" xfId="2068" xr:uid="{00000000-0005-0000-0000-0000ED050000}"/>
    <cellStyle name="Notiz 2 8" xfId="2069" xr:uid="{00000000-0005-0000-0000-0000EE050000}"/>
    <cellStyle name="Notiz 2 8 2" xfId="2070" xr:uid="{00000000-0005-0000-0000-0000EF050000}"/>
    <cellStyle name="Notiz 2 8 3" xfId="2071" xr:uid="{00000000-0005-0000-0000-0000F0050000}"/>
    <cellStyle name="Notiz 2 8 4" xfId="2072" xr:uid="{00000000-0005-0000-0000-0000F1050000}"/>
    <cellStyle name="Notiz 2 8 5" xfId="2073" xr:uid="{00000000-0005-0000-0000-0000F2050000}"/>
    <cellStyle name="Notiz 2 9" xfId="2074" xr:uid="{00000000-0005-0000-0000-0000F3050000}"/>
    <cellStyle name="Notiz 3" xfId="2075" xr:uid="{00000000-0005-0000-0000-0000F4050000}"/>
    <cellStyle name="Notiz 3 2" xfId="2076" xr:uid="{00000000-0005-0000-0000-0000F5050000}"/>
    <cellStyle name="Notiz 3 2 2" xfId="2077" xr:uid="{00000000-0005-0000-0000-0000F6050000}"/>
    <cellStyle name="Notiz 3 2 2 2" xfId="2078" xr:uid="{00000000-0005-0000-0000-0000F7050000}"/>
    <cellStyle name="Notiz 3 2 2 3" xfId="2079" xr:uid="{00000000-0005-0000-0000-0000F8050000}"/>
    <cellStyle name="Notiz 3 2 2 4" xfId="2080" xr:uid="{00000000-0005-0000-0000-0000F9050000}"/>
    <cellStyle name="Notiz 3 2 2 5" xfId="2081" xr:uid="{00000000-0005-0000-0000-0000FA050000}"/>
    <cellStyle name="Notiz 3 2 3" xfId="2082" xr:uid="{00000000-0005-0000-0000-0000FB050000}"/>
    <cellStyle name="Notiz 3 2 4" xfId="2083" xr:uid="{00000000-0005-0000-0000-0000FC050000}"/>
    <cellStyle name="Notiz 3 2 5" xfId="2084" xr:uid="{00000000-0005-0000-0000-0000FD050000}"/>
    <cellStyle name="Notiz 3 2 6" xfId="2085" xr:uid="{00000000-0005-0000-0000-0000FE050000}"/>
    <cellStyle name="Notiz 3 2 7" xfId="2086" xr:uid="{00000000-0005-0000-0000-0000FF050000}"/>
    <cellStyle name="Notiz 3 3" xfId="2087" xr:uid="{00000000-0005-0000-0000-000000060000}"/>
    <cellStyle name="Notiz 3 3 2" xfId="2088" xr:uid="{00000000-0005-0000-0000-000001060000}"/>
    <cellStyle name="Notiz 3 3 3" xfId="2089" xr:uid="{00000000-0005-0000-0000-000002060000}"/>
    <cellStyle name="Notiz 3 3 4" xfId="2090" xr:uid="{00000000-0005-0000-0000-000003060000}"/>
    <cellStyle name="Notiz 3 3 5" xfId="2091" xr:uid="{00000000-0005-0000-0000-000004060000}"/>
    <cellStyle name="Notiz 3 4" xfId="2092" xr:uid="{00000000-0005-0000-0000-000005060000}"/>
    <cellStyle name="Notiz 3 5" xfId="2093" xr:uid="{00000000-0005-0000-0000-000006060000}"/>
    <cellStyle name="Notiz 3 6" xfId="2094" xr:uid="{00000000-0005-0000-0000-000007060000}"/>
    <cellStyle name="Notiz 3 7" xfId="2095" xr:uid="{00000000-0005-0000-0000-000008060000}"/>
    <cellStyle name="Notiz 3 8" xfId="2096" xr:uid="{00000000-0005-0000-0000-000009060000}"/>
    <cellStyle name="Notiz 4" xfId="2097" xr:uid="{00000000-0005-0000-0000-00000A060000}"/>
    <cellStyle name="Notiz 4 2" xfId="2098" xr:uid="{00000000-0005-0000-0000-00000B060000}"/>
    <cellStyle name="Notiz 4 3" xfId="2099" xr:uid="{00000000-0005-0000-0000-00000C060000}"/>
    <cellStyle name="Notiz 4 4" xfId="2100" xr:uid="{00000000-0005-0000-0000-00000D060000}"/>
    <cellStyle name="Notiz 4 5" xfId="2101" xr:uid="{00000000-0005-0000-0000-00000E060000}"/>
    <cellStyle name="Notiz 4 6" xfId="2102" xr:uid="{00000000-0005-0000-0000-00000F060000}"/>
    <cellStyle name="Notiz 5" xfId="2103" xr:uid="{00000000-0005-0000-0000-000010060000}"/>
    <cellStyle name="Notiz 6" xfId="2104" xr:uid="{00000000-0005-0000-0000-000011060000}"/>
    <cellStyle name="Percent 10" xfId="2105" xr:uid="{00000000-0005-0000-0000-000012060000}"/>
    <cellStyle name="Percent 10 2" xfId="2106" xr:uid="{00000000-0005-0000-0000-000013060000}"/>
    <cellStyle name="Percent 2" xfId="2107" xr:uid="{00000000-0005-0000-0000-000014060000}"/>
    <cellStyle name="Percent 2 2" xfId="2108" xr:uid="{00000000-0005-0000-0000-000015060000}"/>
    <cellStyle name="Percent 2 3" xfId="2109" xr:uid="{00000000-0005-0000-0000-000016060000}"/>
    <cellStyle name="Percent 2 4" xfId="2110" xr:uid="{00000000-0005-0000-0000-000017060000}"/>
    <cellStyle name="Percent 2 5" xfId="2111" xr:uid="{00000000-0005-0000-0000-000018060000}"/>
    <cellStyle name="Percent 2 5 2" xfId="2112" xr:uid="{00000000-0005-0000-0000-000019060000}"/>
    <cellStyle name="Percent 2 5 2 2" xfId="2113" xr:uid="{00000000-0005-0000-0000-00001A060000}"/>
    <cellStyle name="Percent 2 5 3" xfId="2114" xr:uid="{00000000-0005-0000-0000-00001B060000}"/>
    <cellStyle name="Percent 2 6" xfId="2115" xr:uid="{00000000-0005-0000-0000-00001C060000}"/>
    <cellStyle name="Percent 3" xfId="2116" xr:uid="{00000000-0005-0000-0000-00001D060000}"/>
    <cellStyle name="Percent 3 2" xfId="2117" xr:uid="{00000000-0005-0000-0000-00001E060000}"/>
    <cellStyle name="Percent 3 3" xfId="2118" xr:uid="{00000000-0005-0000-0000-00001F060000}"/>
    <cellStyle name="Percent 4" xfId="2119" xr:uid="{00000000-0005-0000-0000-000020060000}"/>
    <cellStyle name="Percent 5" xfId="2120" xr:uid="{00000000-0005-0000-0000-000021060000}"/>
    <cellStyle name="Percent 5 2" xfId="2121" xr:uid="{00000000-0005-0000-0000-000022060000}"/>
    <cellStyle name="Percent 5 2 2" xfId="2122" xr:uid="{00000000-0005-0000-0000-000023060000}"/>
    <cellStyle name="Percent 5 2 2 2" xfId="2123" xr:uid="{00000000-0005-0000-0000-000024060000}"/>
    <cellStyle name="Percent 5 2 3" xfId="2124" xr:uid="{00000000-0005-0000-0000-000025060000}"/>
    <cellStyle name="Percent 5 2 4" xfId="2125" xr:uid="{00000000-0005-0000-0000-000026060000}"/>
    <cellStyle name="Percent 5 2 5" xfId="2126" xr:uid="{00000000-0005-0000-0000-000027060000}"/>
    <cellStyle name="Percent 5 3" xfId="2127" xr:uid="{00000000-0005-0000-0000-000028060000}"/>
    <cellStyle name="Percent 6" xfId="2128" xr:uid="{00000000-0005-0000-0000-000029060000}"/>
    <cellStyle name="Percent 7" xfId="2129" xr:uid="{00000000-0005-0000-0000-00002A060000}"/>
    <cellStyle name="Percent 8" xfId="2130" xr:uid="{00000000-0005-0000-0000-00002B060000}"/>
    <cellStyle name="Percent 9" xfId="2131" xr:uid="{00000000-0005-0000-0000-00002C060000}"/>
    <cellStyle name="Prozent" xfId="113" builtinId="5"/>
    <cellStyle name="Prozent 10" xfId="339" xr:uid="{00000000-0005-0000-0000-00002E060000}"/>
    <cellStyle name="Prozent 10 2" xfId="6143" xr:uid="{00000000-0005-0000-0000-00002F060000}"/>
    <cellStyle name="Prozent 10 2 2" xfId="6200" xr:uid="{00000000-0005-0000-0000-000030060000}"/>
    <cellStyle name="Prozent 10 3" xfId="6191" xr:uid="{00000000-0005-0000-0000-000031060000}"/>
    <cellStyle name="Prozent 2" xfId="2132" xr:uid="{00000000-0005-0000-0000-000032060000}"/>
    <cellStyle name="Prozent 2 2" xfId="2133" xr:uid="{00000000-0005-0000-0000-000033060000}"/>
    <cellStyle name="Prozent 2 2 2" xfId="2134" xr:uid="{00000000-0005-0000-0000-000034060000}"/>
    <cellStyle name="Prozent 2 2 2 2" xfId="2135" xr:uid="{00000000-0005-0000-0000-000035060000}"/>
    <cellStyle name="Prozent 2 2 3" xfId="2136" xr:uid="{00000000-0005-0000-0000-000036060000}"/>
    <cellStyle name="Prozent 2 2 4" xfId="2137" xr:uid="{00000000-0005-0000-0000-000037060000}"/>
    <cellStyle name="Prozent 2 3" xfId="2138" xr:uid="{00000000-0005-0000-0000-000038060000}"/>
    <cellStyle name="Prozent 2 3 2" xfId="2139" xr:uid="{00000000-0005-0000-0000-000039060000}"/>
    <cellStyle name="Prozent 2 3 2 2" xfId="2140" xr:uid="{00000000-0005-0000-0000-00003A060000}"/>
    <cellStyle name="Prozent 2 3 3" xfId="2141" xr:uid="{00000000-0005-0000-0000-00003B060000}"/>
    <cellStyle name="Prozent 2 3 4" xfId="2142" xr:uid="{00000000-0005-0000-0000-00003C060000}"/>
    <cellStyle name="Prozent 2 3 4 2" xfId="2143" xr:uid="{00000000-0005-0000-0000-00003D060000}"/>
    <cellStyle name="Prozent 2 3 4 3" xfId="2144" xr:uid="{00000000-0005-0000-0000-00003E060000}"/>
    <cellStyle name="Prozent 2 4" xfId="2145" xr:uid="{00000000-0005-0000-0000-00003F060000}"/>
    <cellStyle name="Prozent 2 4 2" xfId="2146" xr:uid="{00000000-0005-0000-0000-000040060000}"/>
    <cellStyle name="Prozent 2 5" xfId="2147" xr:uid="{00000000-0005-0000-0000-000041060000}"/>
    <cellStyle name="Prozent 3" xfId="2148" xr:uid="{00000000-0005-0000-0000-000042060000}"/>
    <cellStyle name="Prozent 3 2" xfId="2149" xr:uid="{00000000-0005-0000-0000-000043060000}"/>
    <cellStyle name="Prozent 3 2 2" xfId="2150" xr:uid="{00000000-0005-0000-0000-000044060000}"/>
    <cellStyle name="Prozent 3 2 2 2" xfId="2151" xr:uid="{00000000-0005-0000-0000-000045060000}"/>
    <cellStyle name="Prozent 3 2 3" xfId="2152" xr:uid="{00000000-0005-0000-0000-000046060000}"/>
    <cellStyle name="Prozent 3 2 3 2" xfId="2153" xr:uid="{00000000-0005-0000-0000-000047060000}"/>
    <cellStyle name="Prozent 3 2 4" xfId="2154" xr:uid="{00000000-0005-0000-0000-000048060000}"/>
    <cellStyle name="Prozent 3 2 5" xfId="2155" xr:uid="{00000000-0005-0000-0000-000049060000}"/>
    <cellStyle name="Prozent 3 3" xfId="2156" xr:uid="{00000000-0005-0000-0000-00004A060000}"/>
    <cellStyle name="Prozent 3 3 2" xfId="2157" xr:uid="{00000000-0005-0000-0000-00004B060000}"/>
    <cellStyle name="Prozent 3 4" xfId="2158" xr:uid="{00000000-0005-0000-0000-00004C060000}"/>
    <cellStyle name="Prozent 3 5" xfId="2159" xr:uid="{00000000-0005-0000-0000-00004D060000}"/>
    <cellStyle name="Prozent 4" xfId="2160" xr:uid="{00000000-0005-0000-0000-00004E060000}"/>
    <cellStyle name="Prozent 4 2" xfId="2161" xr:uid="{00000000-0005-0000-0000-00004F060000}"/>
    <cellStyle name="Prozent 4 2 2" xfId="2162" xr:uid="{00000000-0005-0000-0000-000050060000}"/>
    <cellStyle name="Prozent 4 2 2 2" xfId="2163" xr:uid="{00000000-0005-0000-0000-000051060000}"/>
    <cellStyle name="Prozent 4 2 3" xfId="2164" xr:uid="{00000000-0005-0000-0000-000052060000}"/>
    <cellStyle name="Prozent 4 2 4" xfId="2165" xr:uid="{00000000-0005-0000-0000-000053060000}"/>
    <cellStyle name="Prozent 4 3" xfId="2166" xr:uid="{00000000-0005-0000-0000-000054060000}"/>
    <cellStyle name="Prozent 4 3 2" xfId="2167" xr:uid="{00000000-0005-0000-0000-000055060000}"/>
    <cellStyle name="Prozent 4 4" xfId="2168" xr:uid="{00000000-0005-0000-0000-000056060000}"/>
    <cellStyle name="Prozent 4 4 2" xfId="2169" xr:uid="{00000000-0005-0000-0000-000057060000}"/>
    <cellStyle name="Prozent 4 5" xfId="2170" xr:uid="{00000000-0005-0000-0000-000058060000}"/>
    <cellStyle name="Prozent 5" xfId="2171" xr:uid="{00000000-0005-0000-0000-000059060000}"/>
    <cellStyle name="Prozent 5 2" xfId="2172" xr:uid="{00000000-0005-0000-0000-00005A060000}"/>
    <cellStyle name="Prozent 5 2 2" xfId="2173" xr:uid="{00000000-0005-0000-0000-00005B060000}"/>
    <cellStyle name="Prozent 5 3" xfId="2174" xr:uid="{00000000-0005-0000-0000-00005C060000}"/>
    <cellStyle name="Prozent 5 4" xfId="2175" xr:uid="{00000000-0005-0000-0000-00005D060000}"/>
    <cellStyle name="Prozent 5 4 2" xfId="2176" xr:uid="{00000000-0005-0000-0000-00005E060000}"/>
    <cellStyle name="Prozent 5 4 3" xfId="2177" xr:uid="{00000000-0005-0000-0000-00005F060000}"/>
    <cellStyle name="Prozent 6" xfId="2178" xr:uid="{00000000-0005-0000-0000-000060060000}"/>
    <cellStyle name="Prozent 6 2" xfId="2179" xr:uid="{00000000-0005-0000-0000-000061060000}"/>
    <cellStyle name="Prozent 6 3" xfId="2180" xr:uid="{00000000-0005-0000-0000-000062060000}"/>
    <cellStyle name="Prozent 7" xfId="2181" xr:uid="{00000000-0005-0000-0000-000063060000}"/>
    <cellStyle name="Prozent 7 2" xfId="2182" xr:uid="{00000000-0005-0000-0000-000064060000}"/>
    <cellStyle name="Prozent 7 2 2" xfId="2183" xr:uid="{00000000-0005-0000-0000-000065060000}"/>
    <cellStyle name="Prozent 8" xfId="2184" xr:uid="{00000000-0005-0000-0000-000066060000}"/>
    <cellStyle name="Prozent 8 2" xfId="2185" xr:uid="{00000000-0005-0000-0000-000067060000}"/>
    <cellStyle name="Prozent 9" xfId="2186" xr:uid="{00000000-0005-0000-0000-000068060000}"/>
    <cellStyle name="row" xfId="2187" xr:uid="{00000000-0005-0000-0000-000069060000}"/>
    <cellStyle name="Schlecht 2" xfId="2188" xr:uid="{00000000-0005-0000-0000-00006A060000}"/>
    <cellStyle name="Schlecht 2 2" xfId="2189" xr:uid="{00000000-0005-0000-0000-00006B060000}"/>
    <cellStyle name="Schlecht 2 3" xfId="3327" xr:uid="{00000000-0005-0000-0000-00006C060000}"/>
    <cellStyle name="Schlecht 3" xfId="2190" xr:uid="{00000000-0005-0000-0000-00006D060000}"/>
    <cellStyle name="Standard" xfId="0" builtinId="0" customBuiltin="1"/>
    <cellStyle name="Standard 10" xfId="8" xr:uid="{00000000-0005-0000-0000-00006F060000}"/>
    <cellStyle name="Standard 10 2" xfId="53" xr:uid="{00000000-0005-0000-0000-000070060000}"/>
    <cellStyle name="Standard 10 3" xfId="2191" xr:uid="{00000000-0005-0000-0000-000071060000}"/>
    <cellStyle name="Standard 10 3 2" xfId="2192" xr:uid="{00000000-0005-0000-0000-000072060000}"/>
    <cellStyle name="Standard 10_Kennzahlen 2011" xfId="2193" xr:uid="{00000000-0005-0000-0000-000073060000}"/>
    <cellStyle name="Standard 100" xfId="2194" xr:uid="{00000000-0005-0000-0000-000074060000}"/>
    <cellStyle name="Standard 101" xfId="2195" xr:uid="{00000000-0005-0000-0000-000075060000}"/>
    <cellStyle name="Standard 102" xfId="2196" xr:uid="{00000000-0005-0000-0000-000076060000}"/>
    <cellStyle name="Standard 103" xfId="2197" xr:uid="{00000000-0005-0000-0000-000077060000}"/>
    <cellStyle name="Standard 104" xfId="2198" xr:uid="{00000000-0005-0000-0000-000078060000}"/>
    <cellStyle name="Standard 105" xfId="2199" xr:uid="{00000000-0005-0000-0000-000079060000}"/>
    <cellStyle name="Standard 106" xfId="2200" xr:uid="{00000000-0005-0000-0000-00007A060000}"/>
    <cellStyle name="Standard 107" xfId="2201" xr:uid="{00000000-0005-0000-0000-00007B060000}"/>
    <cellStyle name="Standard 107 2" xfId="2202" xr:uid="{00000000-0005-0000-0000-00007C060000}"/>
    <cellStyle name="Standard 108" xfId="2203" xr:uid="{00000000-0005-0000-0000-00007D060000}"/>
    <cellStyle name="Standard 108 2" xfId="2204" xr:uid="{00000000-0005-0000-0000-00007E060000}"/>
    <cellStyle name="Standard 109" xfId="2205" xr:uid="{00000000-0005-0000-0000-00007F060000}"/>
    <cellStyle name="Standard 109 2" xfId="2206" xr:uid="{00000000-0005-0000-0000-000080060000}"/>
    <cellStyle name="Standard 11" xfId="2207" xr:uid="{00000000-0005-0000-0000-000081060000}"/>
    <cellStyle name="Standard 11 2" xfId="2208" xr:uid="{00000000-0005-0000-0000-000082060000}"/>
    <cellStyle name="Standard 11 2 2" xfId="2209" xr:uid="{00000000-0005-0000-0000-000083060000}"/>
    <cellStyle name="Standard 11 2 3" xfId="2210" xr:uid="{00000000-0005-0000-0000-000084060000}"/>
    <cellStyle name="Standard 11 2 3 2" xfId="2211" xr:uid="{00000000-0005-0000-0000-000085060000}"/>
    <cellStyle name="Standard 11 3" xfId="2212" xr:uid="{00000000-0005-0000-0000-000086060000}"/>
    <cellStyle name="Standard 11 4" xfId="2213" xr:uid="{00000000-0005-0000-0000-000087060000}"/>
    <cellStyle name="Standard 110" xfId="2214" xr:uid="{00000000-0005-0000-0000-000088060000}"/>
    <cellStyle name="Standard 110 2" xfId="2215" xr:uid="{00000000-0005-0000-0000-000089060000}"/>
    <cellStyle name="Standard 111" xfId="2216" xr:uid="{00000000-0005-0000-0000-00008A060000}"/>
    <cellStyle name="Standard 111 2" xfId="2217" xr:uid="{00000000-0005-0000-0000-00008B060000}"/>
    <cellStyle name="Standard 112" xfId="2218" xr:uid="{00000000-0005-0000-0000-00008C060000}"/>
    <cellStyle name="Standard 112 2" xfId="2219" xr:uid="{00000000-0005-0000-0000-00008D060000}"/>
    <cellStyle name="Standard 113" xfId="2220" xr:uid="{00000000-0005-0000-0000-00008E060000}"/>
    <cellStyle name="Standard 113 2" xfId="2221" xr:uid="{00000000-0005-0000-0000-00008F060000}"/>
    <cellStyle name="Standard 114" xfId="2222" xr:uid="{00000000-0005-0000-0000-000090060000}"/>
    <cellStyle name="Standard 114 2" xfId="2223" xr:uid="{00000000-0005-0000-0000-000091060000}"/>
    <cellStyle name="Standard 1141" xfId="9" xr:uid="{00000000-0005-0000-0000-000092060000}"/>
    <cellStyle name="Standard 1141 2" xfId="10" xr:uid="{00000000-0005-0000-0000-000093060000}"/>
    <cellStyle name="Standard 1141 2 2" xfId="227" xr:uid="{00000000-0005-0000-0000-000094060000}"/>
    <cellStyle name="Standard 1141 2 2 2" xfId="559" xr:uid="{00000000-0005-0000-0000-000095060000}"/>
    <cellStyle name="Standard 1141 2 3" xfId="568" xr:uid="{00000000-0005-0000-0000-000096060000}"/>
    <cellStyle name="Standard 1141 2 4" xfId="4227" xr:uid="{00000000-0005-0000-0000-000097060000}"/>
    <cellStyle name="Standard 1141 2 5" xfId="5995" xr:uid="{00000000-0005-0000-0000-000098060000}"/>
    <cellStyle name="Standard 1141 2 6" xfId="234" xr:uid="{00000000-0005-0000-0000-000099060000}"/>
    <cellStyle name="Standard 1141 3" xfId="567" xr:uid="{00000000-0005-0000-0000-00009A060000}"/>
    <cellStyle name="Standard 1141 3 2" xfId="6112" xr:uid="{00000000-0005-0000-0000-00009B060000}"/>
    <cellStyle name="Standard 1141 4" xfId="4226" xr:uid="{00000000-0005-0000-0000-00009C060000}"/>
    <cellStyle name="Standard 1141 5" xfId="5994" xr:uid="{00000000-0005-0000-0000-00009D060000}"/>
    <cellStyle name="Standard 1141 6" xfId="233" xr:uid="{00000000-0005-0000-0000-00009E060000}"/>
    <cellStyle name="Standard 115" xfId="2224" xr:uid="{00000000-0005-0000-0000-00009F060000}"/>
    <cellStyle name="Standard 115 2" xfId="2225" xr:uid="{00000000-0005-0000-0000-0000A0060000}"/>
    <cellStyle name="Standard 116" xfId="2226" xr:uid="{00000000-0005-0000-0000-0000A1060000}"/>
    <cellStyle name="Standard 116 2" xfId="2227" xr:uid="{00000000-0005-0000-0000-0000A2060000}"/>
    <cellStyle name="Standard 117" xfId="2228" xr:uid="{00000000-0005-0000-0000-0000A3060000}"/>
    <cellStyle name="Standard 117 2" xfId="2229" xr:uid="{00000000-0005-0000-0000-0000A4060000}"/>
    <cellStyle name="Standard 118" xfId="2230" xr:uid="{00000000-0005-0000-0000-0000A5060000}"/>
    <cellStyle name="Standard 118 2" xfId="2231" xr:uid="{00000000-0005-0000-0000-0000A6060000}"/>
    <cellStyle name="Standard 119" xfId="2232" xr:uid="{00000000-0005-0000-0000-0000A7060000}"/>
    <cellStyle name="Standard 119 2" xfId="2233" xr:uid="{00000000-0005-0000-0000-0000A8060000}"/>
    <cellStyle name="Standard 12" xfId="2234" xr:uid="{00000000-0005-0000-0000-0000A9060000}"/>
    <cellStyle name="Standard 12 2" xfId="2235" xr:uid="{00000000-0005-0000-0000-0000AA060000}"/>
    <cellStyle name="Standard 12 2 2" xfId="2236" xr:uid="{00000000-0005-0000-0000-0000AB060000}"/>
    <cellStyle name="Standard 12 2 2 2" xfId="2237" xr:uid="{00000000-0005-0000-0000-0000AC060000}"/>
    <cellStyle name="Standard 12 3" xfId="2238" xr:uid="{00000000-0005-0000-0000-0000AD060000}"/>
    <cellStyle name="Standard 12 3 2" xfId="2239" xr:uid="{00000000-0005-0000-0000-0000AE060000}"/>
    <cellStyle name="Standard 12 3 2 2" xfId="4376" xr:uid="{00000000-0005-0000-0000-0000AF060000}"/>
    <cellStyle name="Standard 12 3 3" xfId="4375" xr:uid="{00000000-0005-0000-0000-0000B0060000}"/>
    <cellStyle name="Standard 120" xfId="2240" xr:uid="{00000000-0005-0000-0000-0000B1060000}"/>
    <cellStyle name="Standard 121" xfId="745" xr:uid="{00000000-0005-0000-0000-0000B2060000}"/>
    <cellStyle name="Standard 121 2" xfId="4203" xr:uid="{00000000-0005-0000-0000-0000B3060000}"/>
    <cellStyle name="Standard 121 2 2" xfId="5972" xr:uid="{00000000-0005-0000-0000-0000B4060000}"/>
    <cellStyle name="Standard 121 3" xfId="4214" xr:uid="{00000000-0005-0000-0000-0000B5060000}"/>
    <cellStyle name="Standard 121 3 2" xfId="5983" xr:uid="{00000000-0005-0000-0000-0000B6060000}"/>
    <cellStyle name="Standard 121 4" xfId="4320" xr:uid="{00000000-0005-0000-0000-0000B7060000}"/>
    <cellStyle name="Standard 122" xfId="3305" xr:uid="{00000000-0005-0000-0000-0000B8060000}"/>
    <cellStyle name="Standard 122 2" xfId="5121" xr:uid="{00000000-0005-0000-0000-0000B9060000}"/>
    <cellStyle name="Standard 1224" xfId="11" xr:uid="{00000000-0005-0000-0000-0000BA060000}"/>
    <cellStyle name="Standard 1225" xfId="12" xr:uid="{00000000-0005-0000-0000-0000BB060000}"/>
    <cellStyle name="Standard 123" xfId="3358" xr:uid="{00000000-0005-0000-0000-0000BC060000}"/>
    <cellStyle name="Standard 123 2" xfId="5135" xr:uid="{00000000-0005-0000-0000-0000BD060000}"/>
    <cellStyle name="Standard 124" xfId="3367" xr:uid="{00000000-0005-0000-0000-0000BE060000}"/>
    <cellStyle name="Standard 124 2" xfId="5136" xr:uid="{00000000-0005-0000-0000-0000BF060000}"/>
    <cellStyle name="Standard 125" xfId="3435" xr:uid="{00000000-0005-0000-0000-0000C0060000}"/>
    <cellStyle name="Standard 125 2" xfId="5204" xr:uid="{00000000-0005-0000-0000-0000C1060000}"/>
    <cellStyle name="Standard 1252 2" xfId="51" xr:uid="{00000000-0005-0000-0000-0000C2060000}"/>
    <cellStyle name="Standard 126" xfId="3436" xr:uid="{00000000-0005-0000-0000-0000C3060000}"/>
    <cellStyle name="Standard 126 2" xfId="5205" xr:uid="{00000000-0005-0000-0000-0000C4060000}"/>
    <cellStyle name="Standard 1263" xfId="50" xr:uid="{00000000-0005-0000-0000-0000C5060000}"/>
    <cellStyle name="Standard 127" xfId="3437" xr:uid="{00000000-0005-0000-0000-0000C6060000}"/>
    <cellStyle name="Standard 127 2" xfId="5206" xr:uid="{00000000-0005-0000-0000-0000C7060000}"/>
    <cellStyle name="Standard 128" xfId="3494" xr:uid="{00000000-0005-0000-0000-0000C8060000}"/>
    <cellStyle name="Standard 128 2" xfId="5263" xr:uid="{00000000-0005-0000-0000-0000C9060000}"/>
    <cellStyle name="Standard 129" xfId="3551" xr:uid="{00000000-0005-0000-0000-0000CA060000}"/>
    <cellStyle name="Standard 129 2" xfId="5320" xr:uid="{00000000-0005-0000-0000-0000CB060000}"/>
    <cellStyle name="Standard 13" xfId="2241" xr:uid="{00000000-0005-0000-0000-0000CC060000}"/>
    <cellStyle name="Standard 13 2" xfId="2242" xr:uid="{00000000-0005-0000-0000-0000CD060000}"/>
    <cellStyle name="Standard 13 3" xfId="2243" xr:uid="{00000000-0005-0000-0000-0000CE060000}"/>
    <cellStyle name="Standard 13 3 2" xfId="2244" xr:uid="{00000000-0005-0000-0000-0000CF060000}"/>
    <cellStyle name="Standard 13 3 2 2" xfId="4378" xr:uid="{00000000-0005-0000-0000-0000D0060000}"/>
    <cellStyle name="Standard 13 3 3" xfId="4377" xr:uid="{00000000-0005-0000-0000-0000D1060000}"/>
    <cellStyle name="Standard 130" xfId="3648" xr:uid="{00000000-0005-0000-0000-0000D2060000}"/>
    <cellStyle name="Standard 130 2" xfId="5417" xr:uid="{00000000-0005-0000-0000-0000D3060000}"/>
    <cellStyle name="Standard 131" xfId="3649" xr:uid="{00000000-0005-0000-0000-0000D4060000}"/>
    <cellStyle name="Standard 131 2" xfId="5418" xr:uid="{00000000-0005-0000-0000-0000D5060000}"/>
    <cellStyle name="Standard 132" xfId="3650" xr:uid="{00000000-0005-0000-0000-0000D6060000}"/>
    <cellStyle name="Standard 132 2" xfId="5419" xr:uid="{00000000-0005-0000-0000-0000D7060000}"/>
    <cellStyle name="Standard 1323" xfId="221" xr:uid="{00000000-0005-0000-0000-0000D8060000}"/>
    <cellStyle name="Standard 1323 2" xfId="223" xr:uid="{00000000-0005-0000-0000-0000D9060000}"/>
    <cellStyle name="Standard 1323 3" xfId="6202" xr:uid="{00000000-0005-0000-0000-0000DA060000}"/>
    <cellStyle name="Standard 133" xfId="3651" xr:uid="{00000000-0005-0000-0000-0000DB060000}"/>
    <cellStyle name="Standard 133 2" xfId="5420" xr:uid="{00000000-0005-0000-0000-0000DC060000}"/>
    <cellStyle name="Standard 134" xfId="3652" xr:uid="{00000000-0005-0000-0000-0000DD060000}"/>
    <cellStyle name="Standard 134 2" xfId="5421" xr:uid="{00000000-0005-0000-0000-0000DE060000}"/>
    <cellStyle name="Standard 135" xfId="3653" xr:uid="{00000000-0005-0000-0000-0000DF060000}"/>
    <cellStyle name="Standard 135 2" xfId="5422" xr:uid="{00000000-0005-0000-0000-0000E0060000}"/>
    <cellStyle name="Standard 136" xfId="3654" xr:uid="{00000000-0005-0000-0000-0000E1060000}"/>
    <cellStyle name="Standard 136 2" xfId="5423" xr:uid="{00000000-0005-0000-0000-0000E2060000}"/>
    <cellStyle name="Standard 137" xfId="3655" xr:uid="{00000000-0005-0000-0000-0000E3060000}"/>
    <cellStyle name="Standard 137 2" xfId="5424" xr:uid="{00000000-0005-0000-0000-0000E4060000}"/>
    <cellStyle name="Standard 138" xfId="3656" xr:uid="{00000000-0005-0000-0000-0000E5060000}"/>
    <cellStyle name="Standard 138 2" xfId="5425" xr:uid="{00000000-0005-0000-0000-0000E6060000}"/>
    <cellStyle name="Standard 139" xfId="13" xr:uid="{00000000-0005-0000-0000-0000E7060000}"/>
    <cellStyle name="Standard 14" xfId="2245" xr:uid="{00000000-0005-0000-0000-0000E8060000}"/>
    <cellStyle name="Standard 14 2" xfId="2246" xr:uid="{00000000-0005-0000-0000-0000E9060000}"/>
    <cellStyle name="Standard 14 3" xfId="2247" xr:uid="{00000000-0005-0000-0000-0000EA060000}"/>
    <cellStyle name="Standard 140" xfId="3657" xr:uid="{00000000-0005-0000-0000-0000EB060000}"/>
    <cellStyle name="Standard 140 2" xfId="5426" xr:uid="{00000000-0005-0000-0000-0000EC060000}"/>
    <cellStyle name="Standard 141" xfId="3658" xr:uid="{00000000-0005-0000-0000-0000ED060000}"/>
    <cellStyle name="Standard 141 2" xfId="5427" xr:uid="{00000000-0005-0000-0000-0000EE060000}"/>
    <cellStyle name="Standard 141 6" xfId="52" xr:uid="{00000000-0005-0000-0000-0000EF060000}"/>
    <cellStyle name="Standard 142" xfId="3755" xr:uid="{00000000-0005-0000-0000-0000F0060000}"/>
    <cellStyle name="Standard 142 2" xfId="5524" xr:uid="{00000000-0005-0000-0000-0000F1060000}"/>
    <cellStyle name="Standard 143" xfId="3760" xr:uid="{00000000-0005-0000-0000-0000F2060000}"/>
    <cellStyle name="Standard 143 2" xfId="5529" xr:uid="{00000000-0005-0000-0000-0000F3060000}"/>
    <cellStyle name="Standard 144" xfId="3756" xr:uid="{00000000-0005-0000-0000-0000F4060000}"/>
    <cellStyle name="Standard 144 2" xfId="5525" xr:uid="{00000000-0005-0000-0000-0000F5060000}"/>
    <cellStyle name="Standard 145" xfId="3761" xr:uid="{00000000-0005-0000-0000-0000F6060000}"/>
    <cellStyle name="Standard 145 2" xfId="5530" xr:uid="{00000000-0005-0000-0000-0000F7060000}"/>
    <cellStyle name="Standard 146" xfId="3757" xr:uid="{00000000-0005-0000-0000-0000F8060000}"/>
    <cellStyle name="Standard 146 2" xfId="5526" xr:uid="{00000000-0005-0000-0000-0000F9060000}"/>
    <cellStyle name="Standard 147" xfId="3762" xr:uid="{00000000-0005-0000-0000-0000FA060000}"/>
    <cellStyle name="Standard 147 2" xfId="5531" xr:uid="{00000000-0005-0000-0000-0000FB060000}"/>
    <cellStyle name="Standard 148" xfId="3758" xr:uid="{00000000-0005-0000-0000-0000FC060000}"/>
    <cellStyle name="Standard 148 2" xfId="5527" xr:uid="{00000000-0005-0000-0000-0000FD060000}"/>
    <cellStyle name="Standard 149" xfId="3763" xr:uid="{00000000-0005-0000-0000-0000FE060000}"/>
    <cellStyle name="Standard 149 2" xfId="5532" xr:uid="{00000000-0005-0000-0000-0000FF060000}"/>
    <cellStyle name="Standard 15" xfId="2248" xr:uid="{00000000-0005-0000-0000-000000070000}"/>
    <cellStyle name="Standard 15 2" xfId="2249" xr:uid="{00000000-0005-0000-0000-000001070000}"/>
    <cellStyle name="Standard 150" xfId="3759" xr:uid="{00000000-0005-0000-0000-000002070000}"/>
    <cellStyle name="Standard 150 2" xfId="5528" xr:uid="{00000000-0005-0000-0000-000003070000}"/>
    <cellStyle name="Standard 151" xfId="3764" xr:uid="{00000000-0005-0000-0000-000004070000}"/>
    <cellStyle name="Standard 151 2" xfId="5533" xr:uid="{00000000-0005-0000-0000-000005070000}"/>
    <cellStyle name="Standard 152" xfId="3861" xr:uid="{00000000-0005-0000-0000-000006070000}"/>
    <cellStyle name="Standard 152 2" xfId="5630" xr:uid="{00000000-0005-0000-0000-000007070000}"/>
    <cellStyle name="Standard 153" xfId="3862" xr:uid="{00000000-0005-0000-0000-000008070000}"/>
    <cellStyle name="Standard 153 2" xfId="5631" xr:uid="{00000000-0005-0000-0000-000009070000}"/>
    <cellStyle name="Standard 154" xfId="3929" xr:uid="{00000000-0005-0000-0000-00000A070000}"/>
    <cellStyle name="Standard 154 2" xfId="5698" xr:uid="{00000000-0005-0000-0000-00000B070000}"/>
    <cellStyle name="Standard 155" xfId="3996" xr:uid="{00000000-0005-0000-0000-00000C070000}"/>
    <cellStyle name="Standard 155 2" xfId="5765" xr:uid="{00000000-0005-0000-0000-00000D070000}"/>
    <cellStyle name="Standard 156" xfId="3998" xr:uid="{00000000-0005-0000-0000-00000E070000}"/>
    <cellStyle name="Standard 156 2" xfId="5767" xr:uid="{00000000-0005-0000-0000-00000F070000}"/>
    <cellStyle name="Standard 157" xfId="3997" xr:uid="{00000000-0005-0000-0000-000010070000}"/>
    <cellStyle name="Standard 157 2" xfId="5766" xr:uid="{00000000-0005-0000-0000-000011070000}"/>
    <cellStyle name="Standard 158" xfId="3999" xr:uid="{00000000-0005-0000-0000-000012070000}"/>
    <cellStyle name="Standard 158 2" xfId="5768" xr:uid="{00000000-0005-0000-0000-000013070000}"/>
    <cellStyle name="Standard 159" xfId="4000" xr:uid="{00000000-0005-0000-0000-000014070000}"/>
    <cellStyle name="Standard 159 2" xfId="5769" xr:uid="{00000000-0005-0000-0000-000015070000}"/>
    <cellStyle name="Standard 16" xfId="2250" xr:uid="{00000000-0005-0000-0000-000016070000}"/>
    <cellStyle name="Standard 16 2" xfId="2251" xr:uid="{00000000-0005-0000-0000-000017070000}"/>
    <cellStyle name="Standard 160" xfId="4057" xr:uid="{00000000-0005-0000-0000-000018070000}"/>
    <cellStyle name="Standard 160 2" xfId="5826" xr:uid="{00000000-0005-0000-0000-000019070000}"/>
    <cellStyle name="Standard 161" xfId="4147" xr:uid="{00000000-0005-0000-0000-00001A070000}"/>
    <cellStyle name="Standard 161 2" xfId="5916" xr:uid="{00000000-0005-0000-0000-00001B070000}"/>
    <cellStyle name="Standard 162" xfId="4149" xr:uid="{00000000-0005-0000-0000-00001C070000}"/>
    <cellStyle name="Standard 162 2" xfId="5918" xr:uid="{00000000-0005-0000-0000-00001D070000}"/>
    <cellStyle name="Standard 163" xfId="4150" xr:uid="{00000000-0005-0000-0000-00001E070000}"/>
    <cellStyle name="Standard 163 2" xfId="5919" xr:uid="{00000000-0005-0000-0000-00001F070000}"/>
    <cellStyle name="Standard 164" xfId="4151" xr:uid="{00000000-0005-0000-0000-000020070000}"/>
    <cellStyle name="Standard 164 2" xfId="5920" xr:uid="{00000000-0005-0000-0000-000021070000}"/>
    <cellStyle name="Standard 165" xfId="4152" xr:uid="{00000000-0005-0000-0000-000022070000}"/>
    <cellStyle name="Standard 165 2" xfId="5921" xr:uid="{00000000-0005-0000-0000-000023070000}"/>
    <cellStyle name="Standard 166" xfId="4148" xr:uid="{00000000-0005-0000-0000-000024070000}"/>
    <cellStyle name="Standard 166 2" xfId="5917" xr:uid="{00000000-0005-0000-0000-000025070000}"/>
    <cellStyle name="Standard 167" xfId="4153" xr:uid="{00000000-0005-0000-0000-000026070000}"/>
    <cellStyle name="Standard 167 2" xfId="5922" xr:uid="{00000000-0005-0000-0000-000027070000}"/>
    <cellStyle name="Standard 168" xfId="4154" xr:uid="{00000000-0005-0000-0000-000028070000}"/>
    <cellStyle name="Standard 168 2" xfId="5923" xr:uid="{00000000-0005-0000-0000-000029070000}"/>
    <cellStyle name="Standard 169" xfId="4155" xr:uid="{00000000-0005-0000-0000-00002A070000}"/>
    <cellStyle name="Standard 169 2" xfId="5924" xr:uid="{00000000-0005-0000-0000-00002B070000}"/>
    <cellStyle name="Standard 17" xfId="2252" xr:uid="{00000000-0005-0000-0000-00002C070000}"/>
    <cellStyle name="Standard 17 2" xfId="2253" xr:uid="{00000000-0005-0000-0000-00002D070000}"/>
    <cellStyle name="Standard 170" xfId="4156" xr:uid="{00000000-0005-0000-0000-00002E070000}"/>
    <cellStyle name="Standard 170 2" xfId="5925" xr:uid="{00000000-0005-0000-0000-00002F070000}"/>
    <cellStyle name="Standard 171" xfId="4157" xr:uid="{00000000-0005-0000-0000-000030070000}"/>
    <cellStyle name="Standard 171 2" xfId="5926" xr:uid="{00000000-0005-0000-0000-000031070000}"/>
    <cellStyle name="Standard 172" xfId="4158" xr:uid="{00000000-0005-0000-0000-000032070000}"/>
    <cellStyle name="Standard 172 2" xfId="5927" xr:uid="{00000000-0005-0000-0000-000033070000}"/>
    <cellStyle name="Standard 173" xfId="4159" xr:uid="{00000000-0005-0000-0000-000034070000}"/>
    <cellStyle name="Standard 173 2" xfId="5928" xr:uid="{00000000-0005-0000-0000-000035070000}"/>
    <cellStyle name="Standard 174" xfId="329" xr:uid="{00000000-0005-0000-0000-000036070000}"/>
    <cellStyle name="Standard 174 2" xfId="4160" xr:uid="{00000000-0005-0000-0000-000037070000}"/>
    <cellStyle name="Standard 174 3" xfId="5929" xr:uid="{00000000-0005-0000-0000-000038070000}"/>
    <cellStyle name="Standard 174 3 2" xfId="6172" xr:uid="{00000000-0005-0000-0000-000039070000}"/>
    <cellStyle name="Standard 175" xfId="341" xr:uid="{00000000-0005-0000-0000-00003A070000}"/>
    <cellStyle name="Standard 175 2" xfId="4161" xr:uid="{00000000-0005-0000-0000-00003B070000}"/>
    <cellStyle name="Standard 175 3" xfId="5930" xr:uid="{00000000-0005-0000-0000-00003C070000}"/>
    <cellStyle name="Standard 175 3 2" xfId="6147" xr:uid="{00000000-0005-0000-0000-00003D070000}"/>
    <cellStyle name="Standard 176" xfId="4162" xr:uid="{00000000-0005-0000-0000-00003E070000}"/>
    <cellStyle name="Standard 176 2" xfId="5931" xr:uid="{00000000-0005-0000-0000-00003F070000}"/>
    <cellStyle name="Standard 177" xfId="4163" xr:uid="{00000000-0005-0000-0000-000040070000}"/>
    <cellStyle name="Standard 177 2" xfId="5932" xr:uid="{00000000-0005-0000-0000-000041070000}"/>
    <cellStyle name="Standard 178" xfId="4164" xr:uid="{00000000-0005-0000-0000-000042070000}"/>
    <cellStyle name="Standard 178 2" xfId="5933" xr:uid="{00000000-0005-0000-0000-000043070000}"/>
    <cellStyle name="Standard 179" xfId="4195" xr:uid="{00000000-0005-0000-0000-000044070000}"/>
    <cellStyle name="Standard 179 2" xfId="5964" xr:uid="{00000000-0005-0000-0000-000045070000}"/>
    <cellStyle name="Standard 18" xfId="2254" xr:uid="{00000000-0005-0000-0000-000046070000}"/>
    <cellStyle name="Standard 18 2" xfId="2255" xr:uid="{00000000-0005-0000-0000-000047070000}"/>
    <cellStyle name="Standard 180" xfId="6113" xr:uid="{00000000-0005-0000-0000-000048070000}"/>
    <cellStyle name="Standard 19" xfId="2256" xr:uid="{00000000-0005-0000-0000-000049070000}"/>
    <cellStyle name="Standard 19 2" xfId="2257" xr:uid="{00000000-0005-0000-0000-00004A070000}"/>
    <cellStyle name="Standard 19 2 2" xfId="3326" xr:uid="{00000000-0005-0000-0000-00004B070000}"/>
    <cellStyle name="Standard 19 3" xfId="2258" xr:uid="{00000000-0005-0000-0000-00004C070000}"/>
    <cellStyle name="Standard 19 3 2" xfId="2259" xr:uid="{00000000-0005-0000-0000-00004D070000}"/>
    <cellStyle name="Standard 2" xfId="1" xr:uid="{00000000-0005-0000-0000-00004E070000}"/>
    <cellStyle name="Standard 2 10" xfId="2261" xr:uid="{00000000-0005-0000-0000-00004F070000}"/>
    <cellStyle name="Standard 2 11" xfId="2262" xr:uid="{00000000-0005-0000-0000-000050070000}"/>
    <cellStyle name="Standard 2 12" xfId="2260" xr:uid="{00000000-0005-0000-0000-000051070000}"/>
    <cellStyle name="Standard 2 2" xfId="4" xr:uid="{00000000-0005-0000-0000-000052070000}"/>
    <cellStyle name="Standard 2 2 10" xfId="2263" xr:uid="{00000000-0005-0000-0000-000053070000}"/>
    <cellStyle name="Standard 2 2 2" xfId="2264" xr:uid="{00000000-0005-0000-0000-000054070000}"/>
    <cellStyle name="Standard 2 2 2 2" xfId="2265" xr:uid="{00000000-0005-0000-0000-000055070000}"/>
    <cellStyle name="Standard 2 2 2 2 2" xfId="2266" xr:uid="{00000000-0005-0000-0000-000056070000}"/>
    <cellStyle name="Standard 2 2 2 2 2 2" xfId="2267" xr:uid="{00000000-0005-0000-0000-000057070000}"/>
    <cellStyle name="Standard 2 2 2 2 2 2 2" xfId="2268" xr:uid="{00000000-0005-0000-0000-000058070000}"/>
    <cellStyle name="Standard 2 2 2 2 2 2 2 2" xfId="4382" xr:uid="{00000000-0005-0000-0000-000059070000}"/>
    <cellStyle name="Standard 2 2 2 2 2 2 3" xfId="4381" xr:uid="{00000000-0005-0000-0000-00005A070000}"/>
    <cellStyle name="Standard 2 2 2 2 2 3" xfId="2269" xr:uid="{00000000-0005-0000-0000-00005B070000}"/>
    <cellStyle name="Standard 2 2 2 2 2 3 2" xfId="4383" xr:uid="{00000000-0005-0000-0000-00005C070000}"/>
    <cellStyle name="Standard 2 2 2 2 2 4" xfId="4380" xr:uid="{00000000-0005-0000-0000-00005D070000}"/>
    <cellStyle name="Standard 2 2 2 2 3" xfId="2270" xr:uid="{00000000-0005-0000-0000-00005E070000}"/>
    <cellStyle name="Standard 2 2 2 2 3 2" xfId="2271" xr:uid="{00000000-0005-0000-0000-00005F070000}"/>
    <cellStyle name="Standard 2 2 2 2 3 2 2" xfId="4385" xr:uid="{00000000-0005-0000-0000-000060070000}"/>
    <cellStyle name="Standard 2 2 2 2 3 3" xfId="4384" xr:uid="{00000000-0005-0000-0000-000061070000}"/>
    <cellStyle name="Standard 2 2 2 2 4" xfId="2272" xr:uid="{00000000-0005-0000-0000-000062070000}"/>
    <cellStyle name="Standard 2 2 2 2 4 2" xfId="4386" xr:uid="{00000000-0005-0000-0000-000063070000}"/>
    <cellStyle name="Standard 2 2 2 2 5" xfId="4379" xr:uid="{00000000-0005-0000-0000-000064070000}"/>
    <cellStyle name="Standard 2 2 2 3" xfId="2273" xr:uid="{00000000-0005-0000-0000-000065070000}"/>
    <cellStyle name="Standard 2 2 2 3 2" xfId="2274" xr:uid="{00000000-0005-0000-0000-000066070000}"/>
    <cellStyle name="Standard 2 2 2 3 2 2" xfId="2275" xr:uid="{00000000-0005-0000-0000-000067070000}"/>
    <cellStyle name="Standard 2 2 2 3 2 2 2" xfId="4389" xr:uid="{00000000-0005-0000-0000-000068070000}"/>
    <cellStyle name="Standard 2 2 2 3 2 3" xfId="4388" xr:uid="{00000000-0005-0000-0000-000069070000}"/>
    <cellStyle name="Standard 2 2 2 3 3" xfId="2276" xr:uid="{00000000-0005-0000-0000-00006A070000}"/>
    <cellStyle name="Standard 2 2 2 3 3 2" xfId="4390" xr:uid="{00000000-0005-0000-0000-00006B070000}"/>
    <cellStyle name="Standard 2 2 2 3 4" xfId="4387" xr:uid="{00000000-0005-0000-0000-00006C070000}"/>
    <cellStyle name="Standard 2 2 2 4" xfId="2277" xr:uid="{00000000-0005-0000-0000-00006D070000}"/>
    <cellStyle name="Standard 2 2 2 4 2" xfId="2278" xr:uid="{00000000-0005-0000-0000-00006E070000}"/>
    <cellStyle name="Standard 2 2 2 4 2 2" xfId="4392" xr:uid="{00000000-0005-0000-0000-00006F070000}"/>
    <cellStyle name="Standard 2 2 2 4 3" xfId="4391" xr:uid="{00000000-0005-0000-0000-000070070000}"/>
    <cellStyle name="Standard 2 2 2 5" xfId="2279" xr:uid="{00000000-0005-0000-0000-000071070000}"/>
    <cellStyle name="Standard 2 2 2 6" xfId="2280" xr:uid="{00000000-0005-0000-0000-000072070000}"/>
    <cellStyle name="Standard 2 2 2 6 2" xfId="2281" xr:uid="{00000000-0005-0000-0000-000073070000}"/>
    <cellStyle name="Standard 2 2 2 6 2 2" xfId="4394" xr:uid="{00000000-0005-0000-0000-000074070000}"/>
    <cellStyle name="Standard 2 2 2 6 3" xfId="4393" xr:uid="{00000000-0005-0000-0000-000075070000}"/>
    <cellStyle name="Standard 2 2 2 7" xfId="3325" xr:uid="{00000000-0005-0000-0000-000076070000}"/>
    <cellStyle name="Standard 2 2 3" xfId="2282" xr:uid="{00000000-0005-0000-0000-000077070000}"/>
    <cellStyle name="Standard 2 2 3 2" xfId="2283" xr:uid="{00000000-0005-0000-0000-000078070000}"/>
    <cellStyle name="Standard 2 2 3 2 2" xfId="2284" xr:uid="{00000000-0005-0000-0000-000079070000}"/>
    <cellStyle name="Standard 2 2 3 2 2 2" xfId="2285" xr:uid="{00000000-0005-0000-0000-00007A070000}"/>
    <cellStyle name="Standard 2 2 3 2 2 2 2" xfId="4397" xr:uid="{00000000-0005-0000-0000-00007B070000}"/>
    <cellStyle name="Standard 2 2 3 2 2 3" xfId="4396" xr:uid="{00000000-0005-0000-0000-00007C070000}"/>
    <cellStyle name="Standard 2 2 3 2 3" xfId="2286" xr:uid="{00000000-0005-0000-0000-00007D070000}"/>
    <cellStyle name="Standard 2 2 3 2 3 2" xfId="4398" xr:uid="{00000000-0005-0000-0000-00007E070000}"/>
    <cellStyle name="Standard 2 2 3 2 4" xfId="4395" xr:uid="{00000000-0005-0000-0000-00007F070000}"/>
    <cellStyle name="Standard 2 2 3 3" xfId="2287" xr:uid="{00000000-0005-0000-0000-000080070000}"/>
    <cellStyle name="Standard 2 2 3 3 2" xfId="2288" xr:uid="{00000000-0005-0000-0000-000081070000}"/>
    <cellStyle name="Standard 2 2 3 3 2 2" xfId="4400" xr:uid="{00000000-0005-0000-0000-000082070000}"/>
    <cellStyle name="Standard 2 2 3 3 3" xfId="4399" xr:uid="{00000000-0005-0000-0000-000083070000}"/>
    <cellStyle name="Standard 2 2 3 4" xfId="2289" xr:uid="{00000000-0005-0000-0000-000084070000}"/>
    <cellStyle name="Standard 2 2 3 4 2" xfId="4401" xr:uid="{00000000-0005-0000-0000-000085070000}"/>
    <cellStyle name="Standard 2 2 4" xfId="2290" xr:uid="{00000000-0005-0000-0000-000086070000}"/>
    <cellStyle name="Standard 2 2 4 2" xfId="2291" xr:uid="{00000000-0005-0000-0000-000087070000}"/>
    <cellStyle name="Standard 2 2 4 2 2" xfId="2292" xr:uid="{00000000-0005-0000-0000-000088070000}"/>
    <cellStyle name="Standard 2 2 4 2 2 2" xfId="4404" xr:uid="{00000000-0005-0000-0000-000089070000}"/>
    <cellStyle name="Standard 2 2 4 2 3" xfId="4403" xr:uid="{00000000-0005-0000-0000-00008A070000}"/>
    <cellStyle name="Standard 2 2 4 3" xfId="2293" xr:uid="{00000000-0005-0000-0000-00008B070000}"/>
    <cellStyle name="Standard 2 2 4 3 2" xfId="4405" xr:uid="{00000000-0005-0000-0000-00008C070000}"/>
    <cellStyle name="Standard 2 2 4 4" xfId="4402" xr:uid="{00000000-0005-0000-0000-00008D070000}"/>
    <cellStyle name="Standard 2 2 5" xfId="2294" xr:uid="{00000000-0005-0000-0000-00008E070000}"/>
    <cellStyle name="Standard 2 2 5 2" xfId="2295" xr:uid="{00000000-0005-0000-0000-00008F070000}"/>
    <cellStyle name="Standard 2 2 5 2 2" xfId="4407" xr:uid="{00000000-0005-0000-0000-000090070000}"/>
    <cellStyle name="Standard 2 2 5 3" xfId="4406" xr:uid="{00000000-0005-0000-0000-000091070000}"/>
    <cellStyle name="Standard 2 2 6" xfId="2296" xr:uid="{00000000-0005-0000-0000-000092070000}"/>
    <cellStyle name="Standard 2 2 6 2" xfId="2297" xr:uid="{00000000-0005-0000-0000-000093070000}"/>
    <cellStyle name="Standard 2 2 6 2 2" xfId="2298" xr:uid="{00000000-0005-0000-0000-000094070000}"/>
    <cellStyle name="Standard 2 2 6 2 2 2" xfId="4409" xr:uid="{00000000-0005-0000-0000-000095070000}"/>
    <cellStyle name="Standard 2 2 6 2 3" xfId="4408" xr:uid="{00000000-0005-0000-0000-000096070000}"/>
    <cellStyle name="Standard 2 2 7" xfId="2299" xr:uid="{00000000-0005-0000-0000-000097070000}"/>
    <cellStyle name="Standard 2 2 7 2" xfId="2300" xr:uid="{00000000-0005-0000-0000-000098070000}"/>
    <cellStyle name="Standard 2 2 7 3" xfId="2301" xr:uid="{00000000-0005-0000-0000-000099070000}"/>
    <cellStyle name="Standard 2 2 7 3 2" xfId="4411" xr:uid="{00000000-0005-0000-0000-00009A070000}"/>
    <cellStyle name="Standard 2 2 7 4" xfId="4410" xr:uid="{00000000-0005-0000-0000-00009B070000}"/>
    <cellStyle name="Standard 2 2 8" xfId="2302" xr:uid="{00000000-0005-0000-0000-00009C070000}"/>
    <cellStyle name="Standard 2 2 8 2" xfId="2303" xr:uid="{00000000-0005-0000-0000-00009D070000}"/>
    <cellStyle name="Standard 2 2 8 2 2" xfId="2304" xr:uid="{00000000-0005-0000-0000-00009E070000}"/>
    <cellStyle name="Standard 2 2 8 2 2 2" xfId="4413" xr:uid="{00000000-0005-0000-0000-00009F070000}"/>
    <cellStyle name="Standard 2 2 8 2 3" xfId="4412" xr:uid="{00000000-0005-0000-0000-0000A0070000}"/>
    <cellStyle name="Standard 2 2 9" xfId="2305" xr:uid="{00000000-0005-0000-0000-0000A1070000}"/>
    <cellStyle name="Standard 2 2 9 2" xfId="2306" xr:uid="{00000000-0005-0000-0000-0000A2070000}"/>
    <cellStyle name="Standard 2 2 9 2 2" xfId="4415" xr:uid="{00000000-0005-0000-0000-0000A3070000}"/>
    <cellStyle name="Standard 2 2 9 3" xfId="4414" xr:uid="{00000000-0005-0000-0000-0000A4070000}"/>
    <cellStyle name="Standard 2 2_Tabellen Jugendkulturbarometer 110919" xfId="2307" xr:uid="{00000000-0005-0000-0000-0000A5070000}"/>
    <cellStyle name="Standard 2 3" xfId="561" xr:uid="{00000000-0005-0000-0000-0000A6070000}"/>
    <cellStyle name="Standard 2 3 2" xfId="564" xr:uid="{00000000-0005-0000-0000-0000A7070000}"/>
    <cellStyle name="Standard 2 3 2 2" xfId="2310" xr:uid="{00000000-0005-0000-0000-0000A8070000}"/>
    <cellStyle name="Standard 2 3 2 2 2" xfId="2311" xr:uid="{00000000-0005-0000-0000-0000A9070000}"/>
    <cellStyle name="Standard 2 3 2 2 2 2" xfId="4417" xr:uid="{00000000-0005-0000-0000-0000AA070000}"/>
    <cellStyle name="Standard 2 3 2 2 3" xfId="4416" xr:uid="{00000000-0005-0000-0000-0000AB070000}"/>
    <cellStyle name="Standard 2 3 2 3" xfId="2312" xr:uid="{00000000-0005-0000-0000-0000AC070000}"/>
    <cellStyle name="Standard 2 3 2 3 2" xfId="2313" xr:uid="{00000000-0005-0000-0000-0000AD070000}"/>
    <cellStyle name="Standard 2 3 2 3 2 2" xfId="4419" xr:uid="{00000000-0005-0000-0000-0000AE070000}"/>
    <cellStyle name="Standard 2 3 2 3 3" xfId="4418" xr:uid="{00000000-0005-0000-0000-0000AF070000}"/>
    <cellStyle name="Standard 2 3 2 4" xfId="2309" xr:uid="{00000000-0005-0000-0000-0000B0070000}"/>
    <cellStyle name="Standard 2 3 3" xfId="2314" xr:uid="{00000000-0005-0000-0000-0000B1070000}"/>
    <cellStyle name="Standard 2 3 3 2" xfId="2315" xr:uid="{00000000-0005-0000-0000-0000B2070000}"/>
    <cellStyle name="Standard 2 3 3 2 2" xfId="4421" xr:uid="{00000000-0005-0000-0000-0000B3070000}"/>
    <cellStyle name="Standard 2 3 3 3" xfId="4420" xr:uid="{00000000-0005-0000-0000-0000B4070000}"/>
    <cellStyle name="Standard 2 3 4" xfId="2316" xr:uid="{00000000-0005-0000-0000-0000B5070000}"/>
    <cellStyle name="Standard 2 3 4 2" xfId="2317" xr:uid="{00000000-0005-0000-0000-0000B6070000}"/>
    <cellStyle name="Standard 2 3 4 2 2" xfId="4423" xr:uid="{00000000-0005-0000-0000-0000B7070000}"/>
    <cellStyle name="Standard 2 3 4 3" xfId="4422" xr:uid="{00000000-0005-0000-0000-0000B8070000}"/>
    <cellStyle name="Standard 2 3 5" xfId="2318" xr:uid="{00000000-0005-0000-0000-0000B9070000}"/>
    <cellStyle name="Standard 2 3 6" xfId="3324" xr:uid="{00000000-0005-0000-0000-0000BA070000}"/>
    <cellStyle name="Standard 2 3 7" xfId="2308" xr:uid="{00000000-0005-0000-0000-0000BB070000}"/>
    <cellStyle name="Standard 2 4" xfId="2319" xr:uid="{00000000-0005-0000-0000-0000BC070000}"/>
    <cellStyle name="Standard 2 4 2" xfId="2320" xr:uid="{00000000-0005-0000-0000-0000BD070000}"/>
    <cellStyle name="Standard 2 4 2 2" xfId="2321" xr:uid="{00000000-0005-0000-0000-0000BE070000}"/>
    <cellStyle name="Standard 2 4 2 2 2" xfId="2322" xr:uid="{00000000-0005-0000-0000-0000BF070000}"/>
    <cellStyle name="Standard 2 4 2 2 2 2" xfId="4427" xr:uid="{00000000-0005-0000-0000-0000C0070000}"/>
    <cellStyle name="Standard 2 4 2 2 3" xfId="4426" xr:uid="{00000000-0005-0000-0000-0000C1070000}"/>
    <cellStyle name="Standard 2 4 2 3" xfId="2323" xr:uid="{00000000-0005-0000-0000-0000C2070000}"/>
    <cellStyle name="Standard 2 4 2 4" xfId="2324" xr:uid="{00000000-0005-0000-0000-0000C3070000}"/>
    <cellStyle name="Standard 2 4 2 4 2" xfId="2325" xr:uid="{00000000-0005-0000-0000-0000C4070000}"/>
    <cellStyle name="Standard 2 4 2 4 2 2" xfId="4429" xr:uid="{00000000-0005-0000-0000-0000C5070000}"/>
    <cellStyle name="Standard 2 4 2 4 3" xfId="4428" xr:uid="{00000000-0005-0000-0000-0000C6070000}"/>
    <cellStyle name="Standard 2 4 2 5" xfId="2326" xr:uid="{00000000-0005-0000-0000-0000C7070000}"/>
    <cellStyle name="Standard 2 4 2 5 2" xfId="4430" xr:uid="{00000000-0005-0000-0000-0000C8070000}"/>
    <cellStyle name="Standard 2 4 2 6" xfId="4425" xr:uid="{00000000-0005-0000-0000-0000C9070000}"/>
    <cellStyle name="Standard 2 4 3" xfId="2327" xr:uid="{00000000-0005-0000-0000-0000CA070000}"/>
    <cellStyle name="Standard 2 4 3 2" xfId="2328" xr:uid="{00000000-0005-0000-0000-0000CB070000}"/>
    <cellStyle name="Standard 2 4 3 2 2" xfId="2329" xr:uid="{00000000-0005-0000-0000-0000CC070000}"/>
    <cellStyle name="Standard 2 4 3 2 2 2" xfId="4433" xr:uid="{00000000-0005-0000-0000-0000CD070000}"/>
    <cellStyle name="Standard 2 4 3 2 3" xfId="4432" xr:uid="{00000000-0005-0000-0000-0000CE070000}"/>
    <cellStyle name="Standard 2 4 3 3" xfId="2330" xr:uid="{00000000-0005-0000-0000-0000CF070000}"/>
    <cellStyle name="Standard 2 4 3 3 2" xfId="4434" xr:uid="{00000000-0005-0000-0000-0000D0070000}"/>
    <cellStyle name="Standard 2 4 3 4" xfId="4431" xr:uid="{00000000-0005-0000-0000-0000D1070000}"/>
    <cellStyle name="Standard 2 4 4" xfId="2331" xr:uid="{00000000-0005-0000-0000-0000D2070000}"/>
    <cellStyle name="Standard 2 4 5" xfId="2332" xr:uid="{00000000-0005-0000-0000-0000D3070000}"/>
    <cellStyle name="Standard 2 4 5 2" xfId="2333" xr:uid="{00000000-0005-0000-0000-0000D4070000}"/>
    <cellStyle name="Standard 2 4 5 2 2" xfId="4436" xr:uid="{00000000-0005-0000-0000-0000D5070000}"/>
    <cellStyle name="Standard 2 4 5 3" xfId="4435" xr:uid="{00000000-0005-0000-0000-0000D6070000}"/>
    <cellStyle name="Standard 2 4 6" xfId="2334" xr:uid="{00000000-0005-0000-0000-0000D7070000}"/>
    <cellStyle name="Standard 2 4 6 2" xfId="4437" xr:uid="{00000000-0005-0000-0000-0000D8070000}"/>
    <cellStyle name="Standard 2 4 7" xfId="4424" xr:uid="{00000000-0005-0000-0000-0000D9070000}"/>
    <cellStyle name="Standard 2 5" xfId="2335" xr:uid="{00000000-0005-0000-0000-0000DA070000}"/>
    <cellStyle name="Standard 2 5 2" xfId="2336" xr:uid="{00000000-0005-0000-0000-0000DB070000}"/>
    <cellStyle name="Standard 2 5 2 2" xfId="2337" xr:uid="{00000000-0005-0000-0000-0000DC070000}"/>
    <cellStyle name="Standard 2 5 2 3" xfId="2338" xr:uid="{00000000-0005-0000-0000-0000DD070000}"/>
    <cellStyle name="Standard 2 5 2 3 2" xfId="2339" xr:uid="{00000000-0005-0000-0000-0000DE070000}"/>
    <cellStyle name="Standard 2 5 2 3 2 2" xfId="4441" xr:uid="{00000000-0005-0000-0000-0000DF070000}"/>
    <cellStyle name="Standard 2 5 2 3 3" xfId="4440" xr:uid="{00000000-0005-0000-0000-0000E0070000}"/>
    <cellStyle name="Standard 2 5 2 4" xfId="2340" xr:uid="{00000000-0005-0000-0000-0000E1070000}"/>
    <cellStyle name="Standard 2 5 2 4 2" xfId="4442" xr:uid="{00000000-0005-0000-0000-0000E2070000}"/>
    <cellStyle name="Standard 2 5 2 5" xfId="4439" xr:uid="{00000000-0005-0000-0000-0000E3070000}"/>
    <cellStyle name="Standard 2 5 3" xfId="2341" xr:uid="{00000000-0005-0000-0000-0000E4070000}"/>
    <cellStyle name="Standard 2 5 3 2" xfId="2342" xr:uid="{00000000-0005-0000-0000-0000E5070000}"/>
    <cellStyle name="Standard 2 5 3 3" xfId="2343" xr:uid="{00000000-0005-0000-0000-0000E6070000}"/>
    <cellStyle name="Standard 2 5 4" xfId="2344" xr:uid="{00000000-0005-0000-0000-0000E7070000}"/>
    <cellStyle name="Standard 2 5 4 2" xfId="2345" xr:uid="{00000000-0005-0000-0000-0000E8070000}"/>
    <cellStyle name="Standard 2 5 4 2 2" xfId="4443" xr:uid="{00000000-0005-0000-0000-0000E9070000}"/>
    <cellStyle name="Standard 2 5 4 3" xfId="2346" xr:uid="{00000000-0005-0000-0000-0000EA070000}"/>
    <cellStyle name="Standard 2 5 4 3 2" xfId="4444" xr:uid="{00000000-0005-0000-0000-0000EB070000}"/>
    <cellStyle name="Standard 2 5 5" xfId="4438" xr:uid="{00000000-0005-0000-0000-0000EC070000}"/>
    <cellStyle name="Standard 2 6" xfId="2347" xr:uid="{00000000-0005-0000-0000-0000ED070000}"/>
    <cellStyle name="Standard 2 6 2" xfId="2348" xr:uid="{00000000-0005-0000-0000-0000EE070000}"/>
    <cellStyle name="Standard 2 6 2 2" xfId="2349" xr:uid="{00000000-0005-0000-0000-0000EF070000}"/>
    <cellStyle name="Standard 2 6 3" xfId="2350" xr:uid="{00000000-0005-0000-0000-0000F0070000}"/>
    <cellStyle name="Standard 2 7" xfId="2351" xr:uid="{00000000-0005-0000-0000-0000F1070000}"/>
    <cellStyle name="Standard 2 7 2" xfId="2352" xr:uid="{00000000-0005-0000-0000-0000F2070000}"/>
    <cellStyle name="Standard 2 7 3" xfId="2353" xr:uid="{00000000-0005-0000-0000-0000F3070000}"/>
    <cellStyle name="Standard 2 8" xfId="2354" xr:uid="{00000000-0005-0000-0000-0000F4070000}"/>
    <cellStyle name="Standard 2 8 2" xfId="2355" xr:uid="{00000000-0005-0000-0000-0000F5070000}"/>
    <cellStyle name="Standard 2 8 3" xfId="2356" xr:uid="{00000000-0005-0000-0000-0000F6070000}"/>
    <cellStyle name="Standard 2 8 4" xfId="2357" xr:uid="{00000000-0005-0000-0000-0000F7070000}"/>
    <cellStyle name="Standard 2 9" xfId="2358" xr:uid="{00000000-0005-0000-0000-0000F8070000}"/>
    <cellStyle name="Standard 2_BBE2012_H_ANR_Staba83" xfId="2359" xr:uid="{00000000-0005-0000-0000-0000F9070000}"/>
    <cellStyle name="Standard 20" xfId="2360" xr:uid="{00000000-0005-0000-0000-0000FA070000}"/>
    <cellStyle name="Standard 20 2" xfId="2361" xr:uid="{00000000-0005-0000-0000-0000FB070000}"/>
    <cellStyle name="Standard 21" xfId="2362" xr:uid="{00000000-0005-0000-0000-0000FC070000}"/>
    <cellStyle name="Standard 21 2" xfId="2363" xr:uid="{00000000-0005-0000-0000-0000FD070000}"/>
    <cellStyle name="Standard 22" xfId="2364" xr:uid="{00000000-0005-0000-0000-0000FE070000}"/>
    <cellStyle name="Standard 22 2" xfId="2365" xr:uid="{00000000-0005-0000-0000-0000FF070000}"/>
    <cellStyle name="Standard 22 2 2" xfId="2366" xr:uid="{00000000-0005-0000-0000-000000080000}"/>
    <cellStyle name="Standard 22 2 2 2" xfId="2367" xr:uid="{00000000-0005-0000-0000-000001080000}"/>
    <cellStyle name="Standard 22 2 2 2 2" xfId="4447" xr:uid="{00000000-0005-0000-0000-000002080000}"/>
    <cellStyle name="Standard 22 2 2 3" xfId="4446" xr:uid="{00000000-0005-0000-0000-000003080000}"/>
    <cellStyle name="Standard 22 2 3" xfId="2368" xr:uid="{00000000-0005-0000-0000-000004080000}"/>
    <cellStyle name="Standard 22 2 3 2" xfId="4448" xr:uid="{00000000-0005-0000-0000-000005080000}"/>
    <cellStyle name="Standard 22 2 4" xfId="3323" xr:uid="{00000000-0005-0000-0000-000006080000}"/>
    <cellStyle name="Standard 22 2 5" xfId="4445" xr:uid="{00000000-0005-0000-0000-000007080000}"/>
    <cellStyle name="Standard 22 3" xfId="2369" xr:uid="{00000000-0005-0000-0000-000008080000}"/>
    <cellStyle name="Standard 22 3 2" xfId="2370" xr:uid="{00000000-0005-0000-0000-000009080000}"/>
    <cellStyle name="Standard 22 3 2 2" xfId="4450" xr:uid="{00000000-0005-0000-0000-00000A080000}"/>
    <cellStyle name="Standard 22 3 3" xfId="4449" xr:uid="{00000000-0005-0000-0000-00000B080000}"/>
    <cellStyle name="Standard 22 4" xfId="2371" xr:uid="{00000000-0005-0000-0000-00000C080000}"/>
    <cellStyle name="Standard 22 4 2" xfId="4451" xr:uid="{00000000-0005-0000-0000-00000D080000}"/>
    <cellStyle name="Standard 23" xfId="2372" xr:uid="{00000000-0005-0000-0000-00000E080000}"/>
    <cellStyle name="Standard 23 2" xfId="2373" xr:uid="{00000000-0005-0000-0000-00000F080000}"/>
    <cellStyle name="Standard 23 2 2" xfId="3322" xr:uid="{00000000-0005-0000-0000-000010080000}"/>
    <cellStyle name="Standard 24" xfId="2374" xr:uid="{00000000-0005-0000-0000-000011080000}"/>
    <cellStyle name="Standard 24 2" xfId="2375" xr:uid="{00000000-0005-0000-0000-000012080000}"/>
    <cellStyle name="Standard 25" xfId="2376" xr:uid="{00000000-0005-0000-0000-000013080000}"/>
    <cellStyle name="Standard 25 2" xfId="2377" xr:uid="{00000000-0005-0000-0000-000014080000}"/>
    <cellStyle name="Standard 25 3" xfId="2378" xr:uid="{00000000-0005-0000-0000-000015080000}"/>
    <cellStyle name="Standard 25 3 2" xfId="2379" xr:uid="{00000000-0005-0000-0000-000016080000}"/>
    <cellStyle name="Standard 25 4" xfId="2380" xr:uid="{00000000-0005-0000-0000-000017080000}"/>
    <cellStyle name="Standard 26" xfId="2381" xr:uid="{00000000-0005-0000-0000-000018080000}"/>
    <cellStyle name="Standard 27" xfId="2382" xr:uid="{00000000-0005-0000-0000-000019080000}"/>
    <cellStyle name="Standard 27 2" xfId="2383" xr:uid="{00000000-0005-0000-0000-00001A080000}"/>
    <cellStyle name="Standard 28" xfId="2384" xr:uid="{00000000-0005-0000-0000-00001B080000}"/>
    <cellStyle name="Standard 28 2" xfId="2385" xr:uid="{00000000-0005-0000-0000-00001C080000}"/>
    <cellStyle name="Standard 28 2 2" xfId="2386" xr:uid="{00000000-0005-0000-0000-00001D080000}"/>
    <cellStyle name="Standard 28 3" xfId="2387" xr:uid="{00000000-0005-0000-0000-00001E080000}"/>
    <cellStyle name="Standard 28 4" xfId="2388" xr:uid="{00000000-0005-0000-0000-00001F080000}"/>
    <cellStyle name="Standard 29" xfId="2389" xr:uid="{00000000-0005-0000-0000-000020080000}"/>
    <cellStyle name="Standard 29 2" xfId="2390" xr:uid="{00000000-0005-0000-0000-000021080000}"/>
    <cellStyle name="Standard 29 2 2" xfId="2391" xr:uid="{00000000-0005-0000-0000-000022080000}"/>
    <cellStyle name="Standard 29 2 2 2" xfId="4452" xr:uid="{00000000-0005-0000-0000-000023080000}"/>
    <cellStyle name="Standard 29 3" xfId="2392" xr:uid="{00000000-0005-0000-0000-000024080000}"/>
    <cellStyle name="Standard 29 4" xfId="2393" xr:uid="{00000000-0005-0000-0000-000025080000}"/>
    <cellStyle name="Standard 29 4 2" xfId="4453" xr:uid="{00000000-0005-0000-0000-000026080000}"/>
    <cellStyle name="Standard 3" xfId="14" xr:uid="{00000000-0005-0000-0000-000027080000}"/>
    <cellStyle name="Standard 3 10" xfId="2394" xr:uid="{00000000-0005-0000-0000-000028080000}"/>
    <cellStyle name="Standard 3 10 2" xfId="2395" xr:uid="{00000000-0005-0000-0000-000029080000}"/>
    <cellStyle name="Standard 3 10 2 2" xfId="4455" xr:uid="{00000000-0005-0000-0000-00002A080000}"/>
    <cellStyle name="Standard 3 10 3" xfId="4454" xr:uid="{00000000-0005-0000-0000-00002B080000}"/>
    <cellStyle name="Standard 3 11" xfId="2396" xr:uid="{00000000-0005-0000-0000-00002C080000}"/>
    <cellStyle name="Standard 3 12" xfId="2397" xr:uid="{00000000-0005-0000-0000-00002D080000}"/>
    <cellStyle name="Standard 3 13" xfId="2398" xr:uid="{00000000-0005-0000-0000-00002E080000}"/>
    <cellStyle name="Standard 3 14" xfId="2399" xr:uid="{00000000-0005-0000-0000-00002F080000}"/>
    <cellStyle name="Standard 3 14 2" xfId="2400" xr:uid="{00000000-0005-0000-0000-000030080000}"/>
    <cellStyle name="Standard 3 2" xfId="563" xr:uid="{00000000-0005-0000-0000-000031080000}"/>
    <cellStyle name="Standard 3 2 10" xfId="3321" xr:uid="{00000000-0005-0000-0000-000032080000}"/>
    <cellStyle name="Standard 3 2 11" xfId="2401" xr:uid="{00000000-0005-0000-0000-000033080000}"/>
    <cellStyle name="Standard 3 2 2" xfId="2402" xr:uid="{00000000-0005-0000-0000-000034080000}"/>
    <cellStyle name="Standard 3 2 2 2" xfId="2403" xr:uid="{00000000-0005-0000-0000-000035080000}"/>
    <cellStyle name="Standard 3 2 2 2 2" xfId="2404" xr:uid="{00000000-0005-0000-0000-000036080000}"/>
    <cellStyle name="Standard 3 2 2 2 2 2" xfId="2405" xr:uid="{00000000-0005-0000-0000-000037080000}"/>
    <cellStyle name="Standard 3 2 2 2 2 2 2" xfId="4456" xr:uid="{00000000-0005-0000-0000-000038080000}"/>
    <cellStyle name="Standard 3 2 2 2 3" xfId="2406" xr:uid="{00000000-0005-0000-0000-000039080000}"/>
    <cellStyle name="Standard 3 2 2 2 3 2" xfId="4457" xr:uid="{00000000-0005-0000-0000-00003A080000}"/>
    <cellStyle name="Standard 3 2 2 3" xfId="2407" xr:uid="{00000000-0005-0000-0000-00003B080000}"/>
    <cellStyle name="Standard 3 2 2 3 2" xfId="2408" xr:uid="{00000000-0005-0000-0000-00003C080000}"/>
    <cellStyle name="Standard 3 2 2 3 2 2" xfId="4458" xr:uid="{00000000-0005-0000-0000-00003D080000}"/>
    <cellStyle name="Standard 3 2 2 3 3" xfId="2409" xr:uid="{00000000-0005-0000-0000-00003E080000}"/>
    <cellStyle name="Standard 3 2 2 3 3 2" xfId="4459" xr:uid="{00000000-0005-0000-0000-00003F080000}"/>
    <cellStyle name="Standard 3 2 2 4" xfId="2410" xr:uid="{00000000-0005-0000-0000-000040080000}"/>
    <cellStyle name="Standard 3 2 2 4 2" xfId="4460" xr:uid="{00000000-0005-0000-0000-000041080000}"/>
    <cellStyle name="Standard 3 2 2 5" xfId="3320" xr:uid="{00000000-0005-0000-0000-000042080000}"/>
    <cellStyle name="Standard 3 2 3" xfId="2411" xr:uid="{00000000-0005-0000-0000-000043080000}"/>
    <cellStyle name="Standard 3 2 3 2" xfId="2412" xr:uid="{00000000-0005-0000-0000-000044080000}"/>
    <cellStyle name="Standard 3 2 3 2 2" xfId="2413" xr:uid="{00000000-0005-0000-0000-000045080000}"/>
    <cellStyle name="Standard 3 2 3 2 2 2" xfId="4462" xr:uid="{00000000-0005-0000-0000-000046080000}"/>
    <cellStyle name="Standard 3 2 3 2 3" xfId="4461" xr:uid="{00000000-0005-0000-0000-000047080000}"/>
    <cellStyle name="Standard 3 2 3 3" xfId="2414" xr:uid="{00000000-0005-0000-0000-000048080000}"/>
    <cellStyle name="Standard 3 2 3 3 2" xfId="4463" xr:uid="{00000000-0005-0000-0000-000049080000}"/>
    <cellStyle name="Standard 3 2 4" xfId="2415" xr:uid="{00000000-0005-0000-0000-00004A080000}"/>
    <cellStyle name="Standard 3 2 4 2" xfId="2416" xr:uid="{00000000-0005-0000-0000-00004B080000}"/>
    <cellStyle name="Standard 3 2 4 2 2" xfId="4464" xr:uid="{00000000-0005-0000-0000-00004C080000}"/>
    <cellStyle name="Standard 3 2 4 3" xfId="2417" xr:uid="{00000000-0005-0000-0000-00004D080000}"/>
    <cellStyle name="Standard 3 2 4 3 2" xfId="4465" xr:uid="{00000000-0005-0000-0000-00004E080000}"/>
    <cellStyle name="Standard 3 2 5" xfId="2418" xr:uid="{00000000-0005-0000-0000-00004F080000}"/>
    <cellStyle name="Standard 3 2 5 2" xfId="2419" xr:uid="{00000000-0005-0000-0000-000050080000}"/>
    <cellStyle name="Standard 3 2 5 2 2" xfId="2420" xr:uid="{00000000-0005-0000-0000-000051080000}"/>
    <cellStyle name="Standard 3 2 5 2 2 2" xfId="4467" xr:uid="{00000000-0005-0000-0000-000052080000}"/>
    <cellStyle name="Standard 3 2 5 2 3" xfId="4466" xr:uid="{00000000-0005-0000-0000-000053080000}"/>
    <cellStyle name="Standard 3 2 6" xfId="2421" xr:uid="{00000000-0005-0000-0000-000054080000}"/>
    <cellStyle name="Standard 3 2 6 2" xfId="2422" xr:uid="{00000000-0005-0000-0000-000055080000}"/>
    <cellStyle name="Standard 3 2 6 3" xfId="2423" xr:uid="{00000000-0005-0000-0000-000056080000}"/>
    <cellStyle name="Standard 3 2 6 3 2" xfId="4469" xr:uid="{00000000-0005-0000-0000-000057080000}"/>
    <cellStyle name="Standard 3 2 6 4" xfId="4468" xr:uid="{00000000-0005-0000-0000-000058080000}"/>
    <cellStyle name="Standard 3 2 7" xfId="2424" xr:uid="{00000000-0005-0000-0000-000059080000}"/>
    <cellStyle name="Standard 3 2 7 2" xfId="2425" xr:uid="{00000000-0005-0000-0000-00005A080000}"/>
    <cellStyle name="Standard 3 2 7 2 2" xfId="2426" xr:uid="{00000000-0005-0000-0000-00005B080000}"/>
    <cellStyle name="Standard 3 2 7 2 2 2" xfId="4471" xr:uid="{00000000-0005-0000-0000-00005C080000}"/>
    <cellStyle name="Standard 3 2 7 2 3" xfId="4470" xr:uid="{00000000-0005-0000-0000-00005D080000}"/>
    <cellStyle name="Standard 3 2 8" xfId="2427" xr:uid="{00000000-0005-0000-0000-00005E080000}"/>
    <cellStyle name="Standard 3 2 8 2" xfId="2428" xr:uid="{00000000-0005-0000-0000-00005F080000}"/>
    <cellStyle name="Standard 3 2 8 2 2" xfId="4473" xr:uid="{00000000-0005-0000-0000-000060080000}"/>
    <cellStyle name="Standard 3 2 8 3" xfId="4472" xr:uid="{00000000-0005-0000-0000-000061080000}"/>
    <cellStyle name="Standard 3 2 9" xfId="2429" xr:uid="{00000000-0005-0000-0000-000062080000}"/>
    <cellStyle name="Standard 3 3" xfId="2430" xr:uid="{00000000-0005-0000-0000-000063080000}"/>
    <cellStyle name="Standard 3 3 2" xfId="2" xr:uid="{00000000-0005-0000-0000-000064080000}"/>
    <cellStyle name="Standard 3 3 2 2" xfId="2431" xr:uid="{00000000-0005-0000-0000-000065080000}"/>
    <cellStyle name="Standard 3 3 2 2 2" xfId="2432" xr:uid="{00000000-0005-0000-0000-000066080000}"/>
    <cellStyle name="Standard 3 3 2 2 2 2" xfId="2433" xr:uid="{00000000-0005-0000-0000-000067080000}"/>
    <cellStyle name="Standard 3 3 2 2 2 2 2" xfId="4476" xr:uid="{00000000-0005-0000-0000-000068080000}"/>
    <cellStyle name="Standard 3 3 2 2 2 3" xfId="4475" xr:uid="{00000000-0005-0000-0000-000069080000}"/>
    <cellStyle name="Standard 3 3 2 2 3" xfId="2434" xr:uid="{00000000-0005-0000-0000-00006A080000}"/>
    <cellStyle name="Standard 3 3 2 2 3 2" xfId="4477" xr:uid="{00000000-0005-0000-0000-00006B080000}"/>
    <cellStyle name="Standard 3 3 2 2 4" xfId="4474" xr:uid="{00000000-0005-0000-0000-00006C080000}"/>
    <cellStyle name="Standard 3 3 2 3" xfId="2435" xr:uid="{00000000-0005-0000-0000-00006D080000}"/>
    <cellStyle name="Standard 3 3 2 3 2" xfId="2436" xr:uid="{00000000-0005-0000-0000-00006E080000}"/>
    <cellStyle name="Standard 3 3 2 3 2 2" xfId="4479" xr:uid="{00000000-0005-0000-0000-00006F080000}"/>
    <cellStyle name="Standard 3 3 2 3 3" xfId="4478" xr:uid="{00000000-0005-0000-0000-000070080000}"/>
    <cellStyle name="Standard 3 3 2 4" xfId="2437" xr:uid="{00000000-0005-0000-0000-000071080000}"/>
    <cellStyle name="Standard 3 3 2 4 2" xfId="4480" xr:uid="{00000000-0005-0000-0000-000072080000}"/>
    <cellStyle name="Standard 3 3 2 5" xfId="2438" xr:uid="{00000000-0005-0000-0000-000073080000}"/>
    <cellStyle name="Standard 3 3 2 5 2" xfId="4481" xr:uid="{00000000-0005-0000-0000-000074080000}"/>
    <cellStyle name="Standard 3 3 3" xfId="2439" xr:uid="{00000000-0005-0000-0000-000075080000}"/>
    <cellStyle name="Standard 3 3 3 2" xfId="2440" xr:uid="{00000000-0005-0000-0000-000076080000}"/>
    <cellStyle name="Standard 3 3 3 2 2" xfId="2441" xr:uid="{00000000-0005-0000-0000-000077080000}"/>
    <cellStyle name="Standard 3 3 3 2 2 2" xfId="4483" xr:uid="{00000000-0005-0000-0000-000078080000}"/>
    <cellStyle name="Standard 3 3 3 2 3" xfId="4482" xr:uid="{00000000-0005-0000-0000-000079080000}"/>
    <cellStyle name="Standard 3 3 3 3" xfId="2442" xr:uid="{00000000-0005-0000-0000-00007A080000}"/>
    <cellStyle name="Standard 3 3 3 3 2" xfId="4484" xr:uid="{00000000-0005-0000-0000-00007B080000}"/>
    <cellStyle name="Standard 3 3 3 4" xfId="2443" xr:uid="{00000000-0005-0000-0000-00007C080000}"/>
    <cellStyle name="Standard 3 3 3 4 2" xfId="4485" xr:uid="{00000000-0005-0000-0000-00007D080000}"/>
    <cellStyle name="Standard 3 3 4" xfId="2444" xr:uid="{00000000-0005-0000-0000-00007E080000}"/>
    <cellStyle name="Standard 3 3 4 2" xfId="2445" xr:uid="{00000000-0005-0000-0000-00007F080000}"/>
    <cellStyle name="Standard 3 3 4 2 2" xfId="4487" xr:uid="{00000000-0005-0000-0000-000080080000}"/>
    <cellStyle name="Standard 3 3 4 3" xfId="4486" xr:uid="{00000000-0005-0000-0000-000081080000}"/>
    <cellStyle name="Standard 3 3 5" xfId="2446" xr:uid="{00000000-0005-0000-0000-000082080000}"/>
    <cellStyle name="Standard 3 3 5 2" xfId="2447" xr:uid="{00000000-0005-0000-0000-000083080000}"/>
    <cellStyle name="Standard 3 3 5 3" xfId="2448" xr:uid="{00000000-0005-0000-0000-000084080000}"/>
    <cellStyle name="Standard 3 3 5 3 2" xfId="4489" xr:uid="{00000000-0005-0000-0000-000085080000}"/>
    <cellStyle name="Standard 3 3 5 4" xfId="4488" xr:uid="{00000000-0005-0000-0000-000086080000}"/>
    <cellStyle name="Standard 3 3 6" xfId="2449" xr:uid="{00000000-0005-0000-0000-000087080000}"/>
    <cellStyle name="Standard 3 3 7" xfId="2450" xr:uid="{00000000-0005-0000-0000-000088080000}"/>
    <cellStyle name="Standard 3 3 7 2" xfId="4490" xr:uid="{00000000-0005-0000-0000-000089080000}"/>
    <cellStyle name="Standard 3 3 8" xfId="2451" xr:uid="{00000000-0005-0000-0000-00008A080000}"/>
    <cellStyle name="Standard 3 3 8 2" xfId="4491" xr:uid="{00000000-0005-0000-0000-00008B080000}"/>
    <cellStyle name="Standard 3 4" xfId="3" xr:uid="{00000000-0005-0000-0000-00008C080000}"/>
    <cellStyle name="Standard 3 4 2" xfId="2452" xr:uid="{00000000-0005-0000-0000-00008D080000}"/>
    <cellStyle name="Standard 3 4 2 2" xfId="2453" xr:uid="{00000000-0005-0000-0000-00008E080000}"/>
    <cellStyle name="Standard 3 4 2 2 2" xfId="2454" xr:uid="{00000000-0005-0000-0000-00008F080000}"/>
    <cellStyle name="Standard 3 4 2 2 2 2" xfId="4494" xr:uid="{00000000-0005-0000-0000-000090080000}"/>
    <cellStyle name="Standard 3 4 2 2 3" xfId="4493" xr:uid="{00000000-0005-0000-0000-000091080000}"/>
    <cellStyle name="Standard 3 4 2 3" xfId="2455" xr:uid="{00000000-0005-0000-0000-000092080000}"/>
    <cellStyle name="Standard 3 4 2 3 2" xfId="4495" xr:uid="{00000000-0005-0000-0000-000093080000}"/>
    <cellStyle name="Standard 3 4 2 4" xfId="3319" xr:uid="{00000000-0005-0000-0000-000094080000}"/>
    <cellStyle name="Standard 3 4 2 5" xfId="4492" xr:uid="{00000000-0005-0000-0000-000095080000}"/>
    <cellStyle name="Standard 3 4 3" xfId="2456" xr:uid="{00000000-0005-0000-0000-000096080000}"/>
    <cellStyle name="Standard 3 4 3 2" xfId="2457" xr:uid="{00000000-0005-0000-0000-000097080000}"/>
    <cellStyle name="Standard 3 4 3 2 2" xfId="4497" xr:uid="{00000000-0005-0000-0000-000098080000}"/>
    <cellStyle name="Standard 3 4 3 3" xfId="4496" xr:uid="{00000000-0005-0000-0000-000099080000}"/>
    <cellStyle name="Standard 3 4 4" xfId="2458" xr:uid="{00000000-0005-0000-0000-00009A080000}"/>
    <cellStyle name="Standard 3 4 4 2" xfId="4498" xr:uid="{00000000-0005-0000-0000-00009B080000}"/>
    <cellStyle name="Standard 3 4 5" xfId="2459" xr:uid="{00000000-0005-0000-0000-00009C080000}"/>
    <cellStyle name="Standard 3 4 5 2" xfId="4499" xr:uid="{00000000-0005-0000-0000-00009D080000}"/>
    <cellStyle name="Standard 3 5" xfId="2460" xr:uid="{00000000-0005-0000-0000-00009E080000}"/>
    <cellStyle name="Standard 3 5 2" xfId="2461" xr:uid="{00000000-0005-0000-0000-00009F080000}"/>
    <cellStyle name="Standard 3 5 2 2" xfId="2462" xr:uid="{00000000-0005-0000-0000-0000A0080000}"/>
    <cellStyle name="Standard 3 5 2 2 2" xfId="4502" xr:uid="{00000000-0005-0000-0000-0000A1080000}"/>
    <cellStyle name="Standard 3 5 2 3" xfId="3317" xr:uid="{00000000-0005-0000-0000-0000A2080000}"/>
    <cellStyle name="Standard 3 5 2 4" xfId="4501" xr:uid="{00000000-0005-0000-0000-0000A3080000}"/>
    <cellStyle name="Standard 3 5 3" xfId="2463" xr:uid="{00000000-0005-0000-0000-0000A4080000}"/>
    <cellStyle name="Standard 3 5 3 2" xfId="4503" xr:uid="{00000000-0005-0000-0000-0000A5080000}"/>
    <cellStyle name="Standard 3 5 4" xfId="3318" xr:uid="{00000000-0005-0000-0000-0000A6080000}"/>
    <cellStyle name="Standard 3 5 5" xfId="4500" xr:uid="{00000000-0005-0000-0000-0000A7080000}"/>
    <cellStyle name="Standard 3 6" xfId="2464" xr:uid="{00000000-0005-0000-0000-0000A8080000}"/>
    <cellStyle name="Standard 3 6 2" xfId="2465" xr:uid="{00000000-0005-0000-0000-0000A9080000}"/>
    <cellStyle name="Standard 3 6 2 2" xfId="4505" xr:uid="{00000000-0005-0000-0000-0000AA080000}"/>
    <cellStyle name="Standard 3 6 3" xfId="4504" xr:uid="{00000000-0005-0000-0000-0000AB080000}"/>
    <cellStyle name="Standard 3 7" xfId="2466" xr:uid="{00000000-0005-0000-0000-0000AC080000}"/>
    <cellStyle name="Standard 3 7 2" xfId="2467" xr:uid="{00000000-0005-0000-0000-0000AD080000}"/>
    <cellStyle name="Standard 3 7 2 2" xfId="2468" xr:uid="{00000000-0005-0000-0000-0000AE080000}"/>
    <cellStyle name="Standard 3 7 2 2 2" xfId="4507" xr:uid="{00000000-0005-0000-0000-0000AF080000}"/>
    <cellStyle name="Standard 3 7 2 3" xfId="4506" xr:uid="{00000000-0005-0000-0000-0000B0080000}"/>
    <cellStyle name="Standard 3 8" xfId="2469" xr:uid="{00000000-0005-0000-0000-0000B1080000}"/>
    <cellStyle name="Standard 3 8 2" xfId="2470" xr:uid="{00000000-0005-0000-0000-0000B2080000}"/>
    <cellStyle name="Standard 3 8 3" xfId="2471" xr:uid="{00000000-0005-0000-0000-0000B3080000}"/>
    <cellStyle name="Standard 3 8 3 2" xfId="4509" xr:uid="{00000000-0005-0000-0000-0000B4080000}"/>
    <cellStyle name="Standard 3 8 4" xfId="4508" xr:uid="{00000000-0005-0000-0000-0000B5080000}"/>
    <cellStyle name="Standard 3 9" xfId="2472" xr:uid="{00000000-0005-0000-0000-0000B6080000}"/>
    <cellStyle name="Standard 3 9 2" xfId="2473" xr:uid="{00000000-0005-0000-0000-0000B7080000}"/>
    <cellStyle name="Standard 3 9 2 2" xfId="2474" xr:uid="{00000000-0005-0000-0000-0000B8080000}"/>
    <cellStyle name="Standard 3 9 2 2 2" xfId="4511" xr:uid="{00000000-0005-0000-0000-0000B9080000}"/>
    <cellStyle name="Standard 3 9 2 3" xfId="4510" xr:uid="{00000000-0005-0000-0000-0000BA080000}"/>
    <cellStyle name="Standard 3_d1_2012" xfId="2475" xr:uid="{00000000-0005-0000-0000-0000BB080000}"/>
    <cellStyle name="Standard 30" xfId="2476" xr:uid="{00000000-0005-0000-0000-0000BC080000}"/>
    <cellStyle name="Standard 30 2" xfId="2477" xr:uid="{00000000-0005-0000-0000-0000BD080000}"/>
    <cellStyle name="Standard 30 3" xfId="2478" xr:uid="{00000000-0005-0000-0000-0000BE080000}"/>
    <cellStyle name="Standard 30 4" xfId="2479" xr:uid="{00000000-0005-0000-0000-0000BF080000}"/>
    <cellStyle name="Standard 31" xfId="2480" xr:uid="{00000000-0005-0000-0000-0000C0080000}"/>
    <cellStyle name="Standard 31 2" xfId="2481" xr:uid="{00000000-0005-0000-0000-0000C1080000}"/>
    <cellStyle name="Standard 31 3" xfId="2482" xr:uid="{00000000-0005-0000-0000-0000C2080000}"/>
    <cellStyle name="Standard 31 4" xfId="2483" xr:uid="{00000000-0005-0000-0000-0000C3080000}"/>
    <cellStyle name="Standard 32" xfId="2484" xr:uid="{00000000-0005-0000-0000-0000C4080000}"/>
    <cellStyle name="Standard 32 2" xfId="2485" xr:uid="{00000000-0005-0000-0000-0000C5080000}"/>
    <cellStyle name="Standard 32 3" xfId="2486" xr:uid="{00000000-0005-0000-0000-0000C6080000}"/>
    <cellStyle name="Standard 32 4" xfId="2487" xr:uid="{00000000-0005-0000-0000-0000C7080000}"/>
    <cellStyle name="Standard 33" xfId="2488" xr:uid="{00000000-0005-0000-0000-0000C8080000}"/>
    <cellStyle name="Standard 33 2" xfId="2489" xr:uid="{00000000-0005-0000-0000-0000C9080000}"/>
    <cellStyle name="Standard 33 3" xfId="2490" xr:uid="{00000000-0005-0000-0000-0000CA080000}"/>
    <cellStyle name="Standard 34" xfId="2491" xr:uid="{00000000-0005-0000-0000-0000CB080000}"/>
    <cellStyle name="Standard 34 2" xfId="2492" xr:uid="{00000000-0005-0000-0000-0000CC080000}"/>
    <cellStyle name="Standard 35" xfId="2493" xr:uid="{00000000-0005-0000-0000-0000CD080000}"/>
    <cellStyle name="Standard 35 2" xfId="2494" xr:uid="{00000000-0005-0000-0000-0000CE080000}"/>
    <cellStyle name="Standard 36" xfId="2495" xr:uid="{00000000-0005-0000-0000-0000CF080000}"/>
    <cellStyle name="Standard 36 2" xfId="2496" xr:uid="{00000000-0005-0000-0000-0000D0080000}"/>
    <cellStyle name="Standard 37" xfId="2497" xr:uid="{00000000-0005-0000-0000-0000D1080000}"/>
    <cellStyle name="Standard 37 2" xfId="2498" xr:uid="{00000000-0005-0000-0000-0000D2080000}"/>
    <cellStyle name="Standard 37 3" xfId="2499" xr:uid="{00000000-0005-0000-0000-0000D3080000}"/>
    <cellStyle name="Standard 37 4" xfId="4512" xr:uid="{00000000-0005-0000-0000-0000D4080000}"/>
    <cellStyle name="Standard 38" xfId="2500" xr:uid="{00000000-0005-0000-0000-0000D5080000}"/>
    <cellStyle name="Standard 38 2" xfId="2501" xr:uid="{00000000-0005-0000-0000-0000D6080000}"/>
    <cellStyle name="Standard 38 3" xfId="2502" xr:uid="{00000000-0005-0000-0000-0000D7080000}"/>
    <cellStyle name="Standard 38 4" xfId="4513" xr:uid="{00000000-0005-0000-0000-0000D8080000}"/>
    <cellStyle name="Standard 39" xfId="2503" xr:uid="{00000000-0005-0000-0000-0000D9080000}"/>
    <cellStyle name="Standard 39 2" xfId="2504" xr:uid="{00000000-0005-0000-0000-0000DA080000}"/>
    <cellStyle name="Standard 39 3" xfId="2505" xr:uid="{00000000-0005-0000-0000-0000DB080000}"/>
    <cellStyle name="Standard 39 4" xfId="4514" xr:uid="{00000000-0005-0000-0000-0000DC080000}"/>
    <cellStyle name="Standard 4" xfId="15" xr:uid="{00000000-0005-0000-0000-0000DD080000}"/>
    <cellStyle name="Standard 4 2" xfId="562" xr:uid="{00000000-0005-0000-0000-0000DE080000}"/>
    <cellStyle name="Standard 4 2 2" xfId="2507" xr:uid="{00000000-0005-0000-0000-0000DF080000}"/>
    <cellStyle name="Standard 4 2 2 2" xfId="2508" xr:uid="{00000000-0005-0000-0000-0000E0080000}"/>
    <cellStyle name="Standard 4 2 2 2 2" xfId="2509" xr:uid="{00000000-0005-0000-0000-0000E1080000}"/>
    <cellStyle name="Standard 4 2 3" xfId="2510" xr:uid="{00000000-0005-0000-0000-0000E2080000}"/>
    <cellStyle name="Standard 4 2 3 2" xfId="2511" xr:uid="{00000000-0005-0000-0000-0000E3080000}"/>
    <cellStyle name="Standard 4 2 4" xfId="2512" xr:uid="{00000000-0005-0000-0000-0000E4080000}"/>
    <cellStyle name="Standard 4 2 4 2" xfId="2513" xr:uid="{00000000-0005-0000-0000-0000E5080000}"/>
    <cellStyle name="Standard 4 2 4 3" xfId="2514" xr:uid="{00000000-0005-0000-0000-0000E6080000}"/>
    <cellStyle name="Standard 4 2 4 4" xfId="2515" xr:uid="{00000000-0005-0000-0000-0000E7080000}"/>
    <cellStyle name="Standard 4 2 5" xfId="2516" xr:uid="{00000000-0005-0000-0000-0000E8080000}"/>
    <cellStyle name="Standard 4 2 5 2" xfId="2517" xr:uid="{00000000-0005-0000-0000-0000E9080000}"/>
    <cellStyle name="Standard 4 2 6" xfId="2518" xr:uid="{00000000-0005-0000-0000-0000EA080000}"/>
    <cellStyle name="Standard 4 2 7" xfId="2519" xr:uid="{00000000-0005-0000-0000-0000EB080000}"/>
    <cellStyle name="Standard 4 2 8" xfId="3316" xr:uid="{00000000-0005-0000-0000-0000EC080000}"/>
    <cellStyle name="Standard 4 2 9" xfId="2506" xr:uid="{00000000-0005-0000-0000-0000ED080000}"/>
    <cellStyle name="Standard 4 3" xfId="2520" xr:uid="{00000000-0005-0000-0000-0000EE080000}"/>
    <cellStyle name="Standard 4 3 2" xfId="2521" xr:uid="{00000000-0005-0000-0000-0000EF080000}"/>
    <cellStyle name="Standard 4 3 2 2" xfId="2522" xr:uid="{00000000-0005-0000-0000-0000F0080000}"/>
    <cellStyle name="Standard 4 3 3" xfId="2523" xr:uid="{00000000-0005-0000-0000-0000F1080000}"/>
    <cellStyle name="Standard 4 3 4" xfId="2524" xr:uid="{00000000-0005-0000-0000-0000F2080000}"/>
    <cellStyle name="Standard 4 3 4 2" xfId="4515" xr:uid="{00000000-0005-0000-0000-0000F3080000}"/>
    <cellStyle name="Standard 4 3 5" xfId="2525" xr:uid="{00000000-0005-0000-0000-0000F4080000}"/>
    <cellStyle name="Standard 4 3 5 2" xfId="4516" xr:uid="{00000000-0005-0000-0000-0000F5080000}"/>
    <cellStyle name="Standard 4 4" xfId="2526" xr:uid="{00000000-0005-0000-0000-0000F6080000}"/>
    <cellStyle name="Standard 4 4 2" xfId="2527" xr:uid="{00000000-0005-0000-0000-0000F7080000}"/>
    <cellStyle name="Standard 4 4 2 2" xfId="2528" xr:uid="{00000000-0005-0000-0000-0000F8080000}"/>
    <cellStyle name="Standard 4 4 2 2 2" xfId="4517" xr:uid="{00000000-0005-0000-0000-0000F9080000}"/>
    <cellStyle name="Standard 4 4 2 3" xfId="2529" xr:uid="{00000000-0005-0000-0000-0000FA080000}"/>
    <cellStyle name="Standard 4 4 2 3 2" xfId="4518" xr:uid="{00000000-0005-0000-0000-0000FB080000}"/>
    <cellStyle name="Standard 4 4 3" xfId="2530" xr:uid="{00000000-0005-0000-0000-0000FC080000}"/>
    <cellStyle name="Standard 4 5" xfId="2531" xr:uid="{00000000-0005-0000-0000-0000FD080000}"/>
    <cellStyle name="Standard 4 5 2" xfId="2532" xr:uid="{00000000-0005-0000-0000-0000FE080000}"/>
    <cellStyle name="Standard 4 5 2 2" xfId="2533" xr:uid="{00000000-0005-0000-0000-0000FF080000}"/>
    <cellStyle name="Standard 4 5 3" xfId="2534" xr:uid="{00000000-0005-0000-0000-000000090000}"/>
    <cellStyle name="Standard 4 5 4" xfId="2535" xr:uid="{00000000-0005-0000-0000-000001090000}"/>
    <cellStyle name="Standard 4 5 4 2" xfId="4520" xr:uid="{00000000-0005-0000-0000-000002090000}"/>
    <cellStyle name="Standard 4 5 5" xfId="4519" xr:uid="{00000000-0005-0000-0000-000003090000}"/>
    <cellStyle name="Standard 4 6" xfId="2536" xr:uid="{00000000-0005-0000-0000-000004090000}"/>
    <cellStyle name="Standard 4 6 2" xfId="2537" xr:uid="{00000000-0005-0000-0000-000005090000}"/>
    <cellStyle name="Standard 4 6 2 2" xfId="2538" xr:uid="{00000000-0005-0000-0000-000006090000}"/>
    <cellStyle name="Standard 4 6 2 2 2" xfId="4522" xr:uid="{00000000-0005-0000-0000-000007090000}"/>
    <cellStyle name="Standard 4 6 2 3" xfId="4521" xr:uid="{00000000-0005-0000-0000-000008090000}"/>
    <cellStyle name="Standard 4 6 3" xfId="2539" xr:uid="{00000000-0005-0000-0000-000009090000}"/>
    <cellStyle name="Standard 4 7" xfId="2540" xr:uid="{00000000-0005-0000-0000-00000A090000}"/>
    <cellStyle name="Standard 4 7 2" xfId="2541" xr:uid="{00000000-0005-0000-0000-00000B090000}"/>
    <cellStyle name="Standard 4 7 2 2" xfId="4524" xr:uid="{00000000-0005-0000-0000-00000C090000}"/>
    <cellStyle name="Standard 4 7 3" xfId="4523" xr:uid="{00000000-0005-0000-0000-00000D090000}"/>
    <cellStyle name="Standard 4 8" xfId="2542" xr:uid="{00000000-0005-0000-0000-00000E090000}"/>
    <cellStyle name="Standard 4_Tabelle1" xfId="2543" xr:uid="{00000000-0005-0000-0000-00000F090000}"/>
    <cellStyle name="Standard 40" xfId="2544" xr:uid="{00000000-0005-0000-0000-000010090000}"/>
    <cellStyle name="Standard 40 2" xfId="2545" xr:uid="{00000000-0005-0000-0000-000011090000}"/>
    <cellStyle name="Standard 41" xfId="2546" xr:uid="{00000000-0005-0000-0000-000012090000}"/>
    <cellStyle name="Standard 41 2" xfId="2547" xr:uid="{00000000-0005-0000-0000-000013090000}"/>
    <cellStyle name="Standard 42" xfId="2548" xr:uid="{00000000-0005-0000-0000-000014090000}"/>
    <cellStyle name="Standard 42 2" xfId="2549" xr:uid="{00000000-0005-0000-0000-000015090000}"/>
    <cellStyle name="Standard 43" xfId="2550" xr:uid="{00000000-0005-0000-0000-000016090000}"/>
    <cellStyle name="Standard 43 2" xfId="2551" xr:uid="{00000000-0005-0000-0000-000017090000}"/>
    <cellStyle name="Standard 44" xfId="2552" xr:uid="{00000000-0005-0000-0000-000018090000}"/>
    <cellStyle name="Standard 44 2" xfId="2553" xr:uid="{00000000-0005-0000-0000-000019090000}"/>
    <cellStyle name="Standard 45" xfId="2554" xr:uid="{00000000-0005-0000-0000-00001A090000}"/>
    <cellStyle name="Standard 45 2" xfId="2555" xr:uid="{00000000-0005-0000-0000-00001B090000}"/>
    <cellStyle name="Standard 46" xfId="2556" xr:uid="{00000000-0005-0000-0000-00001C090000}"/>
    <cellStyle name="Standard 46 2" xfId="2557" xr:uid="{00000000-0005-0000-0000-00001D090000}"/>
    <cellStyle name="Standard 47" xfId="2558" xr:uid="{00000000-0005-0000-0000-00001E090000}"/>
    <cellStyle name="Standard 47 2" xfId="2559" xr:uid="{00000000-0005-0000-0000-00001F090000}"/>
    <cellStyle name="Standard 48" xfId="2560" xr:uid="{00000000-0005-0000-0000-000020090000}"/>
    <cellStyle name="Standard 48 2" xfId="2561" xr:uid="{00000000-0005-0000-0000-000021090000}"/>
    <cellStyle name="Standard 49" xfId="2562" xr:uid="{00000000-0005-0000-0000-000022090000}"/>
    <cellStyle name="Standard 49 2" xfId="2563" xr:uid="{00000000-0005-0000-0000-000023090000}"/>
    <cellStyle name="Standard 5" xfId="16" xr:uid="{00000000-0005-0000-0000-000024090000}"/>
    <cellStyle name="Standard 5 10" xfId="2564" xr:uid="{00000000-0005-0000-0000-000025090000}"/>
    <cellStyle name="Standard 5 2" xfId="2565" xr:uid="{00000000-0005-0000-0000-000026090000}"/>
    <cellStyle name="Standard 5 2 2" xfId="2566" xr:uid="{00000000-0005-0000-0000-000027090000}"/>
    <cellStyle name="Standard 5 2 2 2" xfId="2567" xr:uid="{00000000-0005-0000-0000-000028090000}"/>
    <cellStyle name="Standard 5 2 2 2 2" xfId="2568" xr:uid="{00000000-0005-0000-0000-000029090000}"/>
    <cellStyle name="Standard 5 2 2 2 3" xfId="2569" xr:uid="{00000000-0005-0000-0000-00002A090000}"/>
    <cellStyle name="Standard 5 2 2 2 3 2" xfId="4526" xr:uid="{00000000-0005-0000-0000-00002B090000}"/>
    <cellStyle name="Standard 5 2 2 2 4" xfId="4525" xr:uid="{00000000-0005-0000-0000-00002C090000}"/>
    <cellStyle name="Standard 5 2 3" xfId="2570" xr:uid="{00000000-0005-0000-0000-00002D090000}"/>
    <cellStyle name="Standard 5 2 3 2" xfId="2571" xr:uid="{00000000-0005-0000-0000-00002E090000}"/>
    <cellStyle name="Standard 5 2 3 2 2" xfId="2572" xr:uid="{00000000-0005-0000-0000-00002F090000}"/>
    <cellStyle name="Standard 5 2 3 2 2 2" xfId="4528" xr:uid="{00000000-0005-0000-0000-000030090000}"/>
    <cellStyle name="Standard 5 2 3 2 3" xfId="4527" xr:uid="{00000000-0005-0000-0000-000031090000}"/>
    <cellStyle name="Standard 5 2 4" xfId="2573" xr:uid="{00000000-0005-0000-0000-000032090000}"/>
    <cellStyle name="Standard 5 2 4 2" xfId="2574" xr:uid="{00000000-0005-0000-0000-000033090000}"/>
    <cellStyle name="Standard 5 2 4 3" xfId="2575" xr:uid="{00000000-0005-0000-0000-000034090000}"/>
    <cellStyle name="Standard 5 2 4 3 2" xfId="4530" xr:uid="{00000000-0005-0000-0000-000035090000}"/>
    <cellStyle name="Standard 5 2 4 4" xfId="4529" xr:uid="{00000000-0005-0000-0000-000036090000}"/>
    <cellStyle name="Standard 5 2 5" xfId="2576" xr:uid="{00000000-0005-0000-0000-000037090000}"/>
    <cellStyle name="Standard 5 2 5 2" xfId="2577" xr:uid="{00000000-0005-0000-0000-000038090000}"/>
    <cellStyle name="Standard 5 2 5 2 2" xfId="2578" xr:uid="{00000000-0005-0000-0000-000039090000}"/>
    <cellStyle name="Standard 5 2 5 2 2 2" xfId="4532" xr:uid="{00000000-0005-0000-0000-00003A090000}"/>
    <cellStyle name="Standard 5 2 5 2 3" xfId="4531" xr:uid="{00000000-0005-0000-0000-00003B090000}"/>
    <cellStyle name="Standard 5 2 6" xfId="2579" xr:uid="{00000000-0005-0000-0000-00003C090000}"/>
    <cellStyle name="Standard 5 2 6 2" xfId="2580" xr:uid="{00000000-0005-0000-0000-00003D090000}"/>
    <cellStyle name="Standard 5 2 6 2 2" xfId="4534" xr:uid="{00000000-0005-0000-0000-00003E090000}"/>
    <cellStyle name="Standard 5 2 6 3" xfId="4533" xr:uid="{00000000-0005-0000-0000-00003F090000}"/>
    <cellStyle name="Standard 5 3" xfId="2581" xr:uid="{00000000-0005-0000-0000-000040090000}"/>
    <cellStyle name="Standard 5 3 2" xfId="2582" xr:uid="{00000000-0005-0000-0000-000041090000}"/>
    <cellStyle name="Standard 5 3 2 2" xfId="2583" xr:uid="{00000000-0005-0000-0000-000042090000}"/>
    <cellStyle name="Standard 5 3 2 3" xfId="2584" xr:uid="{00000000-0005-0000-0000-000043090000}"/>
    <cellStyle name="Standard 5 3 2 3 2" xfId="4536" xr:uid="{00000000-0005-0000-0000-000044090000}"/>
    <cellStyle name="Standard 5 3 2 4" xfId="4535" xr:uid="{00000000-0005-0000-0000-000045090000}"/>
    <cellStyle name="Standard 5 3 3" xfId="2585" xr:uid="{00000000-0005-0000-0000-000046090000}"/>
    <cellStyle name="Standard 5 3 4" xfId="3315" xr:uid="{00000000-0005-0000-0000-000047090000}"/>
    <cellStyle name="Standard 5 4" xfId="2586" xr:uid="{00000000-0005-0000-0000-000048090000}"/>
    <cellStyle name="Standard 5 4 2" xfId="2587" xr:uid="{00000000-0005-0000-0000-000049090000}"/>
    <cellStyle name="Standard 5 4 2 2" xfId="2588" xr:uid="{00000000-0005-0000-0000-00004A090000}"/>
    <cellStyle name="Standard 5 4 2 2 2" xfId="4538" xr:uid="{00000000-0005-0000-0000-00004B090000}"/>
    <cellStyle name="Standard 5 4 2 3" xfId="4537" xr:uid="{00000000-0005-0000-0000-00004C090000}"/>
    <cellStyle name="Standard 5 5" xfId="2589" xr:uid="{00000000-0005-0000-0000-00004D090000}"/>
    <cellStyle name="Standard 5 5 2" xfId="2590" xr:uid="{00000000-0005-0000-0000-00004E090000}"/>
    <cellStyle name="Standard 5 5 3" xfId="2591" xr:uid="{00000000-0005-0000-0000-00004F090000}"/>
    <cellStyle name="Standard 5 5 3 2" xfId="4540" xr:uid="{00000000-0005-0000-0000-000050090000}"/>
    <cellStyle name="Standard 5 5 4" xfId="4539" xr:uid="{00000000-0005-0000-0000-000051090000}"/>
    <cellStyle name="Standard 5 5 5" xfId="6114" xr:uid="{00000000-0005-0000-0000-000052090000}"/>
    <cellStyle name="Standard 5 6" xfId="2592" xr:uid="{00000000-0005-0000-0000-000053090000}"/>
    <cellStyle name="Standard 5 6 2" xfId="2593" xr:uid="{00000000-0005-0000-0000-000054090000}"/>
    <cellStyle name="Standard 5 6 2 2" xfId="2594" xr:uid="{00000000-0005-0000-0000-000055090000}"/>
    <cellStyle name="Standard 5 6 2 2 2" xfId="4542" xr:uid="{00000000-0005-0000-0000-000056090000}"/>
    <cellStyle name="Standard 5 6 2 3" xfId="4541" xr:uid="{00000000-0005-0000-0000-000057090000}"/>
    <cellStyle name="Standard 5 6 3" xfId="2595" xr:uid="{00000000-0005-0000-0000-000058090000}"/>
    <cellStyle name="Standard 5 7" xfId="2596" xr:uid="{00000000-0005-0000-0000-000059090000}"/>
    <cellStyle name="Standard 5 7 2" xfId="2597" xr:uid="{00000000-0005-0000-0000-00005A090000}"/>
    <cellStyle name="Standard 5 7 2 2" xfId="4544" xr:uid="{00000000-0005-0000-0000-00005B090000}"/>
    <cellStyle name="Standard 5 7 3" xfId="4543" xr:uid="{00000000-0005-0000-0000-00005C090000}"/>
    <cellStyle name="Standard 5 8" xfId="2598" xr:uid="{00000000-0005-0000-0000-00005D090000}"/>
    <cellStyle name="Standard 5 9" xfId="2599" xr:uid="{00000000-0005-0000-0000-00005E090000}"/>
    <cellStyle name="Standard 50" xfId="2600" xr:uid="{00000000-0005-0000-0000-00005F090000}"/>
    <cellStyle name="Standard 50 2" xfId="2601" xr:uid="{00000000-0005-0000-0000-000060090000}"/>
    <cellStyle name="Standard 51" xfId="2602" xr:uid="{00000000-0005-0000-0000-000061090000}"/>
    <cellStyle name="Standard 51 2" xfId="2603" xr:uid="{00000000-0005-0000-0000-000062090000}"/>
    <cellStyle name="Standard 52" xfId="2604" xr:uid="{00000000-0005-0000-0000-000063090000}"/>
    <cellStyle name="Standard 52 2" xfId="2605" xr:uid="{00000000-0005-0000-0000-000064090000}"/>
    <cellStyle name="Standard 53" xfId="2606" xr:uid="{00000000-0005-0000-0000-000065090000}"/>
    <cellStyle name="Standard 53 2" xfId="2607" xr:uid="{00000000-0005-0000-0000-000066090000}"/>
    <cellStyle name="Standard 54" xfId="2608" xr:uid="{00000000-0005-0000-0000-000067090000}"/>
    <cellStyle name="Standard 54 2" xfId="2609" xr:uid="{00000000-0005-0000-0000-000068090000}"/>
    <cellStyle name="Standard 54 2 2" xfId="4545" xr:uid="{00000000-0005-0000-0000-000069090000}"/>
    <cellStyle name="Standard 55" xfId="2610" xr:uid="{00000000-0005-0000-0000-00006A090000}"/>
    <cellStyle name="Standard 55 2" xfId="2611" xr:uid="{00000000-0005-0000-0000-00006B090000}"/>
    <cellStyle name="Standard 55 2 2" xfId="4546" xr:uid="{00000000-0005-0000-0000-00006C090000}"/>
    <cellStyle name="Standard 56" xfId="2612" xr:uid="{00000000-0005-0000-0000-00006D090000}"/>
    <cellStyle name="Standard 56 2" xfId="2613" xr:uid="{00000000-0005-0000-0000-00006E090000}"/>
    <cellStyle name="Standard 56 2 2" xfId="4547" xr:uid="{00000000-0005-0000-0000-00006F090000}"/>
    <cellStyle name="Standard 57" xfId="2614" xr:uid="{00000000-0005-0000-0000-000070090000}"/>
    <cellStyle name="Standard 57 2" xfId="2615" xr:uid="{00000000-0005-0000-0000-000071090000}"/>
    <cellStyle name="Standard 57 2 2" xfId="4548" xr:uid="{00000000-0005-0000-0000-000072090000}"/>
    <cellStyle name="Standard 58" xfId="2616" xr:uid="{00000000-0005-0000-0000-000073090000}"/>
    <cellStyle name="Standard 58 2" xfId="2617" xr:uid="{00000000-0005-0000-0000-000074090000}"/>
    <cellStyle name="Standard 58 2 2" xfId="4549" xr:uid="{00000000-0005-0000-0000-000075090000}"/>
    <cellStyle name="Standard 59" xfId="2618" xr:uid="{00000000-0005-0000-0000-000076090000}"/>
    <cellStyle name="Standard 59 2" xfId="2619" xr:uid="{00000000-0005-0000-0000-000077090000}"/>
    <cellStyle name="Standard 59 2 2" xfId="4550" xr:uid="{00000000-0005-0000-0000-000078090000}"/>
    <cellStyle name="Standard 6" xfId="17" xr:uid="{00000000-0005-0000-0000-000079090000}"/>
    <cellStyle name="Standard 6 10" xfId="2620" xr:uid="{00000000-0005-0000-0000-00007A090000}"/>
    <cellStyle name="Standard 6 11" xfId="569" xr:uid="{00000000-0005-0000-0000-00007B090000}"/>
    <cellStyle name="Standard 6 12" xfId="4228" xr:uid="{00000000-0005-0000-0000-00007C090000}"/>
    <cellStyle name="Standard 6 13" xfId="5996" xr:uid="{00000000-0005-0000-0000-00007D090000}"/>
    <cellStyle name="Standard 6 14" xfId="235" xr:uid="{00000000-0005-0000-0000-00007E090000}"/>
    <cellStyle name="Standard 6 2" xfId="2621" xr:uid="{00000000-0005-0000-0000-00007F090000}"/>
    <cellStyle name="Standard 6 2 2" xfId="2622" xr:uid="{00000000-0005-0000-0000-000080090000}"/>
    <cellStyle name="Standard 6 2 2 2" xfId="2623" xr:uid="{00000000-0005-0000-0000-000081090000}"/>
    <cellStyle name="Standard 6 2 2 2 2" xfId="2624" xr:uid="{00000000-0005-0000-0000-000082090000}"/>
    <cellStyle name="Standard 6 2 2 2 2 2" xfId="4552" xr:uid="{00000000-0005-0000-0000-000083090000}"/>
    <cellStyle name="Standard 6 2 2 2 3" xfId="4551" xr:uid="{00000000-0005-0000-0000-000084090000}"/>
    <cellStyle name="Standard 6 2 3" xfId="2625" xr:uid="{00000000-0005-0000-0000-000085090000}"/>
    <cellStyle name="Standard 6 2 3 2" xfId="2626" xr:uid="{00000000-0005-0000-0000-000086090000}"/>
    <cellStyle name="Standard 6 2 3 3" xfId="2627" xr:uid="{00000000-0005-0000-0000-000087090000}"/>
    <cellStyle name="Standard 6 2 3 3 2" xfId="4554" xr:uid="{00000000-0005-0000-0000-000088090000}"/>
    <cellStyle name="Standard 6 2 3 4" xfId="4553" xr:uid="{00000000-0005-0000-0000-000089090000}"/>
    <cellStyle name="Standard 6 2 4" xfId="2628" xr:uid="{00000000-0005-0000-0000-00008A090000}"/>
    <cellStyle name="Standard 6 2 4 2" xfId="2629" xr:uid="{00000000-0005-0000-0000-00008B090000}"/>
    <cellStyle name="Standard 6 2 4 2 2" xfId="2630" xr:uid="{00000000-0005-0000-0000-00008C090000}"/>
    <cellStyle name="Standard 6 2 4 2 2 2" xfId="4556" xr:uid="{00000000-0005-0000-0000-00008D090000}"/>
    <cellStyle name="Standard 6 2 4 2 3" xfId="4555" xr:uid="{00000000-0005-0000-0000-00008E090000}"/>
    <cellStyle name="Standard 6 2 5" xfId="2631" xr:uid="{00000000-0005-0000-0000-00008F090000}"/>
    <cellStyle name="Standard 6 2 5 2" xfId="2632" xr:uid="{00000000-0005-0000-0000-000090090000}"/>
    <cellStyle name="Standard 6 2 5 2 2" xfId="4558" xr:uid="{00000000-0005-0000-0000-000091090000}"/>
    <cellStyle name="Standard 6 2 5 3" xfId="4557" xr:uid="{00000000-0005-0000-0000-000092090000}"/>
    <cellStyle name="Standard 6 3" xfId="2633" xr:uid="{00000000-0005-0000-0000-000093090000}"/>
    <cellStyle name="Standard 6 3 2" xfId="2634" xr:uid="{00000000-0005-0000-0000-000094090000}"/>
    <cellStyle name="Standard 6 3 2 2" xfId="2635" xr:uid="{00000000-0005-0000-0000-000095090000}"/>
    <cellStyle name="Standard 6 3 2 3" xfId="2636" xr:uid="{00000000-0005-0000-0000-000096090000}"/>
    <cellStyle name="Standard 6 3 2 3 2" xfId="4560" xr:uid="{00000000-0005-0000-0000-000097090000}"/>
    <cellStyle name="Standard 6 3 2 4" xfId="4559" xr:uid="{00000000-0005-0000-0000-000098090000}"/>
    <cellStyle name="Standard 6 3 3" xfId="2637" xr:uid="{00000000-0005-0000-0000-000099090000}"/>
    <cellStyle name="Standard 6 4" xfId="2638" xr:uid="{00000000-0005-0000-0000-00009A090000}"/>
    <cellStyle name="Standard 6 4 2" xfId="2639" xr:uid="{00000000-0005-0000-0000-00009B090000}"/>
    <cellStyle name="Standard 6 4 2 2" xfId="2640" xr:uid="{00000000-0005-0000-0000-00009C090000}"/>
    <cellStyle name="Standard 6 4 2 2 2" xfId="4563" xr:uid="{00000000-0005-0000-0000-00009D090000}"/>
    <cellStyle name="Standard 6 4 2 3" xfId="4562" xr:uid="{00000000-0005-0000-0000-00009E090000}"/>
    <cellStyle name="Standard 6 4 3" xfId="2641" xr:uid="{00000000-0005-0000-0000-00009F090000}"/>
    <cellStyle name="Standard 6 4 4" xfId="4561" xr:uid="{00000000-0005-0000-0000-0000A0090000}"/>
    <cellStyle name="Standard 6 5" xfId="2642" xr:uid="{00000000-0005-0000-0000-0000A1090000}"/>
    <cellStyle name="Standard 6 5 2" xfId="2643" xr:uid="{00000000-0005-0000-0000-0000A2090000}"/>
    <cellStyle name="Standard 6 5 3" xfId="2644" xr:uid="{00000000-0005-0000-0000-0000A3090000}"/>
    <cellStyle name="Standard 6 5 3 2" xfId="4564" xr:uid="{00000000-0005-0000-0000-0000A4090000}"/>
    <cellStyle name="Standard 6 5 4" xfId="2645" xr:uid="{00000000-0005-0000-0000-0000A5090000}"/>
    <cellStyle name="Standard 6 5 4 2" xfId="4565" xr:uid="{00000000-0005-0000-0000-0000A6090000}"/>
    <cellStyle name="Standard 6 6" xfId="2646" xr:uid="{00000000-0005-0000-0000-0000A7090000}"/>
    <cellStyle name="Standard 6 6 2" xfId="2647" xr:uid="{00000000-0005-0000-0000-0000A8090000}"/>
    <cellStyle name="Standard 6 6 2 2" xfId="2648" xr:uid="{00000000-0005-0000-0000-0000A9090000}"/>
    <cellStyle name="Standard 6 6 2 2 2" xfId="4567" xr:uid="{00000000-0005-0000-0000-0000AA090000}"/>
    <cellStyle name="Standard 6 6 2 3" xfId="4566" xr:uid="{00000000-0005-0000-0000-0000AB090000}"/>
    <cellStyle name="Standard 6 7" xfId="2649" xr:uid="{00000000-0005-0000-0000-0000AC090000}"/>
    <cellStyle name="Standard 6 7 2" xfId="2650" xr:uid="{00000000-0005-0000-0000-0000AD090000}"/>
    <cellStyle name="Standard 6 7 2 2" xfId="4569" xr:uid="{00000000-0005-0000-0000-0000AE090000}"/>
    <cellStyle name="Standard 6 7 3" xfId="4568" xr:uid="{00000000-0005-0000-0000-0000AF090000}"/>
    <cellStyle name="Standard 6 8" xfId="2651" xr:uid="{00000000-0005-0000-0000-0000B0090000}"/>
    <cellStyle name="Standard 6 9" xfId="2652" xr:uid="{00000000-0005-0000-0000-0000B1090000}"/>
    <cellStyle name="Standard 6_SOFI Tab. H1.2-1A" xfId="2653" xr:uid="{00000000-0005-0000-0000-0000B2090000}"/>
    <cellStyle name="Standard 60" xfId="2654" xr:uid="{00000000-0005-0000-0000-0000B3090000}"/>
    <cellStyle name="Standard 60 2" xfId="2655" xr:uid="{00000000-0005-0000-0000-0000B4090000}"/>
    <cellStyle name="Standard 60 2 2" xfId="4570" xr:uid="{00000000-0005-0000-0000-0000B5090000}"/>
    <cellStyle name="Standard 61" xfId="2656" xr:uid="{00000000-0005-0000-0000-0000B6090000}"/>
    <cellStyle name="Standard 61 2" xfId="2657" xr:uid="{00000000-0005-0000-0000-0000B7090000}"/>
    <cellStyle name="Standard 61 2 2" xfId="4571" xr:uid="{00000000-0005-0000-0000-0000B8090000}"/>
    <cellStyle name="Standard 62" xfId="2658" xr:uid="{00000000-0005-0000-0000-0000B9090000}"/>
    <cellStyle name="Standard 62 2" xfId="2659" xr:uid="{00000000-0005-0000-0000-0000BA090000}"/>
    <cellStyle name="Standard 62 2 2" xfId="4572" xr:uid="{00000000-0005-0000-0000-0000BB090000}"/>
    <cellStyle name="Standard 63" xfId="2660" xr:uid="{00000000-0005-0000-0000-0000BC090000}"/>
    <cellStyle name="Standard 63 2" xfId="2661" xr:uid="{00000000-0005-0000-0000-0000BD090000}"/>
    <cellStyle name="Standard 63 2 2" xfId="4573" xr:uid="{00000000-0005-0000-0000-0000BE090000}"/>
    <cellStyle name="Standard 64" xfId="2662" xr:uid="{00000000-0005-0000-0000-0000BF090000}"/>
    <cellStyle name="Standard 64 2" xfId="2663" xr:uid="{00000000-0005-0000-0000-0000C0090000}"/>
    <cellStyle name="Standard 64 2 2" xfId="4574" xr:uid="{00000000-0005-0000-0000-0000C1090000}"/>
    <cellStyle name="Standard 65" xfId="2664" xr:uid="{00000000-0005-0000-0000-0000C2090000}"/>
    <cellStyle name="Standard 65 2" xfId="2665" xr:uid="{00000000-0005-0000-0000-0000C3090000}"/>
    <cellStyle name="Standard 65 2 2" xfId="4575" xr:uid="{00000000-0005-0000-0000-0000C4090000}"/>
    <cellStyle name="Standard 66" xfId="2666" xr:uid="{00000000-0005-0000-0000-0000C5090000}"/>
    <cellStyle name="Standard 66 2" xfId="2667" xr:uid="{00000000-0005-0000-0000-0000C6090000}"/>
    <cellStyle name="Standard 66 2 2" xfId="4576" xr:uid="{00000000-0005-0000-0000-0000C7090000}"/>
    <cellStyle name="Standard 67" xfId="2668" xr:uid="{00000000-0005-0000-0000-0000C8090000}"/>
    <cellStyle name="Standard 67 2" xfId="2669" xr:uid="{00000000-0005-0000-0000-0000C9090000}"/>
    <cellStyle name="Standard 67 2 2" xfId="4577" xr:uid="{00000000-0005-0000-0000-0000CA090000}"/>
    <cellStyle name="Standard 68" xfId="2670" xr:uid="{00000000-0005-0000-0000-0000CB090000}"/>
    <cellStyle name="Standard 68 2" xfId="2671" xr:uid="{00000000-0005-0000-0000-0000CC090000}"/>
    <cellStyle name="Standard 68 2 2" xfId="4578" xr:uid="{00000000-0005-0000-0000-0000CD090000}"/>
    <cellStyle name="Standard 69" xfId="2672" xr:uid="{00000000-0005-0000-0000-0000CE090000}"/>
    <cellStyle name="Standard 69 2" xfId="2673" xr:uid="{00000000-0005-0000-0000-0000CF090000}"/>
    <cellStyle name="Standard 69 2 2" xfId="4579" xr:uid="{00000000-0005-0000-0000-0000D0090000}"/>
    <cellStyle name="Standard 7" xfId="176" xr:uid="{00000000-0005-0000-0000-0000D1090000}"/>
    <cellStyle name="Standard 7 10" xfId="2675" xr:uid="{00000000-0005-0000-0000-0000D2090000}"/>
    <cellStyle name="Standard 7 10 2" xfId="4580" xr:uid="{00000000-0005-0000-0000-0000D3090000}"/>
    <cellStyle name="Standard 7 11" xfId="2674" xr:uid="{00000000-0005-0000-0000-0000D4090000}"/>
    <cellStyle name="Standard 7 12" xfId="6111" xr:uid="{00000000-0005-0000-0000-0000D5090000}"/>
    <cellStyle name="Standard 7 13" xfId="485" xr:uid="{00000000-0005-0000-0000-0000D6090000}"/>
    <cellStyle name="Standard 7 16" xfId="216" xr:uid="{00000000-0005-0000-0000-0000D7090000}"/>
    <cellStyle name="Standard 7 16 2" xfId="228" xr:uid="{00000000-0005-0000-0000-0000D8090000}"/>
    <cellStyle name="Standard 7 16 2 2" xfId="557" xr:uid="{00000000-0005-0000-0000-0000D9090000}"/>
    <cellStyle name="Standard 7 16 3" xfId="4223" xr:uid="{00000000-0005-0000-0000-0000DA090000}"/>
    <cellStyle name="Standard 7 16 4" xfId="5991" xr:uid="{00000000-0005-0000-0000-0000DB090000}"/>
    <cellStyle name="Standard 7 16 5" xfId="6108" xr:uid="{00000000-0005-0000-0000-0000DC090000}"/>
    <cellStyle name="Standard 7 16 6" xfId="556" xr:uid="{00000000-0005-0000-0000-0000DD090000}"/>
    <cellStyle name="Standard 7 2" xfId="2676" xr:uid="{00000000-0005-0000-0000-0000DE090000}"/>
    <cellStyle name="Standard 7 2 2" xfId="2677" xr:uid="{00000000-0005-0000-0000-0000DF090000}"/>
    <cellStyle name="Standard 7 2 2 2" xfId="2678" xr:uid="{00000000-0005-0000-0000-0000E0090000}"/>
    <cellStyle name="Standard 7 2 2 3" xfId="2679" xr:uid="{00000000-0005-0000-0000-0000E1090000}"/>
    <cellStyle name="Standard 7 2 2 3 2" xfId="4582" xr:uid="{00000000-0005-0000-0000-0000E2090000}"/>
    <cellStyle name="Standard 7 2 2 4" xfId="4581" xr:uid="{00000000-0005-0000-0000-0000E3090000}"/>
    <cellStyle name="Standard 7 3" xfId="2680" xr:uid="{00000000-0005-0000-0000-0000E4090000}"/>
    <cellStyle name="Standard 7 3 2" xfId="2681" xr:uid="{00000000-0005-0000-0000-0000E5090000}"/>
    <cellStyle name="Standard 7 3 2 2" xfId="2682" xr:uid="{00000000-0005-0000-0000-0000E6090000}"/>
    <cellStyle name="Standard 7 3 2 2 2" xfId="4584" xr:uid="{00000000-0005-0000-0000-0000E7090000}"/>
    <cellStyle name="Standard 7 3 2 3" xfId="4583" xr:uid="{00000000-0005-0000-0000-0000E8090000}"/>
    <cellStyle name="Standard 7 3 3" xfId="2683" xr:uid="{00000000-0005-0000-0000-0000E9090000}"/>
    <cellStyle name="Standard 7 4" xfId="2684" xr:uid="{00000000-0005-0000-0000-0000EA090000}"/>
    <cellStyle name="Standard 7 4 2" xfId="2685" xr:uid="{00000000-0005-0000-0000-0000EB090000}"/>
    <cellStyle name="Standard 7 4 3" xfId="2686" xr:uid="{00000000-0005-0000-0000-0000EC090000}"/>
    <cellStyle name="Standard 7 4 3 2" xfId="4586" xr:uid="{00000000-0005-0000-0000-0000ED090000}"/>
    <cellStyle name="Standard 7 4 4" xfId="4585" xr:uid="{00000000-0005-0000-0000-0000EE090000}"/>
    <cellStyle name="Standard 7 5" xfId="2687" xr:uid="{00000000-0005-0000-0000-0000EF090000}"/>
    <cellStyle name="Standard 7 5 2" xfId="2688" xr:uid="{00000000-0005-0000-0000-0000F0090000}"/>
    <cellStyle name="Standard 7 6" xfId="2689" xr:uid="{00000000-0005-0000-0000-0000F1090000}"/>
    <cellStyle name="Standard 7 6 2" xfId="2690" xr:uid="{00000000-0005-0000-0000-0000F2090000}"/>
    <cellStyle name="Standard 7 6 2 2" xfId="4588" xr:uid="{00000000-0005-0000-0000-0000F3090000}"/>
    <cellStyle name="Standard 7 6 3" xfId="4587" xr:uid="{00000000-0005-0000-0000-0000F4090000}"/>
    <cellStyle name="Standard 7 7" xfId="2691" xr:uid="{00000000-0005-0000-0000-0000F5090000}"/>
    <cellStyle name="Standard 7 7 2" xfId="2692" xr:uid="{00000000-0005-0000-0000-0000F6090000}"/>
    <cellStyle name="Standard 7 7 2 2" xfId="4590" xr:uid="{00000000-0005-0000-0000-0000F7090000}"/>
    <cellStyle name="Standard 7 7 3" xfId="4589" xr:uid="{00000000-0005-0000-0000-0000F8090000}"/>
    <cellStyle name="Standard 7 8" xfId="2693" xr:uid="{00000000-0005-0000-0000-0000F9090000}"/>
    <cellStyle name="Standard 7 9" xfId="2694" xr:uid="{00000000-0005-0000-0000-0000FA090000}"/>
    <cellStyle name="Standard 70" xfId="2695" xr:uid="{00000000-0005-0000-0000-0000FB090000}"/>
    <cellStyle name="Standard 70 2" xfId="2696" xr:uid="{00000000-0005-0000-0000-0000FC090000}"/>
    <cellStyle name="Standard 70 2 2" xfId="4591" xr:uid="{00000000-0005-0000-0000-0000FD090000}"/>
    <cellStyle name="Standard 71" xfId="2697" xr:uid="{00000000-0005-0000-0000-0000FE090000}"/>
    <cellStyle name="Standard 71 2" xfId="2698" xr:uid="{00000000-0005-0000-0000-0000FF090000}"/>
    <cellStyle name="Standard 71 2 2" xfId="4592" xr:uid="{00000000-0005-0000-0000-0000000A0000}"/>
    <cellStyle name="Standard 72" xfId="2699" xr:uid="{00000000-0005-0000-0000-0000010A0000}"/>
    <cellStyle name="Standard 72 2" xfId="2700" xr:uid="{00000000-0005-0000-0000-0000020A0000}"/>
    <cellStyle name="Standard 72 2 2" xfId="4593" xr:uid="{00000000-0005-0000-0000-0000030A0000}"/>
    <cellStyle name="Standard 73" xfId="2701" xr:uid="{00000000-0005-0000-0000-0000040A0000}"/>
    <cellStyle name="Standard 73 2" xfId="2702" xr:uid="{00000000-0005-0000-0000-0000050A0000}"/>
    <cellStyle name="Standard 73 2 2" xfId="4594" xr:uid="{00000000-0005-0000-0000-0000060A0000}"/>
    <cellStyle name="Standard 74" xfId="2703" xr:uid="{00000000-0005-0000-0000-0000070A0000}"/>
    <cellStyle name="Standard 74 2" xfId="2704" xr:uid="{00000000-0005-0000-0000-0000080A0000}"/>
    <cellStyle name="Standard 74 2 2" xfId="4595" xr:uid="{00000000-0005-0000-0000-0000090A0000}"/>
    <cellStyle name="Standard 75" xfId="2705" xr:uid="{00000000-0005-0000-0000-00000A0A0000}"/>
    <cellStyle name="Standard 75 2" xfId="2706" xr:uid="{00000000-0005-0000-0000-00000B0A0000}"/>
    <cellStyle name="Standard 75 2 2" xfId="4596" xr:uid="{00000000-0005-0000-0000-00000C0A0000}"/>
    <cellStyle name="Standard 76" xfId="2707" xr:uid="{00000000-0005-0000-0000-00000D0A0000}"/>
    <cellStyle name="Standard 76 2" xfId="2708" xr:uid="{00000000-0005-0000-0000-00000E0A0000}"/>
    <cellStyle name="Standard 76 2 2" xfId="4597" xr:uid="{00000000-0005-0000-0000-00000F0A0000}"/>
    <cellStyle name="Standard 77" xfId="2709" xr:uid="{00000000-0005-0000-0000-0000100A0000}"/>
    <cellStyle name="Standard 77 2" xfId="2710" xr:uid="{00000000-0005-0000-0000-0000110A0000}"/>
    <cellStyle name="Standard 77 2 2" xfId="4598" xr:uid="{00000000-0005-0000-0000-0000120A0000}"/>
    <cellStyle name="Standard 78" xfId="2711" xr:uid="{00000000-0005-0000-0000-0000130A0000}"/>
    <cellStyle name="Standard 78 2" xfId="2712" xr:uid="{00000000-0005-0000-0000-0000140A0000}"/>
    <cellStyle name="Standard 78 2 2" xfId="4599" xr:uid="{00000000-0005-0000-0000-0000150A0000}"/>
    <cellStyle name="Standard 79" xfId="2713" xr:uid="{00000000-0005-0000-0000-0000160A0000}"/>
    <cellStyle name="Standard 79 2" xfId="2714" xr:uid="{00000000-0005-0000-0000-0000170A0000}"/>
    <cellStyle name="Standard 79 2 2" xfId="4600" xr:uid="{00000000-0005-0000-0000-0000180A0000}"/>
    <cellStyle name="Standard 8" xfId="218" xr:uid="{00000000-0005-0000-0000-0000190A0000}"/>
    <cellStyle name="Standard 8 2" xfId="226" xr:uid="{00000000-0005-0000-0000-00001A0A0000}"/>
    <cellStyle name="Standard 8 2 2" xfId="2716" xr:uid="{00000000-0005-0000-0000-00001B0A0000}"/>
    <cellStyle name="Standard 8 2 2 2" xfId="2717" xr:uid="{00000000-0005-0000-0000-00001C0A0000}"/>
    <cellStyle name="Standard 8 3" xfId="2718" xr:uid="{00000000-0005-0000-0000-00001D0A0000}"/>
    <cellStyle name="Standard 8 3 2" xfId="2719" xr:uid="{00000000-0005-0000-0000-00001E0A0000}"/>
    <cellStyle name="Standard 8 3 3" xfId="2720" xr:uid="{00000000-0005-0000-0000-00001F0A0000}"/>
    <cellStyle name="Standard 8 3 4" xfId="4601" xr:uid="{00000000-0005-0000-0000-0000200A0000}"/>
    <cellStyle name="Standard 8 4" xfId="2721" xr:uid="{00000000-0005-0000-0000-0000210A0000}"/>
    <cellStyle name="Standard 8 4 2" xfId="2722" xr:uid="{00000000-0005-0000-0000-0000220A0000}"/>
    <cellStyle name="Standard 8 4 3" xfId="2723" xr:uid="{00000000-0005-0000-0000-0000230A0000}"/>
    <cellStyle name="Standard 8 5" xfId="2724" xr:uid="{00000000-0005-0000-0000-0000240A0000}"/>
    <cellStyle name="Standard 8 5 2" xfId="2725" xr:uid="{00000000-0005-0000-0000-0000250A0000}"/>
    <cellStyle name="Standard 8 6" xfId="2726" xr:uid="{00000000-0005-0000-0000-0000260A0000}"/>
    <cellStyle name="Standard 8 7" xfId="2727" xr:uid="{00000000-0005-0000-0000-0000270A0000}"/>
    <cellStyle name="Standard 8 8" xfId="2715" xr:uid="{00000000-0005-0000-0000-0000280A0000}"/>
    <cellStyle name="Standard 8 9" xfId="558" xr:uid="{00000000-0005-0000-0000-0000290A0000}"/>
    <cellStyle name="Standard 8_SOFI Tab. H1.2-1A" xfId="2728" xr:uid="{00000000-0005-0000-0000-00002A0A0000}"/>
    <cellStyle name="Standard 80" xfId="2729" xr:uid="{00000000-0005-0000-0000-00002B0A0000}"/>
    <cellStyle name="Standard 80 2" xfId="2730" xr:uid="{00000000-0005-0000-0000-00002C0A0000}"/>
    <cellStyle name="Standard 80 2 2" xfId="4602" xr:uid="{00000000-0005-0000-0000-00002D0A0000}"/>
    <cellStyle name="Standard 81" xfId="2731" xr:uid="{00000000-0005-0000-0000-00002E0A0000}"/>
    <cellStyle name="Standard 81 2" xfId="2732" xr:uid="{00000000-0005-0000-0000-00002F0A0000}"/>
    <cellStyle name="Standard 81 2 2" xfId="4603" xr:uid="{00000000-0005-0000-0000-0000300A0000}"/>
    <cellStyle name="Standard 82" xfId="2733" xr:uid="{00000000-0005-0000-0000-0000310A0000}"/>
    <cellStyle name="Standard 82 2" xfId="2734" xr:uid="{00000000-0005-0000-0000-0000320A0000}"/>
    <cellStyle name="Standard 82 2 2" xfId="4604" xr:uid="{00000000-0005-0000-0000-0000330A0000}"/>
    <cellStyle name="Standard 83" xfId="2735" xr:uid="{00000000-0005-0000-0000-0000340A0000}"/>
    <cellStyle name="Standard 83 2" xfId="2736" xr:uid="{00000000-0005-0000-0000-0000350A0000}"/>
    <cellStyle name="Standard 83 2 2" xfId="4605" xr:uid="{00000000-0005-0000-0000-0000360A0000}"/>
    <cellStyle name="Standard 84" xfId="2737" xr:uid="{00000000-0005-0000-0000-0000370A0000}"/>
    <cellStyle name="Standard 84 2" xfId="2738" xr:uid="{00000000-0005-0000-0000-0000380A0000}"/>
    <cellStyle name="Standard 84 2 2" xfId="4606" xr:uid="{00000000-0005-0000-0000-0000390A0000}"/>
    <cellStyle name="Standard 85" xfId="2739" xr:uid="{00000000-0005-0000-0000-00003A0A0000}"/>
    <cellStyle name="Standard 85 2" xfId="2740" xr:uid="{00000000-0005-0000-0000-00003B0A0000}"/>
    <cellStyle name="Standard 85 2 2" xfId="4607" xr:uid="{00000000-0005-0000-0000-00003C0A0000}"/>
    <cellStyle name="Standard 86" xfId="2741" xr:uid="{00000000-0005-0000-0000-00003D0A0000}"/>
    <cellStyle name="Standard 86 2" xfId="2742" xr:uid="{00000000-0005-0000-0000-00003E0A0000}"/>
    <cellStyle name="Standard 86 2 2" xfId="4608" xr:uid="{00000000-0005-0000-0000-00003F0A0000}"/>
    <cellStyle name="Standard 87" xfId="2743" xr:uid="{00000000-0005-0000-0000-0000400A0000}"/>
    <cellStyle name="Standard 87 2" xfId="2744" xr:uid="{00000000-0005-0000-0000-0000410A0000}"/>
    <cellStyle name="Standard 87 2 2" xfId="4609" xr:uid="{00000000-0005-0000-0000-0000420A0000}"/>
    <cellStyle name="Standard 88" xfId="2745" xr:uid="{00000000-0005-0000-0000-0000430A0000}"/>
    <cellStyle name="Standard 88 2" xfId="2746" xr:uid="{00000000-0005-0000-0000-0000440A0000}"/>
    <cellStyle name="Standard 88 2 2" xfId="4610" xr:uid="{00000000-0005-0000-0000-0000450A0000}"/>
    <cellStyle name="Standard 89" xfId="2747" xr:uid="{00000000-0005-0000-0000-0000460A0000}"/>
    <cellStyle name="Standard 89 2" xfId="2748" xr:uid="{00000000-0005-0000-0000-0000470A0000}"/>
    <cellStyle name="Standard 89 2 2" xfId="4611" xr:uid="{00000000-0005-0000-0000-0000480A0000}"/>
    <cellStyle name="Standard 9" xfId="222" xr:uid="{00000000-0005-0000-0000-0000490A0000}"/>
    <cellStyle name="Standard 9 2" xfId="2750" xr:uid="{00000000-0005-0000-0000-00004A0A0000}"/>
    <cellStyle name="Standard 9 2 2" xfId="2751" xr:uid="{00000000-0005-0000-0000-00004B0A0000}"/>
    <cellStyle name="Standard 9 2 2 2" xfId="2752" xr:uid="{00000000-0005-0000-0000-00004C0A0000}"/>
    <cellStyle name="Standard 9 2 2 3" xfId="2753" xr:uid="{00000000-0005-0000-0000-00004D0A0000}"/>
    <cellStyle name="Standard 9 2 2 3 2" xfId="4614" xr:uid="{00000000-0005-0000-0000-00004E0A0000}"/>
    <cellStyle name="Standard 9 2 2 4" xfId="4613" xr:uid="{00000000-0005-0000-0000-00004F0A0000}"/>
    <cellStyle name="Standard 9 2 3" xfId="2754" xr:uid="{00000000-0005-0000-0000-0000500A0000}"/>
    <cellStyle name="Standard 9 2 3 2" xfId="2755" xr:uid="{00000000-0005-0000-0000-0000510A0000}"/>
    <cellStyle name="Standard 9 2 4" xfId="4612" xr:uid="{00000000-0005-0000-0000-0000520A0000}"/>
    <cellStyle name="Standard 9 2_SOFI Tab. H1.2-1A" xfId="2756" xr:uid="{00000000-0005-0000-0000-0000530A0000}"/>
    <cellStyle name="Standard 9 3" xfId="2757" xr:uid="{00000000-0005-0000-0000-0000540A0000}"/>
    <cellStyle name="Standard 9 3 2" xfId="2758" xr:uid="{00000000-0005-0000-0000-0000550A0000}"/>
    <cellStyle name="Standard 9 3 2 2" xfId="2759" xr:uid="{00000000-0005-0000-0000-0000560A0000}"/>
    <cellStyle name="Standard 9 3 2 2 2" xfId="2760" xr:uid="{00000000-0005-0000-0000-0000570A0000}"/>
    <cellStyle name="Standard 9 3 2 2 2 2" xfId="4617" xr:uid="{00000000-0005-0000-0000-0000580A0000}"/>
    <cellStyle name="Standard 9 3 2 2 3" xfId="4616" xr:uid="{00000000-0005-0000-0000-0000590A0000}"/>
    <cellStyle name="Standard 9 3 2 3" xfId="2761" xr:uid="{00000000-0005-0000-0000-00005A0A0000}"/>
    <cellStyle name="Standard 9 3 3" xfId="2762" xr:uid="{00000000-0005-0000-0000-00005B0A0000}"/>
    <cellStyle name="Standard 9 3 3 2" xfId="2763" xr:uid="{00000000-0005-0000-0000-00005C0A0000}"/>
    <cellStyle name="Standard 9 3 3 2 2" xfId="4619" xr:uid="{00000000-0005-0000-0000-00005D0A0000}"/>
    <cellStyle name="Standard 9 3 3 3" xfId="4618" xr:uid="{00000000-0005-0000-0000-00005E0A0000}"/>
    <cellStyle name="Standard 9 3 4" xfId="2764" xr:uid="{00000000-0005-0000-0000-00005F0A0000}"/>
    <cellStyle name="Standard 9 3 5" xfId="4615" xr:uid="{00000000-0005-0000-0000-0000600A0000}"/>
    <cellStyle name="Standard 9 4" xfId="2765" xr:uid="{00000000-0005-0000-0000-0000610A0000}"/>
    <cellStyle name="Standard 9 4 2" xfId="2766" xr:uid="{00000000-0005-0000-0000-0000620A0000}"/>
    <cellStyle name="Standard 9 4 2 2" xfId="2767" xr:uid="{00000000-0005-0000-0000-0000630A0000}"/>
    <cellStyle name="Standard 9 4 2 2 2" xfId="4621" xr:uid="{00000000-0005-0000-0000-0000640A0000}"/>
    <cellStyle name="Standard 9 4 2 3" xfId="4620" xr:uid="{00000000-0005-0000-0000-0000650A0000}"/>
    <cellStyle name="Standard 9 4 3" xfId="2768" xr:uid="{00000000-0005-0000-0000-0000660A0000}"/>
    <cellStyle name="Standard 9 5" xfId="2749" xr:uid="{00000000-0005-0000-0000-0000670A0000}"/>
    <cellStyle name="Standard 9 6" xfId="560" xr:uid="{00000000-0005-0000-0000-0000680A0000}"/>
    <cellStyle name="Standard 9_SOFI Tab. H1.2-1A" xfId="2769" xr:uid="{00000000-0005-0000-0000-0000690A0000}"/>
    <cellStyle name="Standard 90" xfId="2770" xr:uid="{00000000-0005-0000-0000-00006A0A0000}"/>
    <cellStyle name="Standard 91" xfId="2771" xr:uid="{00000000-0005-0000-0000-00006B0A0000}"/>
    <cellStyle name="Standard 92" xfId="2772" xr:uid="{00000000-0005-0000-0000-00006C0A0000}"/>
    <cellStyle name="Standard 93" xfId="2773" xr:uid="{00000000-0005-0000-0000-00006D0A0000}"/>
    <cellStyle name="Standard 94" xfId="2774" xr:uid="{00000000-0005-0000-0000-00006E0A0000}"/>
    <cellStyle name="Standard 95" xfId="2775" xr:uid="{00000000-0005-0000-0000-00006F0A0000}"/>
    <cellStyle name="Standard 96" xfId="2776" xr:uid="{00000000-0005-0000-0000-0000700A0000}"/>
    <cellStyle name="Standard 97" xfId="2777" xr:uid="{00000000-0005-0000-0000-0000710A0000}"/>
    <cellStyle name="Standard 98" xfId="2778" xr:uid="{00000000-0005-0000-0000-0000720A0000}"/>
    <cellStyle name="Standard 99" xfId="2779" xr:uid="{00000000-0005-0000-0000-0000730A0000}"/>
    <cellStyle name="Standard_Daten HF10.4.7,8" xfId="230" xr:uid="{00000000-0005-0000-0000-0000740A0000}"/>
    <cellStyle name="Standard_leertabellen_teil_iii" xfId="229" xr:uid="{00000000-0005-0000-0000-0000750A0000}"/>
    <cellStyle name="style1385638635423" xfId="2780" xr:uid="{00000000-0005-0000-0000-0000760A0000}"/>
    <cellStyle name="style1385638635423 2" xfId="4622" xr:uid="{00000000-0005-0000-0000-0000770A0000}"/>
    <cellStyle name="style1385638635438" xfId="2781" xr:uid="{00000000-0005-0000-0000-0000780A0000}"/>
    <cellStyle name="style1385638635438 2" xfId="4623" xr:uid="{00000000-0005-0000-0000-0000790A0000}"/>
    <cellStyle name="style1385638635470" xfId="2782" xr:uid="{00000000-0005-0000-0000-00007A0A0000}"/>
    <cellStyle name="style1385638635470 2" xfId="4624" xr:uid="{00000000-0005-0000-0000-00007B0A0000}"/>
    <cellStyle name="style1409137545777" xfId="2783" xr:uid="{00000000-0005-0000-0000-00007C0A0000}"/>
    <cellStyle name="style1409137545777 2" xfId="2784" xr:uid="{00000000-0005-0000-0000-00007D0A0000}"/>
    <cellStyle name="style1409137545777 2 2" xfId="4626" xr:uid="{00000000-0005-0000-0000-00007E0A0000}"/>
    <cellStyle name="style1409137545777 3" xfId="4625" xr:uid="{00000000-0005-0000-0000-00007F0A0000}"/>
    <cellStyle name="style1409137546292" xfId="2785" xr:uid="{00000000-0005-0000-0000-0000800A0000}"/>
    <cellStyle name="style1409137546292 2" xfId="2786" xr:uid="{00000000-0005-0000-0000-0000810A0000}"/>
    <cellStyle name="style1409137546292 2 2" xfId="4628" xr:uid="{00000000-0005-0000-0000-0000820A0000}"/>
    <cellStyle name="style1409137546292 3" xfId="4627" xr:uid="{00000000-0005-0000-0000-0000830A0000}"/>
    <cellStyle name="style1410424099488" xfId="2787" xr:uid="{00000000-0005-0000-0000-0000840A0000}"/>
    <cellStyle name="style1410424099488 2" xfId="2788" xr:uid="{00000000-0005-0000-0000-0000850A0000}"/>
    <cellStyle name="style1410424099488 2 2" xfId="4630" xr:uid="{00000000-0005-0000-0000-0000860A0000}"/>
    <cellStyle name="style1410424099488 3" xfId="4629" xr:uid="{00000000-0005-0000-0000-0000870A0000}"/>
    <cellStyle name="style1432115046898" xfId="2789" xr:uid="{00000000-0005-0000-0000-0000880A0000}"/>
    <cellStyle name="style1432115046898 2" xfId="4631" xr:uid="{00000000-0005-0000-0000-0000890A0000}"/>
    <cellStyle name="style1432115046929" xfId="2790" xr:uid="{00000000-0005-0000-0000-00008A0A0000}"/>
    <cellStyle name="style1432115046929 2" xfId="4632" xr:uid="{00000000-0005-0000-0000-00008B0A0000}"/>
    <cellStyle name="style1432115046960" xfId="2791" xr:uid="{00000000-0005-0000-0000-00008C0A0000}"/>
    <cellStyle name="style1432115046960 2" xfId="4633" xr:uid="{00000000-0005-0000-0000-00008D0A0000}"/>
    <cellStyle name="style1432115047007" xfId="2792" xr:uid="{00000000-0005-0000-0000-00008E0A0000}"/>
    <cellStyle name="style1432115047007 2" xfId="4634" xr:uid="{00000000-0005-0000-0000-00008F0A0000}"/>
    <cellStyle name="style1432115047038" xfId="2793" xr:uid="{00000000-0005-0000-0000-0000900A0000}"/>
    <cellStyle name="style1432115047038 2" xfId="4635" xr:uid="{00000000-0005-0000-0000-0000910A0000}"/>
    <cellStyle name="style1432115047569" xfId="2794" xr:uid="{00000000-0005-0000-0000-0000920A0000}"/>
    <cellStyle name="style1432115047569 2" xfId="4636" xr:uid="{00000000-0005-0000-0000-0000930A0000}"/>
    <cellStyle name="style1432115047662" xfId="2795" xr:uid="{00000000-0005-0000-0000-0000940A0000}"/>
    <cellStyle name="style1432115047662 2" xfId="4637" xr:uid="{00000000-0005-0000-0000-0000950A0000}"/>
    <cellStyle name="style1432115047771" xfId="2796" xr:uid="{00000000-0005-0000-0000-0000960A0000}"/>
    <cellStyle name="style1432115047771 2" xfId="4638" xr:uid="{00000000-0005-0000-0000-0000970A0000}"/>
    <cellStyle name="style1432115047959" xfId="2797" xr:uid="{00000000-0005-0000-0000-0000980A0000}"/>
    <cellStyle name="style1432115047959 2" xfId="4639" xr:uid="{00000000-0005-0000-0000-0000990A0000}"/>
    <cellStyle name="style1432115047990" xfId="2798" xr:uid="{00000000-0005-0000-0000-00009A0A0000}"/>
    <cellStyle name="style1432115047990 2" xfId="4640" xr:uid="{00000000-0005-0000-0000-00009B0A0000}"/>
    <cellStyle name="style1432115048037" xfId="2799" xr:uid="{00000000-0005-0000-0000-00009C0A0000}"/>
    <cellStyle name="style1432115048037 2" xfId="4641" xr:uid="{00000000-0005-0000-0000-00009D0A0000}"/>
    <cellStyle name="style1432115048177" xfId="340" xr:uid="{00000000-0005-0000-0000-00009E0A0000}"/>
    <cellStyle name="style1432115048177 2" xfId="4200" xr:uid="{00000000-0005-0000-0000-00009F0A0000}"/>
    <cellStyle name="style1432115048177 2 2" xfId="5969" xr:uid="{00000000-0005-0000-0000-0000A00A0000}"/>
    <cellStyle name="style1432115048177 2 3" xfId="6144" xr:uid="{00000000-0005-0000-0000-0000A10A0000}"/>
    <cellStyle name="style1432115048177 2 4" xfId="6201" xr:uid="{00000000-0005-0000-0000-0000A20A0000}"/>
    <cellStyle name="style1432115048177 3" xfId="4219" xr:uid="{00000000-0005-0000-0000-0000A30A0000}"/>
    <cellStyle name="style1432115048177 3 2" xfId="5988" xr:uid="{00000000-0005-0000-0000-0000A40A0000}"/>
    <cellStyle name="style1432115048177 4" xfId="2800" xr:uid="{00000000-0005-0000-0000-0000A50A0000}"/>
    <cellStyle name="style1432115048177 4 2" xfId="6161" xr:uid="{00000000-0005-0000-0000-0000A60A0000}"/>
    <cellStyle name="style1432115048177 5" xfId="4642" xr:uid="{00000000-0005-0000-0000-0000A70A0000}"/>
    <cellStyle name="style1432115048177 6" xfId="6192" xr:uid="{00000000-0005-0000-0000-0000A80A0000}"/>
    <cellStyle name="style1432115048224" xfId="337" xr:uid="{00000000-0005-0000-0000-0000A90A0000}"/>
    <cellStyle name="style1432115048224 2" xfId="4201" xr:uid="{00000000-0005-0000-0000-0000AA0A0000}"/>
    <cellStyle name="style1432115048224 2 2" xfId="5970" xr:uid="{00000000-0005-0000-0000-0000AB0A0000}"/>
    <cellStyle name="style1432115048224 2 3" xfId="6142" xr:uid="{00000000-0005-0000-0000-0000AC0A0000}"/>
    <cellStyle name="style1432115048224 2 4" xfId="6199" xr:uid="{00000000-0005-0000-0000-0000AD0A0000}"/>
    <cellStyle name="style1432115048224 3" xfId="4217" xr:uid="{00000000-0005-0000-0000-0000AE0A0000}"/>
    <cellStyle name="style1432115048224 3 2" xfId="5986" xr:uid="{00000000-0005-0000-0000-0000AF0A0000}"/>
    <cellStyle name="style1432115048224 4" xfId="2801" xr:uid="{00000000-0005-0000-0000-0000B00A0000}"/>
    <cellStyle name="style1432115048224 4 2" xfId="6155" xr:uid="{00000000-0005-0000-0000-0000B10A0000}"/>
    <cellStyle name="style1432115048224 5" xfId="4643" xr:uid="{00000000-0005-0000-0000-0000B20A0000}"/>
    <cellStyle name="style1432115048224 6" xfId="6190" xr:uid="{00000000-0005-0000-0000-0000B30A0000}"/>
    <cellStyle name="style1432115048333" xfId="2802" xr:uid="{00000000-0005-0000-0000-0000B40A0000}"/>
    <cellStyle name="style1432115048333 2" xfId="4644" xr:uid="{00000000-0005-0000-0000-0000B50A0000}"/>
    <cellStyle name="style1432115048333 4" xfId="6167" xr:uid="{00000000-0005-0000-0000-0000B60A0000}"/>
    <cellStyle name="style1432115048551" xfId="2803" xr:uid="{00000000-0005-0000-0000-0000B70A0000}"/>
    <cellStyle name="style1432115048551 2" xfId="4645" xr:uid="{00000000-0005-0000-0000-0000B80A0000}"/>
    <cellStyle name="style1432115048583" xfId="2804" xr:uid="{00000000-0005-0000-0000-0000B90A0000}"/>
    <cellStyle name="style1432115048583 2" xfId="4646" xr:uid="{00000000-0005-0000-0000-0000BA0A0000}"/>
    <cellStyle name="style1432115048614" xfId="2805" xr:uid="{00000000-0005-0000-0000-0000BB0A0000}"/>
    <cellStyle name="style1432115048614 2" xfId="4647" xr:uid="{00000000-0005-0000-0000-0000BC0A0000}"/>
    <cellStyle name="style1432115048645" xfId="2806" xr:uid="{00000000-0005-0000-0000-0000BD0A0000}"/>
    <cellStyle name="style1432115048645 2" xfId="4648" xr:uid="{00000000-0005-0000-0000-0000BE0A0000}"/>
    <cellStyle name="style1432115048676" xfId="2807" xr:uid="{00000000-0005-0000-0000-0000BF0A0000}"/>
    <cellStyle name="style1432115048676 2" xfId="4649" xr:uid="{00000000-0005-0000-0000-0000C00A0000}"/>
    <cellStyle name="style1432115048707" xfId="2808" xr:uid="{00000000-0005-0000-0000-0000C10A0000}"/>
    <cellStyle name="style1432115048707 2" xfId="4650" xr:uid="{00000000-0005-0000-0000-0000C20A0000}"/>
    <cellStyle name="style1432115048739" xfId="2809" xr:uid="{00000000-0005-0000-0000-0000C30A0000}"/>
    <cellStyle name="style1432115048739 2" xfId="4651" xr:uid="{00000000-0005-0000-0000-0000C40A0000}"/>
    <cellStyle name="style1432115048770" xfId="2810" xr:uid="{00000000-0005-0000-0000-0000C50A0000}"/>
    <cellStyle name="style1432115048770 2" xfId="4652" xr:uid="{00000000-0005-0000-0000-0000C60A0000}"/>
    <cellStyle name="style1432115048801" xfId="2811" xr:uid="{00000000-0005-0000-0000-0000C70A0000}"/>
    <cellStyle name="style1432115048801 2" xfId="4653" xr:uid="{00000000-0005-0000-0000-0000C80A0000}"/>
    <cellStyle name="style1432115048832" xfId="2812" xr:uid="{00000000-0005-0000-0000-0000C90A0000}"/>
    <cellStyle name="style1432115048832 2" xfId="4654" xr:uid="{00000000-0005-0000-0000-0000CA0A0000}"/>
    <cellStyle name="style1432115048957" xfId="2813" xr:uid="{00000000-0005-0000-0000-0000CB0A0000}"/>
    <cellStyle name="style1432115048957 2" xfId="4655" xr:uid="{00000000-0005-0000-0000-0000CC0A0000}"/>
    <cellStyle name="style1432115049066" xfId="2814" xr:uid="{00000000-0005-0000-0000-0000CD0A0000}"/>
    <cellStyle name="style1432115049066 2" xfId="4656" xr:uid="{00000000-0005-0000-0000-0000CE0A0000}"/>
    <cellStyle name="style1432115049113" xfId="2815" xr:uid="{00000000-0005-0000-0000-0000CF0A0000}"/>
    <cellStyle name="style1432115049113 2" xfId="4657" xr:uid="{00000000-0005-0000-0000-0000D00A0000}"/>
    <cellStyle name="style1432115049144" xfId="2816" xr:uid="{00000000-0005-0000-0000-0000D10A0000}"/>
    <cellStyle name="style1432115049144 2" xfId="4658" xr:uid="{00000000-0005-0000-0000-0000D20A0000}"/>
    <cellStyle name="style1432115049222" xfId="2817" xr:uid="{00000000-0005-0000-0000-0000D30A0000}"/>
    <cellStyle name="style1432115049222 2" xfId="4659" xr:uid="{00000000-0005-0000-0000-0000D40A0000}"/>
    <cellStyle name="style1432115049238" xfId="2818" xr:uid="{00000000-0005-0000-0000-0000D50A0000}"/>
    <cellStyle name="style1432115049238 2" xfId="4660" xr:uid="{00000000-0005-0000-0000-0000D60A0000}"/>
    <cellStyle name="style1432115049269" xfId="2819" xr:uid="{00000000-0005-0000-0000-0000D70A0000}"/>
    <cellStyle name="style1432115049269 2" xfId="4661" xr:uid="{00000000-0005-0000-0000-0000D80A0000}"/>
    <cellStyle name="style1432115049300" xfId="2820" xr:uid="{00000000-0005-0000-0000-0000D90A0000}"/>
    <cellStyle name="style1432115049300 2" xfId="4662" xr:uid="{00000000-0005-0000-0000-0000DA0A0000}"/>
    <cellStyle name="style1432115049347" xfId="2821" xr:uid="{00000000-0005-0000-0000-0000DB0A0000}"/>
    <cellStyle name="style1432115049347 2" xfId="4663" xr:uid="{00000000-0005-0000-0000-0000DC0A0000}"/>
    <cellStyle name="style1432115049363" xfId="2822" xr:uid="{00000000-0005-0000-0000-0000DD0A0000}"/>
    <cellStyle name="style1432115049363 2" xfId="4664" xr:uid="{00000000-0005-0000-0000-0000DE0A0000}"/>
    <cellStyle name="style1432115049409" xfId="2823" xr:uid="{00000000-0005-0000-0000-0000DF0A0000}"/>
    <cellStyle name="style1432115049409 2" xfId="4665" xr:uid="{00000000-0005-0000-0000-0000E00A0000}"/>
    <cellStyle name="style1432115049441" xfId="2824" xr:uid="{00000000-0005-0000-0000-0000E10A0000}"/>
    <cellStyle name="style1432115049441 2" xfId="4666" xr:uid="{00000000-0005-0000-0000-0000E20A0000}"/>
    <cellStyle name="style1434371616151" xfId="2825" xr:uid="{00000000-0005-0000-0000-0000E30A0000}"/>
    <cellStyle name="style1434371616151 2" xfId="4667" xr:uid="{00000000-0005-0000-0000-0000E40A0000}"/>
    <cellStyle name="style1434371616306" xfId="2826" xr:uid="{00000000-0005-0000-0000-0000E50A0000}"/>
    <cellStyle name="style1434371616306 2" xfId="4668" xr:uid="{00000000-0005-0000-0000-0000E60A0000}"/>
    <cellStyle name="style1434371616423" xfId="2827" xr:uid="{00000000-0005-0000-0000-0000E70A0000}"/>
    <cellStyle name="style1434371616423 2" xfId="4669" xr:uid="{00000000-0005-0000-0000-0000E80A0000}"/>
    <cellStyle name="style1434371634456" xfId="2828" xr:uid="{00000000-0005-0000-0000-0000E90A0000}"/>
    <cellStyle name="style1434371634456 2" xfId="4670" xr:uid="{00000000-0005-0000-0000-0000EA0A0000}"/>
    <cellStyle name="style1434371634492" xfId="2829" xr:uid="{00000000-0005-0000-0000-0000EB0A0000}"/>
    <cellStyle name="style1434371634492 2" xfId="4671" xr:uid="{00000000-0005-0000-0000-0000EC0A0000}"/>
    <cellStyle name="style1434371634528" xfId="2830" xr:uid="{00000000-0005-0000-0000-0000ED0A0000}"/>
    <cellStyle name="style1434371634528 2" xfId="4672" xr:uid="{00000000-0005-0000-0000-0000EE0A0000}"/>
    <cellStyle name="style1434371634623" xfId="2831" xr:uid="{00000000-0005-0000-0000-0000EF0A0000}"/>
    <cellStyle name="style1434371634623 2" xfId="4673" xr:uid="{00000000-0005-0000-0000-0000F00A0000}"/>
    <cellStyle name="style1434371634660" xfId="2832" xr:uid="{00000000-0005-0000-0000-0000F10A0000}"/>
    <cellStyle name="style1434371634660 2" xfId="4674" xr:uid="{00000000-0005-0000-0000-0000F20A0000}"/>
    <cellStyle name="style1434371634695" xfId="2833" xr:uid="{00000000-0005-0000-0000-0000F30A0000}"/>
    <cellStyle name="style1434371634695 2" xfId="4675" xr:uid="{00000000-0005-0000-0000-0000F40A0000}"/>
    <cellStyle name="style1434371635017" xfId="2834" xr:uid="{00000000-0005-0000-0000-0000F50A0000}"/>
    <cellStyle name="style1434371635017 2" xfId="4676" xr:uid="{00000000-0005-0000-0000-0000F60A0000}"/>
    <cellStyle name="style1434371635047" xfId="2835" xr:uid="{00000000-0005-0000-0000-0000F70A0000}"/>
    <cellStyle name="style1434371635047 2" xfId="4677" xr:uid="{00000000-0005-0000-0000-0000F80A0000}"/>
    <cellStyle name="style1434371635087" xfId="2836" xr:uid="{00000000-0005-0000-0000-0000F90A0000}"/>
    <cellStyle name="style1434371635087 2" xfId="4678" xr:uid="{00000000-0005-0000-0000-0000FA0A0000}"/>
    <cellStyle name="style1434371635288" xfId="2837" xr:uid="{00000000-0005-0000-0000-0000FB0A0000}"/>
    <cellStyle name="style1434371635288 2" xfId="4679" xr:uid="{00000000-0005-0000-0000-0000FC0A0000}"/>
    <cellStyle name="style1434371635394" xfId="2838" xr:uid="{00000000-0005-0000-0000-0000FD0A0000}"/>
    <cellStyle name="style1434371635394 2" xfId="4680" xr:uid="{00000000-0005-0000-0000-0000FE0A0000}"/>
    <cellStyle name="style1434371635501" xfId="2839" xr:uid="{00000000-0005-0000-0000-0000FF0A0000}"/>
    <cellStyle name="style1434371635501 2" xfId="4681" xr:uid="{00000000-0005-0000-0000-0000000B0000}"/>
    <cellStyle name="style1436190653413" xfId="2840" xr:uid="{00000000-0005-0000-0000-0000010B0000}"/>
    <cellStyle name="style1436190653413 2" xfId="2841" xr:uid="{00000000-0005-0000-0000-0000020B0000}"/>
    <cellStyle name="style1436190653413 2 2" xfId="4683" xr:uid="{00000000-0005-0000-0000-0000030B0000}"/>
    <cellStyle name="style1436190653413 3" xfId="4682" xr:uid="{00000000-0005-0000-0000-0000040B0000}"/>
    <cellStyle name="style1436190653538" xfId="2842" xr:uid="{00000000-0005-0000-0000-0000050B0000}"/>
    <cellStyle name="style1436190653538 2" xfId="2843" xr:uid="{00000000-0005-0000-0000-0000060B0000}"/>
    <cellStyle name="style1436190653538 2 2" xfId="4685" xr:uid="{00000000-0005-0000-0000-0000070B0000}"/>
    <cellStyle name="style1436190653538 3" xfId="4684" xr:uid="{00000000-0005-0000-0000-0000080B0000}"/>
    <cellStyle name="style1436190653663" xfId="2844" xr:uid="{00000000-0005-0000-0000-0000090B0000}"/>
    <cellStyle name="style1436190653663 2" xfId="2845" xr:uid="{00000000-0005-0000-0000-00000A0B0000}"/>
    <cellStyle name="style1436190653663 2 2" xfId="4687" xr:uid="{00000000-0005-0000-0000-00000B0B0000}"/>
    <cellStyle name="style1436190653663 3" xfId="4686" xr:uid="{00000000-0005-0000-0000-00000C0B0000}"/>
    <cellStyle name="style1436190653756" xfId="2846" xr:uid="{00000000-0005-0000-0000-00000D0B0000}"/>
    <cellStyle name="style1436190653756 2" xfId="2847" xr:uid="{00000000-0005-0000-0000-00000E0B0000}"/>
    <cellStyle name="style1436190653756 2 2" xfId="4689" xr:uid="{00000000-0005-0000-0000-00000F0B0000}"/>
    <cellStyle name="style1436190653756 3" xfId="4688" xr:uid="{00000000-0005-0000-0000-0000100B0000}"/>
    <cellStyle name="style1436190653897" xfId="2848" xr:uid="{00000000-0005-0000-0000-0000110B0000}"/>
    <cellStyle name="style1436190653897 2" xfId="2849" xr:uid="{00000000-0005-0000-0000-0000120B0000}"/>
    <cellStyle name="style1436190653897 2 2" xfId="4691" xr:uid="{00000000-0005-0000-0000-0000130B0000}"/>
    <cellStyle name="style1436190653897 3" xfId="4690" xr:uid="{00000000-0005-0000-0000-0000140B0000}"/>
    <cellStyle name="style1436190654053" xfId="2850" xr:uid="{00000000-0005-0000-0000-0000150B0000}"/>
    <cellStyle name="style1436190654053 2" xfId="2851" xr:uid="{00000000-0005-0000-0000-0000160B0000}"/>
    <cellStyle name="style1436190654053 2 2" xfId="4693" xr:uid="{00000000-0005-0000-0000-0000170B0000}"/>
    <cellStyle name="style1436190654053 3" xfId="4692" xr:uid="{00000000-0005-0000-0000-0000180B0000}"/>
    <cellStyle name="style1436190654163" xfId="2852" xr:uid="{00000000-0005-0000-0000-0000190B0000}"/>
    <cellStyle name="style1436190654163 2" xfId="2853" xr:uid="{00000000-0005-0000-0000-00001A0B0000}"/>
    <cellStyle name="style1436190654163 2 2" xfId="4695" xr:uid="{00000000-0005-0000-0000-00001B0B0000}"/>
    <cellStyle name="style1436190654163 3" xfId="4694" xr:uid="{00000000-0005-0000-0000-00001C0B0000}"/>
    <cellStyle name="style1436190654303" xfId="2854" xr:uid="{00000000-0005-0000-0000-00001D0B0000}"/>
    <cellStyle name="style1436190654303 2" xfId="2855" xr:uid="{00000000-0005-0000-0000-00001E0B0000}"/>
    <cellStyle name="style1436190654303 2 2" xfId="4697" xr:uid="{00000000-0005-0000-0000-00001F0B0000}"/>
    <cellStyle name="style1436190654303 3" xfId="4696" xr:uid="{00000000-0005-0000-0000-0000200B0000}"/>
    <cellStyle name="style1436190654444" xfId="2856" xr:uid="{00000000-0005-0000-0000-0000210B0000}"/>
    <cellStyle name="style1436190654444 2" xfId="2857" xr:uid="{00000000-0005-0000-0000-0000220B0000}"/>
    <cellStyle name="style1436190654444 2 2" xfId="4699" xr:uid="{00000000-0005-0000-0000-0000230B0000}"/>
    <cellStyle name="style1436190654444 3" xfId="4698" xr:uid="{00000000-0005-0000-0000-0000240B0000}"/>
    <cellStyle name="style1436190654600" xfId="2858" xr:uid="{00000000-0005-0000-0000-0000250B0000}"/>
    <cellStyle name="style1436190654600 2" xfId="2859" xr:uid="{00000000-0005-0000-0000-0000260B0000}"/>
    <cellStyle name="style1436190654600 2 2" xfId="4701" xr:uid="{00000000-0005-0000-0000-0000270B0000}"/>
    <cellStyle name="style1436190654600 3" xfId="4700" xr:uid="{00000000-0005-0000-0000-0000280B0000}"/>
    <cellStyle name="style1436190654694" xfId="2860" xr:uid="{00000000-0005-0000-0000-0000290B0000}"/>
    <cellStyle name="style1436190654694 2" xfId="2861" xr:uid="{00000000-0005-0000-0000-00002A0B0000}"/>
    <cellStyle name="style1436190654694 2 2" xfId="4703" xr:uid="{00000000-0005-0000-0000-00002B0B0000}"/>
    <cellStyle name="style1436190654694 3" xfId="4702" xr:uid="{00000000-0005-0000-0000-00002C0B0000}"/>
    <cellStyle name="style1436190654803" xfId="2862" xr:uid="{00000000-0005-0000-0000-00002D0B0000}"/>
    <cellStyle name="style1436190654803 2" xfId="2863" xr:uid="{00000000-0005-0000-0000-00002E0B0000}"/>
    <cellStyle name="style1436190654803 2 2" xfId="4705" xr:uid="{00000000-0005-0000-0000-00002F0B0000}"/>
    <cellStyle name="style1436190654803 3" xfId="4704" xr:uid="{00000000-0005-0000-0000-0000300B0000}"/>
    <cellStyle name="style1436190654913" xfId="2864" xr:uid="{00000000-0005-0000-0000-0000310B0000}"/>
    <cellStyle name="style1436190654913 2" xfId="2865" xr:uid="{00000000-0005-0000-0000-0000320B0000}"/>
    <cellStyle name="style1436190654913 2 2" xfId="4707" xr:uid="{00000000-0005-0000-0000-0000330B0000}"/>
    <cellStyle name="style1436190654913 3" xfId="4706" xr:uid="{00000000-0005-0000-0000-0000340B0000}"/>
    <cellStyle name="style1436190655022" xfId="2866" xr:uid="{00000000-0005-0000-0000-0000350B0000}"/>
    <cellStyle name="style1436190655022 2" xfId="2867" xr:uid="{00000000-0005-0000-0000-0000360B0000}"/>
    <cellStyle name="style1436190655022 2 2" xfId="4709" xr:uid="{00000000-0005-0000-0000-0000370B0000}"/>
    <cellStyle name="style1436190655022 3" xfId="4708" xr:uid="{00000000-0005-0000-0000-0000380B0000}"/>
    <cellStyle name="style1436190655178" xfId="2868" xr:uid="{00000000-0005-0000-0000-0000390B0000}"/>
    <cellStyle name="style1436190655178 2" xfId="2869" xr:uid="{00000000-0005-0000-0000-00003A0B0000}"/>
    <cellStyle name="style1436190655178 2 2" xfId="4711" xr:uid="{00000000-0005-0000-0000-00003B0B0000}"/>
    <cellStyle name="style1436190655178 3" xfId="4710" xr:uid="{00000000-0005-0000-0000-00003C0B0000}"/>
    <cellStyle name="style1436190655303" xfId="2870" xr:uid="{00000000-0005-0000-0000-00003D0B0000}"/>
    <cellStyle name="style1436190655303 2" xfId="2871" xr:uid="{00000000-0005-0000-0000-00003E0B0000}"/>
    <cellStyle name="style1436190655303 2 2" xfId="4713" xr:uid="{00000000-0005-0000-0000-00003F0B0000}"/>
    <cellStyle name="style1436190655303 3" xfId="4712" xr:uid="{00000000-0005-0000-0000-0000400B0000}"/>
    <cellStyle name="style1436190655397" xfId="2872" xr:uid="{00000000-0005-0000-0000-0000410B0000}"/>
    <cellStyle name="style1436190655397 2" xfId="2873" xr:uid="{00000000-0005-0000-0000-0000420B0000}"/>
    <cellStyle name="style1436190655397 2 2" xfId="4715" xr:uid="{00000000-0005-0000-0000-0000430B0000}"/>
    <cellStyle name="style1436190655397 3" xfId="4714" xr:uid="{00000000-0005-0000-0000-0000440B0000}"/>
    <cellStyle name="style1436190655460" xfId="2874" xr:uid="{00000000-0005-0000-0000-0000450B0000}"/>
    <cellStyle name="style1436190655460 2" xfId="2875" xr:uid="{00000000-0005-0000-0000-0000460B0000}"/>
    <cellStyle name="style1436190655460 2 2" xfId="4717" xr:uid="{00000000-0005-0000-0000-0000470B0000}"/>
    <cellStyle name="style1436190655460 3" xfId="4716" xr:uid="{00000000-0005-0000-0000-0000480B0000}"/>
    <cellStyle name="style1436190655538" xfId="2876" xr:uid="{00000000-0005-0000-0000-0000490B0000}"/>
    <cellStyle name="style1436190655538 2" xfId="2877" xr:uid="{00000000-0005-0000-0000-00004A0B0000}"/>
    <cellStyle name="style1436190655538 2 2" xfId="4719" xr:uid="{00000000-0005-0000-0000-00004B0B0000}"/>
    <cellStyle name="style1436190655538 3" xfId="4718" xr:uid="{00000000-0005-0000-0000-00004C0B0000}"/>
    <cellStyle name="style1436190655616" xfId="2878" xr:uid="{00000000-0005-0000-0000-00004D0B0000}"/>
    <cellStyle name="style1436190655616 2" xfId="2879" xr:uid="{00000000-0005-0000-0000-00004E0B0000}"/>
    <cellStyle name="style1436190655616 2 2" xfId="4721" xr:uid="{00000000-0005-0000-0000-00004F0B0000}"/>
    <cellStyle name="style1436190655616 3" xfId="4720" xr:uid="{00000000-0005-0000-0000-0000500B0000}"/>
    <cellStyle name="style1436190655694" xfId="2880" xr:uid="{00000000-0005-0000-0000-0000510B0000}"/>
    <cellStyle name="style1436190655694 2" xfId="2881" xr:uid="{00000000-0005-0000-0000-0000520B0000}"/>
    <cellStyle name="style1436190655694 2 2" xfId="4723" xr:uid="{00000000-0005-0000-0000-0000530B0000}"/>
    <cellStyle name="style1436190655694 3" xfId="4722" xr:uid="{00000000-0005-0000-0000-0000540B0000}"/>
    <cellStyle name="style1436190655788" xfId="2882" xr:uid="{00000000-0005-0000-0000-0000550B0000}"/>
    <cellStyle name="style1436190655788 2" xfId="2883" xr:uid="{00000000-0005-0000-0000-0000560B0000}"/>
    <cellStyle name="style1436190655788 2 2" xfId="4725" xr:uid="{00000000-0005-0000-0000-0000570B0000}"/>
    <cellStyle name="style1436190655788 3" xfId="4724" xr:uid="{00000000-0005-0000-0000-0000580B0000}"/>
    <cellStyle name="style1436190655897" xfId="2884" xr:uid="{00000000-0005-0000-0000-0000590B0000}"/>
    <cellStyle name="style1436190655897 2" xfId="2885" xr:uid="{00000000-0005-0000-0000-00005A0B0000}"/>
    <cellStyle name="style1436190655897 2 2" xfId="4727" xr:uid="{00000000-0005-0000-0000-00005B0B0000}"/>
    <cellStyle name="style1436190655897 3" xfId="4726" xr:uid="{00000000-0005-0000-0000-00005C0B0000}"/>
    <cellStyle name="style1436190655991" xfId="2886" xr:uid="{00000000-0005-0000-0000-00005D0B0000}"/>
    <cellStyle name="style1436190655991 2" xfId="2887" xr:uid="{00000000-0005-0000-0000-00005E0B0000}"/>
    <cellStyle name="style1436190655991 2 2" xfId="4729" xr:uid="{00000000-0005-0000-0000-00005F0B0000}"/>
    <cellStyle name="style1436190655991 3" xfId="4728" xr:uid="{00000000-0005-0000-0000-0000600B0000}"/>
    <cellStyle name="style1436190656069" xfId="2888" xr:uid="{00000000-0005-0000-0000-0000610B0000}"/>
    <cellStyle name="style1436190656069 2" xfId="2889" xr:uid="{00000000-0005-0000-0000-0000620B0000}"/>
    <cellStyle name="style1436190656069 2 2" xfId="4731" xr:uid="{00000000-0005-0000-0000-0000630B0000}"/>
    <cellStyle name="style1436190656069 3" xfId="4730" xr:uid="{00000000-0005-0000-0000-0000640B0000}"/>
    <cellStyle name="style1436190656131" xfId="2890" xr:uid="{00000000-0005-0000-0000-0000650B0000}"/>
    <cellStyle name="style1436190656131 2" xfId="2891" xr:uid="{00000000-0005-0000-0000-0000660B0000}"/>
    <cellStyle name="style1436190656131 2 2" xfId="4733" xr:uid="{00000000-0005-0000-0000-0000670B0000}"/>
    <cellStyle name="style1436190656131 3" xfId="4732" xr:uid="{00000000-0005-0000-0000-0000680B0000}"/>
    <cellStyle name="style1436190656210" xfId="2892" xr:uid="{00000000-0005-0000-0000-0000690B0000}"/>
    <cellStyle name="style1436190656210 2" xfId="2893" xr:uid="{00000000-0005-0000-0000-00006A0B0000}"/>
    <cellStyle name="style1436190656210 2 2" xfId="4735" xr:uid="{00000000-0005-0000-0000-00006B0B0000}"/>
    <cellStyle name="style1436190656210 3" xfId="4734" xr:uid="{00000000-0005-0000-0000-00006C0B0000}"/>
    <cellStyle name="style1436190656272" xfId="2894" xr:uid="{00000000-0005-0000-0000-00006D0B0000}"/>
    <cellStyle name="style1436190656272 2" xfId="2895" xr:uid="{00000000-0005-0000-0000-00006E0B0000}"/>
    <cellStyle name="style1436190656272 2 2" xfId="4737" xr:uid="{00000000-0005-0000-0000-00006F0B0000}"/>
    <cellStyle name="style1436190656272 3" xfId="4736" xr:uid="{00000000-0005-0000-0000-0000700B0000}"/>
    <cellStyle name="style1436190656335" xfId="2896" xr:uid="{00000000-0005-0000-0000-0000710B0000}"/>
    <cellStyle name="style1436190656335 2" xfId="2897" xr:uid="{00000000-0005-0000-0000-0000720B0000}"/>
    <cellStyle name="style1436190656335 2 2" xfId="4739" xr:uid="{00000000-0005-0000-0000-0000730B0000}"/>
    <cellStyle name="style1436190656335 3" xfId="4738" xr:uid="{00000000-0005-0000-0000-0000740B0000}"/>
    <cellStyle name="style1436190656413" xfId="2898" xr:uid="{00000000-0005-0000-0000-0000750B0000}"/>
    <cellStyle name="style1436190656413 2" xfId="2899" xr:uid="{00000000-0005-0000-0000-0000760B0000}"/>
    <cellStyle name="style1436190656413 2 2" xfId="4741" xr:uid="{00000000-0005-0000-0000-0000770B0000}"/>
    <cellStyle name="style1436190656413 3" xfId="4740" xr:uid="{00000000-0005-0000-0000-0000780B0000}"/>
    <cellStyle name="style1436190656475" xfId="2900" xr:uid="{00000000-0005-0000-0000-0000790B0000}"/>
    <cellStyle name="style1436190656475 2" xfId="2901" xr:uid="{00000000-0005-0000-0000-00007A0B0000}"/>
    <cellStyle name="style1436190656475 2 2" xfId="4743" xr:uid="{00000000-0005-0000-0000-00007B0B0000}"/>
    <cellStyle name="style1436190656475 3" xfId="4742" xr:uid="{00000000-0005-0000-0000-00007C0B0000}"/>
    <cellStyle name="style1436190656553" xfId="2902" xr:uid="{00000000-0005-0000-0000-00007D0B0000}"/>
    <cellStyle name="style1436190656553 2" xfId="2903" xr:uid="{00000000-0005-0000-0000-00007E0B0000}"/>
    <cellStyle name="style1436190656553 2 2" xfId="4745" xr:uid="{00000000-0005-0000-0000-00007F0B0000}"/>
    <cellStyle name="style1436190656553 3" xfId="4744" xr:uid="{00000000-0005-0000-0000-0000800B0000}"/>
    <cellStyle name="style1436190656756" xfId="2904" xr:uid="{00000000-0005-0000-0000-0000810B0000}"/>
    <cellStyle name="style1436190656756 2" xfId="2905" xr:uid="{00000000-0005-0000-0000-0000820B0000}"/>
    <cellStyle name="style1436190656756 2 2" xfId="4747" xr:uid="{00000000-0005-0000-0000-0000830B0000}"/>
    <cellStyle name="style1436190656756 3" xfId="4746" xr:uid="{00000000-0005-0000-0000-0000840B0000}"/>
    <cellStyle name="style1436190656819" xfId="2906" xr:uid="{00000000-0005-0000-0000-0000850B0000}"/>
    <cellStyle name="style1436190656819 2" xfId="2907" xr:uid="{00000000-0005-0000-0000-0000860B0000}"/>
    <cellStyle name="style1436190656819 2 2" xfId="4749" xr:uid="{00000000-0005-0000-0000-0000870B0000}"/>
    <cellStyle name="style1436190656819 3" xfId="4748" xr:uid="{00000000-0005-0000-0000-0000880B0000}"/>
    <cellStyle name="style1436190656866" xfId="2908" xr:uid="{00000000-0005-0000-0000-0000890B0000}"/>
    <cellStyle name="style1436190656866 2" xfId="2909" xr:uid="{00000000-0005-0000-0000-00008A0B0000}"/>
    <cellStyle name="style1436190656866 2 2" xfId="4751" xr:uid="{00000000-0005-0000-0000-00008B0B0000}"/>
    <cellStyle name="style1436190656866 3" xfId="4750" xr:uid="{00000000-0005-0000-0000-00008C0B0000}"/>
    <cellStyle name="style1436190656913" xfId="2910" xr:uid="{00000000-0005-0000-0000-00008D0B0000}"/>
    <cellStyle name="style1436190656913 2" xfId="2911" xr:uid="{00000000-0005-0000-0000-00008E0B0000}"/>
    <cellStyle name="style1436190656913 2 2" xfId="4753" xr:uid="{00000000-0005-0000-0000-00008F0B0000}"/>
    <cellStyle name="style1436190656913 3" xfId="4752" xr:uid="{00000000-0005-0000-0000-0000900B0000}"/>
    <cellStyle name="style1436190656975" xfId="2912" xr:uid="{00000000-0005-0000-0000-0000910B0000}"/>
    <cellStyle name="style1436190656975 2" xfId="2913" xr:uid="{00000000-0005-0000-0000-0000920B0000}"/>
    <cellStyle name="style1436190656975 2 2" xfId="4755" xr:uid="{00000000-0005-0000-0000-0000930B0000}"/>
    <cellStyle name="style1436190656975 3" xfId="4754" xr:uid="{00000000-0005-0000-0000-0000940B0000}"/>
    <cellStyle name="style1436190657131" xfId="2914" xr:uid="{00000000-0005-0000-0000-0000950B0000}"/>
    <cellStyle name="style1436190657131 2" xfId="2915" xr:uid="{00000000-0005-0000-0000-0000960B0000}"/>
    <cellStyle name="style1436190657131 2 2" xfId="4757" xr:uid="{00000000-0005-0000-0000-0000970B0000}"/>
    <cellStyle name="style1436190657131 3" xfId="4756" xr:uid="{00000000-0005-0000-0000-0000980B0000}"/>
    <cellStyle name="style1436190657241" xfId="2916" xr:uid="{00000000-0005-0000-0000-0000990B0000}"/>
    <cellStyle name="style1436190657241 2" xfId="2917" xr:uid="{00000000-0005-0000-0000-00009A0B0000}"/>
    <cellStyle name="style1436190657241 2 2" xfId="4759" xr:uid="{00000000-0005-0000-0000-00009B0B0000}"/>
    <cellStyle name="style1436190657241 3" xfId="4758" xr:uid="{00000000-0005-0000-0000-00009C0B0000}"/>
    <cellStyle name="style1436190657288" xfId="2918" xr:uid="{00000000-0005-0000-0000-00009D0B0000}"/>
    <cellStyle name="style1436190657288 2" xfId="2919" xr:uid="{00000000-0005-0000-0000-00009E0B0000}"/>
    <cellStyle name="style1436190657288 2 2" xfId="4761" xr:uid="{00000000-0005-0000-0000-00009F0B0000}"/>
    <cellStyle name="style1436190657288 3" xfId="4760" xr:uid="{00000000-0005-0000-0000-0000A00B0000}"/>
    <cellStyle name="style1436190657350" xfId="2920" xr:uid="{00000000-0005-0000-0000-0000A10B0000}"/>
    <cellStyle name="style1436190657350 2" xfId="2921" xr:uid="{00000000-0005-0000-0000-0000A20B0000}"/>
    <cellStyle name="style1436190657350 2 2" xfId="4763" xr:uid="{00000000-0005-0000-0000-0000A30B0000}"/>
    <cellStyle name="style1436190657350 3" xfId="4762" xr:uid="{00000000-0005-0000-0000-0000A40B0000}"/>
    <cellStyle name="style1436190657397" xfId="2922" xr:uid="{00000000-0005-0000-0000-0000A50B0000}"/>
    <cellStyle name="style1436190657397 2" xfId="2923" xr:uid="{00000000-0005-0000-0000-0000A60B0000}"/>
    <cellStyle name="style1436190657397 2 2" xfId="4765" xr:uid="{00000000-0005-0000-0000-0000A70B0000}"/>
    <cellStyle name="style1436190657397 3" xfId="4764" xr:uid="{00000000-0005-0000-0000-0000A80B0000}"/>
    <cellStyle name="style1436190657460" xfId="2924" xr:uid="{00000000-0005-0000-0000-0000A90B0000}"/>
    <cellStyle name="style1436190657460 2" xfId="2925" xr:uid="{00000000-0005-0000-0000-0000AA0B0000}"/>
    <cellStyle name="style1436190657460 2 2" xfId="4767" xr:uid="{00000000-0005-0000-0000-0000AB0B0000}"/>
    <cellStyle name="style1436190657460 3" xfId="4766" xr:uid="{00000000-0005-0000-0000-0000AC0B0000}"/>
    <cellStyle name="style1436190657538" xfId="2926" xr:uid="{00000000-0005-0000-0000-0000AD0B0000}"/>
    <cellStyle name="style1436190657538 2" xfId="2927" xr:uid="{00000000-0005-0000-0000-0000AE0B0000}"/>
    <cellStyle name="style1436190657538 2 2" xfId="4769" xr:uid="{00000000-0005-0000-0000-0000AF0B0000}"/>
    <cellStyle name="style1436190657538 3" xfId="4768" xr:uid="{00000000-0005-0000-0000-0000B00B0000}"/>
    <cellStyle name="style1436190657600" xfId="2928" xr:uid="{00000000-0005-0000-0000-0000B10B0000}"/>
    <cellStyle name="style1436190657600 2" xfId="2929" xr:uid="{00000000-0005-0000-0000-0000B20B0000}"/>
    <cellStyle name="style1436190657600 2 2" xfId="4771" xr:uid="{00000000-0005-0000-0000-0000B30B0000}"/>
    <cellStyle name="style1436190657600 3" xfId="4770" xr:uid="{00000000-0005-0000-0000-0000B40B0000}"/>
    <cellStyle name="style1436190657678" xfId="2930" xr:uid="{00000000-0005-0000-0000-0000B50B0000}"/>
    <cellStyle name="style1436190657678 2" xfId="2931" xr:uid="{00000000-0005-0000-0000-0000B60B0000}"/>
    <cellStyle name="style1436190657678 2 2" xfId="4773" xr:uid="{00000000-0005-0000-0000-0000B70B0000}"/>
    <cellStyle name="style1436190657678 3" xfId="4772" xr:uid="{00000000-0005-0000-0000-0000B80B0000}"/>
    <cellStyle name="style1436190657741" xfId="2932" xr:uid="{00000000-0005-0000-0000-0000B90B0000}"/>
    <cellStyle name="style1436190657741 2" xfId="2933" xr:uid="{00000000-0005-0000-0000-0000BA0B0000}"/>
    <cellStyle name="style1436190657741 2 2" xfId="4775" xr:uid="{00000000-0005-0000-0000-0000BB0B0000}"/>
    <cellStyle name="style1436190657741 3" xfId="4774" xr:uid="{00000000-0005-0000-0000-0000BC0B0000}"/>
    <cellStyle name="style1436190657819" xfId="2934" xr:uid="{00000000-0005-0000-0000-0000BD0B0000}"/>
    <cellStyle name="style1436190657819 2" xfId="2935" xr:uid="{00000000-0005-0000-0000-0000BE0B0000}"/>
    <cellStyle name="style1436190657819 2 2" xfId="4777" xr:uid="{00000000-0005-0000-0000-0000BF0B0000}"/>
    <cellStyle name="style1436190657819 3" xfId="4776" xr:uid="{00000000-0005-0000-0000-0000C00B0000}"/>
    <cellStyle name="style1436190657881" xfId="2936" xr:uid="{00000000-0005-0000-0000-0000C10B0000}"/>
    <cellStyle name="style1436190657881 2" xfId="2937" xr:uid="{00000000-0005-0000-0000-0000C20B0000}"/>
    <cellStyle name="style1436190657881 2 2" xfId="4779" xr:uid="{00000000-0005-0000-0000-0000C30B0000}"/>
    <cellStyle name="style1436190657881 3" xfId="4778" xr:uid="{00000000-0005-0000-0000-0000C40B0000}"/>
    <cellStyle name="style1436190657944" xfId="2938" xr:uid="{00000000-0005-0000-0000-0000C50B0000}"/>
    <cellStyle name="style1436190657944 2" xfId="2939" xr:uid="{00000000-0005-0000-0000-0000C60B0000}"/>
    <cellStyle name="style1436190657944 2 2" xfId="4781" xr:uid="{00000000-0005-0000-0000-0000C70B0000}"/>
    <cellStyle name="style1436190657944 3" xfId="4780" xr:uid="{00000000-0005-0000-0000-0000C80B0000}"/>
    <cellStyle name="style1436190658022" xfId="2940" xr:uid="{00000000-0005-0000-0000-0000C90B0000}"/>
    <cellStyle name="style1436190658022 2" xfId="2941" xr:uid="{00000000-0005-0000-0000-0000CA0B0000}"/>
    <cellStyle name="style1436190658022 2 2" xfId="4783" xr:uid="{00000000-0005-0000-0000-0000CB0B0000}"/>
    <cellStyle name="style1436190658022 3" xfId="4782" xr:uid="{00000000-0005-0000-0000-0000CC0B0000}"/>
    <cellStyle name="style1436190658085" xfId="2942" xr:uid="{00000000-0005-0000-0000-0000CD0B0000}"/>
    <cellStyle name="style1436190658085 2" xfId="2943" xr:uid="{00000000-0005-0000-0000-0000CE0B0000}"/>
    <cellStyle name="style1436190658085 2 2" xfId="4785" xr:uid="{00000000-0005-0000-0000-0000CF0B0000}"/>
    <cellStyle name="style1436190658085 3" xfId="4784" xr:uid="{00000000-0005-0000-0000-0000D00B0000}"/>
    <cellStyle name="style1436190658131" xfId="2944" xr:uid="{00000000-0005-0000-0000-0000D10B0000}"/>
    <cellStyle name="style1436190658131 2" xfId="2945" xr:uid="{00000000-0005-0000-0000-0000D20B0000}"/>
    <cellStyle name="style1436190658131 2 2" xfId="4787" xr:uid="{00000000-0005-0000-0000-0000D30B0000}"/>
    <cellStyle name="style1436190658131 3" xfId="4786" xr:uid="{00000000-0005-0000-0000-0000D40B0000}"/>
    <cellStyle name="style1436190658194" xfId="2946" xr:uid="{00000000-0005-0000-0000-0000D50B0000}"/>
    <cellStyle name="style1436190658194 2" xfId="2947" xr:uid="{00000000-0005-0000-0000-0000D60B0000}"/>
    <cellStyle name="style1436190658194 2 2" xfId="4789" xr:uid="{00000000-0005-0000-0000-0000D70B0000}"/>
    <cellStyle name="style1436190658194 3" xfId="4788" xr:uid="{00000000-0005-0000-0000-0000D80B0000}"/>
    <cellStyle name="style1436190658256" xfId="2948" xr:uid="{00000000-0005-0000-0000-0000D90B0000}"/>
    <cellStyle name="style1436190658256 2" xfId="2949" xr:uid="{00000000-0005-0000-0000-0000DA0B0000}"/>
    <cellStyle name="style1436190658256 2 2" xfId="4791" xr:uid="{00000000-0005-0000-0000-0000DB0B0000}"/>
    <cellStyle name="style1436190658256 3" xfId="4790" xr:uid="{00000000-0005-0000-0000-0000DC0B0000}"/>
    <cellStyle name="style1436190658303" xfId="2950" xr:uid="{00000000-0005-0000-0000-0000DD0B0000}"/>
    <cellStyle name="style1436190658303 2" xfId="2951" xr:uid="{00000000-0005-0000-0000-0000DE0B0000}"/>
    <cellStyle name="style1436190658303 2 2" xfId="4793" xr:uid="{00000000-0005-0000-0000-0000DF0B0000}"/>
    <cellStyle name="style1436190658303 3" xfId="4792" xr:uid="{00000000-0005-0000-0000-0000E00B0000}"/>
    <cellStyle name="style1436190658366" xfId="2952" xr:uid="{00000000-0005-0000-0000-0000E10B0000}"/>
    <cellStyle name="style1436190658366 2" xfId="2953" xr:uid="{00000000-0005-0000-0000-0000E20B0000}"/>
    <cellStyle name="style1436190658366 2 2" xfId="4795" xr:uid="{00000000-0005-0000-0000-0000E30B0000}"/>
    <cellStyle name="style1436190658366 3" xfId="4794" xr:uid="{00000000-0005-0000-0000-0000E40B0000}"/>
    <cellStyle name="style1436190658413" xfId="2954" xr:uid="{00000000-0005-0000-0000-0000E50B0000}"/>
    <cellStyle name="style1436190658413 2" xfId="2955" xr:uid="{00000000-0005-0000-0000-0000E60B0000}"/>
    <cellStyle name="style1436190658413 2 2" xfId="4797" xr:uid="{00000000-0005-0000-0000-0000E70B0000}"/>
    <cellStyle name="style1436190658413 3" xfId="4796" xr:uid="{00000000-0005-0000-0000-0000E80B0000}"/>
    <cellStyle name="style1436190658459" xfId="2956" xr:uid="{00000000-0005-0000-0000-0000E90B0000}"/>
    <cellStyle name="style1436190658459 2" xfId="2957" xr:uid="{00000000-0005-0000-0000-0000EA0B0000}"/>
    <cellStyle name="style1436190658459 2 2" xfId="4799" xr:uid="{00000000-0005-0000-0000-0000EB0B0000}"/>
    <cellStyle name="style1436190658459 3" xfId="4798" xr:uid="{00000000-0005-0000-0000-0000EC0B0000}"/>
    <cellStyle name="style1436190658538" xfId="2958" xr:uid="{00000000-0005-0000-0000-0000ED0B0000}"/>
    <cellStyle name="style1436190658538 2" xfId="2959" xr:uid="{00000000-0005-0000-0000-0000EE0B0000}"/>
    <cellStyle name="style1436190658538 2 2" xfId="4801" xr:uid="{00000000-0005-0000-0000-0000EF0B0000}"/>
    <cellStyle name="style1436190658538 3" xfId="4800" xr:uid="{00000000-0005-0000-0000-0000F00B0000}"/>
    <cellStyle name="style1436190658600" xfId="2960" xr:uid="{00000000-0005-0000-0000-0000F10B0000}"/>
    <cellStyle name="style1436190658600 2" xfId="2961" xr:uid="{00000000-0005-0000-0000-0000F20B0000}"/>
    <cellStyle name="style1436190658600 2 2" xfId="4803" xr:uid="{00000000-0005-0000-0000-0000F30B0000}"/>
    <cellStyle name="style1436190658600 3" xfId="4802" xr:uid="{00000000-0005-0000-0000-0000F40B0000}"/>
    <cellStyle name="style1436190658694" xfId="2962" xr:uid="{00000000-0005-0000-0000-0000F50B0000}"/>
    <cellStyle name="style1436190658694 2" xfId="2963" xr:uid="{00000000-0005-0000-0000-0000F60B0000}"/>
    <cellStyle name="style1436190658694 2 2" xfId="4805" xr:uid="{00000000-0005-0000-0000-0000F70B0000}"/>
    <cellStyle name="style1436190658694 3" xfId="4804" xr:uid="{00000000-0005-0000-0000-0000F80B0000}"/>
    <cellStyle name="style1436190658772" xfId="2964" xr:uid="{00000000-0005-0000-0000-0000F90B0000}"/>
    <cellStyle name="style1436190658772 2" xfId="2965" xr:uid="{00000000-0005-0000-0000-0000FA0B0000}"/>
    <cellStyle name="style1436190658772 2 2" xfId="4807" xr:uid="{00000000-0005-0000-0000-0000FB0B0000}"/>
    <cellStyle name="style1436190658772 3" xfId="4806" xr:uid="{00000000-0005-0000-0000-0000FC0B0000}"/>
    <cellStyle name="style1436190658866" xfId="2966" xr:uid="{00000000-0005-0000-0000-0000FD0B0000}"/>
    <cellStyle name="style1436190658866 2" xfId="2967" xr:uid="{00000000-0005-0000-0000-0000FE0B0000}"/>
    <cellStyle name="style1436190658866 2 2" xfId="4809" xr:uid="{00000000-0005-0000-0000-0000FF0B0000}"/>
    <cellStyle name="style1436190658866 3" xfId="4808" xr:uid="{00000000-0005-0000-0000-0000000C0000}"/>
    <cellStyle name="style1436190658991" xfId="2968" xr:uid="{00000000-0005-0000-0000-0000010C0000}"/>
    <cellStyle name="style1436190658991 2" xfId="2969" xr:uid="{00000000-0005-0000-0000-0000020C0000}"/>
    <cellStyle name="style1436190658991 2 2" xfId="4811" xr:uid="{00000000-0005-0000-0000-0000030C0000}"/>
    <cellStyle name="style1436190658991 3" xfId="4810" xr:uid="{00000000-0005-0000-0000-0000040C0000}"/>
    <cellStyle name="style1436190659100" xfId="2970" xr:uid="{00000000-0005-0000-0000-0000050C0000}"/>
    <cellStyle name="style1436190659100 2" xfId="2971" xr:uid="{00000000-0005-0000-0000-0000060C0000}"/>
    <cellStyle name="style1436190659100 2 2" xfId="4813" xr:uid="{00000000-0005-0000-0000-0000070C0000}"/>
    <cellStyle name="style1436190659100 3" xfId="4812" xr:uid="{00000000-0005-0000-0000-0000080C0000}"/>
    <cellStyle name="style1436190659616" xfId="2972" xr:uid="{00000000-0005-0000-0000-0000090C0000}"/>
    <cellStyle name="style1436190659616 2" xfId="2973" xr:uid="{00000000-0005-0000-0000-00000A0C0000}"/>
    <cellStyle name="style1436190659616 2 2" xfId="4815" xr:uid="{00000000-0005-0000-0000-00000B0C0000}"/>
    <cellStyle name="style1436190659616 3" xfId="4814" xr:uid="{00000000-0005-0000-0000-00000C0C0000}"/>
    <cellStyle name="style1436190659741" xfId="2974" xr:uid="{00000000-0005-0000-0000-00000D0C0000}"/>
    <cellStyle name="style1436190659741 2" xfId="2975" xr:uid="{00000000-0005-0000-0000-00000E0C0000}"/>
    <cellStyle name="style1436190659741 2 2" xfId="4817" xr:uid="{00000000-0005-0000-0000-00000F0C0000}"/>
    <cellStyle name="style1436190659741 3" xfId="4816" xr:uid="{00000000-0005-0000-0000-0000100C0000}"/>
    <cellStyle name="style1436190659866" xfId="2976" xr:uid="{00000000-0005-0000-0000-0000110C0000}"/>
    <cellStyle name="style1436190659866 2" xfId="2977" xr:uid="{00000000-0005-0000-0000-0000120C0000}"/>
    <cellStyle name="style1436190659866 2 2" xfId="4819" xr:uid="{00000000-0005-0000-0000-0000130C0000}"/>
    <cellStyle name="style1436190659866 3" xfId="4818" xr:uid="{00000000-0005-0000-0000-0000140C0000}"/>
    <cellStyle name="style1436190660100" xfId="2978" xr:uid="{00000000-0005-0000-0000-0000150C0000}"/>
    <cellStyle name="style1436190660100 2" xfId="2979" xr:uid="{00000000-0005-0000-0000-0000160C0000}"/>
    <cellStyle name="style1436190660100 2 2" xfId="4821" xr:uid="{00000000-0005-0000-0000-0000170C0000}"/>
    <cellStyle name="style1436190660100 3" xfId="4820" xr:uid="{00000000-0005-0000-0000-0000180C0000}"/>
    <cellStyle name="style1436190660209" xfId="2980" xr:uid="{00000000-0005-0000-0000-0000190C0000}"/>
    <cellStyle name="style1436190660209 2" xfId="2981" xr:uid="{00000000-0005-0000-0000-00001A0C0000}"/>
    <cellStyle name="style1436190660209 2 2" xfId="4823" xr:uid="{00000000-0005-0000-0000-00001B0C0000}"/>
    <cellStyle name="style1436190660209 3" xfId="4822" xr:uid="{00000000-0005-0000-0000-00001C0C0000}"/>
    <cellStyle name="style1436190732209" xfId="2982" xr:uid="{00000000-0005-0000-0000-00001D0C0000}"/>
    <cellStyle name="style1436190732209 2" xfId="4824" xr:uid="{00000000-0005-0000-0000-00001E0C0000}"/>
    <cellStyle name="style1436190732365" xfId="2983" xr:uid="{00000000-0005-0000-0000-00001F0C0000}"/>
    <cellStyle name="style1436190732365 2" xfId="4825" xr:uid="{00000000-0005-0000-0000-0000200C0000}"/>
    <cellStyle name="style1436190732490" xfId="2984" xr:uid="{00000000-0005-0000-0000-0000210C0000}"/>
    <cellStyle name="style1436190732490 2" xfId="4826" xr:uid="{00000000-0005-0000-0000-0000220C0000}"/>
    <cellStyle name="style1436190732615" xfId="2985" xr:uid="{00000000-0005-0000-0000-0000230C0000}"/>
    <cellStyle name="style1436190732615 2" xfId="4827" xr:uid="{00000000-0005-0000-0000-0000240C0000}"/>
    <cellStyle name="style1436190732772" xfId="2986" xr:uid="{00000000-0005-0000-0000-0000250C0000}"/>
    <cellStyle name="style1436190732772 2" xfId="4828" xr:uid="{00000000-0005-0000-0000-0000260C0000}"/>
    <cellStyle name="style1436190732928" xfId="2987" xr:uid="{00000000-0005-0000-0000-0000270C0000}"/>
    <cellStyle name="style1436190732928 2" xfId="4829" xr:uid="{00000000-0005-0000-0000-0000280C0000}"/>
    <cellStyle name="style1436190733084" xfId="2988" xr:uid="{00000000-0005-0000-0000-0000290C0000}"/>
    <cellStyle name="style1436190733084 2" xfId="4830" xr:uid="{00000000-0005-0000-0000-00002A0C0000}"/>
    <cellStyle name="style1436190733256" xfId="2989" xr:uid="{00000000-0005-0000-0000-00002B0C0000}"/>
    <cellStyle name="style1436190733256 2" xfId="4831" xr:uid="{00000000-0005-0000-0000-00002C0C0000}"/>
    <cellStyle name="style1436190733459" xfId="2990" xr:uid="{00000000-0005-0000-0000-00002D0C0000}"/>
    <cellStyle name="style1436190733459 2" xfId="4832" xr:uid="{00000000-0005-0000-0000-00002E0C0000}"/>
    <cellStyle name="style1436190733553" xfId="2991" xr:uid="{00000000-0005-0000-0000-00002F0C0000}"/>
    <cellStyle name="style1436190733553 2" xfId="4833" xr:uid="{00000000-0005-0000-0000-0000300C0000}"/>
    <cellStyle name="style1436190733631" xfId="2992" xr:uid="{00000000-0005-0000-0000-0000310C0000}"/>
    <cellStyle name="style1436190733631 2" xfId="4834" xr:uid="{00000000-0005-0000-0000-0000320C0000}"/>
    <cellStyle name="style1436190733725" xfId="2993" xr:uid="{00000000-0005-0000-0000-0000330C0000}"/>
    <cellStyle name="style1436190733725 2" xfId="4835" xr:uid="{00000000-0005-0000-0000-0000340C0000}"/>
    <cellStyle name="style1436190733818" xfId="2994" xr:uid="{00000000-0005-0000-0000-0000350C0000}"/>
    <cellStyle name="style1436190733818 2" xfId="4836" xr:uid="{00000000-0005-0000-0000-0000360C0000}"/>
    <cellStyle name="style1436190733912" xfId="2995" xr:uid="{00000000-0005-0000-0000-0000370C0000}"/>
    <cellStyle name="style1436190733912 2" xfId="4837" xr:uid="{00000000-0005-0000-0000-0000380C0000}"/>
    <cellStyle name="style1436190734068" xfId="2996" xr:uid="{00000000-0005-0000-0000-0000390C0000}"/>
    <cellStyle name="style1436190734068 2" xfId="4838" xr:uid="{00000000-0005-0000-0000-00003A0C0000}"/>
    <cellStyle name="style1436190734178" xfId="2997" xr:uid="{00000000-0005-0000-0000-00003B0C0000}"/>
    <cellStyle name="style1436190734178 2" xfId="4839" xr:uid="{00000000-0005-0000-0000-00003C0C0000}"/>
    <cellStyle name="style1436190734303" xfId="2998" xr:uid="{00000000-0005-0000-0000-00003D0C0000}"/>
    <cellStyle name="style1436190734303 2" xfId="4840" xr:uid="{00000000-0005-0000-0000-00003E0C0000}"/>
    <cellStyle name="style1436190734428" xfId="2999" xr:uid="{00000000-0005-0000-0000-00003F0C0000}"/>
    <cellStyle name="style1436190734428 2" xfId="4841" xr:uid="{00000000-0005-0000-0000-0000400C0000}"/>
    <cellStyle name="style1436190734537" xfId="3000" xr:uid="{00000000-0005-0000-0000-0000410C0000}"/>
    <cellStyle name="style1436190734537 2" xfId="4842" xr:uid="{00000000-0005-0000-0000-0000420C0000}"/>
    <cellStyle name="style1436190734678" xfId="3001" xr:uid="{00000000-0005-0000-0000-0000430C0000}"/>
    <cellStyle name="style1436190734678 2" xfId="4843" xr:uid="{00000000-0005-0000-0000-0000440C0000}"/>
    <cellStyle name="style1436190734834" xfId="3002" xr:uid="{00000000-0005-0000-0000-0000450C0000}"/>
    <cellStyle name="style1436190734834 2" xfId="4844" xr:uid="{00000000-0005-0000-0000-0000460C0000}"/>
    <cellStyle name="style1436190734990" xfId="3003" xr:uid="{00000000-0005-0000-0000-0000470C0000}"/>
    <cellStyle name="style1436190734990 2" xfId="4845" xr:uid="{00000000-0005-0000-0000-0000480C0000}"/>
    <cellStyle name="style1436190735147" xfId="3004" xr:uid="{00000000-0005-0000-0000-0000490C0000}"/>
    <cellStyle name="style1436190735147 2" xfId="4846" xr:uid="{00000000-0005-0000-0000-00004A0C0000}"/>
    <cellStyle name="style1436190735350" xfId="3005" xr:uid="{00000000-0005-0000-0000-00004B0C0000}"/>
    <cellStyle name="style1436190735350 2" xfId="4847" xr:uid="{00000000-0005-0000-0000-00004C0C0000}"/>
    <cellStyle name="style1436190735428" xfId="3006" xr:uid="{00000000-0005-0000-0000-00004D0C0000}"/>
    <cellStyle name="style1436190735428 2" xfId="4848" xr:uid="{00000000-0005-0000-0000-00004E0C0000}"/>
    <cellStyle name="style1436190735522" xfId="3007" xr:uid="{00000000-0005-0000-0000-00004F0C0000}"/>
    <cellStyle name="style1436190735522 2" xfId="4849" xr:uid="{00000000-0005-0000-0000-0000500C0000}"/>
    <cellStyle name="style1436190735647" xfId="3008" xr:uid="{00000000-0005-0000-0000-0000510C0000}"/>
    <cellStyle name="style1436190735647 2" xfId="4850" xr:uid="{00000000-0005-0000-0000-0000520C0000}"/>
    <cellStyle name="style1436190735803" xfId="3009" xr:uid="{00000000-0005-0000-0000-0000530C0000}"/>
    <cellStyle name="style1436190735803 2" xfId="4851" xr:uid="{00000000-0005-0000-0000-0000540C0000}"/>
    <cellStyle name="style1436190735975" xfId="3010" xr:uid="{00000000-0005-0000-0000-0000550C0000}"/>
    <cellStyle name="style1436190735975 2" xfId="4852" xr:uid="{00000000-0005-0000-0000-0000560C0000}"/>
    <cellStyle name="style1436190736053" xfId="3011" xr:uid="{00000000-0005-0000-0000-0000570C0000}"/>
    <cellStyle name="style1436190736053 2" xfId="4853" xr:uid="{00000000-0005-0000-0000-0000580C0000}"/>
    <cellStyle name="style1436190736147" xfId="3012" xr:uid="{00000000-0005-0000-0000-0000590C0000}"/>
    <cellStyle name="style1436190736147 2" xfId="4854" xr:uid="{00000000-0005-0000-0000-00005A0C0000}"/>
    <cellStyle name="style1436190736209" xfId="3013" xr:uid="{00000000-0005-0000-0000-00005B0C0000}"/>
    <cellStyle name="style1436190736209 2" xfId="4855" xr:uid="{00000000-0005-0000-0000-00005C0C0000}"/>
    <cellStyle name="style1436190736350" xfId="3014" xr:uid="{00000000-0005-0000-0000-00005D0C0000}"/>
    <cellStyle name="style1436190736350 2" xfId="4856" xr:uid="{00000000-0005-0000-0000-00005E0C0000}"/>
    <cellStyle name="style1436190736459" xfId="3015" xr:uid="{00000000-0005-0000-0000-00005F0C0000}"/>
    <cellStyle name="style1436190736459 2" xfId="4857" xr:uid="{00000000-0005-0000-0000-0000600C0000}"/>
    <cellStyle name="style1436190736568" xfId="3016" xr:uid="{00000000-0005-0000-0000-0000610C0000}"/>
    <cellStyle name="style1436190736568 2" xfId="4858" xr:uid="{00000000-0005-0000-0000-0000620C0000}"/>
    <cellStyle name="style1436190736693" xfId="3017" xr:uid="{00000000-0005-0000-0000-0000630C0000}"/>
    <cellStyle name="style1436190736693 2" xfId="4859" xr:uid="{00000000-0005-0000-0000-0000640C0000}"/>
    <cellStyle name="style1436190736803" xfId="3018" xr:uid="{00000000-0005-0000-0000-0000650C0000}"/>
    <cellStyle name="style1436190736803 2" xfId="4860" xr:uid="{00000000-0005-0000-0000-0000660C0000}"/>
    <cellStyle name="style1436190736975" xfId="3019" xr:uid="{00000000-0005-0000-0000-0000670C0000}"/>
    <cellStyle name="style1436190736975 2" xfId="4861" xr:uid="{00000000-0005-0000-0000-0000680C0000}"/>
    <cellStyle name="style1436190737131" xfId="3020" xr:uid="{00000000-0005-0000-0000-0000690C0000}"/>
    <cellStyle name="style1436190737131 2" xfId="4862" xr:uid="{00000000-0005-0000-0000-00006A0C0000}"/>
    <cellStyle name="style1436190737287" xfId="3021" xr:uid="{00000000-0005-0000-0000-00006B0C0000}"/>
    <cellStyle name="style1436190737287 2" xfId="4863" xr:uid="{00000000-0005-0000-0000-00006C0C0000}"/>
    <cellStyle name="style1436190737396" xfId="3022" xr:uid="{00000000-0005-0000-0000-00006D0C0000}"/>
    <cellStyle name="style1436190737396 2" xfId="4864" xr:uid="{00000000-0005-0000-0000-00006E0C0000}"/>
    <cellStyle name="style1436190737490" xfId="3023" xr:uid="{00000000-0005-0000-0000-00006F0C0000}"/>
    <cellStyle name="style1436190737490 2" xfId="4865" xr:uid="{00000000-0005-0000-0000-0000700C0000}"/>
    <cellStyle name="style1436190737568" xfId="3024" xr:uid="{00000000-0005-0000-0000-0000710C0000}"/>
    <cellStyle name="style1436190737568 2" xfId="4866" xr:uid="{00000000-0005-0000-0000-0000720C0000}"/>
    <cellStyle name="style1436190737693" xfId="3025" xr:uid="{00000000-0005-0000-0000-0000730C0000}"/>
    <cellStyle name="style1436190737693 2" xfId="4867" xr:uid="{00000000-0005-0000-0000-0000740C0000}"/>
    <cellStyle name="style1436190737834" xfId="3026" xr:uid="{00000000-0005-0000-0000-0000750C0000}"/>
    <cellStyle name="style1436190737834 2" xfId="4868" xr:uid="{00000000-0005-0000-0000-0000760C0000}"/>
    <cellStyle name="style1436190737990" xfId="3027" xr:uid="{00000000-0005-0000-0000-0000770C0000}"/>
    <cellStyle name="style1436190737990 2" xfId="4869" xr:uid="{00000000-0005-0000-0000-0000780C0000}"/>
    <cellStyle name="style1436190738162" xfId="3028" xr:uid="{00000000-0005-0000-0000-0000790C0000}"/>
    <cellStyle name="style1436190738162 2" xfId="4870" xr:uid="{00000000-0005-0000-0000-00007A0C0000}"/>
    <cellStyle name="style1436190738287" xfId="3029" xr:uid="{00000000-0005-0000-0000-00007B0C0000}"/>
    <cellStyle name="style1436190738287 2" xfId="4871" xr:uid="{00000000-0005-0000-0000-00007C0C0000}"/>
    <cellStyle name="style1436190738412" xfId="3030" xr:uid="{00000000-0005-0000-0000-00007D0C0000}"/>
    <cellStyle name="style1436190738412 2" xfId="4872" xr:uid="{00000000-0005-0000-0000-00007E0C0000}"/>
    <cellStyle name="style1436190738568" xfId="3031" xr:uid="{00000000-0005-0000-0000-00007F0C0000}"/>
    <cellStyle name="style1436190738568 2" xfId="4873" xr:uid="{00000000-0005-0000-0000-0000800C0000}"/>
    <cellStyle name="style1436190738725" xfId="3032" xr:uid="{00000000-0005-0000-0000-0000810C0000}"/>
    <cellStyle name="style1436190738725 2" xfId="4874" xr:uid="{00000000-0005-0000-0000-0000820C0000}"/>
    <cellStyle name="style1436190738850" xfId="3033" xr:uid="{00000000-0005-0000-0000-0000830C0000}"/>
    <cellStyle name="style1436190738850 2" xfId="4875" xr:uid="{00000000-0005-0000-0000-0000840C0000}"/>
    <cellStyle name="style1436190738959" xfId="3034" xr:uid="{00000000-0005-0000-0000-0000850C0000}"/>
    <cellStyle name="style1436190738959 2" xfId="4876" xr:uid="{00000000-0005-0000-0000-0000860C0000}"/>
    <cellStyle name="style1436190739100" xfId="3035" xr:uid="{00000000-0005-0000-0000-0000870C0000}"/>
    <cellStyle name="style1436190739100 2" xfId="4877" xr:uid="{00000000-0005-0000-0000-0000880C0000}"/>
    <cellStyle name="style1436190739225" xfId="3036" xr:uid="{00000000-0005-0000-0000-0000890C0000}"/>
    <cellStyle name="style1436190739225 2" xfId="4878" xr:uid="{00000000-0005-0000-0000-00008A0C0000}"/>
    <cellStyle name="style1436190739334" xfId="3037" xr:uid="{00000000-0005-0000-0000-00008B0C0000}"/>
    <cellStyle name="style1436190739334 2" xfId="4879" xr:uid="{00000000-0005-0000-0000-00008C0C0000}"/>
    <cellStyle name="style1436190739459" xfId="3038" xr:uid="{00000000-0005-0000-0000-00008D0C0000}"/>
    <cellStyle name="style1436190739459 2" xfId="4880" xr:uid="{00000000-0005-0000-0000-00008E0C0000}"/>
    <cellStyle name="style1436190739584" xfId="3039" xr:uid="{00000000-0005-0000-0000-00008F0C0000}"/>
    <cellStyle name="style1436190739584 2" xfId="4881" xr:uid="{00000000-0005-0000-0000-0000900C0000}"/>
    <cellStyle name="style1436190739693" xfId="3040" xr:uid="{00000000-0005-0000-0000-0000910C0000}"/>
    <cellStyle name="style1436190739693 2" xfId="4882" xr:uid="{00000000-0005-0000-0000-0000920C0000}"/>
    <cellStyle name="style1436190740021" xfId="3041" xr:uid="{00000000-0005-0000-0000-0000930C0000}"/>
    <cellStyle name="style1436190740021 2" xfId="4883" xr:uid="{00000000-0005-0000-0000-0000940C0000}"/>
    <cellStyle name="style1436190740100" xfId="3042" xr:uid="{00000000-0005-0000-0000-0000950C0000}"/>
    <cellStyle name="style1436190740100 2" xfId="4884" xr:uid="{00000000-0005-0000-0000-0000960C0000}"/>
    <cellStyle name="style1436190740162" xfId="3043" xr:uid="{00000000-0005-0000-0000-0000970C0000}"/>
    <cellStyle name="style1436190740162 2" xfId="4885" xr:uid="{00000000-0005-0000-0000-0000980C0000}"/>
    <cellStyle name="style1436190740240" xfId="3044" xr:uid="{00000000-0005-0000-0000-0000990C0000}"/>
    <cellStyle name="style1436190740240 2" xfId="4886" xr:uid="{00000000-0005-0000-0000-00009A0C0000}"/>
    <cellStyle name="style1436190740553" xfId="3045" xr:uid="{00000000-0005-0000-0000-00009B0C0000}"/>
    <cellStyle name="style1436190740553 2" xfId="4887" xr:uid="{00000000-0005-0000-0000-00009C0C0000}"/>
    <cellStyle name="style1436190740818" xfId="3046" xr:uid="{00000000-0005-0000-0000-00009D0C0000}"/>
    <cellStyle name="style1436190740818 2" xfId="4888" xr:uid="{00000000-0005-0000-0000-00009E0C0000}"/>
    <cellStyle name="style1436190740896" xfId="3047" xr:uid="{00000000-0005-0000-0000-00009F0C0000}"/>
    <cellStyle name="style1436190740896 2" xfId="4889" xr:uid="{00000000-0005-0000-0000-0000A00C0000}"/>
    <cellStyle name="style1436190741100" xfId="3048" xr:uid="{00000000-0005-0000-0000-0000A10C0000}"/>
    <cellStyle name="style1436190741100 2" xfId="4890" xr:uid="{00000000-0005-0000-0000-0000A20C0000}"/>
    <cellStyle name="style1436190741287" xfId="3049" xr:uid="{00000000-0005-0000-0000-0000A30C0000}"/>
    <cellStyle name="style1436190741287 2" xfId="4891" xr:uid="{00000000-0005-0000-0000-0000A40C0000}"/>
    <cellStyle name="style1436190741350" xfId="3050" xr:uid="{00000000-0005-0000-0000-0000A50C0000}"/>
    <cellStyle name="style1436190741350 2" xfId="4892" xr:uid="{00000000-0005-0000-0000-0000A60C0000}"/>
    <cellStyle name="style1450441815830" xfId="3314" xr:uid="{00000000-0005-0000-0000-0000A70C0000}"/>
    <cellStyle name="style1450441815830 2" xfId="5130" xr:uid="{00000000-0005-0000-0000-0000A80C0000}"/>
    <cellStyle name="style1450441820002" xfId="3313" xr:uid="{00000000-0005-0000-0000-0000A90C0000}"/>
    <cellStyle name="style1450441820002 2" xfId="5129" xr:uid="{00000000-0005-0000-0000-0000AA0C0000}"/>
    <cellStyle name="style1450441822049" xfId="3312" xr:uid="{00000000-0005-0000-0000-0000AB0C0000}"/>
    <cellStyle name="style1450441822049 2" xfId="5128" xr:uid="{00000000-0005-0000-0000-0000AC0C0000}"/>
    <cellStyle name="style1450441824674" xfId="3311" xr:uid="{00000000-0005-0000-0000-0000AD0C0000}"/>
    <cellStyle name="style1450441824674 2" xfId="5127" xr:uid="{00000000-0005-0000-0000-0000AE0C0000}"/>
    <cellStyle name="style1450441824737" xfId="3310" xr:uid="{00000000-0005-0000-0000-0000AF0C0000}"/>
    <cellStyle name="style1450441824737 2" xfId="5126" xr:uid="{00000000-0005-0000-0000-0000B00C0000}"/>
    <cellStyle name="style1450441824799" xfId="3309" xr:uid="{00000000-0005-0000-0000-0000B10C0000}"/>
    <cellStyle name="style1450441824799 2" xfId="5125" xr:uid="{00000000-0005-0000-0000-0000B20C0000}"/>
    <cellStyle name="style1450441824924" xfId="3308" xr:uid="{00000000-0005-0000-0000-0000B30C0000}"/>
    <cellStyle name="style1450441824924 2" xfId="5124" xr:uid="{00000000-0005-0000-0000-0000B40C0000}"/>
    <cellStyle name="style1450441825002" xfId="3307" xr:uid="{00000000-0005-0000-0000-0000B50C0000}"/>
    <cellStyle name="style1450441825002 2" xfId="5123" xr:uid="{00000000-0005-0000-0000-0000B60C0000}"/>
    <cellStyle name="style1450441825081" xfId="3306" xr:uid="{00000000-0005-0000-0000-0000B70C0000}"/>
    <cellStyle name="style1450441825081 2" xfId="5122" xr:uid="{00000000-0005-0000-0000-0000B80C0000}"/>
    <cellStyle name="style1454062517534" xfId="3051" xr:uid="{00000000-0005-0000-0000-0000B90C0000}"/>
    <cellStyle name="style1454062517534 2" xfId="3052" xr:uid="{00000000-0005-0000-0000-0000BA0C0000}"/>
    <cellStyle name="style1454062517534 2 2" xfId="4894" xr:uid="{00000000-0005-0000-0000-0000BB0C0000}"/>
    <cellStyle name="style1454062517534 3" xfId="4893" xr:uid="{00000000-0005-0000-0000-0000BC0C0000}"/>
    <cellStyle name="style1454062517753" xfId="3053" xr:uid="{00000000-0005-0000-0000-0000BD0C0000}"/>
    <cellStyle name="style1454062517753 2" xfId="3054" xr:uid="{00000000-0005-0000-0000-0000BE0C0000}"/>
    <cellStyle name="style1454062517753 2 2" xfId="4896" xr:uid="{00000000-0005-0000-0000-0000BF0C0000}"/>
    <cellStyle name="style1454062517753 3" xfId="4895" xr:uid="{00000000-0005-0000-0000-0000C00C0000}"/>
    <cellStyle name="style1454062517878" xfId="3055" xr:uid="{00000000-0005-0000-0000-0000C10C0000}"/>
    <cellStyle name="style1454062517878 2" xfId="3056" xr:uid="{00000000-0005-0000-0000-0000C20C0000}"/>
    <cellStyle name="style1454062517878 2 2" xfId="4898" xr:uid="{00000000-0005-0000-0000-0000C30C0000}"/>
    <cellStyle name="style1454062517878 3" xfId="4897" xr:uid="{00000000-0005-0000-0000-0000C40C0000}"/>
    <cellStyle name="style1454062518003" xfId="3057" xr:uid="{00000000-0005-0000-0000-0000C50C0000}"/>
    <cellStyle name="style1454062518003 2" xfId="3058" xr:uid="{00000000-0005-0000-0000-0000C60C0000}"/>
    <cellStyle name="style1454062518003 2 2" xfId="4900" xr:uid="{00000000-0005-0000-0000-0000C70C0000}"/>
    <cellStyle name="style1454062518003 3" xfId="4899" xr:uid="{00000000-0005-0000-0000-0000C80C0000}"/>
    <cellStyle name="style1454062518097" xfId="3059" xr:uid="{00000000-0005-0000-0000-0000C90C0000}"/>
    <cellStyle name="style1454062518097 2" xfId="3060" xr:uid="{00000000-0005-0000-0000-0000CA0C0000}"/>
    <cellStyle name="style1454062518097 2 2" xfId="4902" xr:uid="{00000000-0005-0000-0000-0000CB0C0000}"/>
    <cellStyle name="style1454062518097 3" xfId="4901" xr:uid="{00000000-0005-0000-0000-0000CC0C0000}"/>
    <cellStyle name="style1454062518206" xfId="3061" xr:uid="{00000000-0005-0000-0000-0000CD0C0000}"/>
    <cellStyle name="style1454062518206 2" xfId="3062" xr:uid="{00000000-0005-0000-0000-0000CE0C0000}"/>
    <cellStyle name="style1454062518206 2 2" xfId="4904" xr:uid="{00000000-0005-0000-0000-0000CF0C0000}"/>
    <cellStyle name="style1454062518206 3" xfId="4903" xr:uid="{00000000-0005-0000-0000-0000D00C0000}"/>
    <cellStyle name="style1454062518331" xfId="3063" xr:uid="{00000000-0005-0000-0000-0000D10C0000}"/>
    <cellStyle name="style1454062518331 2" xfId="3064" xr:uid="{00000000-0005-0000-0000-0000D20C0000}"/>
    <cellStyle name="style1454062518331 2 2" xfId="4906" xr:uid="{00000000-0005-0000-0000-0000D30C0000}"/>
    <cellStyle name="style1454062518331 3" xfId="4905" xr:uid="{00000000-0005-0000-0000-0000D40C0000}"/>
    <cellStyle name="style1454062518456" xfId="3065" xr:uid="{00000000-0005-0000-0000-0000D50C0000}"/>
    <cellStyle name="style1454062518456 2" xfId="3066" xr:uid="{00000000-0005-0000-0000-0000D60C0000}"/>
    <cellStyle name="style1454062518456 2 2" xfId="4908" xr:uid="{00000000-0005-0000-0000-0000D70C0000}"/>
    <cellStyle name="style1454062518456 3" xfId="4907" xr:uid="{00000000-0005-0000-0000-0000D80C0000}"/>
    <cellStyle name="style1454062518566" xfId="3067" xr:uid="{00000000-0005-0000-0000-0000D90C0000}"/>
    <cellStyle name="style1454062518566 2" xfId="3068" xr:uid="{00000000-0005-0000-0000-0000DA0C0000}"/>
    <cellStyle name="style1454062518566 2 2" xfId="4910" xr:uid="{00000000-0005-0000-0000-0000DB0C0000}"/>
    <cellStyle name="style1454062518566 3" xfId="4909" xr:uid="{00000000-0005-0000-0000-0000DC0C0000}"/>
    <cellStyle name="style1454062518675" xfId="3069" xr:uid="{00000000-0005-0000-0000-0000DD0C0000}"/>
    <cellStyle name="style1454062518675 2" xfId="3070" xr:uid="{00000000-0005-0000-0000-0000DE0C0000}"/>
    <cellStyle name="style1454062518675 2 2" xfId="4912" xr:uid="{00000000-0005-0000-0000-0000DF0C0000}"/>
    <cellStyle name="style1454062518675 3" xfId="4911" xr:uid="{00000000-0005-0000-0000-0000E00C0000}"/>
    <cellStyle name="style1454062518769" xfId="3071" xr:uid="{00000000-0005-0000-0000-0000E10C0000}"/>
    <cellStyle name="style1454062518769 2" xfId="3072" xr:uid="{00000000-0005-0000-0000-0000E20C0000}"/>
    <cellStyle name="style1454062518769 2 2" xfId="4914" xr:uid="{00000000-0005-0000-0000-0000E30C0000}"/>
    <cellStyle name="style1454062518769 3" xfId="4913" xr:uid="{00000000-0005-0000-0000-0000E40C0000}"/>
    <cellStyle name="style1454062518894" xfId="3073" xr:uid="{00000000-0005-0000-0000-0000E50C0000}"/>
    <cellStyle name="style1454062518894 2" xfId="3074" xr:uid="{00000000-0005-0000-0000-0000E60C0000}"/>
    <cellStyle name="style1454062518894 2 2" xfId="4916" xr:uid="{00000000-0005-0000-0000-0000E70C0000}"/>
    <cellStyle name="style1454062518894 3" xfId="4915" xr:uid="{00000000-0005-0000-0000-0000E80C0000}"/>
    <cellStyle name="style1454062519034" xfId="3075" xr:uid="{00000000-0005-0000-0000-0000E90C0000}"/>
    <cellStyle name="style1454062519034 2" xfId="3076" xr:uid="{00000000-0005-0000-0000-0000EA0C0000}"/>
    <cellStyle name="style1454062519034 2 2" xfId="4918" xr:uid="{00000000-0005-0000-0000-0000EB0C0000}"/>
    <cellStyle name="style1454062519034 3" xfId="4917" xr:uid="{00000000-0005-0000-0000-0000EC0C0000}"/>
    <cellStyle name="style1454062519144" xfId="3077" xr:uid="{00000000-0005-0000-0000-0000ED0C0000}"/>
    <cellStyle name="style1454062519144 2" xfId="3078" xr:uid="{00000000-0005-0000-0000-0000EE0C0000}"/>
    <cellStyle name="style1454062519144 2 2" xfId="4920" xr:uid="{00000000-0005-0000-0000-0000EF0C0000}"/>
    <cellStyle name="style1454062519144 3" xfId="4919" xr:uid="{00000000-0005-0000-0000-0000F00C0000}"/>
    <cellStyle name="style1454062519300" xfId="3079" xr:uid="{00000000-0005-0000-0000-0000F10C0000}"/>
    <cellStyle name="style1454062519300 2" xfId="3080" xr:uid="{00000000-0005-0000-0000-0000F20C0000}"/>
    <cellStyle name="style1454062519300 2 2" xfId="4922" xr:uid="{00000000-0005-0000-0000-0000F30C0000}"/>
    <cellStyle name="style1454062519300 3" xfId="4921" xr:uid="{00000000-0005-0000-0000-0000F40C0000}"/>
    <cellStyle name="style1454062519425" xfId="3081" xr:uid="{00000000-0005-0000-0000-0000F50C0000}"/>
    <cellStyle name="style1454062519425 2" xfId="3082" xr:uid="{00000000-0005-0000-0000-0000F60C0000}"/>
    <cellStyle name="style1454062519425 2 2" xfId="4924" xr:uid="{00000000-0005-0000-0000-0000F70C0000}"/>
    <cellStyle name="style1454062519425 3" xfId="4923" xr:uid="{00000000-0005-0000-0000-0000F80C0000}"/>
    <cellStyle name="style1454062519550" xfId="3083" xr:uid="{00000000-0005-0000-0000-0000F90C0000}"/>
    <cellStyle name="style1454062519550 2" xfId="3084" xr:uid="{00000000-0005-0000-0000-0000FA0C0000}"/>
    <cellStyle name="style1454062519550 2 2" xfId="4926" xr:uid="{00000000-0005-0000-0000-0000FB0C0000}"/>
    <cellStyle name="style1454062519550 3" xfId="4925" xr:uid="{00000000-0005-0000-0000-0000FC0C0000}"/>
    <cellStyle name="style1454062519675" xfId="3085" xr:uid="{00000000-0005-0000-0000-0000FD0C0000}"/>
    <cellStyle name="style1454062519675 2" xfId="3086" xr:uid="{00000000-0005-0000-0000-0000FE0C0000}"/>
    <cellStyle name="style1454062519675 2 2" xfId="4928" xr:uid="{00000000-0005-0000-0000-0000FF0C0000}"/>
    <cellStyle name="style1454062519675 3" xfId="4927" xr:uid="{00000000-0005-0000-0000-0000000D0000}"/>
    <cellStyle name="style1454062519784" xfId="3087" xr:uid="{00000000-0005-0000-0000-0000010D0000}"/>
    <cellStyle name="style1454062519784 2" xfId="3088" xr:uid="{00000000-0005-0000-0000-0000020D0000}"/>
    <cellStyle name="style1454062519784 2 2" xfId="4930" xr:uid="{00000000-0005-0000-0000-0000030D0000}"/>
    <cellStyle name="style1454062519784 3" xfId="4929" xr:uid="{00000000-0005-0000-0000-0000040D0000}"/>
    <cellStyle name="style1454062519941" xfId="3089" xr:uid="{00000000-0005-0000-0000-0000050D0000}"/>
    <cellStyle name="style1454062519941 2" xfId="3090" xr:uid="{00000000-0005-0000-0000-0000060D0000}"/>
    <cellStyle name="style1454062519941 2 2" xfId="4932" xr:uid="{00000000-0005-0000-0000-0000070D0000}"/>
    <cellStyle name="style1454062519941 3" xfId="4931" xr:uid="{00000000-0005-0000-0000-0000080D0000}"/>
    <cellStyle name="style1454062520112" xfId="3091" xr:uid="{00000000-0005-0000-0000-0000090D0000}"/>
    <cellStyle name="style1454062520112 2" xfId="3092" xr:uid="{00000000-0005-0000-0000-00000A0D0000}"/>
    <cellStyle name="style1454062520112 2 2" xfId="4934" xr:uid="{00000000-0005-0000-0000-00000B0D0000}"/>
    <cellStyle name="style1454062520112 3" xfId="4933" xr:uid="{00000000-0005-0000-0000-00000C0D0000}"/>
    <cellStyle name="style1454062520269" xfId="3093" xr:uid="{00000000-0005-0000-0000-00000D0D0000}"/>
    <cellStyle name="style1454062520269 2" xfId="3094" xr:uid="{00000000-0005-0000-0000-00000E0D0000}"/>
    <cellStyle name="style1454062520269 2 2" xfId="4936" xr:uid="{00000000-0005-0000-0000-00000F0D0000}"/>
    <cellStyle name="style1454062520269 3" xfId="4935" xr:uid="{00000000-0005-0000-0000-0000100D0000}"/>
    <cellStyle name="style1454062520409" xfId="3095" xr:uid="{00000000-0005-0000-0000-0000110D0000}"/>
    <cellStyle name="style1454062520409 2" xfId="3096" xr:uid="{00000000-0005-0000-0000-0000120D0000}"/>
    <cellStyle name="style1454062520409 2 2" xfId="4938" xr:uid="{00000000-0005-0000-0000-0000130D0000}"/>
    <cellStyle name="style1454062520409 3" xfId="4937" xr:uid="{00000000-0005-0000-0000-0000140D0000}"/>
    <cellStyle name="style1454062520487" xfId="3097" xr:uid="{00000000-0005-0000-0000-0000150D0000}"/>
    <cellStyle name="style1454062520487 2" xfId="3098" xr:uid="{00000000-0005-0000-0000-0000160D0000}"/>
    <cellStyle name="style1454062520487 2 2" xfId="4940" xr:uid="{00000000-0005-0000-0000-0000170D0000}"/>
    <cellStyle name="style1454062520487 3" xfId="4939" xr:uid="{00000000-0005-0000-0000-0000180D0000}"/>
    <cellStyle name="style1454062520597" xfId="3099" xr:uid="{00000000-0005-0000-0000-0000190D0000}"/>
    <cellStyle name="style1454062520597 2" xfId="3100" xr:uid="{00000000-0005-0000-0000-00001A0D0000}"/>
    <cellStyle name="style1454062520597 2 2" xfId="4942" xr:uid="{00000000-0005-0000-0000-00001B0D0000}"/>
    <cellStyle name="style1454062520597 3" xfId="4941" xr:uid="{00000000-0005-0000-0000-00001C0D0000}"/>
    <cellStyle name="style1454062520722" xfId="3101" xr:uid="{00000000-0005-0000-0000-00001D0D0000}"/>
    <cellStyle name="style1454062520722 2" xfId="3102" xr:uid="{00000000-0005-0000-0000-00001E0D0000}"/>
    <cellStyle name="style1454062520722 2 2" xfId="4944" xr:uid="{00000000-0005-0000-0000-00001F0D0000}"/>
    <cellStyle name="style1454062520722 3" xfId="4943" xr:uid="{00000000-0005-0000-0000-0000200D0000}"/>
    <cellStyle name="style1454062520800" xfId="3103" xr:uid="{00000000-0005-0000-0000-0000210D0000}"/>
    <cellStyle name="style1454062520800 2" xfId="3104" xr:uid="{00000000-0005-0000-0000-0000220D0000}"/>
    <cellStyle name="style1454062520800 2 2" xfId="4946" xr:uid="{00000000-0005-0000-0000-0000230D0000}"/>
    <cellStyle name="style1454062520800 3" xfId="4945" xr:uid="{00000000-0005-0000-0000-0000240D0000}"/>
    <cellStyle name="style1454062520894" xfId="3105" xr:uid="{00000000-0005-0000-0000-0000250D0000}"/>
    <cellStyle name="style1454062520894 2" xfId="3106" xr:uid="{00000000-0005-0000-0000-0000260D0000}"/>
    <cellStyle name="style1454062520894 2 2" xfId="4948" xr:uid="{00000000-0005-0000-0000-0000270D0000}"/>
    <cellStyle name="style1454062520894 3" xfId="4947" xr:uid="{00000000-0005-0000-0000-0000280D0000}"/>
    <cellStyle name="style1454062520972" xfId="3107" xr:uid="{00000000-0005-0000-0000-0000290D0000}"/>
    <cellStyle name="style1454062520972 2" xfId="3108" xr:uid="{00000000-0005-0000-0000-00002A0D0000}"/>
    <cellStyle name="style1454062520972 2 2" xfId="4950" xr:uid="{00000000-0005-0000-0000-00002B0D0000}"/>
    <cellStyle name="style1454062520972 3" xfId="4949" xr:uid="{00000000-0005-0000-0000-00002C0D0000}"/>
    <cellStyle name="style1454062521050" xfId="3109" xr:uid="{00000000-0005-0000-0000-00002D0D0000}"/>
    <cellStyle name="style1454062521050 2" xfId="3110" xr:uid="{00000000-0005-0000-0000-00002E0D0000}"/>
    <cellStyle name="style1454062521050 2 2" xfId="4952" xr:uid="{00000000-0005-0000-0000-00002F0D0000}"/>
    <cellStyle name="style1454062521050 3" xfId="4951" xr:uid="{00000000-0005-0000-0000-0000300D0000}"/>
    <cellStyle name="style1454062521144" xfId="3111" xr:uid="{00000000-0005-0000-0000-0000310D0000}"/>
    <cellStyle name="style1454062521144 2" xfId="3112" xr:uid="{00000000-0005-0000-0000-0000320D0000}"/>
    <cellStyle name="style1454062521144 2 2" xfId="4954" xr:uid="{00000000-0005-0000-0000-0000330D0000}"/>
    <cellStyle name="style1454062521144 3" xfId="4953" xr:uid="{00000000-0005-0000-0000-0000340D0000}"/>
    <cellStyle name="style1454062521206" xfId="3113" xr:uid="{00000000-0005-0000-0000-0000350D0000}"/>
    <cellStyle name="style1454062521206 2" xfId="3114" xr:uid="{00000000-0005-0000-0000-0000360D0000}"/>
    <cellStyle name="style1454062521206 2 2" xfId="4956" xr:uid="{00000000-0005-0000-0000-0000370D0000}"/>
    <cellStyle name="style1454062521206 3" xfId="4955" xr:uid="{00000000-0005-0000-0000-0000380D0000}"/>
    <cellStyle name="style1454062521284" xfId="3115" xr:uid="{00000000-0005-0000-0000-0000390D0000}"/>
    <cellStyle name="style1454062521284 2" xfId="3116" xr:uid="{00000000-0005-0000-0000-00003A0D0000}"/>
    <cellStyle name="style1454062521284 2 2" xfId="4958" xr:uid="{00000000-0005-0000-0000-00003B0D0000}"/>
    <cellStyle name="style1454062521284 3" xfId="4957" xr:uid="{00000000-0005-0000-0000-00003C0D0000}"/>
    <cellStyle name="style1454062521362" xfId="3117" xr:uid="{00000000-0005-0000-0000-00003D0D0000}"/>
    <cellStyle name="style1454062521362 2" xfId="3118" xr:uid="{00000000-0005-0000-0000-00003E0D0000}"/>
    <cellStyle name="style1454062521362 2 2" xfId="4960" xr:uid="{00000000-0005-0000-0000-00003F0D0000}"/>
    <cellStyle name="style1454062521362 3" xfId="4959" xr:uid="{00000000-0005-0000-0000-0000400D0000}"/>
    <cellStyle name="style1454062521441" xfId="3119" xr:uid="{00000000-0005-0000-0000-0000410D0000}"/>
    <cellStyle name="style1454062521441 2" xfId="3120" xr:uid="{00000000-0005-0000-0000-0000420D0000}"/>
    <cellStyle name="style1454062521441 2 2" xfId="4962" xr:uid="{00000000-0005-0000-0000-0000430D0000}"/>
    <cellStyle name="style1454062521441 3" xfId="4961" xr:uid="{00000000-0005-0000-0000-0000440D0000}"/>
    <cellStyle name="style1454062521519" xfId="3121" xr:uid="{00000000-0005-0000-0000-0000450D0000}"/>
    <cellStyle name="style1454062521519 2" xfId="3122" xr:uid="{00000000-0005-0000-0000-0000460D0000}"/>
    <cellStyle name="style1454062521519 2 2" xfId="4964" xr:uid="{00000000-0005-0000-0000-0000470D0000}"/>
    <cellStyle name="style1454062521519 3" xfId="4963" xr:uid="{00000000-0005-0000-0000-0000480D0000}"/>
    <cellStyle name="style1454062521581" xfId="3123" xr:uid="{00000000-0005-0000-0000-0000490D0000}"/>
    <cellStyle name="style1454062521581 2" xfId="3124" xr:uid="{00000000-0005-0000-0000-00004A0D0000}"/>
    <cellStyle name="style1454062521581 2 2" xfId="4966" xr:uid="{00000000-0005-0000-0000-00004B0D0000}"/>
    <cellStyle name="style1454062521581 3" xfId="4965" xr:uid="{00000000-0005-0000-0000-00004C0D0000}"/>
    <cellStyle name="style1454062521644" xfId="3125" xr:uid="{00000000-0005-0000-0000-00004D0D0000}"/>
    <cellStyle name="style1454062521644 2" xfId="3126" xr:uid="{00000000-0005-0000-0000-00004E0D0000}"/>
    <cellStyle name="style1454062521644 2 2" xfId="4968" xr:uid="{00000000-0005-0000-0000-00004F0D0000}"/>
    <cellStyle name="style1454062521644 3" xfId="4967" xr:uid="{00000000-0005-0000-0000-0000500D0000}"/>
    <cellStyle name="style1454062521737" xfId="3127" xr:uid="{00000000-0005-0000-0000-0000510D0000}"/>
    <cellStyle name="style1454062521737 2" xfId="3128" xr:uid="{00000000-0005-0000-0000-0000520D0000}"/>
    <cellStyle name="style1454062521737 2 2" xfId="4970" xr:uid="{00000000-0005-0000-0000-0000530D0000}"/>
    <cellStyle name="style1454062521737 3" xfId="4969" xr:uid="{00000000-0005-0000-0000-0000540D0000}"/>
    <cellStyle name="style1454062521831" xfId="3129" xr:uid="{00000000-0005-0000-0000-0000550D0000}"/>
    <cellStyle name="style1454062521831 2" xfId="3130" xr:uid="{00000000-0005-0000-0000-0000560D0000}"/>
    <cellStyle name="style1454062521831 2 2" xfId="4972" xr:uid="{00000000-0005-0000-0000-0000570D0000}"/>
    <cellStyle name="style1454062521831 3" xfId="4971" xr:uid="{00000000-0005-0000-0000-0000580D0000}"/>
    <cellStyle name="style1454062521925" xfId="3131" xr:uid="{00000000-0005-0000-0000-0000590D0000}"/>
    <cellStyle name="style1454062521925 2" xfId="3132" xr:uid="{00000000-0005-0000-0000-00005A0D0000}"/>
    <cellStyle name="style1454062521925 2 2" xfId="4974" xr:uid="{00000000-0005-0000-0000-00005B0D0000}"/>
    <cellStyle name="style1454062521925 3" xfId="4973" xr:uid="{00000000-0005-0000-0000-00005C0D0000}"/>
    <cellStyle name="style1454062522003" xfId="3133" xr:uid="{00000000-0005-0000-0000-00005D0D0000}"/>
    <cellStyle name="style1454062522003 2" xfId="3134" xr:uid="{00000000-0005-0000-0000-00005E0D0000}"/>
    <cellStyle name="style1454062522003 2 2" xfId="4976" xr:uid="{00000000-0005-0000-0000-00005F0D0000}"/>
    <cellStyle name="style1454062522003 3" xfId="4975" xr:uid="{00000000-0005-0000-0000-0000600D0000}"/>
    <cellStyle name="style1454062522081" xfId="3135" xr:uid="{00000000-0005-0000-0000-0000610D0000}"/>
    <cellStyle name="style1454062522081 2" xfId="3136" xr:uid="{00000000-0005-0000-0000-0000620D0000}"/>
    <cellStyle name="style1454062522081 2 2" xfId="4978" xr:uid="{00000000-0005-0000-0000-0000630D0000}"/>
    <cellStyle name="style1454062522081 3" xfId="4977" xr:uid="{00000000-0005-0000-0000-0000640D0000}"/>
    <cellStyle name="style1454062522175" xfId="3137" xr:uid="{00000000-0005-0000-0000-0000650D0000}"/>
    <cellStyle name="style1454062522175 2" xfId="3138" xr:uid="{00000000-0005-0000-0000-0000660D0000}"/>
    <cellStyle name="style1454062522175 2 2" xfId="4980" xr:uid="{00000000-0005-0000-0000-0000670D0000}"/>
    <cellStyle name="style1454062522175 3" xfId="4979" xr:uid="{00000000-0005-0000-0000-0000680D0000}"/>
    <cellStyle name="style1454062522253" xfId="3139" xr:uid="{00000000-0005-0000-0000-0000690D0000}"/>
    <cellStyle name="style1454062522253 2" xfId="3140" xr:uid="{00000000-0005-0000-0000-00006A0D0000}"/>
    <cellStyle name="style1454062522253 2 2" xfId="4982" xr:uid="{00000000-0005-0000-0000-00006B0D0000}"/>
    <cellStyle name="style1454062522253 3" xfId="4981" xr:uid="{00000000-0005-0000-0000-00006C0D0000}"/>
    <cellStyle name="style1454062522347" xfId="3141" xr:uid="{00000000-0005-0000-0000-00006D0D0000}"/>
    <cellStyle name="style1454062522347 2" xfId="3142" xr:uid="{00000000-0005-0000-0000-00006E0D0000}"/>
    <cellStyle name="style1454062522347 2 2" xfId="4984" xr:uid="{00000000-0005-0000-0000-00006F0D0000}"/>
    <cellStyle name="style1454062522347 3" xfId="4983" xr:uid="{00000000-0005-0000-0000-0000700D0000}"/>
    <cellStyle name="style1454062522456" xfId="3143" xr:uid="{00000000-0005-0000-0000-0000710D0000}"/>
    <cellStyle name="style1454062522456 2" xfId="3144" xr:uid="{00000000-0005-0000-0000-0000720D0000}"/>
    <cellStyle name="style1454062522456 2 2" xfId="4986" xr:uid="{00000000-0005-0000-0000-0000730D0000}"/>
    <cellStyle name="style1454062522456 3" xfId="4985" xr:uid="{00000000-0005-0000-0000-0000740D0000}"/>
    <cellStyle name="style1454062522566" xfId="3145" xr:uid="{00000000-0005-0000-0000-0000750D0000}"/>
    <cellStyle name="style1454062522566 2" xfId="3146" xr:uid="{00000000-0005-0000-0000-0000760D0000}"/>
    <cellStyle name="style1454062522566 2 2" xfId="4988" xr:uid="{00000000-0005-0000-0000-0000770D0000}"/>
    <cellStyle name="style1454062522566 3" xfId="4987" xr:uid="{00000000-0005-0000-0000-0000780D0000}"/>
    <cellStyle name="style1454062522628" xfId="3147" xr:uid="{00000000-0005-0000-0000-0000790D0000}"/>
    <cellStyle name="style1454062522628 2" xfId="3148" xr:uid="{00000000-0005-0000-0000-00007A0D0000}"/>
    <cellStyle name="style1454062522628 2 2" xfId="4990" xr:uid="{00000000-0005-0000-0000-00007B0D0000}"/>
    <cellStyle name="style1454062522628 3" xfId="4989" xr:uid="{00000000-0005-0000-0000-00007C0D0000}"/>
    <cellStyle name="style1454062522800" xfId="3149" xr:uid="{00000000-0005-0000-0000-00007D0D0000}"/>
    <cellStyle name="style1454062522800 2" xfId="3150" xr:uid="{00000000-0005-0000-0000-00007E0D0000}"/>
    <cellStyle name="style1454062522800 2 2" xfId="4992" xr:uid="{00000000-0005-0000-0000-00007F0D0000}"/>
    <cellStyle name="style1454062522800 3" xfId="4991" xr:uid="{00000000-0005-0000-0000-0000800D0000}"/>
    <cellStyle name="style1454062522863" xfId="3151" xr:uid="{00000000-0005-0000-0000-0000810D0000}"/>
    <cellStyle name="style1454062522863 2" xfId="3152" xr:uid="{00000000-0005-0000-0000-0000820D0000}"/>
    <cellStyle name="style1454062522863 2 2" xfId="4994" xr:uid="{00000000-0005-0000-0000-0000830D0000}"/>
    <cellStyle name="style1454062522863 3" xfId="4993" xr:uid="{00000000-0005-0000-0000-0000840D0000}"/>
    <cellStyle name="style1454062778770" xfId="3153" xr:uid="{00000000-0005-0000-0000-0000850D0000}"/>
    <cellStyle name="style1454062778770 2" xfId="4995" xr:uid="{00000000-0005-0000-0000-0000860D0000}"/>
    <cellStyle name="style1454062778895" xfId="3154" xr:uid="{00000000-0005-0000-0000-0000870D0000}"/>
    <cellStyle name="style1454062778895 2" xfId="4996" xr:uid="{00000000-0005-0000-0000-0000880D0000}"/>
    <cellStyle name="style1454062779004" xfId="3155" xr:uid="{00000000-0005-0000-0000-0000890D0000}"/>
    <cellStyle name="style1454062779004 2" xfId="4997" xr:uid="{00000000-0005-0000-0000-00008A0D0000}"/>
    <cellStyle name="style1454062779114" xfId="3156" xr:uid="{00000000-0005-0000-0000-00008B0D0000}"/>
    <cellStyle name="style1454062779114 2" xfId="4998" xr:uid="{00000000-0005-0000-0000-00008C0D0000}"/>
    <cellStyle name="style1454062779270" xfId="3157" xr:uid="{00000000-0005-0000-0000-00008D0D0000}"/>
    <cellStyle name="style1454062779270 2" xfId="4999" xr:uid="{00000000-0005-0000-0000-00008E0D0000}"/>
    <cellStyle name="style1454062779426" xfId="3158" xr:uid="{00000000-0005-0000-0000-00008F0D0000}"/>
    <cellStyle name="style1454062779426 2" xfId="5000" xr:uid="{00000000-0005-0000-0000-0000900D0000}"/>
    <cellStyle name="style1454062779582" xfId="3159" xr:uid="{00000000-0005-0000-0000-0000910D0000}"/>
    <cellStyle name="style1454062779582 2" xfId="5001" xr:uid="{00000000-0005-0000-0000-0000920D0000}"/>
    <cellStyle name="style1454062779739" xfId="3160" xr:uid="{00000000-0005-0000-0000-0000930D0000}"/>
    <cellStyle name="style1454062779739 2" xfId="5002" xr:uid="{00000000-0005-0000-0000-0000940D0000}"/>
    <cellStyle name="style1454062779832" xfId="3161" xr:uid="{00000000-0005-0000-0000-0000950D0000}"/>
    <cellStyle name="style1454062779832 2" xfId="5003" xr:uid="{00000000-0005-0000-0000-0000960D0000}"/>
    <cellStyle name="style1454062779926" xfId="3162" xr:uid="{00000000-0005-0000-0000-0000970D0000}"/>
    <cellStyle name="style1454062779926 2" xfId="5004" xr:uid="{00000000-0005-0000-0000-0000980D0000}"/>
    <cellStyle name="style1454062780035" xfId="3163" xr:uid="{00000000-0005-0000-0000-0000990D0000}"/>
    <cellStyle name="style1454062780035 2" xfId="5005" xr:uid="{00000000-0005-0000-0000-00009A0D0000}"/>
    <cellStyle name="style1454062780192" xfId="3164" xr:uid="{00000000-0005-0000-0000-00009B0D0000}"/>
    <cellStyle name="style1454062780192 2" xfId="5006" xr:uid="{00000000-0005-0000-0000-00009C0D0000}"/>
    <cellStyle name="style1454062780285" xfId="3165" xr:uid="{00000000-0005-0000-0000-00009D0D0000}"/>
    <cellStyle name="style1454062780285 2" xfId="5007" xr:uid="{00000000-0005-0000-0000-00009E0D0000}"/>
    <cellStyle name="style1454062780348" xfId="3166" xr:uid="{00000000-0005-0000-0000-00009F0D0000}"/>
    <cellStyle name="style1454062780348 2" xfId="5008" xr:uid="{00000000-0005-0000-0000-0000A00D0000}"/>
    <cellStyle name="style1454062780442" xfId="3167" xr:uid="{00000000-0005-0000-0000-0000A10D0000}"/>
    <cellStyle name="style1454062780442 2" xfId="5009" xr:uid="{00000000-0005-0000-0000-0000A20D0000}"/>
    <cellStyle name="style1454062780504" xfId="3168" xr:uid="{00000000-0005-0000-0000-0000A30D0000}"/>
    <cellStyle name="style1454062780504 2" xfId="5010" xr:uid="{00000000-0005-0000-0000-0000A40D0000}"/>
    <cellStyle name="style1454062780582" xfId="3169" xr:uid="{00000000-0005-0000-0000-0000A50D0000}"/>
    <cellStyle name="style1454062780582 2" xfId="5011" xr:uid="{00000000-0005-0000-0000-0000A60D0000}"/>
    <cellStyle name="style1454062780660" xfId="3170" xr:uid="{00000000-0005-0000-0000-0000A70D0000}"/>
    <cellStyle name="style1454062780660 2" xfId="5012" xr:uid="{00000000-0005-0000-0000-0000A80D0000}"/>
    <cellStyle name="style1454062780754" xfId="3171" xr:uid="{00000000-0005-0000-0000-0000A90D0000}"/>
    <cellStyle name="style1454062780754 2" xfId="5013" xr:uid="{00000000-0005-0000-0000-0000AA0D0000}"/>
    <cellStyle name="style1454062780895" xfId="3172" xr:uid="{00000000-0005-0000-0000-0000AB0D0000}"/>
    <cellStyle name="style1454062780895 2" xfId="5014" xr:uid="{00000000-0005-0000-0000-0000AC0D0000}"/>
    <cellStyle name="style1454062781051" xfId="3173" xr:uid="{00000000-0005-0000-0000-0000AD0D0000}"/>
    <cellStyle name="style1454062781051 2" xfId="5015" xr:uid="{00000000-0005-0000-0000-0000AE0D0000}"/>
    <cellStyle name="style1454062781207" xfId="3174" xr:uid="{00000000-0005-0000-0000-0000AF0D0000}"/>
    <cellStyle name="style1454062781207 2" xfId="5016" xr:uid="{00000000-0005-0000-0000-0000B00D0000}"/>
    <cellStyle name="style1454062781301" xfId="3175" xr:uid="{00000000-0005-0000-0000-0000B10D0000}"/>
    <cellStyle name="style1454062781301 2" xfId="5017" xr:uid="{00000000-0005-0000-0000-0000B20D0000}"/>
    <cellStyle name="style1454062781426" xfId="3176" xr:uid="{00000000-0005-0000-0000-0000B30D0000}"/>
    <cellStyle name="style1454062781426 2" xfId="5018" xr:uid="{00000000-0005-0000-0000-0000B40D0000}"/>
    <cellStyle name="style1454062781520" xfId="3177" xr:uid="{00000000-0005-0000-0000-0000B50D0000}"/>
    <cellStyle name="style1454062781520 2" xfId="5019" xr:uid="{00000000-0005-0000-0000-0000B60D0000}"/>
    <cellStyle name="style1454062781629" xfId="3178" xr:uid="{00000000-0005-0000-0000-0000B70D0000}"/>
    <cellStyle name="style1454062781629 2" xfId="5020" xr:uid="{00000000-0005-0000-0000-0000B80D0000}"/>
    <cellStyle name="style1454062781754" xfId="3179" xr:uid="{00000000-0005-0000-0000-0000B90D0000}"/>
    <cellStyle name="style1454062781754 2" xfId="5021" xr:uid="{00000000-0005-0000-0000-0000BA0D0000}"/>
    <cellStyle name="style1454062781879" xfId="3180" xr:uid="{00000000-0005-0000-0000-0000BB0D0000}"/>
    <cellStyle name="style1454062781879 2" xfId="5022" xr:uid="{00000000-0005-0000-0000-0000BC0D0000}"/>
    <cellStyle name="style1454062781973" xfId="3181" xr:uid="{00000000-0005-0000-0000-0000BD0D0000}"/>
    <cellStyle name="style1454062781973 2" xfId="5023" xr:uid="{00000000-0005-0000-0000-0000BE0D0000}"/>
    <cellStyle name="style1454062782067" xfId="3182" xr:uid="{00000000-0005-0000-0000-0000BF0D0000}"/>
    <cellStyle name="style1454062782067 2" xfId="5024" xr:uid="{00000000-0005-0000-0000-0000C00D0000}"/>
    <cellStyle name="style1454062782160" xfId="3183" xr:uid="{00000000-0005-0000-0000-0000C10D0000}"/>
    <cellStyle name="style1454062782160 2" xfId="5025" xr:uid="{00000000-0005-0000-0000-0000C20D0000}"/>
    <cellStyle name="style1454062782317" xfId="3184" xr:uid="{00000000-0005-0000-0000-0000C30D0000}"/>
    <cellStyle name="style1454062782317 2" xfId="5026" xr:uid="{00000000-0005-0000-0000-0000C40D0000}"/>
    <cellStyle name="style1454062782473" xfId="3185" xr:uid="{00000000-0005-0000-0000-0000C50D0000}"/>
    <cellStyle name="style1454062782473 2" xfId="5027" xr:uid="{00000000-0005-0000-0000-0000C60D0000}"/>
    <cellStyle name="style1454062782645" xfId="3186" xr:uid="{00000000-0005-0000-0000-0000C70D0000}"/>
    <cellStyle name="style1454062782645 2" xfId="5028" xr:uid="{00000000-0005-0000-0000-0000C80D0000}"/>
    <cellStyle name="style1454062782707" xfId="3187" xr:uid="{00000000-0005-0000-0000-0000C90D0000}"/>
    <cellStyle name="style1454062782707 2" xfId="5029" xr:uid="{00000000-0005-0000-0000-0000CA0D0000}"/>
    <cellStyle name="style1454062782770" xfId="3188" xr:uid="{00000000-0005-0000-0000-0000CB0D0000}"/>
    <cellStyle name="style1454062782770 2" xfId="5030" xr:uid="{00000000-0005-0000-0000-0000CC0D0000}"/>
    <cellStyle name="style1454062782848" xfId="3189" xr:uid="{00000000-0005-0000-0000-0000CD0D0000}"/>
    <cellStyle name="style1454062782848 2" xfId="5031" xr:uid="{00000000-0005-0000-0000-0000CE0D0000}"/>
    <cellStyle name="style1454062782942" xfId="3190" xr:uid="{00000000-0005-0000-0000-0000CF0D0000}"/>
    <cellStyle name="style1454062782942 2" xfId="5032" xr:uid="{00000000-0005-0000-0000-0000D00D0000}"/>
    <cellStyle name="style1454062783098" xfId="3191" xr:uid="{00000000-0005-0000-0000-0000D10D0000}"/>
    <cellStyle name="style1454062783098 2" xfId="5033" xr:uid="{00000000-0005-0000-0000-0000D20D0000}"/>
    <cellStyle name="style1454062783254" xfId="3192" xr:uid="{00000000-0005-0000-0000-0000D30D0000}"/>
    <cellStyle name="style1454062783254 2" xfId="5034" xr:uid="{00000000-0005-0000-0000-0000D40D0000}"/>
    <cellStyle name="style1454062783411" xfId="3193" xr:uid="{00000000-0005-0000-0000-0000D50D0000}"/>
    <cellStyle name="style1454062783411 2" xfId="5035" xr:uid="{00000000-0005-0000-0000-0000D60D0000}"/>
    <cellStyle name="style1454062783567" xfId="3194" xr:uid="{00000000-0005-0000-0000-0000D70D0000}"/>
    <cellStyle name="style1454062783567 2" xfId="5036" xr:uid="{00000000-0005-0000-0000-0000D80D0000}"/>
    <cellStyle name="style1454062783723" xfId="3195" xr:uid="{00000000-0005-0000-0000-0000D90D0000}"/>
    <cellStyle name="style1454062783723 2" xfId="5037" xr:uid="{00000000-0005-0000-0000-0000DA0D0000}"/>
    <cellStyle name="style1454062783879" xfId="3196" xr:uid="{00000000-0005-0000-0000-0000DB0D0000}"/>
    <cellStyle name="style1454062783879 2" xfId="5038" xr:uid="{00000000-0005-0000-0000-0000DC0D0000}"/>
    <cellStyle name="style1454062784036" xfId="3197" xr:uid="{00000000-0005-0000-0000-0000DD0D0000}"/>
    <cellStyle name="style1454062784036 2" xfId="5039" xr:uid="{00000000-0005-0000-0000-0000DE0D0000}"/>
    <cellStyle name="style1454062784161" xfId="3198" xr:uid="{00000000-0005-0000-0000-0000DF0D0000}"/>
    <cellStyle name="style1454062784161 2" xfId="5040" xr:uid="{00000000-0005-0000-0000-0000E00D0000}"/>
    <cellStyle name="style1454062784286" xfId="3199" xr:uid="{00000000-0005-0000-0000-0000E10D0000}"/>
    <cellStyle name="style1454062784286 2" xfId="5041" xr:uid="{00000000-0005-0000-0000-0000E20D0000}"/>
    <cellStyle name="style1454062784395" xfId="3200" xr:uid="{00000000-0005-0000-0000-0000E30D0000}"/>
    <cellStyle name="style1454062784395 2" xfId="5042" xr:uid="{00000000-0005-0000-0000-0000E40D0000}"/>
    <cellStyle name="style1454062784520" xfId="3201" xr:uid="{00000000-0005-0000-0000-0000E50D0000}"/>
    <cellStyle name="style1454062784520 2" xfId="5043" xr:uid="{00000000-0005-0000-0000-0000E60D0000}"/>
    <cellStyle name="style1454062784629" xfId="3202" xr:uid="{00000000-0005-0000-0000-0000E70D0000}"/>
    <cellStyle name="style1454062784629 2" xfId="5044" xr:uid="{00000000-0005-0000-0000-0000E80D0000}"/>
    <cellStyle name="style1454062784692" xfId="3203" xr:uid="{00000000-0005-0000-0000-0000E90D0000}"/>
    <cellStyle name="style1454062784692 2" xfId="5045" xr:uid="{00000000-0005-0000-0000-0000EA0D0000}"/>
    <cellStyle name="style1454062784754" xfId="3204" xr:uid="{00000000-0005-0000-0000-0000EB0D0000}"/>
    <cellStyle name="style1454062784754 2" xfId="5046" xr:uid="{00000000-0005-0000-0000-0000EC0D0000}"/>
    <cellStyle name="style1454062784817" xfId="3205" xr:uid="{00000000-0005-0000-0000-0000ED0D0000}"/>
    <cellStyle name="style1454062784817 2" xfId="5047" xr:uid="{00000000-0005-0000-0000-0000EE0D0000}"/>
    <cellStyle name="style1454062784879" xfId="3206" xr:uid="{00000000-0005-0000-0000-0000EF0D0000}"/>
    <cellStyle name="style1454062784879 2" xfId="5048" xr:uid="{00000000-0005-0000-0000-0000F00D0000}"/>
    <cellStyle name="style1454062784942" xfId="3207" xr:uid="{00000000-0005-0000-0000-0000F10D0000}"/>
    <cellStyle name="style1454062784942 2" xfId="5049" xr:uid="{00000000-0005-0000-0000-0000F20D0000}"/>
    <cellStyle name="style1454062785004" xfId="3208" xr:uid="{00000000-0005-0000-0000-0000F30D0000}"/>
    <cellStyle name="style1454062785004 2" xfId="5050" xr:uid="{00000000-0005-0000-0000-0000F40D0000}"/>
    <cellStyle name="style1454062785067" xfId="3209" xr:uid="{00000000-0005-0000-0000-0000F50D0000}"/>
    <cellStyle name="style1454062785067 2" xfId="5051" xr:uid="{00000000-0005-0000-0000-0000F60D0000}"/>
    <cellStyle name="style1454062785129" xfId="3210" xr:uid="{00000000-0005-0000-0000-0000F70D0000}"/>
    <cellStyle name="style1454062785129 2" xfId="5052" xr:uid="{00000000-0005-0000-0000-0000F80D0000}"/>
    <cellStyle name="style1454062785207" xfId="3211" xr:uid="{00000000-0005-0000-0000-0000F90D0000}"/>
    <cellStyle name="style1454062785207 2" xfId="5053" xr:uid="{00000000-0005-0000-0000-0000FA0D0000}"/>
    <cellStyle name="style1454062785286" xfId="3212" xr:uid="{00000000-0005-0000-0000-0000FB0D0000}"/>
    <cellStyle name="style1454062785286 2" xfId="5054" xr:uid="{00000000-0005-0000-0000-0000FC0D0000}"/>
    <cellStyle name="style1460365280386" xfId="3213" xr:uid="{00000000-0005-0000-0000-0000FD0D0000}"/>
    <cellStyle name="style1460365280386 2" xfId="5055" xr:uid="{00000000-0005-0000-0000-0000FE0D0000}"/>
    <cellStyle name="style1460365283668" xfId="3214" xr:uid="{00000000-0005-0000-0000-0000FF0D0000}"/>
    <cellStyle name="style1460365283668 2" xfId="5056" xr:uid="{00000000-0005-0000-0000-0000000E0000}"/>
    <cellStyle name="style1460365283777" xfId="3215" xr:uid="{00000000-0005-0000-0000-0000010E0000}"/>
    <cellStyle name="style1460365283777 2" xfId="5057" xr:uid="{00000000-0005-0000-0000-0000020E0000}"/>
    <cellStyle name="style1460365283871" xfId="3216" xr:uid="{00000000-0005-0000-0000-0000030E0000}"/>
    <cellStyle name="style1460365283871 2" xfId="5058" xr:uid="{00000000-0005-0000-0000-0000040E0000}"/>
    <cellStyle name="style1460365284011" xfId="3217" xr:uid="{00000000-0005-0000-0000-0000050E0000}"/>
    <cellStyle name="style1460365284011 2" xfId="5059" xr:uid="{00000000-0005-0000-0000-0000060E0000}"/>
    <cellStyle name="style1460365284136" xfId="3218" xr:uid="{00000000-0005-0000-0000-0000070E0000}"/>
    <cellStyle name="style1460365284136 2" xfId="5060" xr:uid="{00000000-0005-0000-0000-0000080E0000}"/>
    <cellStyle name="style1460365284246" xfId="3219" xr:uid="{00000000-0005-0000-0000-0000090E0000}"/>
    <cellStyle name="style1460365284246 2" xfId="5061" xr:uid="{00000000-0005-0000-0000-00000A0E0000}"/>
    <cellStyle name="style1460365284418" xfId="3220" xr:uid="{00000000-0005-0000-0000-00000B0E0000}"/>
    <cellStyle name="style1460365284418 2" xfId="5062" xr:uid="{00000000-0005-0000-0000-00000C0E0000}"/>
    <cellStyle name="style1460365284527" xfId="3221" xr:uid="{00000000-0005-0000-0000-00000D0E0000}"/>
    <cellStyle name="style1460365284527 2" xfId="5063" xr:uid="{00000000-0005-0000-0000-00000E0E0000}"/>
    <cellStyle name="style1460365284668" xfId="3222" xr:uid="{00000000-0005-0000-0000-00000F0E0000}"/>
    <cellStyle name="style1460365284668 2" xfId="5064" xr:uid="{00000000-0005-0000-0000-0000100E0000}"/>
    <cellStyle name="style1460365284824" xfId="3223" xr:uid="{00000000-0005-0000-0000-0000110E0000}"/>
    <cellStyle name="style1460365284824 2" xfId="5065" xr:uid="{00000000-0005-0000-0000-0000120E0000}"/>
    <cellStyle name="style1460365284933" xfId="3224" xr:uid="{00000000-0005-0000-0000-0000130E0000}"/>
    <cellStyle name="style1460365284933 2" xfId="5066" xr:uid="{00000000-0005-0000-0000-0000140E0000}"/>
    <cellStyle name="style1460365285027" xfId="3225" xr:uid="{00000000-0005-0000-0000-0000150E0000}"/>
    <cellStyle name="style1460365285027 2" xfId="5067" xr:uid="{00000000-0005-0000-0000-0000160E0000}"/>
    <cellStyle name="style1460365285105" xfId="3226" xr:uid="{00000000-0005-0000-0000-0000170E0000}"/>
    <cellStyle name="style1460365285105 2" xfId="5068" xr:uid="{00000000-0005-0000-0000-0000180E0000}"/>
    <cellStyle name="style1460365285215" xfId="3227" xr:uid="{00000000-0005-0000-0000-0000190E0000}"/>
    <cellStyle name="style1460365285215 2" xfId="5069" xr:uid="{00000000-0005-0000-0000-00001A0E0000}"/>
    <cellStyle name="style1460365285308" xfId="3228" xr:uid="{00000000-0005-0000-0000-00001B0E0000}"/>
    <cellStyle name="style1460365285308 2" xfId="5070" xr:uid="{00000000-0005-0000-0000-00001C0E0000}"/>
    <cellStyle name="style1460365285402" xfId="3229" xr:uid="{00000000-0005-0000-0000-00001D0E0000}"/>
    <cellStyle name="style1460365285402 2" xfId="5071" xr:uid="{00000000-0005-0000-0000-00001E0E0000}"/>
    <cellStyle name="style1460365285496" xfId="3230" xr:uid="{00000000-0005-0000-0000-00001F0E0000}"/>
    <cellStyle name="style1460365285496 2" xfId="5072" xr:uid="{00000000-0005-0000-0000-0000200E0000}"/>
    <cellStyle name="style1460365285574" xfId="3231" xr:uid="{00000000-0005-0000-0000-0000210E0000}"/>
    <cellStyle name="style1460365285574 2" xfId="5073" xr:uid="{00000000-0005-0000-0000-0000220E0000}"/>
    <cellStyle name="style1460365285683" xfId="3232" xr:uid="{00000000-0005-0000-0000-0000230E0000}"/>
    <cellStyle name="style1460365285683 2" xfId="5074" xr:uid="{00000000-0005-0000-0000-0000240E0000}"/>
    <cellStyle name="style1460365285793" xfId="3233" xr:uid="{00000000-0005-0000-0000-0000250E0000}"/>
    <cellStyle name="style1460365285793 2" xfId="5075" xr:uid="{00000000-0005-0000-0000-0000260E0000}"/>
    <cellStyle name="style1460365285902" xfId="3234" xr:uid="{00000000-0005-0000-0000-0000270E0000}"/>
    <cellStyle name="style1460365285902 2" xfId="5076" xr:uid="{00000000-0005-0000-0000-0000280E0000}"/>
    <cellStyle name="style1460365286011" xfId="3235" xr:uid="{00000000-0005-0000-0000-0000290E0000}"/>
    <cellStyle name="style1460365286011 2" xfId="5077" xr:uid="{00000000-0005-0000-0000-00002A0E0000}"/>
    <cellStyle name="style1460365286121" xfId="3236" xr:uid="{00000000-0005-0000-0000-00002B0E0000}"/>
    <cellStyle name="style1460365286121 2" xfId="5078" xr:uid="{00000000-0005-0000-0000-00002C0E0000}"/>
    <cellStyle name="style1460365286230" xfId="3237" xr:uid="{00000000-0005-0000-0000-00002D0E0000}"/>
    <cellStyle name="style1460365286230 2" xfId="5079" xr:uid="{00000000-0005-0000-0000-00002E0E0000}"/>
    <cellStyle name="style1460365286340" xfId="3238" xr:uid="{00000000-0005-0000-0000-00002F0E0000}"/>
    <cellStyle name="style1460365286340 2" xfId="5080" xr:uid="{00000000-0005-0000-0000-0000300E0000}"/>
    <cellStyle name="style1460365286449" xfId="3239" xr:uid="{00000000-0005-0000-0000-0000310E0000}"/>
    <cellStyle name="style1460365286449 2" xfId="5081" xr:uid="{00000000-0005-0000-0000-0000320E0000}"/>
    <cellStyle name="style1460365286558" xfId="3240" xr:uid="{00000000-0005-0000-0000-0000330E0000}"/>
    <cellStyle name="style1460365286558 2" xfId="5082" xr:uid="{00000000-0005-0000-0000-0000340E0000}"/>
    <cellStyle name="style1460365286668" xfId="3241" xr:uid="{00000000-0005-0000-0000-0000350E0000}"/>
    <cellStyle name="style1460365286668 2" xfId="5083" xr:uid="{00000000-0005-0000-0000-0000360E0000}"/>
    <cellStyle name="style1460365286762" xfId="3242" xr:uid="{00000000-0005-0000-0000-0000370E0000}"/>
    <cellStyle name="style1460365286762 2" xfId="5084" xr:uid="{00000000-0005-0000-0000-0000380E0000}"/>
    <cellStyle name="style1460365286871" xfId="3243" xr:uid="{00000000-0005-0000-0000-0000390E0000}"/>
    <cellStyle name="style1460365286871 2" xfId="5085" xr:uid="{00000000-0005-0000-0000-00003A0E0000}"/>
    <cellStyle name="style1460365286949" xfId="3244" xr:uid="{00000000-0005-0000-0000-00003B0E0000}"/>
    <cellStyle name="style1460365286949 2" xfId="5086" xr:uid="{00000000-0005-0000-0000-00003C0E0000}"/>
    <cellStyle name="style1460365287074" xfId="3245" xr:uid="{00000000-0005-0000-0000-00003D0E0000}"/>
    <cellStyle name="style1460365287074 2" xfId="5087" xr:uid="{00000000-0005-0000-0000-00003E0E0000}"/>
    <cellStyle name="style1460365287183" xfId="3246" xr:uid="{00000000-0005-0000-0000-00003F0E0000}"/>
    <cellStyle name="style1460365287183 2" xfId="5088" xr:uid="{00000000-0005-0000-0000-0000400E0000}"/>
    <cellStyle name="style1460365287277" xfId="3247" xr:uid="{00000000-0005-0000-0000-0000410E0000}"/>
    <cellStyle name="style1460365287277 2" xfId="5089" xr:uid="{00000000-0005-0000-0000-0000420E0000}"/>
    <cellStyle name="style1460365287371" xfId="3248" xr:uid="{00000000-0005-0000-0000-0000430E0000}"/>
    <cellStyle name="style1460365287371 2" xfId="5090" xr:uid="{00000000-0005-0000-0000-0000440E0000}"/>
    <cellStyle name="style1460365287449" xfId="3249" xr:uid="{00000000-0005-0000-0000-0000450E0000}"/>
    <cellStyle name="style1460365287449 2" xfId="5091" xr:uid="{00000000-0005-0000-0000-0000460E0000}"/>
    <cellStyle name="style1460365287543" xfId="3250" xr:uid="{00000000-0005-0000-0000-0000470E0000}"/>
    <cellStyle name="style1460365287543 2" xfId="5092" xr:uid="{00000000-0005-0000-0000-0000480E0000}"/>
    <cellStyle name="style1460365287652" xfId="3251" xr:uid="{00000000-0005-0000-0000-0000490E0000}"/>
    <cellStyle name="style1460365287652 2" xfId="5093" xr:uid="{00000000-0005-0000-0000-00004A0E0000}"/>
    <cellStyle name="style1460365287777" xfId="3252" xr:uid="{00000000-0005-0000-0000-00004B0E0000}"/>
    <cellStyle name="style1460365287777 2" xfId="5094" xr:uid="{00000000-0005-0000-0000-00004C0E0000}"/>
    <cellStyle name="style1460365287871" xfId="3253" xr:uid="{00000000-0005-0000-0000-00004D0E0000}"/>
    <cellStyle name="style1460365287871 2" xfId="5095" xr:uid="{00000000-0005-0000-0000-00004E0E0000}"/>
    <cellStyle name="style1460365287965" xfId="3254" xr:uid="{00000000-0005-0000-0000-00004F0E0000}"/>
    <cellStyle name="style1460365287965 2" xfId="5096" xr:uid="{00000000-0005-0000-0000-0000500E0000}"/>
    <cellStyle name="style1460365288105" xfId="3255" xr:uid="{00000000-0005-0000-0000-0000510E0000}"/>
    <cellStyle name="style1460365288105 2" xfId="5097" xr:uid="{00000000-0005-0000-0000-0000520E0000}"/>
    <cellStyle name="style1460365288199" xfId="3256" xr:uid="{00000000-0005-0000-0000-0000530E0000}"/>
    <cellStyle name="style1460365288199 2" xfId="5098" xr:uid="{00000000-0005-0000-0000-0000540E0000}"/>
    <cellStyle name="style1460365288293" xfId="3257" xr:uid="{00000000-0005-0000-0000-0000550E0000}"/>
    <cellStyle name="style1460365288293 2" xfId="5099" xr:uid="{00000000-0005-0000-0000-0000560E0000}"/>
    <cellStyle name="style1460365288402" xfId="3258" xr:uid="{00000000-0005-0000-0000-0000570E0000}"/>
    <cellStyle name="style1460365288402 2" xfId="5100" xr:uid="{00000000-0005-0000-0000-0000580E0000}"/>
    <cellStyle name="style1460365288543" xfId="3259" xr:uid="{00000000-0005-0000-0000-0000590E0000}"/>
    <cellStyle name="style1460365288543 2" xfId="5101" xr:uid="{00000000-0005-0000-0000-00005A0E0000}"/>
    <cellStyle name="style1460365288621" xfId="3260" xr:uid="{00000000-0005-0000-0000-00005B0E0000}"/>
    <cellStyle name="style1460365288621 2" xfId="5102" xr:uid="{00000000-0005-0000-0000-00005C0E0000}"/>
    <cellStyle name="style1460365288699" xfId="3261" xr:uid="{00000000-0005-0000-0000-00005D0E0000}"/>
    <cellStyle name="style1460365288699 2" xfId="5103" xr:uid="{00000000-0005-0000-0000-00005E0E0000}"/>
    <cellStyle name="style1460365288808" xfId="3262" xr:uid="{00000000-0005-0000-0000-00005F0E0000}"/>
    <cellStyle name="style1460365288808 2" xfId="5104" xr:uid="{00000000-0005-0000-0000-0000600E0000}"/>
    <cellStyle name="style1460365288918" xfId="3263" xr:uid="{00000000-0005-0000-0000-0000610E0000}"/>
    <cellStyle name="style1460365288918 2" xfId="5105" xr:uid="{00000000-0005-0000-0000-0000620E0000}"/>
    <cellStyle name="style1460365288980" xfId="3264" xr:uid="{00000000-0005-0000-0000-0000630E0000}"/>
    <cellStyle name="style1460365288980 2" xfId="5106" xr:uid="{00000000-0005-0000-0000-0000640E0000}"/>
    <cellStyle name="style1460365289058" xfId="3265" xr:uid="{00000000-0005-0000-0000-0000650E0000}"/>
    <cellStyle name="style1460365289058 2" xfId="5107" xr:uid="{00000000-0005-0000-0000-0000660E0000}"/>
    <cellStyle name="style1460365289137" xfId="3266" xr:uid="{00000000-0005-0000-0000-0000670E0000}"/>
    <cellStyle name="style1460365289137 2" xfId="5108" xr:uid="{00000000-0005-0000-0000-0000680E0000}"/>
    <cellStyle name="style1460365289215" xfId="3267" xr:uid="{00000000-0005-0000-0000-0000690E0000}"/>
    <cellStyle name="style1460365289215 2" xfId="5109" xr:uid="{00000000-0005-0000-0000-00006A0E0000}"/>
    <cellStyle name="style1460365289293" xfId="3268" xr:uid="{00000000-0005-0000-0000-00006B0E0000}"/>
    <cellStyle name="style1460365289293 2" xfId="5110" xr:uid="{00000000-0005-0000-0000-00006C0E0000}"/>
    <cellStyle name="style1460365289371" xfId="3269" xr:uid="{00000000-0005-0000-0000-00006D0E0000}"/>
    <cellStyle name="style1460365289371 2" xfId="5111" xr:uid="{00000000-0005-0000-0000-00006E0E0000}"/>
    <cellStyle name="style1460365289449" xfId="3270" xr:uid="{00000000-0005-0000-0000-00006F0E0000}"/>
    <cellStyle name="style1460365289449 2" xfId="5112" xr:uid="{00000000-0005-0000-0000-0000700E0000}"/>
    <cellStyle name="style1460365289527" xfId="3271" xr:uid="{00000000-0005-0000-0000-0000710E0000}"/>
    <cellStyle name="style1460365289527 2" xfId="5113" xr:uid="{00000000-0005-0000-0000-0000720E0000}"/>
    <cellStyle name="style1460365290168" xfId="3272" xr:uid="{00000000-0005-0000-0000-0000730E0000}"/>
    <cellStyle name="style1460365290168 2" xfId="5114" xr:uid="{00000000-0005-0000-0000-0000740E0000}"/>
    <cellStyle name="style1460365290277" xfId="3273" xr:uid="{00000000-0005-0000-0000-0000750E0000}"/>
    <cellStyle name="style1460365290277 2" xfId="5115" xr:uid="{00000000-0005-0000-0000-0000760E0000}"/>
    <cellStyle name="style1460365290371" xfId="3274" xr:uid="{00000000-0005-0000-0000-0000770E0000}"/>
    <cellStyle name="style1460365290371 2" xfId="5116" xr:uid="{00000000-0005-0000-0000-0000780E0000}"/>
    <cellStyle name="style1460365290449" xfId="3275" xr:uid="{00000000-0005-0000-0000-0000790E0000}"/>
    <cellStyle name="style1460365290449 2" xfId="5117" xr:uid="{00000000-0005-0000-0000-00007A0E0000}"/>
    <cellStyle name="style1460365291246" xfId="3276" xr:uid="{00000000-0005-0000-0000-00007B0E0000}"/>
    <cellStyle name="style1460365291246 2" xfId="5118" xr:uid="{00000000-0005-0000-0000-00007C0E0000}"/>
    <cellStyle name="style1460365291871" xfId="3277" xr:uid="{00000000-0005-0000-0000-00007D0E0000}"/>
    <cellStyle name="style1460365291871 2" xfId="5119" xr:uid="{00000000-0005-0000-0000-00007E0E0000}"/>
    <cellStyle name="style1460365291934" xfId="3278" xr:uid="{00000000-0005-0000-0000-00007F0E0000}"/>
    <cellStyle name="style1460365291934 2" xfId="5120" xr:uid="{00000000-0005-0000-0000-0000800E0000}"/>
    <cellStyle name="style1507628871282" xfId="18" xr:uid="{00000000-0005-0000-0000-0000810E0000}"/>
    <cellStyle name="style1507628871282 2" xfId="19" xr:uid="{00000000-0005-0000-0000-0000820E0000}"/>
    <cellStyle name="style1507628871282 2 2" xfId="571" xr:uid="{00000000-0005-0000-0000-0000830E0000}"/>
    <cellStyle name="style1507628871282 2 3" xfId="4230" xr:uid="{00000000-0005-0000-0000-0000840E0000}"/>
    <cellStyle name="style1507628871282 2 4" xfId="5998" xr:uid="{00000000-0005-0000-0000-0000850E0000}"/>
    <cellStyle name="style1507628871282 2 5" xfId="237" xr:uid="{00000000-0005-0000-0000-0000860E0000}"/>
    <cellStyle name="style1507628871282 3" xfId="570" xr:uid="{00000000-0005-0000-0000-0000870E0000}"/>
    <cellStyle name="style1507628871282 4" xfId="4229" xr:uid="{00000000-0005-0000-0000-0000880E0000}"/>
    <cellStyle name="style1507628871282 5" xfId="5997" xr:uid="{00000000-0005-0000-0000-0000890E0000}"/>
    <cellStyle name="style1507628871282 6" xfId="236" xr:uid="{00000000-0005-0000-0000-00008A0E0000}"/>
    <cellStyle name="style1507628873688" xfId="20" xr:uid="{00000000-0005-0000-0000-00008B0E0000}"/>
    <cellStyle name="style1507628873688 2" xfId="21" xr:uid="{00000000-0005-0000-0000-00008C0E0000}"/>
    <cellStyle name="style1507628873688 2 2" xfId="573" xr:uid="{00000000-0005-0000-0000-00008D0E0000}"/>
    <cellStyle name="style1507628873688 2 3" xfId="4232" xr:uid="{00000000-0005-0000-0000-00008E0E0000}"/>
    <cellStyle name="style1507628873688 2 4" xfId="6000" xr:uid="{00000000-0005-0000-0000-00008F0E0000}"/>
    <cellStyle name="style1507628873688 2 5" xfId="239" xr:uid="{00000000-0005-0000-0000-0000900E0000}"/>
    <cellStyle name="style1507628873688 3" xfId="572" xr:uid="{00000000-0005-0000-0000-0000910E0000}"/>
    <cellStyle name="style1507628873688 4" xfId="4231" xr:uid="{00000000-0005-0000-0000-0000920E0000}"/>
    <cellStyle name="style1507628873688 5" xfId="5999" xr:uid="{00000000-0005-0000-0000-0000930E0000}"/>
    <cellStyle name="style1507628873688 6" xfId="238" xr:uid="{00000000-0005-0000-0000-0000940E0000}"/>
    <cellStyle name="style1507628875438" xfId="22" xr:uid="{00000000-0005-0000-0000-0000950E0000}"/>
    <cellStyle name="style1507628875438 2" xfId="23" xr:uid="{00000000-0005-0000-0000-0000960E0000}"/>
    <cellStyle name="style1507628875438 2 2" xfId="575" xr:uid="{00000000-0005-0000-0000-0000970E0000}"/>
    <cellStyle name="style1507628875438 2 3" xfId="4234" xr:uid="{00000000-0005-0000-0000-0000980E0000}"/>
    <cellStyle name="style1507628875438 2 4" xfId="6002" xr:uid="{00000000-0005-0000-0000-0000990E0000}"/>
    <cellStyle name="style1507628875438 2 5" xfId="241" xr:uid="{00000000-0005-0000-0000-00009A0E0000}"/>
    <cellStyle name="style1507628875438 3" xfId="574" xr:uid="{00000000-0005-0000-0000-00009B0E0000}"/>
    <cellStyle name="style1507628875438 4" xfId="4233" xr:uid="{00000000-0005-0000-0000-00009C0E0000}"/>
    <cellStyle name="style1507628875438 5" xfId="6001" xr:uid="{00000000-0005-0000-0000-00009D0E0000}"/>
    <cellStyle name="style1507628875438 6" xfId="240" xr:uid="{00000000-0005-0000-0000-00009E0E0000}"/>
    <cellStyle name="style1507628875727" xfId="24" xr:uid="{00000000-0005-0000-0000-00009F0E0000}"/>
    <cellStyle name="style1507628875727 2" xfId="25" xr:uid="{00000000-0005-0000-0000-0000A00E0000}"/>
    <cellStyle name="style1507628875727 2 2" xfId="577" xr:uid="{00000000-0005-0000-0000-0000A10E0000}"/>
    <cellStyle name="style1507628875727 2 3" xfId="4236" xr:uid="{00000000-0005-0000-0000-0000A20E0000}"/>
    <cellStyle name="style1507628875727 2 4" xfId="6004" xr:uid="{00000000-0005-0000-0000-0000A30E0000}"/>
    <cellStyle name="style1507628875727 2 5" xfId="243" xr:uid="{00000000-0005-0000-0000-0000A40E0000}"/>
    <cellStyle name="style1507628875727 3" xfId="576" xr:uid="{00000000-0005-0000-0000-0000A50E0000}"/>
    <cellStyle name="style1507628875727 4" xfId="4235" xr:uid="{00000000-0005-0000-0000-0000A60E0000}"/>
    <cellStyle name="style1507628875727 5" xfId="6003" xr:uid="{00000000-0005-0000-0000-0000A70E0000}"/>
    <cellStyle name="style1507628875727 6" xfId="242" xr:uid="{00000000-0005-0000-0000-0000A80E0000}"/>
    <cellStyle name="style1507628875872" xfId="26" xr:uid="{00000000-0005-0000-0000-0000A90E0000}"/>
    <cellStyle name="style1507628875872 2" xfId="27" xr:uid="{00000000-0005-0000-0000-0000AA0E0000}"/>
    <cellStyle name="style1507628875872 2 2" xfId="579" xr:uid="{00000000-0005-0000-0000-0000AB0E0000}"/>
    <cellStyle name="style1507628875872 2 3" xfId="4238" xr:uid="{00000000-0005-0000-0000-0000AC0E0000}"/>
    <cellStyle name="style1507628875872 2 4" xfId="6006" xr:uid="{00000000-0005-0000-0000-0000AD0E0000}"/>
    <cellStyle name="style1507628875872 2 5" xfId="245" xr:uid="{00000000-0005-0000-0000-0000AE0E0000}"/>
    <cellStyle name="style1507628875872 3" xfId="578" xr:uid="{00000000-0005-0000-0000-0000AF0E0000}"/>
    <cellStyle name="style1507628875872 4" xfId="4237" xr:uid="{00000000-0005-0000-0000-0000B00E0000}"/>
    <cellStyle name="style1507628875872 5" xfId="6005" xr:uid="{00000000-0005-0000-0000-0000B10E0000}"/>
    <cellStyle name="style1507628875872 6" xfId="244" xr:uid="{00000000-0005-0000-0000-0000B20E0000}"/>
    <cellStyle name="style1507628875977" xfId="28" xr:uid="{00000000-0005-0000-0000-0000B30E0000}"/>
    <cellStyle name="style1507628875977 2" xfId="29" xr:uid="{00000000-0005-0000-0000-0000B40E0000}"/>
    <cellStyle name="style1507628875977 2 2" xfId="581" xr:uid="{00000000-0005-0000-0000-0000B50E0000}"/>
    <cellStyle name="style1507628875977 2 3" xfId="4240" xr:uid="{00000000-0005-0000-0000-0000B60E0000}"/>
    <cellStyle name="style1507628875977 2 4" xfId="6008" xr:uid="{00000000-0005-0000-0000-0000B70E0000}"/>
    <cellStyle name="style1507628875977 2 5" xfId="247" xr:uid="{00000000-0005-0000-0000-0000B80E0000}"/>
    <cellStyle name="style1507628875977 3" xfId="580" xr:uid="{00000000-0005-0000-0000-0000B90E0000}"/>
    <cellStyle name="style1507628875977 4" xfId="4239" xr:uid="{00000000-0005-0000-0000-0000BA0E0000}"/>
    <cellStyle name="style1507628875977 5" xfId="6007" xr:uid="{00000000-0005-0000-0000-0000BB0E0000}"/>
    <cellStyle name="style1507628875977 6" xfId="246" xr:uid="{00000000-0005-0000-0000-0000BC0E0000}"/>
    <cellStyle name="style1507628876114" xfId="30" xr:uid="{00000000-0005-0000-0000-0000BD0E0000}"/>
    <cellStyle name="style1507628876114 2" xfId="31" xr:uid="{00000000-0005-0000-0000-0000BE0E0000}"/>
    <cellStyle name="style1507628876114 2 2" xfId="583" xr:uid="{00000000-0005-0000-0000-0000BF0E0000}"/>
    <cellStyle name="style1507628876114 2 3" xfId="4242" xr:uid="{00000000-0005-0000-0000-0000C00E0000}"/>
    <cellStyle name="style1507628876114 2 4" xfId="6010" xr:uid="{00000000-0005-0000-0000-0000C10E0000}"/>
    <cellStyle name="style1507628876114 2 5" xfId="249" xr:uid="{00000000-0005-0000-0000-0000C20E0000}"/>
    <cellStyle name="style1507628876114 3" xfId="582" xr:uid="{00000000-0005-0000-0000-0000C30E0000}"/>
    <cellStyle name="style1507628876114 4" xfId="4241" xr:uid="{00000000-0005-0000-0000-0000C40E0000}"/>
    <cellStyle name="style1507628876114 5" xfId="6009" xr:uid="{00000000-0005-0000-0000-0000C50E0000}"/>
    <cellStyle name="style1507628876114 6" xfId="248" xr:uid="{00000000-0005-0000-0000-0000C60E0000}"/>
    <cellStyle name="style1507628876302" xfId="32" xr:uid="{00000000-0005-0000-0000-0000C70E0000}"/>
    <cellStyle name="style1507628876302 2" xfId="33" xr:uid="{00000000-0005-0000-0000-0000C80E0000}"/>
    <cellStyle name="style1507628876302 2 2" xfId="585" xr:uid="{00000000-0005-0000-0000-0000C90E0000}"/>
    <cellStyle name="style1507628876302 2 3" xfId="4244" xr:uid="{00000000-0005-0000-0000-0000CA0E0000}"/>
    <cellStyle name="style1507628876302 2 4" xfId="6012" xr:uid="{00000000-0005-0000-0000-0000CB0E0000}"/>
    <cellStyle name="style1507628876302 2 5" xfId="251" xr:uid="{00000000-0005-0000-0000-0000CC0E0000}"/>
    <cellStyle name="style1507628876302 3" xfId="584" xr:uid="{00000000-0005-0000-0000-0000CD0E0000}"/>
    <cellStyle name="style1507628876302 4" xfId="4243" xr:uid="{00000000-0005-0000-0000-0000CE0E0000}"/>
    <cellStyle name="style1507628876302 5" xfId="6011" xr:uid="{00000000-0005-0000-0000-0000CF0E0000}"/>
    <cellStyle name="style1507628876302 6" xfId="250" xr:uid="{00000000-0005-0000-0000-0000D00E0000}"/>
    <cellStyle name="style1507628876462" xfId="34" xr:uid="{00000000-0005-0000-0000-0000D10E0000}"/>
    <cellStyle name="style1507628876462 2" xfId="35" xr:uid="{00000000-0005-0000-0000-0000D20E0000}"/>
    <cellStyle name="style1507628876462 2 2" xfId="587" xr:uid="{00000000-0005-0000-0000-0000D30E0000}"/>
    <cellStyle name="style1507628876462 2 3" xfId="4246" xr:uid="{00000000-0005-0000-0000-0000D40E0000}"/>
    <cellStyle name="style1507628876462 2 4" xfId="6014" xr:uid="{00000000-0005-0000-0000-0000D50E0000}"/>
    <cellStyle name="style1507628876462 2 5" xfId="253" xr:uid="{00000000-0005-0000-0000-0000D60E0000}"/>
    <cellStyle name="style1507628876462 3" xfId="586" xr:uid="{00000000-0005-0000-0000-0000D70E0000}"/>
    <cellStyle name="style1507628876462 4" xfId="4245" xr:uid="{00000000-0005-0000-0000-0000D80E0000}"/>
    <cellStyle name="style1507628876462 5" xfId="6013" xr:uid="{00000000-0005-0000-0000-0000D90E0000}"/>
    <cellStyle name="style1507628876462 6" xfId="252" xr:uid="{00000000-0005-0000-0000-0000DA0E0000}"/>
    <cellStyle name="style1507628876567" xfId="36" xr:uid="{00000000-0005-0000-0000-0000DB0E0000}"/>
    <cellStyle name="style1507628876567 2" xfId="37" xr:uid="{00000000-0005-0000-0000-0000DC0E0000}"/>
    <cellStyle name="style1507628876567 2 2" xfId="589" xr:uid="{00000000-0005-0000-0000-0000DD0E0000}"/>
    <cellStyle name="style1507628876567 2 3" xfId="4248" xr:uid="{00000000-0005-0000-0000-0000DE0E0000}"/>
    <cellStyle name="style1507628876567 2 4" xfId="6016" xr:uid="{00000000-0005-0000-0000-0000DF0E0000}"/>
    <cellStyle name="style1507628876567 2 5" xfId="255" xr:uid="{00000000-0005-0000-0000-0000E00E0000}"/>
    <cellStyle name="style1507628876567 3" xfId="588" xr:uid="{00000000-0005-0000-0000-0000E10E0000}"/>
    <cellStyle name="style1507628876567 4" xfId="4247" xr:uid="{00000000-0005-0000-0000-0000E20E0000}"/>
    <cellStyle name="style1507628876567 5" xfId="6015" xr:uid="{00000000-0005-0000-0000-0000E30E0000}"/>
    <cellStyle name="style1507628876567 6" xfId="254" xr:uid="{00000000-0005-0000-0000-0000E40E0000}"/>
    <cellStyle name="style1507628876700" xfId="38" xr:uid="{00000000-0005-0000-0000-0000E50E0000}"/>
    <cellStyle name="style1507628876700 2" xfId="39" xr:uid="{00000000-0005-0000-0000-0000E60E0000}"/>
    <cellStyle name="style1507628876700 2 2" xfId="591" xr:uid="{00000000-0005-0000-0000-0000E70E0000}"/>
    <cellStyle name="style1507628876700 2 3" xfId="4250" xr:uid="{00000000-0005-0000-0000-0000E80E0000}"/>
    <cellStyle name="style1507628876700 2 4" xfId="6018" xr:uid="{00000000-0005-0000-0000-0000E90E0000}"/>
    <cellStyle name="style1507628876700 2 5" xfId="257" xr:uid="{00000000-0005-0000-0000-0000EA0E0000}"/>
    <cellStyle name="style1507628876700 3" xfId="590" xr:uid="{00000000-0005-0000-0000-0000EB0E0000}"/>
    <cellStyle name="style1507628876700 4" xfId="4249" xr:uid="{00000000-0005-0000-0000-0000EC0E0000}"/>
    <cellStyle name="style1507628876700 5" xfId="6017" xr:uid="{00000000-0005-0000-0000-0000ED0E0000}"/>
    <cellStyle name="style1507628876700 6" xfId="256" xr:uid="{00000000-0005-0000-0000-0000EE0E0000}"/>
    <cellStyle name="style1507628876837" xfId="40" xr:uid="{00000000-0005-0000-0000-0000EF0E0000}"/>
    <cellStyle name="style1507628876837 2" xfId="41" xr:uid="{00000000-0005-0000-0000-0000F00E0000}"/>
    <cellStyle name="style1507628876837 2 2" xfId="593" xr:uid="{00000000-0005-0000-0000-0000F10E0000}"/>
    <cellStyle name="style1507628876837 2 3" xfId="4252" xr:uid="{00000000-0005-0000-0000-0000F20E0000}"/>
    <cellStyle name="style1507628876837 2 4" xfId="6020" xr:uid="{00000000-0005-0000-0000-0000F30E0000}"/>
    <cellStyle name="style1507628876837 2 5" xfId="259" xr:uid="{00000000-0005-0000-0000-0000F40E0000}"/>
    <cellStyle name="style1507628876837 3" xfId="592" xr:uid="{00000000-0005-0000-0000-0000F50E0000}"/>
    <cellStyle name="style1507628876837 4" xfId="4251" xr:uid="{00000000-0005-0000-0000-0000F60E0000}"/>
    <cellStyle name="style1507628876837 5" xfId="6019" xr:uid="{00000000-0005-0000-0000-0000F70E0000}"/>
    <cellStyle name="style1507628876837 6" xfId="258" xr:uid="{00000000-0005-0000-0000-0000F80E0000}"/>
    <cellStyle name="style1507628876977" xfId="42" xr:uid="{00000000-0005-0000-0000-0000F90E0000}"/>
    <cellStyle name="style1507628876977 2" xfId="43" xr:uid="{00000000-0005-0000-0000-0000FA0E0000}"/>
    <cellStyle name="style1507628876977 2 2" xfId="595" xr:uid="{00000000-0005-0000-0000-0000FB0E0000}"/>
    <cellStyle name="style1507628876977 2 3" xfId="4254" xr:uid="{00000000-0005-0000-0000-0000FC0E0000}"/>
    <cellStyle name="style1507628876977 2 4" xfId="6022" xr:uid="{00000000-0005-0000-0000-0000FD0E0000}"/>
    <cellStyle name="style1507628876977 2 5" xfId="261" xr:uid="{00000000-0005-0000-0000-0000FE0E0000}"/>
    <cellStyle name="style1507628876977 3" xfId="594" xr:uid="{00000000-0005-0000-0000-0000FF0E0000}"/>
    <cellStyle name="style1507628876977 4" xfId="4253" xr:uid="{00000000-0005-0000-0000-0000000F0000}"/>
    <cellStyle name="style1507628876977 5" xfId="6021" xr:uid="{00000000-0005-0000-0000-0000010F0000}"/>
    <cellStyle name="style1507628876977 6" xfId="260" xr:uid="{00000000-0005-0000-0000-0000020F0000}"/>
    <cellStyle name="style1507628877091" xfId="44" xr:uid="{00000000-0005-0000-0000-0000030F0000}"/>
    <cellStyle name="style1507628877091 2" xfId="45" xr:uid="{00000000-0005-0000-0000-0000040F0000}"/>
    <cellStyle name="style1507628877091 2 2" xfId="597" xr:uid="{00000000-0005-0000-0000-0000050F0000}"/>
    <cellStyle name="style1507628877091 2 3" xfId="4256" xr:uid="{00000000-0005-0000-0000-0000060F0000}"/>
    <cellStyle name="style1507628877091 2 4" xfId="6024" xr:uid="{00000000-0005-0000-0000-0000070F0000}"/>
    <cellStyle name="style1507628877091 2 5" xfId="263" xr:uid="{00000000-0005-0000-0000-0000080F0000}"/>
    <cellStyle name="style1507628877091 3" xfId="596" xr:uid="{00000000-0005-0000-0000-0000090F0000}"/>
    <cellStyle name="style1507628877091 4" xfId="4255" xr:uid="{00000000-0005-0000-0000-00000A0F0000}"/>
    <cellStyle name="style1507628877091 5" xfId="6023" xr:uid="{00000000-0005-0000-0000-00000B0F0000}"/>
    <cellStyle name="style1507628877091 6" xfId="262" xr:uid="{00000000-0005-0000-0000-00000C0F0000}"/>
    <cellStyle name="style1507628877262" xfId="46" xr:uid="{00000000-0005-0000-0000-00000D0F0000}"/>
    <cellStyle name="style1507628877262 2" xfId="47" xr:uid="{00000000-0005-0000-0000-00000E0F0000}"/>
    <cellStyle name="style1507628877262 2 2" xfId="599" xr:uid="{00000000-0005-0000-0000-00000F0F0000}"/>
    <cellStyle name="style1507628877262 2 3" xfId="4258" xr:uid="{00000000-0005-0000-0000-0000100F0000}"/>
    <cellStyle name="style1507628877262 2 4" xfId="6026" xr:uid="{00000000-0005-0000-0000-0000110F0000}"/>
    <cellStyle name="style1507628877262 2 5" xfId="265" xr:uid="{00000000-0005-0000-0000-0000120F0000}"/>
    <cellStyle name="style1507628877262 3" xfId="598" xr:uid="{00000000-0005-0000-0000-0000130F0000}"/>
    <cellStyle name="style1507628877262 4" xfId="4257" xr:uid="{00000000-0005-0000-0000-0000140F0000}"/>
    <cellStyle name="style1507628877262 5" xfId="6025" xr:uid="{00000000-0005-0000-0000-0000150F0000}"/>
    <cellStyle name="style1507628877262 6" xfId="264" xr:uid="{00000000-0005-0000-0000-0000160F0000}"/>
    <cellStyle name="style1507628877477" xfId="48" xr:uid="{00000000-0005-0000-0000-0000170F0000}"/>
    <cellStyle name="style1507628877477 2" xfId="49" xr:uid="{00000000-0005-0000-0000-0000180F0000}"/>
    <cellStyle name="style1507628877477 2 2" xfId="601" xr:uid="{00000000-0005-0000-0000-0000190F0000}"/>
    <cellStyle name="style1507628877477 2 3" xfId="4260" xr:uid="{00000000-0005-0000-0000-00001A0F0000}"/>
    <cellStyle name="style1507628877477 2 4" xfId="6028" xr:uid="{00000000-0005-0000-0000-00001B0F0000}"/>
    <cellStyle name="style1507628877477 2 5" xfId="267" xr:uid="{00000000-0005-0000-0000-00001C0F0000}"/>
    <cellStyle name="style1507628877477 3" xfId="600" xr:uid="{00000000-0005-0000-0000-00001D0F0000}"/>
    <cellStyle name="style1507628877477 4" xfId="4259" xr:uid="{00000000-0005-0000-0000-00001E0F0000}"/>
    <cellStyle name="style1507628877477 5" xfId="6027" xr:uid="{00000000-0005-0000-0000-00001F0F0000}"/>
    <cellStyle name="style1507628877477 6" xfId="266" xr:uid="{00000000-0005-0000-0000-0000200F0000}"/>
    <cellStyle name="style1515050498436" xfId="101" xr:uid="{00000000-0005-0000-0000-0000210F0000}"/>
    <cellStyle name="style1515050498436 2" xfId="649" xr:uid="{00000000-0005-0000-0000-0000220F0000}"/>
    <cellStyle name="style1515050498436 3" xfId="4308" xr:uid="{00000000-0005-0000-0000-0000230F0000}"/>
    <cellStyle name="style1515050498436 4" xfId="6076" xr:uid="{00000000-0005-0000-0000-0000240F0000}"/>
    <cellStyle name="style1515050498436 5" xfId="315" xr:uid="{00000000-0005-0000-0000-0000250F0000}"/>
    <cellStyle name="style1515050498627" xfId="102" xr:uid="{00000000-0005-0000-0000-0000260F0000}"/>
    <cellStyle name="style1515050498627 2" xfId="650" xr:uid="{00000000-0005-0000-0000-0000270F0000}"/>
    <cellStyle name="style1515050498627 3" xfId="4309" xr:uid="{00000000-0005-0000-0000-0000280F0000}"/>
    <cellStyle name="style1515050498627 4" xfId="6077" xr:uid="{00000000-0005-0000-0000-0000290F0000}"/>
    <cellStyle name="style1515050498627 5" xfId="316" xr:uid="{00000000-0005-0000-0000-00002A0F0000}"/>
    <cellStyle name="style1515050498799" xfId="107" xr:uid="{00000000-0005-0000-0000-00002B0F0000}"/>
    <cellStyle name="style1515050498799 2" xfId="655" xr:uid="{00000000-0005-0000-0000-00002C0F0000}"/>
    <cellStyle name="style1515050498799 3" xfId="4314" xr:uid="{00000000-0005-0000-0000-00002D0F0000}"/>
    <cellStyle name="style1515050498799 4" xfId="6082" xr:uid="{00000000-0005-0000-0000-00002E0F0000}"/>
    <cellStyle name="style1515050498799 5" xfId="321" xr:uid="{00000000-0005-0000-0000-00002F0F0000}"/>
    <cellStyle name="style1515050498959" xfId="108" xr:uid="{00000000-0005-0000-0000-0000300F0000}"/>
    <cellStyle name="style1515050498959 2" xfId="656" xr:uid="{00000000-0005-0000-0000-0000310F0000}"/>
    <cellStyle name="style1515050498959 3" xfId="4315" xr:uid="{00000000-0005-0000-0000-0000320F0000}"/>
    <cellStyle name="style1515050498959 4" xfId="6083" xr:uid="{00000000-0005-0000-0000-0000330F0000}"/>
    <cellStyle name="style1515050498959 5" xfId="322" xr:uid="{00000000-0005-0000-0000-0000340F0000}"/>
    <cellStyle name="style1515050500463" xfId="86" xr:uid="{00000000-0005-0000-0000-0000350F0000}"/>
    <cellStyle name="style1515050500463 2" xfId="634" xr:uid="{00000000-0005-0000-0000-0000360F0000}"/>
    <cellStyle name="style1515050500463 3" xfId="4293" xr:uid="{00000000-0005-0000-0000-0000370F0000}"/>
    <cellStyle name="style1515050500463 4" xfId="6061" xr:uid="{00000000-0005-0000-0000-0000380F0000}"/>
    <cellStyle name="style1515050500463 5" xfId="300" xr:uid="{00000000-0005-0000-0000-0000390F0000}"/>
    <cellStyle name="style1515050500611" xfId="88" xr:uid="{00000000-0005-0000-0000-00003A0F0000}"/>
    <cellStyle name="style1515050500611 2" xfId="636" xr:uid="{00000000-0005-0000-0000-00003B0F0000}"/>
    <cellStyle name="style1515050500611 3" xfId="4295" xr:uid="{00000000-0005-0000-0000-00003C0F0000}"/>
    <cellStyle name="style1515050500611 4" xfId="6063" xr:uid="{00000000-0005-0000-0000-00003D0F0000}"/>
    <cellStyle name="style1515050500611 5" xfId="302" xr:uid="{00000000-0005-0000-0000-00003E0F0000}"/>
    <cellStyle name="style1515050501768" xfId="93" xr:uid="{00000000-0005-0000-0000-00003F0F0000}"/>
    <cellStyle name="style1515050501768 2" xfId="641" xr:uid="{00000000-0005-0000-0000-0000400F0000}"/>
    <cellStyle name="style1515050501768 3" xfId="4300" xr:uid="{00000000-0005-0000-0000-0000410F0000}"/>
    <cellStyle name="style1515050501768 4" xfId="6068" xr:uid="{00000000-0005-0000-0000-0000420F0000}"/>
    <cellStyle name="style1515050501768 5" xfId="307" xr:uid="{00000000-0005-0000-0000-0000430F0000}"/>
    <cellStyle name="style1515050501908" xfId="92" xr:uid="{00000000-0005-0000-0000-0000440F0000}"/>
    <cellStyle name="style1515050501908 2" xfId="640" xr:uid="{00000000-0005-0000-0000-0000450F0000}"/>
    <cellStyle name="style1515050501908 3" xfId="4299" xr:uid="{00000000-0005-0000-0000-0000460F0000}"/>
    <cellStyle name="style1515050501908 4" xfId="6067" xr:uid="{00000000-0005-0000-0000-0000470F0000}"/>
    <cellStyle name="style1515050501908 5" xfId="306" xr:uid="{00000000-0005-0000-0000-0000480F0000}"/>
    <cellStyle name="style1515050502072" xfId="94" xr:uid="{00000000-0005-0000-0000-0000490F0000}"/>
    <cellStyle name="style1515050502072 2" xfId="642" xr:uid="{00000000-0005-0000-0000-00004A0F0000}"/>
    <cellStyle name="style1515050502072 3" xfId="4301" xr:uid="{00000000-0005-0000-0000-00004B0F0000}"/>
    <cellStyle name="style1515050502072 4" xfId="6069" xr:uid="{00000000-0005-0000-0000-00004C0F0000}"/>
    <cellStyle name="style1515050502072 5" xfId="308" xr:uid="{00000000-0005-0000-0000-00004D0F0000}"/>
    <cellStyle name="style1515050503588" xfId="83" xr:uid="{00000000-0005-0000-0000-00004E0F0000}"/>
    <cellStyle name="style1515050503588 2" xfId="631" xr:uid="{00000000-0005-0000-0000-00004F0F0000}"/>
    <cellStyle name="style1515050503588 3" xfId="4290" xr:uid="{00000000-0005-0000-0000-0000500F0000}"/>
    <cellStyle name="style1515050503588 4" xfId="6058" xr:uid="{00000000-0005-0000-0000-0000510F0000}"/>
    <cellStyle name="style1515050503588 5" xfId="297" xr:uid="{00000000-0005-0000-0000-0000520F0000}"/>
    <cellStyle name="style1515050503740" xfId="84" xr:uid="{00000000-0005-0000-0000-0000530F0000}"/>
    <cellStyle name="style1515050503740 2" xfId="632" xr:uid="{00000000-0005-0000-0000-0000540F0000}"/>
    <cellStyle name="style1515050503740 3" xfId="4291" xr:uid="{00000000-0005-0000-0000-0000550F0000}"/>
    <cellStyle name="style1515050503740 4" xfId="6059" xr:uid="{00000000-0005-0000-0000-0000560F0000}"/>
    <cellStyle name="style1515050503740 5" xfId="298" xr:uid="{00000000-0005-0000-0000-0000570F0000}"/>
    <cellStyle name="style1515050503881" xfId="89" xr:uid="{00000000-0005-0000-0000-0000580F0000}"/>
    <cellStyle name="style1515050503881 2" xfId="637" xr:uid="{00000000-0005-0000-0000-0000590F0000}"/>
    <cellStyle name="style1515050503881 3" xfId="4296" xr:uid="{00000000-0005-0000-0000-00005A0F0000}"/>
    <cellStyle name="style1515050503881 4" xfId="6064" xr:uid="{00000000-0005-0000-0000-00005B0F0000}"/>
    <cellStyle name="style1515050503881 5" xfId="303" xr:uid="{00000000-0005-0000-0000-00005C0F0000}"/>
    <cellStyle name="style1515050504080" xfId="90" xr:uid="{00000000-0005-0000-0000-00005D0F0000}"/>
    <cellStyle name="style1515050504080 2" xfId="638" xr:uid="{00000000-0005-0000-0000-00005E0F0000}"/>
    <cellStyle name="style1515050504080 3" xfId="4297" xr:uid="{00000000-0005-0000-0000-00005F0F0000}"/>
    <cellStyle name="style1515050504080 4" xfId="6065" xr:uid="{00000000-0005-0000-0000-0000600F0000}"/>
    <cellStyle name="style1515050504080 5" xfId="304" xr:uid="{00000000-0005-0000-0000-0000610F0000}"/>
    <cellStyle name="style1515050504318" xfId="85" xr:uid="{00000000-0005-0000-0000-0000620F0000}"/>
    <cellStyle name="style1515050504318 2" xfId="633" xr:uid="{00000000-0005-0000-0000-0000630F0000}"/>
    <cellStyle name="style1515050504318 3" xfId="4292" xr:uid="{00000000-0005-0000-0000-0000640F0000}"/>
    <cellStyle name="style1515050504318 4" xfId="6060" xr:uid="{00000000-0005-0000-0000-0000650F0000}"/>
    <cellStyle name="style1515050504318 5" xfId="299" xr:uid="{00000000-0005-0000-0000-0000660F0000}"/>
    <cellStyle name="style1515050504580" xfId="87" xr:uid="{00000000-0005-0000-0000-0000670F0000}"/>
    <cellStyle name="style1515050504580 2" xfId="635" xr:uid="{00000000-0005-0000-0000-0000680F0000}"/>
    <cellStyle name="style1515050504580 3" xfId="4294" xr:uid="{00000000-0005-0000-0000-0000690F0000}"/>
    <cellStyle name="style1515050504580 4" xfId="6062" xr:uid="{00000000-0005-0000-0000-00006A0F0000}"/>
    <cellStyle name="style1515050504580 5" xfId="301" xr:uid="{00000000-0005-0000-0000-00006B0F0000}"/>
    <cellStyle name="style1515050504721" xfId="91" xr:uid="{00000000-0005-0000-0000-00006C0F0000}"/>
    <cellStyle name="style1515050504721 2" xfId="639" xr:uid="{00000000-0005-0000-0000-00006D0F0000}"/>
    <cellStyle name="style1515050504721 3" xfId="4298" xr:uid="{00000000-0005-0000-0000-00006E0F0000}"/>
    <cellStyle name="style1515050504721 4" xfId="6066" xr:uid="{00000000-0005-0000-0000-00006F0F0000}"/>
    <cellStyle name="style1515050504721 5" xfId="305" xr:uid="{00000000-0005-0000-0000-0000700F0000}"/>
    <cellStyle name="style1515050504869" xfId="95" xr:uid="{00000000-0005-0000-0000-0000710F0000}"/>
    <cellStyle name="style1515050504869 2" xfId="643" xr:uid="{00000000-0005-0000-0000-0000720F0000}"/>
    <cellStyle name="style1515050504869 3" xfId="4302" xr:uid="{00000000-0005-0000-0000-0000730F0000}"/>
    <cellStyle name="style1515050504869 4" xfId="6070" xr:uid="{00000000-0005-0000-0000-0000740F0000}"/>
    <cellStyle name="style1515050504869 5" xfId="309" xr:uid="{00000000-0005-0000-0000-0000750F0000}"/>
    <cellStyle name="style1515050505006" xfId="96" xr:uid="{00000000-0005-0000-0000-0000760F0000}"/>
    <cellStyle name="style1515050505006 2" xfId="644" xr:uid="{00000000-0005-0000-0000-0000770F0000}"/>
    <cellStyle name="style1515050505006 3" xfId="4303" xr:uid="{00000000-0005-0000-0000-0000780F0000}"/>
    <cellStyle name="style1515050505006 4" xfId="6071" xr:uid="{00000000-0005-0000-0000-0000790F0000}"/>
    <cellStyle name="style1515050505006 5" xfId="310" xr:uid="{00000000-0005-0000-0000-00007A0F0000}"/>
    <cellStyle name="style1515050505162" xfId="97" xr:uid="{00000000-0005-0000-0000-00007B0F0000}"/>
    <cellStyle name="style1515050505162 2" xfId="645" xr:uid="{00000000-0005-0000-0000-00007C0F0000}"/>
    <cellStyle name="style1515050505162 3" xfId="4304" xr:uid="{00000000-0005-0000-0000-00007D0F0000}"/>
    <cellStyle name="style1515050505162 4" xfId="6072" xr:uid="{00000000-0005-0000-0000-00007E0F0000}"/>
    <cellStyle name="style1515050505162 5" xfId="311" xr:uid="{00000000-0005-0000-0000-00007F0F0000}"/>
    <cellStyle name="style1515050505279" xfId="98" xr:uid="{00000000-0005-0000-0000-0000800F0000}"/>
    <cellStyle name="style1515050505279 2" xfId="646" xr:uid="{00000000-0005-0000-0000-0000810F0000}"/>
    <cellStyle name="style1515050505279 3" xfId="4305" xr:uid="{00000000-0005-0000-0000-0000820F0000}"/>
    <cellStyle name="style1515050505279 4" xfId="6073" xr:uid="{00000000-0005-0000-0000-0000830F0000}"/>
    <cellStyle name="style1515050505279 5" xfId="312" xr:uid="{00000000-0005-0000-0000-0000840F0000}"/>
    <cellStyle name="style1515050505416" xfId="99" xr:uid="{00000000-0005-0000-0000-0000850F0000}"/>
    <cellStyle name="style1515050505416 2" xfId="647" xr:uid="{00000000-0005-0000-0000-0000860F0000}"/>
    <cellStyle name="style1515050505416 3" xfId="4306" xr:uid="{00000000-0005-0000-0000-0000870F0000}"/>
    <cellStyle name="style1515050505416 4" xfId="6074" xr:uid="{00000000-0005-0000-0000-0000880F0000}"/>
    <cellStyle name="style1515050505416 5" xfId="313" xr:uid="{00000000-0005-0000-0000-0000890F0000}"/>
    <cellStyle name="style1515050505557" xfId="100" xr:uid="{00000000-0005-0000-0000-00008A0F0000}"/>
    <cellStyle name="style1515050505557 2" xfId="648" xr:uid="{00000000-0005-0000-0000-00008B0F0000}"/>
    <cellStyle name="style1515050505557 3" xfId="4307" xr:uid="{00000000-0005-0000-0000-00008C0F0000}"/>
    <cellStyle name="style1515050505557 4" xfId="6075" xr:uid="{00000000-0005-0000-0000-00008D0F0000}"/>
    <cellStyle name="style1515050505557 5" xfId="314" xr:uid="{00000000-0005-0000-0000-00008E0F0000}"/>
    <cellStyle name="style1515050505717" xfId="103" xr:uid="{00000000-0005-0000-0000-00008F0F0000}"/>
    <cellStyle name="style1515050505717 2" xfId="651" xr:uid="{00000000-0005-0000-0000-0000900F0000}"/>
    <cellStyle name="style1515050505717 3" xfId="4310" xr:uid="{00000000-0005-0000-0000-0000910F0000}"/>
    <cellStyle name="style1515050505717 4" xfId="6078" xr:uid="{00000000-0005-0000-0000-0000920F0000}"/>
    <cellStyle name="style1515050505717 5" xfId="317" xr:uid="{00000000-0005-0000-0000-0000930F0000}"/>
    <cellStyle name="style1515050505834" xfId="104" xr:uid="{00000000-0005-0000-0000-0000940F0000}"/>
    <cellStyle name="style1515050505834 2" xfId="652" xr:uid="{00000000-0005-0000-0000-0000950F0000}"/>
    <cellStyle name="style1515050505834 3" xfId="4311" xr:uid="{00000000-0005-0000-0000-0000960F0000}"/>
    <cellStyle name="style1515050505834 4" xfId="6079" xr:uid="{00000000-0005-0000-0000-0000970F0000}"/>
    <cellStyle name="style1515050505834 5" xfId="318" xr:uid="{00000000-0005-0000-0000-0000980F0000}"/>
    <cellStyle name="style1515050505971" xfId="105" xr:uid="{00000000-0005-0000-0000-0000990F0000}"/>
    <cellStyle name="style1515050505971 2" xfId="653" xr:uid="{00000000-0005-0000-0000-00009A0F0000}"/>
    <cellStyle name="style1515050505971 3" xfId="4312" xr:uid="{00000000-0005-0000-0000-00009B0F0000}"/>
    <cellStyle name="style1515050505971 4" xfId="6080" xr:uid="{00000000-0005-0000-0000-00009C0F0000}"/>
    <cellStyle name="style1515050505971 5" xfId="319" xr:uid="{00000000-0005-0000-0000-00009D0F0000}"/>
    <cellStyle name="style1515050506107" xfId="106" xr:uid="{00000000-0005-0000-0000-00009E0F0000}"/>
    <cellStyle name="style1515050506107 2" xfId="654" xr:uid="{00000000-0005-0000-0000-00009F0F0000}"/>
    <cellStyle name="style1515050506107 3" xfId="4313" xr:uid="{00000000-0005-0000-0000-0000A00F0000}"/>
    <cellStyle name="style1515050506107 4" xfId="6081" xr:uid="{00000000-0005-0000-0000-0000A10F0000}"/>
    <cellStyle name="style1515050506107 5" xfId="320" xr:uid="{00000000-0005-0000-0000-0000A20F0000}"/>
    <cellStyle name="style1515050506248" xfId="109" xr:uid="{00000000-0005-0000-0000-0000A30F0000}"/>
    <cellStyle name="style1515050506248 2" xfId="657" xr:uid="{00000000-0005-0000-0000-0000A40F0000}"/>
    <cellStyle name="style1515050506248 3" xfId="4316" xr:uid="{00000000-0005-0000-0000-0000A50F0000}"/>
    <cellStyle name="style1515050506248 4" xfId="6084" xr:uid="{00000000-0005-0000-0000-0000A60F0000}"/>
    <cellStyle name="style1515050506248 5" xfId="323" xr:uid="{00000000-0005-0000-0000-0000A70F0000}"/>
    <cellStyle name="style1515050506365" xfId="110" xr:uid="{00000000-0005-0000-0000-0000A80F0000}"/>
    <cellStyle name="style1515050506365 2" xfId="658" xr:uid="{00000000-0005-0000-0000-0000A90F0000}"/>
    <cellStyle name="style1515050506365 3" xfId="4317" xr:uid="{00000000-0005-0000-0000-0000AA0F0000}"/>
    <cellStyle name="style1515050506365 4" xfId="6085" xr:uid="{00000000-0005-0000-0000-0000AB0F0000}"/>
    <cellStyle name="style1515050506365 5" xfId="324" xr:uid="{00000000-0005-0000-0000-0000AC0F0000}"/>
    <cellStyle name="style1515050506553" xfId="111" xr:uid="{00000000-0005-0000-0000-0000AD0F0000}"/>
    <cellStyle name="style1515050506553 2" xfId="659" xr:uid="{00000000-0005-0000-0000-0000AE0F0000}"/>
    <cellStyle name="style1515050506553 3" xfId="4318" xr:uid="{00000000-0005-0000-0000-0000AF0F0000}"/>
    <cellStyle name="style1515050506553 4" xfId="6086" xr:uid="{00000000-0005-0000-0000-0000B00F0000}"/>
    <cellStyle name="style1515050506553 5" xfId="325" xr:uid="{00000000-0005-0000-0000-0000B10F0000}"/>
    <cellStyle name="style1515050506799" xfId="112" xr:uid="{00000000-0005-0000-0000-0000B20F0000}"/>
    <cellStyle name="style1515050506799 2" xfId="660" xr:uid="{00000000-0005-0000-0000-0000B30F0000}"/>
    <cellStyle name="style1515050506799 3" xfId="4319" xr:uid="{00000000-0005-0000-0000-0000B40F0000}"/>
    <cellStyle name="style1515050506799 4" xfId="6087" xr:uid="{00000000-0005-0000-0000-0000B50F0000}"/>
    <cellStyle name="style1515050506799 5" xfId="326" xr:uid="{00000000-0005-0000-0000-0000B60F0000}"/>
    <cellStyle name="style1533710832073" xfId="55" xr:uid="{00000000-0005-0000-0000-0000B70F0000}"/>
    <cellStyle name="style1533710832073 2" xfId="603" xr:uid="{00000000-0005-0000-0000-0000B80F0000}"/>
    <cellStyle name="style1533710832073 3" xfId="4262" xr:uid="{00000000-0005-0000-0000-0000B90F0000}"/>
    <cellStyle name="style1533710832073 4" xfId="6030" xr:uid="{00000000-0005-0000-0000-0000BA0F0000}"/>
    <cellStyle name="style1533710832073 5" xfId="269" xr:uid="{00000000-0005-0000-0000-0000BB0F0000}"/>
    <cellStyle name="style1533710832206" xfId="56" xr:uid="{00000000-0005-0000-0000-0000BC0F0000}"/>
    <cellStyle name="style1533710832206 2" xfId="604" xr:uid="{00000000-0005-0000-0000-0000BD0F0000}"/>
    <cellStyle name="style1533710832206 3" xfId="4263" xr:uid="{00000000-0005-0000-0000-0000BE0F0000}"/>
    <cellStyle name="style1533710832206 4" xfId="6031" xr:uid="{00000000-0005-0000-0000-0000BF0F0000}"/>
    <cellStyle name="style1533710832206 5" xfId="270" xr:uid="{00000000-0005-0000-0000-0000C00F0000}"/>
    <cellStyle name="style1533710832335" xfId="54" xr:uid="{00000000-0005-0000-0000-0000C10F0000}"/>
    <cellStyle name="style1533710832335 2" xfId="602" xr:uid="{00000000-0005-0000-0000-0000C20F0000}"/>
    <cellStyle name="style1533710832335 3" xfId="4261" xr:uid="{00000000-0005-0000-0000-0000C30F0000}"/>
    <cellStyle name="style1533710832335 4" xfId="6029" xr:uid="{00000000-0005-0000-0000-0000C40F0000}"/>
    <cellStyle name="style1533710832335 5" xfId="268" xr:uid="{00000000-0005-0000-0000-0000C50F0000}"/>
    <cellStyle name="style1533710832698" xfId="73" xr:uid="{00000000-0005-0000-0000-0000C60F0000}"/>
    <cellStyle name="style1533710832698 2" xfId="621" xr:uid="{00000000-0005-0000-0000-0000C70F0000}"/>
    <cellStyle name="style1533710832698 3" xfId="4280" xr:uid="{00000000-0005-0000-0000-0000C80F0000}"/>
    <cellStyle name="style1533710832698 4" xfId="6048" xr:uid="{00000000-0005-0000-0000-0000C90F0000}"/>
    <cellStyle name="style1533710832698 5" xfId="287" xr:uid="{00000000-0005-0000-0000-0000CA0F0000}"/>
    <cellStyle name="style1533710832816" xfId="74" xr:uid="{00000000-0005-0000-0000-0000CB0F0000}"/>
    <cellStyle name="style1533710832816 2" xfId="622" xr:uid="{00000000-0005-0000-0000-0000CC0F0000}"/>
    <cellStyle name="style1533710832816 3" xfId="4281" xr:uid="{00000000-0005-0000-0000-0000CD0F0000}"/>
    <cellStyle name="style1533710832816 4" xfId="6049" xr:uid="{00000000-0005-0000-0000-0000CE0F0000}"/>
    <cellStyle name="style1533710832816 5" xfId="288" xr:uid="{00000000-0005-0000-0000-0000CF0F0000}"/>
    <cellStyle name="style1533710832945" xfId="78" xr:uid="{00000000-0005-0000-0000-0000D00F0000}"/>
    <cellStyle name="style1533710832945 2" xfId="626" xr:uid="{00000000-0005-0000-0000-0000D10F0000}"/>
    <cellStyle name="style1533710832945 3" xfId="4285" xr:uid="{00000000-0005-0000-0000-0000D20F0000}"/>
    <cellStyle name="style1533710832945 4" xfId="6053" xr:uid="{00000000-0005-0000-0000-0000D30F0000}"/>
    <cellStyle name="style1533710832945 5" xfId="292" xr:uid="{00000000-0005-0000-0000-0000D40F0000}"/>
    <cellStyle name="style1533710833066" xfId="79" xr:uid="{00000000-0005-0000-0000-0000D50F0000}"/>
    <cellStyle name="style1533710833066 2" xfId="627" xr:uid="{00000000-0005-0000-0000-0000D60F0000}"/>
    <cellStyle name="style1533710833066 3" xfId="4286" xr:uid="{00000000-0005-0000-0000-0000D70F0000}"/>
    <cellStyle name="style1533710833066 4" xfId="6054" xr:uid="{00000000-0005-0000-0000-0000D80F0000}"/>
    <cellStyle name="style1533710833066 5" xfId="293" xr:uid="{00000000-0005-0000-0000-0000D90F0000}"/>
    <cellStyle name="style1533710834195" xfId="61" xr:uid="{00000000-0005-0000-0000-0000DA0F0000}"/>
    <cellStyle name="style1533710834195 2" xfId="609" xr:uid="{00000000-0005-0000-0000-0000DB0F0000}"/>
    <cellStyle name="style1533710834195 3" xfId="4268" xr:uid="{00000000-0005-0000-0000-0000DC0F0000}"/>
    <cellStyle name="style1533710834195 4" xfId="6036" xr:uid="{00000000-0005-0000-0000-0000DD0F0000}"/>
    <cellStyle name="style1533710834195 5" xfId="275" xr:uid="{00000000-0005-0000-0000-0000DE0F0000}"/>
    <cellStyle name="style1533710834308" xfId="62" xr:uid="{00000000-0005-0000-0000-0000DF0F0000}"/>
    <cellStyle name="style1533710834308 2" xfId="610" xr:uid="{00000000-0005-0000-0000-0000E00F0000}"/>
    <cellStyle name="style1533710834308 3" xfId="4269" xr:uid="{00000000-0005-0000-0000-0000E10F0000}"/>
    <cellStyle name="style1533710834308 4" xfId="6037" xr:uid="{00000000-0005-0000-0000-0000E20F0000}"/>
    <cellStyle name="style1533710834308 5" xfId="276" xr:uid="{00000000-0005-0000-0000-0000E30F0000}"/>
    <cellStyle name="style1533710835198" xfId="66" xr:uid="{00000000-0005-0000-0000-0000E40F0000}"/>
    <cellStyle name="style1533710835198 2" xfId="614" xr:uid="{00000000-0005-0000-0000-0000E50F0000}"/>
    <cellStyle name="style1533710835198 3" xfId="4273" xr:uid="{00000000-0005-0000-0000-0000E60F0000}"/>
    <cellStyle name="style1533710835198 4" xfId="6041" xr:uid="{00000000-0005-0000-0000-0000E70F0000}"/>
    <cellStyle name="style1533710835198 5" xfId="280" xr:uid="{00000000-0005-0000-0000-0000E80F0000}"/>
    <cellStyle name="style1533710835312" xfId="67" xr:uid="{00000000-0005-0000-0000-0000E90F0000}"/>
    <cellStyle name="style1533710835312 2" xfId="615" xr:uid="{00000000-0005-0000-0000-0000EA0F0000}"/>
    <cellStyle name="style1533710835312 3" xfId="4274" xr:uid="{00000000-0005-0000-0000-0000EB0F0000}"/>
    <cellStyle name="style1533710835312 4" xfId="6042" xr:uid="{00000000-0005-0000-0000-0000EC0F0000}"/>
    <cellStyle name="style1533710835312 5" xfId="281" xr:uid="{00000000-0005-0000-0000-0000ED0F0000}"/>
    <cellStyle name="style1533710836124" xfId="57" xr:uid="{00000000-0005-0000-0000-0000EE0F0000}"/>
    <cellStyle name="style1533710836124 2" xfId="605" xr:uid="{00000000-0005-0000-0000-0000EF0F0000}"/>
    <cellStyle name="style1533710836124 3" xfId="4264" xr:uid="{00000000-0005-0000-0000-0000F00F0000}"/>
    <cellStyle name="style1533710836124 4" xfId="6032" xr:uid="{00000000-0005-0000-0000-0000F10F0000}"/>
    <cellStyle name="style1533710836124 5" xfId="271" xr:uid="{00000000-0005-0000-0000-0000F20F0000}"/>
    <cellStyle name="style1533710836253" xfId="58" xr:uid="{00000000-0005-0000-0000-0000F30F0000}"/>
    <cellStyle name="style1533710836253 2" xfId="606" xr:uid="{00000000-0005-0000-0000-0000F40F0000}"/>
    <cellStyle name="style1533710836253 3" xfId="4265" xr:uid="{00000000-0005-0000-0000-0000F50F0000}"/>
    <cellStyle name="style1533710836253 4" xfId="6033" xr:uid="{00000000-0005-0000-0000-0000F60F0000}"/>
    <cellStyle name="style1533710836253 5" xfId="272" xr:uid="{00000000-0005-0000-0000-0000F70F0000}"/>
    <cellStyle name="style1533710836359" xfId="59" xr:uid="{00000000-0005-0000-0000-0000F80F0000}"/>
    <cellStyle name="style1533710836359 2" xfId="607" xr:uid="{00000000-0005-0000-0000-0000F90F0000}"/>
    <cellStyle name="style1533710836359 3" xfId="4266" xr:uid="{00000000-0005-0000-0000-0000FA0F0000}"/>
    <cellStyle name="style1533710836359 4" xfId="6034" xr:uid="{00000000-0005-0000-0000-0000FB0F0000}"/>
    <cellStyle name="style1533710836359 5" xfId="273" xr:uid="{00000000-0005-0000-0000-0000FC0F0000}"/>
    <cellStyle name="style1533710836464" xfId="63" xr:uid="{00000000-0005-0000-0000-0000FD0F0000}"/>
    <cellStyle name="style1533710836464 2" xfId="611" xr:uid="{00000000-0005-0000-0000-0000FE0F0000}"/>
    <cellStyle name="style1533710836464 3" xfId="4270" xr:uid="{00000000-0005-0000-0000-0000FF0F0000}"/>
    <cellStyle name="style1533710836464 4" xfId="6038" xr:uid="{00000000-0005-0000-0000-000000100000}"/>
    <cellStyle name="style1533710836464 5" xfId="277" xr:uid="{00000000-0005-0000-0000-000001100000}"/>
    <cellStyle name="style1533710836605" xfId="64" xr:uid="{00000000-0005-0000-0000-000002100000}"/>
    <cellStyle name="style1533710836605 2" xfId="612" xr:uid="{00000000-0005-0000-0000-000003100000}"/>
    <cellStyle name="style1533710836605 3" xfId="4271" xr:uid="{00000000-0005-0000-0000-000004100000}"/>
    <cellStyle name="style1533710836605 4" xfId="6039" xr:uid="{00000000-0005-0000-0000-000005100000}"/>
    <cellStyle name="style1533710836605 5" xfId="278" xr:uid="{00000000-0005-0000-0000-000006100000}"/>
    <cellStyle name="style1533710836757" xfId="60" xr:uid="{00000000-0005-0000-0000-000007100000}"/>
    <cellStyle name="style1533710836757 2" xfId="608" xr:uid="{00000000-0005-0000-0000-000008100000}"/>
    <cellStyle name="style1533710836757 3" xfId="4267" xr:uid="{00000000-0005-0000-0000-000009100000}"/>
    <cellStyle name="style1533710836757 4" xfId="6035" xr:uid="{00000000-0005-0000-0000-00000A100000}"/>
    <cellStyle name="style1533710836757 5" xfId="274" xr:uid="{00000000-0005-0000-0000-00000B100000}"/>
    <cellStyle name="style1533710836898" xfId="65" xr:uid="{00000000-0005-0000-0000-00000C100000}"/>
    <cellStyle name="style1533710836898 2" xfId="613" xr:uid="{00000000-0005-0000-0000-00000D100000}"/>
    <cellStyle name="style1533710836898 3" xfId="4272" xr:uid="{00000000-0005-0000-0000-00000E100000}"/>
    <cellStyle name="style1533710836898 4" xfId="6040" xr:uid="{00000000-0005-0000-0000-00000F100000}"/>
    <cellStyle name="style1533710836898 5" xfId="279" xr:uid="{00000000-0005-0000-0000-000010100000}"/>
    <cellStyle name="style1533710837042" xfId="68" xr:uid="{00000000-0005-0000-0000-000011100000}"/>
    <cellStyle name="style1533710837042 2" xfId="616" xr:uid="{00000000-0005-0000-0000-000012100000}"/>
    <cellStyle name="style1533710837042 3" xfId="4275" xr:uid="{00000000-0005-0000-0000-000013100000}"/>
    <cellStyle name="style1533710837042 4" xfId="6043" xr:uid="{00000000-0005-0000-0000-000014100000}"/>
    <cellStyle name="style1533710837042 5" xfId="282" xr:uid="{00000000-0005-0000-0000-000015100000}"/>
    <cellStyle name="style1533710837281" xfId="69" xr:uid="{00000000-0005-0000-0000-000016100000}"/>
    <cellStyle name="style1533710837281 2" xfId="617" xr:uid="{00000000-0005-0000-0000-000017100000}"/>
    <cellStyle name="style1533710837281 3" xfId="4276" xr:uid="{00000000-0005-0000-0000-000018100000}"/>
    <cellStyle name="style1533710837281 4" xfId="6044" xr:uid="{00000000-0005-0000-0000-000019100000}"/>
    <cellStyle name="style1533710837281 5" xfId="283" xr:uid="{00000000-0005-0000-0000-00001A100000}"/>
    <cellStyle name="style1533710837484" xfId="70" xr:uid="{00000000-0005-0000-0000-00001B100000}"/>
    <cellStyle name="style1533710837484 2" xfId="618" xr:uid="{00000000-0005-0000-0000-00001C100000}"/>
    <cellStyle name="style1533710837484 3" xfId="4277" xr:uid="{00000000-0005-0000-0000-00001D100000}"/>
    <cellStyle name="style1533710837484 4" xfId="6045" xr:uid="{00000000-0005-0000-0000-00001E100000}"/>
    <cellStyle name="style1533710837484 5" xfId="284" xr:uid="{00000000-0005-0000-0000-00001F100000}"/>
    <cellStyle name="style1533710837585" xfId="71" xr:uid="{00000000-0005-0000-0000-000020100000}"/>
    <cellStyle name="style1533710837585 2" xfId="619" xr:uid="{00000000-0005-0000-0000-000021100000}"/>
    <cellStyle name="style1533710837585 3" xfId="4278" xr:uid="{00000000-0005-0000-0000-000022100000}"/>
    <cellStyle name="style1533710837585 4" xfId="6046" xr:uid="{00000000-0005-0000-0000-000023100000}"/>
    <cellStyle name="style1533710837585 5" xfId="285" xr:uid="{00000000-0005-0000-0000-000024100000}"/>
    <cellStyle name="style1533710837734" xfId="72" xr:uid="{00000000-0005-0000-0000-000025100000}"/>
    <cellStyle name="style1533710837734 2" xfId="620" xr:uid="{00000000-0005-0000-0000-000026100000}"/>
    <cellStyle name="style1533710837734 3" xfId="4279" xr:uid="{00000000-0005-0000-0000-000027100000}"/>
    <cellStyle name="style1533710837734 4" xfId="6047" xr:uid="{00000000-0005-0000-0000-000028100000}"/>
    <cellStyle name="style1533710837734 5" xfId="286" xr:uid="{00000000-0005-0000-0000-000029100000}"/>
    <cellStyle name="style1533710837878" xfId="75" xr:uid="{00000000-0005-0000-0000-00002A100000}"/>
    <cellStyle name="style1533710837878 2" xfId="623" xr:uid="{00000000-0005-0000-0000-00002B100000}"/>
    <cellStyle name="style1533710837878 3" xfId="4282" xr:uid="{00000000-0005-0000-0000-00002C100000}"/>
    <cellStyle name="style1533710837878 4" xfId="6050" xr:uid="{00000000-0005-0000-0000-00002D100000}"/>
    <cellStyle name="style1533710837878 5" xfId="289" xr:uid="{00000000-0005-0000-0000-00002E100000}"/>
    <cellStyle name="style1533710837991" xfId="76" xr:uid="{00000000-0005-0000-0000-00002F100000}"/>
    <cellStyle name="style1533710837991 2" xfId="624" xr:uid="{00000000-0005-0000-0000-000030100000}"/>
    <cellStyle name="style1533710837991 3" xfId="4283" xr:uid="{00000000-0005-0000-0000-000031100000}"/>
    <cellStyle name="style1533710837991 4" xfId="6051" xr:uid="{00000000-0005-0000-0000-000032100000}"/>
    <cellStyle name="style1533710837991 5" xfId="290" xr:uid="{00000000-0005-0000-0000-000033100000}"/>
    <cellStyle name="style1533710838136" xfId="77" xr:uid="{00000000-0005-0000-0000-000034100000}"/>
    <cellStyle name="style1533710838136 2" xfId="625" xr:uid="{00000000-0005-0000-0000-000035100000}"/>
    <cellStyle name="style1533710838136 3" xfId="4284" xr:uid="{00000000-0005-0000-0000-000036100000}"/>
    <cellStyle name="style1533710838136 4" xfId="6052" xr:uid="{00000000-0005-0000-0000-000037100000}"/>
    <cellStyle name="style1533710838136 5" xfId="291" xr:uid="{00000000-0005-0000-0000-000038100000}"/>
    <cellStyle name="style1533710838304" xfId="80" xr:uid="{00000000-0005-0000-0000-000039100000}"/>
    <cellStyle name="style1533710838304 2" xfId="628" xr:uid="{00000000-0005-0000-0000-00003A100000}"/>
    <cellStyle name="style1533710838304 3" xfId="4287" xr:uid="{00000000-0005-0000-0000-00003B100000}"/>
    <cellStyle name="style1533710838304 4" xfId="6055" xr:uid="{00000000-0005-0000-0000-00003C100000}"/>
    <cellStyle name="style1533710838304 5" xfId="294" xr:uid="{00000000-0005-0000-0000-00003D100000}"/>
    <cellStyle name="style1533710838433" xfId="81" xr:uid="{00000000-0005-0000-0000-00003E100000}"/>
    <cellStyle name="style1533710838433 2" xfId="629" xr:uid="{00000000-0005-0000-0000-00003F100000}"/>
    <cellStyle name="style1533710838433 3" xfId="4288" xr:uid="{00000000-0005-0000-0000-000040100000}"/>
    <cellStyle name="style1533710838433 4" xfId="6056" xr:uid="{00000000-0005-0000-0000-000041100000}"/>
    <cellStyle name="style1533710838433 5" xfId="295" xr:uid="{00000000-0005-0000-0000-000042100000}"/>
    <cellStyle name="style1533710838589" xfId="82" xr:uid="{00000000-0005-0000-0000-000043100000}"/>
    <cellStyle name="style1533710838589 2" xfId="630" xr:uid="{00000000-0005-0000-0000-000044100000}"/>
    <cellStyle name="style1533710838589 3" xfId="4289" xr:uid="{00000000-0005-0000-0000-000045100000}"/>
    <cellStyle name="style1533710838589 4" xfId="6057" xr:uid="{00000000-0005-0000-0000-000046100000}"/>
    <cellStyle name="style1533710838589 5" xfId="296" xr:uid="{00000000-0005-0000-0000-000047100000}"/>
    <cellStyle name="style1552031054404" xfId="3368" xr:uid="{00000000-0005-0000-0000-000048100000}"/>
    <cellStyle name="style1552031054404 2" xfId="5137" xr:uid="{00000000-0005-0000-0000-000049100000}"/>
    <cellStyle name="style1552031054700" xfId="3369" xr:uid="{00000000-0005-0000-0000-00004A100000}"/>
    <cellStyle name="style1552031054700 2" xfId="5138" xr:uid="{00000000-0005-0000-0000-00004B100000}"/>
    <cellStyle name="style1552031054868" xfId="3370" xr:uid="{00000000-0005-0000-0000-00004C100000}"/>
    <cellStyle name="style1552031054868 2" xfId="5139" xr:uid="{00000000-0005-0000-0000-00004D100000}"/>
    <cellStyle name="style1552031055083" xfId="3371" xr:uid="{00000000-0005-0000-0000-00004E100000}"/>
    <cellStyle name="style1552031055083 2" xfId="5140" xr:uid="{00000000-0005-0000-0000-00004F100000}"/>
    <cellStyle name="style1552031055271" xfId="3372" xr:uid="{00000000-0005-0000-0000-000050100000}"/>
    <cellStyle name="style1552031055271 2" xfId="5141" xr:uid="{00000000-0005-0000-0000-000051100000}"/>
    <cellStyle name="style1552031055458" xfId="3373" xr:uid="{00000000-0005-0000-0000-000052100000}"/>
    <cellStyle name="style1552031055458 2" xfId="5142" xr:uid="{00000000-0005-0000-0000-000053100000}"/>
    <cellStyle name="style1552031055622" xfId="3374" xr:uid="{00000000-0005-0000-0000-000054100000}"/>
    <cellStyle name="style1552031055622 2" xfId="5143" xr:uid="{00000000-0005-0000-0000-000055100000}"/>
    <cellStyle name="style1552031055818" xfId="3375" xr:uid="{00000000-0005-0000-0000-000056100000}"/>
    <cellStyle name="style1552031055818 2" xfId="5144" xr:uid="{00000000-0005-0000-0000-000057100000}"/>
    <cellStyle name="style1552031055986" xfId="3376" xr:uid="{00000000-0005-0000-0000-000058100000}"/>
    <cellStyle name="style1552031055986 2" xfId="5145" xr:uid="{00000000-0005-0000-0000-000059100000}"/>
    <cellStyle name="style1552031056169" xfId="3377" xr:uid="{00000000-0005-0000-0000-00005A100000}"/>
    <cellStyle name="style1552031056169 2" xfId="5146" xr:uid="{00000000-0005-0000-0000-00005B100000}"/>
    <cellStyle name="style1552031056372" xfId="3378" xr:uid="{00000000-0005-0000-0000-00005C100000}"/>
    <cellStyle name="style1552031056372 2" xfId="5147" xr:uid="{00000000-0005-0000-0000-00005D100000}"/>
    <cellStyle name="style1552031056532" xfId="3379" xr:uid="{00000000-0005-0000-0000-00005E100000}"/>
    <cellStyle name="style1552031056532 2" xfId="5148" xr:uid="{00000000-0005-0000-0000-00005F100000}"/>
    <cellStyle name="style1552031056689" xfId="3380" xr:uid="{00000000-0005-0000-0000-000060100000}"/>
    <cellStyle name="style1552031056689 2" xfId="5149" xr:uid="{00000000-0005-0000-0000-000061100000}"/>
    <cellStyle name="style1552031056841" xfId="3381" xr:uid="{00000000-0005-0000-0000-000062100000}"/>
    <cellStyle name="style1552031056841 2" xfId="5150" xr:uid="{00000000-0005-0000-0000-000063100000}"/>
    <cellStyle name="style1552031057005" xfId="3382" xr:uid="{00000000-0005-0000-0000-000064100000}"/>
    <cellStyle name="style1552031057005 2" xfId="5151" xr:uid="{00000000-0005-0000-0000-000065100000}"/>
    <cellStyle name="style1552031057146" xfId="3383" xr:uid="{00000000-0005-0000-0000-000066100000}"/>
    <cellStyle name="style1552031057146 2" xfId="5152" xr:uid="{00000000-0005-0000-0000-000067100000}"/>
    <cellStyle name="style1552031057267" xfId="3384" xr:uid="{00000000-0005-0000-0000-000068100000}"/>
    <cellStyle name="style1552031057267 2" xfId="5153" xr:uid="{00000000-0005-0000-0000-000069100000}"/>
    <cellStyle name="style1552031057443" xfId="3385" xr:uid="{00000000-0005-0000-0000-00006A100000}"/>
    <cellStyle name="style1552031057443 2" xfId="5154" xr:uid="{00000000-0005-0000-0000-00006B100000}"/>
    <cellStyle name="style1552031057611" xfId="3386" xr:uid="{00000000-0005-0000-0000-00006C100000}"/>
    <cellStyle name="style1552031057611 2" xfId="5155" xr:uid="{00000000-0005-0000-0000-00006D100000}"/>
    <cellStyle name="style1552031057728" xfId="3387" xr:uid="{00000000-0005-0000-0000-00006E100000}"/>
    <cellStyle name="style1552031057728 2" xfId="5156" xr:uid="{00000000-0005-0000-0000-00006F100000}"/>
    <cellStyle name="style1552031057853" xfId="3388" xr:uid="{00000000-0005-0000-0000-000070100000}"/>
    <cellStyle name="style1552031057853 2" xfId="5157" xr:uid="{00000000-0005-0000-0000-000071100000}"/>
    <cellStyle name="style1552031058032" xfId="3389" xr:uid="{00000000-0005-0000-0000-000072100000}"/>
    <cellStyle name="style1552031058032 2" xfId="5158" xr:uid="{00000000-0005-0000-0000-000073100000}"/>
    <cellStyle name="style1552031058197" xfId="3390" xr:uid="{00000000-0005-0000-0000-000074100000}"/>
    <cellStyle name="style1552031058197 2" xfId="5159" xr:uid="{00000000-0005-0000-0000-000075100000}"/>
    <cellStyle name="style1552031058353" xfId="3391" xr:uid="{00000000-0005-0000-0000-000076100000}"/>
    <cellStyle name="style1552031058353 2" xfId="5160" xr:uid="{00000000-0005-0000-0000-000077100000}"/>
    <cellStyle name="style1552031058536" xfId="3392" xr:uid="{00000000-0005-0000-0000-000078100000}"/>
    <cellStyle name="style1552031058536 2" xfId="5161" xr:uid="{00000000-0005-0000-0000-000079100000}"/>
    <cellStyle name="style1552031058720" xfId="3393" xr:uid="{00000000-0005-0000-0000-00007A100000}"/>
    <cellStyle name="style1552031058720 2" xfId="5162" xr:uid="{00000000-0005-0000-0000-00007B100000}"/>
    <cellStyle name="style1552031058888" xfId="3394" xr:uid="{00000000-0005-0000-0000-00007C100000}"/>
    <cellStyle name="style1552031058888 2" xfId="5163" xr:uid="{00000000-0005-0000-0000-00007D100000}"/>
    <cellStyle name="style1552031059064" xfId="3395" xr:uid="{00000000-0005-0000-0000-00007E100000}"/>
    <cellStyle name="style1552031059064 2" xfId="5164" xr:uid="{00000000-0005-0000-0000-00007F100000}"/>
    <cellStyle name="style1552031059224" xfId="3396" xr:uid="{00000000-0005-0000-0000-000080100000}"/>
    <cellStyle name="style1552031059224 2" xfId="5165" xr:uid="{00000000-0005-0000-0000-000081100000}"/>
    <cellStyle name="style1552031059388" xfId="3397" xr:uid="{00000000-0005-0000-0000-000082100000}"/>
    <cellStyle name="style1552031059388 2" xfId="5166" xr:uid="{00000000-0005-0000-0000-000083100000}"/>
    <cellStyle name="style1552031059583" xfId="3398" xr:uid="{00000000-0005-0000-0000-000084100000}"/>
    <cellStyle name="style1552031059583 2" xfId="5167" xr:uid="{00000000-0005-0000-0000-000085100000}"/>
    <cellStyle name="style1552031059822" xfId="3399" xr:uid="{00000000-0005-0000-0000-000086100000}"/>
    <cellStyle name="style1552031059822 2" xfId="5168" xr:uid="{00000000-0005-0000-0000-000087100000}"/>
    <cellStyle name="style1552031059966" xfId="3400" xr:uid="{00000000-0005-0000-0000-000088100000}"/>
    <cellStyle name="style1552031059966 2" xfId="5169" xr:uid="{00000000-0005-0000-0000-000089100000}"/>
    <cellStyle name="style1552031060134" xfId="3401" xr:uid="{00000000-0005-0000-0000-00008A100000}"/>
    <cellStyle name="style1552031060134 2" xfId="5170" xr:uid="{00000000-0005-0000-0000-00008B100000}"/>
    <cellStyle name="style1552031060310" xfId="3402" xr:uid="{00000000-0005-0000-0000-00008C100000}"/>
    <cellStyle name="style1552031060310 2" xfId="5171" xr:uid="{00000000-0005-0000-0000-00008D100000}"/>
    <cellStyle name="style1552031060517" xfId="3403" xr:uid="{00000000-0005-0000-0000-00008E100000}"/>
    <cellStyle name="style1552031060517 2" xfId="5172" xr:uid="{00000000-0005-0000-0000-00008F100000}"/>
    <cellStyle name="style1552031060779" xfId="3404" xr:uid="{00000000-0005-0000-0000-000090100000}"/>
    <cellStyle name="style1552031060779 2" xfId="5173" xr:uid="{00000000-0005-0000-0000-000091100000}"/>
    <cellStyle name="style1552031060923" xfId="3405" xr:uid="{00000000-0005-0000-0000-000092100000}"/>
    <cellStyle name="style1552031060923 2" xfId="5174" xr:uid="{00000000-0005-0000-0000-000093100000}"/>
    <cellStyle name="style1552031061064" xfId="3406" xr:uid="{00000000-0005-0000-0000-000094100000}"/>
    <cellStyle name="style1552031061064 2" xfId="5175" xr:uid="{00000000-0005-0000-0000-000095100000}"/>
    <cellStyle name="style1552031061212" xfId="3407" xr:uid="{00000000-0005-0000-0000-000096100000}"/>
    <cellStyle name="style1552031061212 2" xfId="5176" xr:uid="{00000000-0005-0000-0000-000097100000}"/>
    <cellStyle name="style1552031061357" xfId="3408" xr:uid="{00000000-0005-0000-0000-000098100000}"/>
    <cellStyle name="style1552031061357 2" xfId="5177" xr:uid="{00000000-0005-0000-0000-000099100000}"/>
    <cellStyle name="style1552031061533" xfId="3409" xr:uid="{00000000-0005-0000-0000-00009A100000}"/>
    <cellStyle name="style1552031061533 2" xfId="5178" xr:uid="{00000000-0005-0000-0000-00009B100000}"/>
    <cellStyle name="style1552031061728" xfId="3410" xr:uid="{00000000-0005-0000-0000-00009C100000}"/>
    <cellStyle name="style1552031061728 2" xfId="5179" xr:uid="{00000000-0005-0000-0000-00009D100000}"/>
    <cellStyle name="style1552031061915" xfId="3411" xr:uid="{00000000-0005-0000-0000-00009E100000}"/>
    <cellStyle name="style1552031061915 2" xfId="5180" xr:uid="{00000000-0005-0000-0000-00009F100000}"/>
    <cellStyle name="style1552031062052" xfId="3412" xr:uid="{00000000-0005-0000-0000-0000A0100000}"/>
    <cellStyle name="style1552031062052 2" xfId="5181" xr:uid="{00000000-0005-0000-0000-0000A1100000}"/>
    <cellStyle name="style1552031062169" xfId="3413" xr:uid="{00000000-0005-0000-0000-0000A2100000}"/>
    <cellStyle name="style1552031062169 2" xfId="5182" xr:uid="{00000000-0005-0000-0000-0000A3100000}"/>
    <cellStyle name="style1552031062310" xfId="3414" xr:uid="{00000000-0005-0000-0000-0000A4100000}"/>
    <cellStyle name="style1552031062310 2" xfId="5183" xr:uid="{00000000-0005-0000-0000-0000A5100000}"/>
    <cellStyle name="style1552031062447" xfId="3415" xr:uid="{00000000-0005-0000-0000-0000A6100000}"/>
    <cellStyle name="style1552031062447 2" xfId="5184" xr:uid="{00000000-0005-0000-0000-0000A7100000}"/>
    <cellStyle name="style1552031062599" xfId="3416" xr:uid="{00000000-0005-0000-0000-0000A8100000}"/>
    <cellStyle name="style1552031062599 2" xfId="5185" xr:uid="{00000000-0005-0000-0000-0000A9100000}"/>
    <cellStyle name="style1552031062740" xfId="3417" xr:uid="{00000000-0005-0000-0000-0000AA100000}"/>
    <cellStyle name="style1552031062740 2" xfId="5186" xr:uid="{00000000-0005-0000-0000-0000AB100000}"/>
    <cellStyle name="style1552031062939" xfId="3418" xr:uid="{00000000-0005-0000-0000-0000AC100000}"/>
    <cellStyle name="style1552031062939 2" xfId="5187" xr:uid="{00000000-0005-0000-0000-0000AD100000}"/>
    <cellStyle name="style1552031063146" xfId="3419" xr:uid="{00000000-0005-0000-0000-0000AE100000}"/>
    <cellStyle name="style1552031063146 2" xfId="5188" xr:uid="{00000000-0005-0000-0000-0000AF100000}"/>
    <cellStyle name="style1552031063267" xfId="3420" xr:uid="{00000000-0005-0000-0000-0000B0100000}"/>
    <cellStyle name="style1552031063267 2" xfId="5189" xr:uid="{00000000-0005-0000-0000-0000B1100000}"/>
    <cellStyle name="style1552031063376" xfId="3421" xr:uid="{00000000-0005-0000-0000-0000B2100000}"/>
    <cellStyle name="style1552031063376 2" xfId="5190" xr:uid="{00000000-0005-0000-0000-0000B3100000}"/>
    <cellStyle name="style1552031063490" xfId="3422" xr:uid="{00000000-0005-0000-0000-0000B4100000}"/>
    <cellStyle name="style1552031063490 2" xfId="5191" xr:uid="{00000000-0005-0000-0000-0000B5100000}"/>
    <cellStyle name="style1552031063622" xfId="3423" xr:uid="{00000000-0005-0000-0000-0000B6100000}"/>
    <cellStyle name="style1552031063622 2" xfId="5192" xr:uid="{00000000-0005-0000-0000-0000B7100000}"/>
    <cellStyle name="style1552031063732" xfId="3424" xr:uid="{00000000-0005-0000-0000-0000B8100000}"/>
    <cellStyle name="style1552031063732 2" xfId="5193" xr:uid="{00000000-0005-0000-0000-0000B9100000}"/>
    <cellStyle name="style1552031063857" xfId="3425" xr:uid="{00000000-0005-0000-0000-0000BA100000}"/>
    <cellStyle name="style1552031063857 2" xfId="5194" xr:uid="{00000000-0005-0000-0000-0000BB100000}"/>
    <cellStyle name="style1552031064076" xfId="3426" xr:uid="{00000000-0005-0000-0000-0000BC100000}"/>
    <cellStyle name="style1552031064076 2" xfId="5195" xr:uid="{00000000-0005-0000-0000-0000BD100000}"/>
    <cellStyle name="style1552031064263" xfId="3427" xr:uid="{00000000-0005-0000-0000-0000BE100000}"/>
    <cellStyle name="style1552031064263 2" xfId="5196" xr:uid="{00000000-0005-0000-0000-0000BF100000}"/>
    <cellStyle name="style1552031064435" xfId="3428" xr:uid="{00000000-0005-0000-0000-0000C0100000}"/>
    <cellStyle name="style1552031064435 2" xfId="5197" xr:uid="{00000000-0005-0000-0000-0000C1100000}"/>
    <cellStyle name="style1552031065169" xfId="3429" xr:uid="{00000000-0005-0000-0000-0000C2100000}"/>
    <cellStyle name="style1552031065169 2" xfId="5198" xr:uid="{00000000-0005-0000-0000-0000C3100000}"/>
    <cellStyle name="style1552031065279" xfId="3430" xr:uid="{00000000-0005-0000-0000-0000C4100000}"/>
    <cellStyle name="style1552031065279 2" xfId="5199" xr:uid="{00000000-0005-0000-0000-0000C5100000}"/>
    <cellStyle name="style1552031065380" xfId="3431" xr:uid="{00000000-0005-0000-0000-0000C6100000}"/>
    <cellStyle name="style1552031065380 2" xfId="5200" xr:uid="{00000000-0005-0000-0000-0000C7100000}"/>
    <cellStyle name="style1552031065521" xfId="3432" xr:uid="{00000000-0005-0000-0000-0000C8100000}"/>
    <cellStyle name="style1552031065521 2" xfId="5201" xr:uid="{00000000-0005-0000-0000-0000C9100000}"/>
    <cellStyle name="style1552031065665" xfId="3433" xr:uid="{00000000-0005-0000-0000-0000CA100000}"/>
    <cellStyle name="style1552031065665 2" xfId="5202" xr:uid="{00000000-0005-0000-0000-0000CB100000}"/>
    <cellStyle name="style1552031065802" xfId="3434" xr:uid="{00000000-0005-0000-0000-0000CC100000}"/>
    <cellStyle name="style1552031065802 2" xfId="5203" xr:uid="{00000000-0005-0000-0000-0000CD100000}"/>
    <cellStyle name="style1553257678945" xfId="3438" xr:uid="{00000000-0005-0000-0000-0000CE100000}"/>
    <cellStyle name="style1553257678945 2" xfId="3495" xr:uid="{00000000-0005-0000-0000-0000CF100000}"/>
    <cellStyle name="style1553257678945 2 2" xfId="5264" xr:uid="{00000000-0005-0000-0000-0000D0100000}"/>
    <cellStyle name="style1553257678945 3" xfId="5207" xr:uid="{00000000-0005-0000-0000-0000D1100000}"/>
    <cellStyle name="style1553257679636" xfId="3439" xr:uid="{00000000-0005-0000-0000-0000D2100000}"/>
    <cellStyle name="style1553257679636 2" xfId="3496" xr:uid="{00000000-0005-0000-0000-0000D3100000}"/>
    <cellStyle name="style1553257679636 2 2" xfId="5265" xr:uid="{00000000-0005-0000-0000-0000D4100000}"/>
    <cellStyle name="style1553257679636 3" xfId="5208" xr:uid="{00000000-0005-0000-0000-0000D5100000}"/>
    <cellStyle name="style1553257679820" xfId="328" xr:uid="{00000000-0005-0000-0000-0000D6100000}"/>
    <cellStyle name="style1553257679820 2" xfId="3497" xr:uid="{00000000-0005-0000-0000-0000D7100000}"/>
    <cellStyle name="style1553257679820 2 2" xfId="5266" xr:uid="{00000000-0005-0000-0000-0000D8100000}"/>
    <cellStyle name="style1553257679820 3" xfId="3440" xr:uid="{00000000-0005-0000-0000-0000D9100000}"/>
    <cellStyle name="style1553257679820 4" xfId="5209" xr:uid="{00000000-0005-0000-0000-0000DA100000}"/>
    <cellStyle name="style1553257679820 5" xfId="6145" xr:uid="{00000000-0005-0000-0000-0000DB100000}"/>
    <cellStyle name="style1553257679820 6" xfId="6184" xr:uid="{00000000-0005-0000-0000-0000DC100000}"/>
    <cellStyle name="style1553257679988" xfId="3441" xr:uid="{00000000-0005-0000-0000-0000DD100000}"/>
    <cellStyle name="style1553257679988 2" xfId="3498" xr:uid="{00000000-0005-0000-0000-0000DE100000}"/>
    <cellStyle name="style1553257679988 2 2" xfId="5267" xr:uid="{00000000-0005-0000-0000-0000DF100000}"/>
    <cellStyle name="style1553257679988 3" xfId="5210" xr:uid="{00000000-0005-0000-0000-0000E0100000}"/>
    <cellStyle name="style1553257680160" xfId="327" xr:uid="{00000000-0005-0000-0000-0000E1100000}"/>
    <cellStyle name="style1553257680160 2" xfId="3499" xr:uid="{00000000-0005-0000-0000-0000E2100000}"/>
    <cellStyle name="style1553257680160 2 2" xfId="5268" xr:uid="{00000000-0005-0000-0000-0000E3100000}"/>
    <cellStyle name="style1553257680160 2 3" xfId="6136" xr:uid="{00000000-0005-0000-0000-0000E4100000}"/>
    <cellStyle name="style1553257680160 2 4" xfId="6193" xr:uid="{00000000-0005-0000-0000-0000E5100000}"/>
    <cellStyle name="style1553257680160 3" xfId="4206" xr:uid="{00000000-0005-0000-0000-0000E6100000}"/>
    <cellStyle name="style1553257680160 3 2" xfId="5975" xr:uid="{00000000-0005-0000-0000-0000E7100000}"/>
    <cellStyle name="style1553257680160 4" xfId="3442" xr:uid="{00000000-0005-0000-0000-0000E8100000}"/>
    <cellStyle name="style1553257680160 5" xfId="5211" xr:uid="{00000000-0005-0000-0000-0000E9100000}"/>
    <cellStyle name="style1553257680160 5 2" xfId="6146" xr:uid="{00000000-0005-0000-0000-0000EA100000}"/>
    <cellStyle name="style1553257680160 6" xfId="6183" xr:uid="{00000000-0005-0000-0000-0000EB100000}"/>
    <cellStyle name="style1553257680312" xfId="3443" xr:uid="{00000000-0005-0000-0000-0000EC100000}"/>
    <cellStyle name="style1553257680312 2" xfId="3500" xr:uid="{00000000-0005-0000-0000-0000ED100000}"/>
    <cellStyle name="style1553257680312 2 2" xfId="5269" xr:uid="{00000000-0005-0000-0000-0000EE100000}"/>
    <cellStyle name="style1553257680312 3" xfId="5212" xr:uid="{00000000-0005-0000-0000-0000EF100000}"/>
    <cellStyle name="style1553257680531" xfId="3444" xr:uid="{00000000-0005-0000-0000-0000F0100000}"/>
    <cellStyle name="style1553257680531 2" xfId="3501" xr:uid="{00000000-0005-0000-0000-0000F1100000}"/>
    <cellStyle name="style1553257680531 2 2" xfId="5270" xr:uid="{00000000-0005-0000-0000-0000F2100000}"/>
    <cellStyle name="style1553257680531 3" xfId="5213" xr:uid="{00000000-0005-0000-0000-0000F3100000}"/>
    <cellStyle name="style1553257680793" xfId="3445" xr:uid="{00000000-0005-0000-0000-0000F4100000}"/>
    <cellStyle name="style1553257680793 2" xfId="3502" xr:uid="{00000000-0005-0000-0000-0000F5100000}"/>
    <cellStyle name="style1553257680793 2 2" xfId="5271" xr:uid="{00000000-0005-0000-0000-0000F6100000}"/>
    <cellStyle name="style1553257680793 3" xfId="5214" xr:uid="{00000000-0005-0000-0000-0000F7100000}"/>
    <cellStyle name="style1553257680953" xfId="3446" xr:uid="{00000000-0005-0000-0000-0000F8100000}"/>
    <cellStyle name="style1553257680953 2" xfId="3503" xr:uid="{00000000-0005-0000-0000-0000F9100000}"/>
    <cellStyle name="style1553257680953 2 2" xfId="5272" xr:uid="{00000000-0005-0000-0000-0000FA100000}"/>
    <cellStyle name="style1553257680953 3" xfId="5215" xr:uid="{00000000-0005-0000-0000-0000FB100000}"/>
    <cellStyle name="style1553257681203" xfId="3447" xr:uid="{00000000-0005-0000-0000-0000FC100000}"/>
    <cellStyle name="style1553257681203 2" xfId="3504" xr:uid="{00000000-0005-0000-0000-0000FD100000}"/>
    <cellStyle name="style1553257681203 2 2" xfId="5273" xr:uid="{00000000-0005-0000-0000-0000FE100000}"/>
    <cellStyle name="style1553257681203 3" xfId="5216" xr:uid="{00000000-0005-0000-0000-0000FF100000}"/>
    <cellStyle name="style1553257681359" xfId="3448" xr:uid="{00000000-0005-0000-0000-000000110000}"/>
    <cellStyle name="style1553257681359 2" xfId="3505" xr:uid="{00000000-0005-0000-0000-000001110000}"/>
    <cellStyle name="style1553257681359 2 2" xfId="5274" xr:uid="{00000000-0005-0000-0000-000002110000}"/>
    <cellStyle name="style1553257681359 3" xfId="5217" xr:uid="{00000000-0005-0000-0000-000003110000}"/>
    <cellStyle name="style1553257681519" xfId="3449" xr:uid="{00000000-0005-0000-0000-000004110000}"/>
    <cellStyle name="style1553257681519 2" xfId="3506" xr:uid="{00000000-0005-0000-0000-000005110000}"/>
    <cellStyle name="style1553257681519 2 2" xfId="5275" xr:uid="{00000000-0005-0000-0000-000006110000}"/>
    <cellStyle name="style1553257681519 3" xfId="5218" xr:uid="{00000000-0005-0000-0000-000007110000}"/>
    <cellStyle name="style1553257681675" xfId="3450" xr:uid="{00000000-0005-0000-0000-000008110000}"/>
    <cellStyle name="style1553257681675 2" xfId="3507" xr:uid="{00000000-0005-0000-0000-000009110000}"/>
    <cellStyle name="style1553257681675 2 2" xfId="5276" xr:uid="{00000000-0005-0000-0000-00000A110000}"/>
    <cellStyle name="style1553257681675 3" xfId="5219" xr:uid="{00000000-0005-0000-0000-00000B110000}"/>
    <cellStyle name="style1553257681840" xfId="3451" xr:uid="{00000000-0005-0000-0000-00000C110000}"/>
    <cellStyle name="style1553257681840 2" xfId="3508" xr:uid="{00000000-0005-0000-0000-00000D110000}"/>
    <cellStyle name="style1553257681840 2 2" xfId="5277" xr:uid="{00000000-0005-0000-0000-00000E110000}"/>
    <cellStyle name="style1553257681840 3" xfId="5220" xr:uid="{00000000-0005-0000-0000-00000F110000}"/>
    <cellStyle name="style1553257681996" xfId="3452" xr:uid="{00000000-0005-0000-0000-000010110000}"/>
    <cellStyle name="style1553257681996 2" xfId="3509" xr:uid="{00000000-0005-0000-0000-000011110000}"/>
    <cellStyle name="style1553257681996 2 2" xfId="5278" xr:uid="{00000000-0005-0000-0000-000012110000}"/>
    <cellStyle name="style1553257681996 3" xfId="5221" xr:uid="{00000000-0005-0000-0000-000013110000}"/>
    <cellStyle name="style1553257682183" xfId="3453" xr:uid="{00000000-0005-0000-0000-000014110000}"/>
    <cellStyle name="style1553257682183 2" xfId="3510" xr:uid="{00000000-0005-0000-0000-000015110000}"/>
    <cellStyle name="style1553257682183 2 2" xfId="5279" xr:uid="{00000000-0005-0000-0000-000016110000}"/>
    <cellStyle name="style1553257682183 3" xfId="5222" xr:uid="{00000000-0005-0000-0000-000017110000}"/>
    <cellStyle name="style1553257682406" xfId="3454" xr:uid="{00000000-0005-0000-0000-000018110000}"/>
    <cellStyle name="style1553257682406 2" xfId="3511" xr:uid="{00000000-0005-0000-0000-000019110000}"/>
    <cellStyle name="style1553257682406 2 2" xfId="5280" xr:uid="{00000000-0005-0000-0000-00001A110000}"/>
    <cellStyle name="style1553257682406 3" xfId="5223" xr:uid="{00000000-0005-0000-0000-00001B110000}"/>
    <cellStyle name="style1553257682523" xfId="330" xr:uid="{00000000-0005-0000-0000-00001C110000}"/>
    <cellStyle name="style1553257682523 2" xfId="3512" xr:uid="{00000000-0005-0000-0000-00001D110000}"/>
    <cellStyle name="style1553257682523 2 2" xfId="5281" xr:uid="{00000000-0005-0000-0000-00001E110000}"/>
    <cellStyle name="style1553257682523 2 3" xfId="6137" xr:uid="{00000000-0005-0000-0000-00001F110000}"/>
    <cellStyle name="style1553257682523 2 4" xfId="6194" xr:uid="{00000000-0005-0000-0000-000020110000}"/>
    <cellStyle name="style1553257682523 3" xfId="3455" xr:uid="{00000000-0005-0000-0000-000021110000}"/>
    <cellStyle name="style1553257682523 4" xfId="5224" xr:uid="{00000000-0005-0000-0000-000022110000}"/>
    <cellStyle name="style1553257682523 5" xfId="6148" xr:uid="{00000000-0005-0000-0000-000023110000}"/>
    <cellStyle name="style1553257682523 6" xfId="6185" xr:uid="{00000000-0005-0000-0000-000024110000}"/>
    <cellStyle name="style1553257682683" xfId="3456" xr:uid="{00000000-0005-0000-0000-000025110000}"/>
    <cellStyle name="style1553257682683 2" xfId="3513" xr:uid="{00000000-0005-0000-0000-000026110000}"/>
    <cellStyle name="style1553257682683 2 2" xfId="5282" xr:uid="{00000000-0005-0000-0000-000027110000}"/>
    <cellStyle name="style1553257682683 3" xfId="5225" xr:uid="{00000000-0005-0000-0000-000028110000}"/>
    <cellStyle name="style1553257682863" xfId="332" xr:uid="{00000000-0005-0000-0000-000029110000}"/>
    <cellStyle name="style1553257682863 2" xfId="3514" xr:uid="{00000000-0005-0000-0000-00002A110000}"/>
    <cellStyle name="style1553257682863 2 2" xfId="5283" xr:uid="{00000000-0005-0000-0000-00002B110000}"/>
    <cellStyle name="style1553257682863 3" xfId="3457" xr:uid="{00000000-0005-0000-0000-00002C110000}"/>
    <cellStyle name="style1553257682863 4" xfId="5226" xr:uid="{00000000-0005-0000-0000-00002D110000}"/>
    <cellStyle name="style1553257682863 5" xfId="6150" xr:uid="{00000000-0005-0000-0000-00002E110000}"/>
    <cellStyle name="style1553257683027" xfId="3458" xr:uid="{00000000-0005-0000-0000-00002F110000}"/>
    <cellStyle name="style1553257683027 2" xfId="3515" xr:uid="{00000000-0005-0000-0000-000030110000}"/>
    <cellStyle name="style1553257683027 2 2" xfId="5284" xr:uid="{00000000-0005-0000-0000-000031110000}"/>
    <cellStyle name="style1553257683027 3" xfId="5227" xr:uid="{00000000-0005-0000-0000-000032110000}"/>
    <cellStyle name="style1553257683199" xfId="335" xr:uid="{00000000-0005-0000-0000-000033110000}"/>
    <cellStyle name="style1553257683199 2" xfId="3516" xr:uid="{00000000-0005-0000-0000-000034110000}"/>
    <cellStyle name="style1553257683199 2 2" xfId="5285" xr:uid="{00000000-0005-0000-0000-000035110000}"/>
    <cellStyle name="style1553257683199 3" xfId="3459" xr:uid="{00000000-0005-0000-0000-000036110000}"/>
    <cellStyle name="style1553257683199 4" xfId="5228" xr:uid="{00000000-0005-0000-0000-000037110000}"/>
    <cellStyle name="style1553257683199 5" xfId="6153" xr:uid="{00000000-0005-0000-0000-000038110000}"/>
    <cellStyle name="style1553257683355" xfId="331" xr:uid="{00000000-0005-0000-0000-000039110000}"/>
    <cellStyle name="style1553257683355 2" xfId="3517" xr:uid="{00000000-0005-0000-0000-00003A110000}"/>
    <cellStyle name="style1553257683355 2 2" xfId="5286" xr:uid="{00000000-0005-0000-0000-00003B110000}"/>
    <cellStyle name="style1553257683355 2 3" xfId="6138" xr:uid="{00000000-0005-0000-0000-00003C110000}"/>
    <cellStyle name="style1553257683355 2 4" xfId="6195" xr:uid="{00000000-0005-0000-0000-00003D110000}"/>
    <cellStyle name="style1553257683355 3" xfId="3460" xr:uid="{00000000-0005-0000-0000-00003E110000}"/>
    <cellStyle name="style1553257683355 4" xfId="5229" xr:uid="{00000000-0005-0000-0000-00003F110000}"/>
    <cellStyle name="style1553257683355 5" xfId="6149" xr:uid="{00000000-0005-0000-0000-000040110000}"/>
    <cellStyle name="style1553257683355 6" xfId="6186" xr:uid="{00000000-0005-0000-0000-000041110000}"/>
    <cellStyle name="style1553257683508" xfId="3461" xr:uid="{00000000-0005-0000-0000-000042110000}"/>
    <cellStyle name="style1553257683508 2" xfId="3518" xr:uid="{00000000-0005-0000-0000-000043110000}"/>
    <cellStyle name="style1553257683508 2 2" xfId="5287" xr:uid="{00000000-0005-0000-0000-000044110000}"/>
    <cellStyle name="style1553257683508 3" xfId="5230" xr:uid="{00000000-0005-0000-0000-000045110000}"/>
    <cellStyle name="style1553257683726" xfId="3462" xr:uid="{00000000-0005-0000-0000-000046110000}"/>
    <cellStyle name="style1553257683726 2" xfId="3519" xr:uid="{00000000-0005-0000-0000-000047110000}"/>
    <cellStyle name="style1553257683726 2 2" xfId="5288" xr:uid="{00000000-0005-0000-0000-000048110000}"/>
    <cellStyle name="style1553257683726 3" xfId="5231" xr:uid="{00000000-0005-0000-0000-000049110000}"/>
    <cellStyle name="style1553257683886" xfId="333" xr:uid="{00000000-0005-0000-0000-00004A110000}"/>
    <cellStyle name="style1553257683886 2" xfId="3520" xr:uid="{00000000-0005-0000-0000-00004B110000}"/>
    <cellStyle name="style1553257683886 2 2" xfId="5289" xr:uid="{00000000-0005-0000-0000-00004C110000}"/>
    <cellStyle name="style1553257683886 2 3" xfId="6139" xr:uid="{00000000-0005-0000-0000-00004D110000}"/>
    <cellStyle name="style1553257683886 2 4" xfId="6196" xr:uid="{00000000-0005-0000-0000-00004E110000}"/>
    <cellStyle name="style1553257683886 3" xfId="4205" xr:uid="{00000000-0005-0000-0000-00004F110000}"/>
    <cellStyle name="style1553257683886 3 2" xfId="5974" xr:uid="{00000000-0005-0000-0000-000050110000}"/>
    <cellStyle name="style1553257683886 4" xfId="3463" xr:uid="{00000000-0005-0000-0000-000051110000}"/>
    <cellStyle name="style1553257683886 5" xfId="5232" xr:uid="{00000000-0005-0000-0000-000052110000}"/>
    <cellStyle name="style1553257683886 5 2" xfId="6151" xr:uid="{00000000-0005-0000-0000-000053110000}"/>
    <cellStyle name="style1553257683886 6" xfId="6187" xr:uid="{00000000-0005-0000-0000-000054110000}"/>
    <cellStyle name="style1553257684058" xfId="334" xr:uid="{00000000-0005-0000-0000-000055110000}"/>
    <cellStyle name="style1553257684058 2" xfId="3521" xr:uid="{00000000-0005-0000-0000-000056110000}"/>
    <cellStyle name="style1553257684058 2 2" xfId="5290" xr:uid="{00000000-0005-0000-0000-000057110000}"/>
    <cellStyle name="style1553257684058 2 3" xfId="6140" xr:uid="{00000000-0005-0000-0000-000058110000}"/>
    <cellStyle name="style1553257684058 2 4" xfId="6197" xr:uid="{00000000-0005-0000-0000-000059110000}"/>
    <cellStyle name="style1553257684058 3" xfId="4204" xr:uid="{00000000-0005-0000-0000-00005A110000}"/>
    <cellStyle name="style1553257684058 3 2" xfId="5973" xr:uid="{00000000-0005-0000-0000-00005B110000}"/>
    <cellStyle name="style1553257684058 4" xfId="3464" xr:uid="{00000000-0005-0000-0000-00005C110000}"/>
    <cellStyle name="style1553257684058 5" xfId="5233" xr:uid="{00000000-0005-0000-0000-00005D110000}"/>
    <cellStyle name="style1553257684058 5 2" xfId="6152" xr:uid="{00000000-0005-0000-0000-00005E110000}"/>
    <cellStyle name="style1553257684058 6" xfId="6188" xr:uid="{00000000-0005-0000-0000-00005F110000}"/>
    <cellStyle name="style1553257684234" xfId="3465" xr:uid="{00000000-0005-0000-0000-000060110000}"/>
    <cellStyle name="style1553257684234 2" xfId="3522" xr:uid="{00000000-0005-0000-0000-000061110000}"/>
    <cellStyle name="style1553257684234 2 2" xfId="5291" xr:uid="{00000000-0005-0000-0000-000062110000}"/>
    <cellStyle name="style1553257684234 3" xfId="5234" xr:uid="{00000000-0005-0000-0000-000063110000}"/>
    <cellStyle name="style1553257684476" xfId="3466" xr:uid="{00000000-0005-0000-0000-000064110000}"/>
    <cellStyle name="style1553257684476 2" xfId="3523" xr:uid="{00000000-0005-0000-0000-000065110000}"/>
    <cellStyle name="style1553257684476 2 2" xfId="5292" xr:uid="{00000000-0005-0000-0000-000066110000}"/>
    <cellStyle name="style1553257684476 3" xfId="5235" xr:uid="{00000000-0005-0000-0000-000067110000}"/>
    <cellStyle name="style1553257684664" xfId="336" xr:uid="{00000000-0005-0000-0000-000068110000}"/>
    <cellStyle name="style1553257684664 2" xfId="3524" xr:uid="{00000000-0005-0000-0000-000069110000}"/>
    <cellStyle name="style1553257684664 2 2" xfId="5293" xr:uid="{00000000-0005-0000-0000-00006A110000}"/>
    <cellStyle name="style1553257684664 2 3" xfId="6141" xr:uid="{00000000-0005-0000-0000-00006B110000}"/>
    <cellStyle name="style1553257684664 2 4" xfId="6198" xr:uid="{00000000-0005-0000-0000-00006C110000}"/>
    <cellStyle name="style1553257684664 3" xfId="3467" xr:uid="{00000000-0005-0000-0000-00006D110000}"/>
    <cellStyle name="style1553257684664 4" xfId="5236" xr:uid="{00000000-0005-0000-0000-00006E110000}"/>
    <cellStyle name="style1553257684664 5" xfId="6154" xr:uid="{00000000-0005-0000-0000-00006F110000}"/>
    <cellStyle name="style1553257684664 6" xfId="6189" xr:uid="{00000000-0005-0000-0000-000070110000}"/>
    <cellStyle name="style1553257684871" xfId="3468" xr:uid="{00000000-0005-0000-0000-000071110000}"/>
    <cellStyle name="style1553257684871 2" xfId="3525" xr:uid="{00000000-0005-0000-0000-000072110000}"/>
    <cellStyle name="style1553257684871 2 2" xfId="5294" xr:uid="{00000000-0005-0000-0000-000073110000}"/>
    <cellStyle name="style1553257684871 3" xfId="5237" xr:uid="{00000000-0005-0000-0000-000074110000}"/>
    <cellStyle name="style1553257685023" xfId="3469" xr:uid="{00000000-0005-0000-0000-000075110000}"/>
    <cellStyle name="style1553257685023 2" xfId="3526" xr:uid="{00000000-0005-0000-0000-000076110000}"/>
    <cellStyle name="style1553257685023 2 2" xfId="5295" xr:uid="{00000000-0005-0000-0000-000077110000}"/>
    <cellStyle name="style1553257685023 3" xfId="5238" xr:uid="{00000000-0005-0000-0000-000078110000}"/>
    <cellStyle name="style1553257685222" xfId="3470" xr:uid="{00000000-0005-0000-0000-000079110000}"/>
    <cellStyle name="style1553257685222 2" xfId="3527" xr:uid="{00000000-0005-0000-0000-00007A110000}"/>
    <cellStyle name="style1553257685222 2 2" xfId="5296" xr:uid="{00000000-0005-0000-0000-00007B110000}"/>
    <cellStyle name="style1553257685222 3" xfId="5239" xr:uid="{00000000-0005-0000-0000-00007C110000}"/>
    <cellStyle name="style1553257685500" xfId="3471" xr:uid="{00000000-0005-0000-0000-00007D110000}"/>
    <cellStyle name="style1553257685500 2" xfId="3528" xr:uid="{00000000-0005-0000-0000-00007E110000}"/>
    <cellStyle name="style1553257685500 2 2" xfId="5297" xr:uid="{00000000-0005-0000-0000-00007F110000}"/>
    <cellStyle name="style1553257685500 3" xfId="5240" xr:uid="{00000000-0005-0000-0000-000080110000}"/>
    <cellStyle name="style1553257685711" xfId="3472" xr:uid="{00000000-0005-0000-0000-000081110000}"/>
    <cellStyle name="style1553257685711 2" xfId="3529" xr:uid="{00000000-0005-0000-0000-000082110000}"/>
    <cellStyle name="style1553257685711 2 2" xfId="5298" xr:uid="{00000000-0005-0000-0000-000083110000}"/>
    <cellStyle name="style1553257685711 3" xfId="5241" xr:uid="{00000000-0005-0000-0000-000084110000}"/>
    <cellStyle name="style1553257685871" xfId="3473" xr:uid="{00000000-0005-0000-0000-000085110000}"/>
    <cellStyle name="style1553257685871 2" xfId="3530" xr:uid="{00000000-0005-0000-0000-000086110000}"/>
    <cellStyle name="style1553257685871 2 2" xfId="5299" xr:uid="{00000000-0005-0000-0000-000087110000}"/>
    <cellStyle name="style1553257685871 3" xfId="5242" xr:uid="{00000000-0005-0000-0000-000088110000}"/>
    <cellStyle name="style1553257686011" xfId="3474" xr:uid="{00000000-0005-0000-0000-000089110000}"/>
    <cellStyle name="style1553257686011 2" xfId="3531" xr:uid="{00000000-0005-0000-0000-00008A110000}"/>
    <cellStyle name="style1553257686011 2 2" xfId="5300" xr:uid="{00000000-0005-0000-0000-00008B110000}"/>
    <cellStyle name="style1553257686011 3" xfId="5243" xr:uid="{00000000-0005-0000-0000-00008C110000}"/>
    <cellStyle name="style1553257686160" xfId="3475" xr:uid="{00000000-0005-0000-0000-00008D110000}"/>
    <cellStyle name="style1553257686160 2" xfId="3532" xr:uid="{00000000-0005-0000-0000-00008E110000}"/>
    <cellStyle name="style1553257686160 2 2" xfId="5301" xr:uid="{00000000-0005-0000-0000-00008F110000}"/>
    <cellStyle name="style1553257686160 3" xfId="5244" xr:uid="{00000000-0005-0000-0000-000090110000}"/>
    <cellStyle name="style1553257686304" xfId="3476" xr:uid="{00000000-0005-0000-0000-000091110000}"/>
    <cellStyle name="style1553257686304 2" xfId="3533" xr:uid="{00000000-0005-0000-0000-000092110000}"/>
    <cellStyle name="style1553257686304 2 2" xfId="5302" xr:uid="{00000000-0005-0000-0000-000093110000}"/>
    <cellStyle name="style1553257686304 3" xfId="5245" xr:uid="{00000000-0005-0000-0000-000094110000}"/>
    <cellStyle name="style1553257686453" xfId="3477" xr:uid="{00000000-0005-0000-0000-000095110000}"/>
    <cellStyle name="style1553257686453 2" xfId="3534" xr:uid="{00000000-0005-0000-0000-000096110000}"/>
    <cellStyle name="style1553257686453 2 2" xfId="5303" xr:uid="{00000000-0005-0000-0000-000097110000}"/>
    <cellStyle name="style1553257686453 3" xfId="5246" xr:uid="{00000000-0005-0000-0000-000098110000}"/>
    <cellStyle name="style1553257686574" xfId="3478" xr:uid="{00000000-0005-0000-0000-000099110000}"/>
    <cellStyle name="style1553257686574 2" xfId="3535" xr:uid="{00000000-0005-0000-0000-00009A110000}"/>
    <cellStyle name="style1553257686574 2 2" xfId="5304" xr:uid="{00000000-0005-0000-0000-00009B110000}"/>
    <cellStyle name="style1553257686574 3" xfId="5247" xr:uid="{00000000-0005-0000-0000-00009C110000}"/>
    <cellStyle name="style1553257686972" xfId="3479" xr:uid="{00000000-0005-0000-0000-00009D110000}"/>
    <cellStyle name="style1553257686972 2" xfId="3536" xr:uid="{00000000-0005-0000-0000-00009E110000}"/>
    <cellStyle name="style1553257686972 2 2" xfId="5305" xr:uid="{00000000-0005-0000-0000-00009F110000}"/>
    <cellStyle name="style1553257686972 3" xfId="5248" xr:uid="{00000000-0005-0000-0000-0000A0110000}"/>
    <cellStyle name="style1553257687133" xfId="3480" xr:uid="{00000000-0005-0000-0000-0000A1110000}"/>
    <cellStyle name="style1553257687133 2" xfId="3537" xr:uid="{00000000-0005-0000-0000-0000A2110000}"/>
    <cellStyle name="style1553257687133 2 2" xfId="5306" xr:uid="{00000000-0005-0000-0000-0000A3110000}"/>
    <cellStyle name="style1553257687133 3" xfId="5249" xr:uid="{00000000-0005-0000-0000-0000A4110000}"/>
    <cellStyle name="style1553257687281" xfId="3481" xr:uid="{00000000-0005-0000-0000-0000A5110000}"/>
    <cellStyle name="style1553257687281 2" xfId="3538" xr:uid="{00000000-0005-0000-0000-0000A6110000}"/>
    <cellStyle name="style1553257687281 2 2" xfId="5307" xr:uid="{00000000-0005-0000-0000-0000A7110000}"/>
    <cellStyle name="style1553257687281 3" xfId="5250" xr:uid="{00000000-0005-0000-0000-0000A8110000}"/>
    <cellStyle name="style1553257687394" xfId="3482" xr:uid="{00000000-0005-0000-0000-0000A9110000}"/>
    <cellStyle name="style1553257687394 2" xfId="3539" xr:uid="{00000000-0005-0000-0000-0000AA110000}"/>
    <cellStyle name="style1553257687394 2 2" xfId="5308" xr:uid="{00000000-0005-0000-0000-0000AB110000}"/>
    <cellStyle name="style1553257687394 3" xfId="5251" xr:uid="{00000000-0005-0000-0000-0000AC110000}"/>
    <cellStyle name="style1553257687539" xfId="3483" xr:uid="{00000000-0005-0000-0000-0000AD110000}"/>
    <cellStyle name="style1553257687539 2" xfId="3540" xr:uid="{00000000-0005-0000-0000-0000AE110000}"/>
    <cellStyle name="style1553257687539 2 2" xfId="5309" xr:uid="{00000000-0005-0000-0000-0000AF110000}"/>
    <cellStyle name="style1553257687539 3" xfId="5252" xr:uid="{00000000-0005-0000-0000-0000B0110000}"/>
    <cellStyle name="style1553257687679" xfId="3484" xr:uid="{00000000-0005-0000-0000-0000B1110000}"/>
    <cellStyle name="style1553257687679 2" xfId="3541" xr:uid="{00000000-0005-0000-0000-0000B2110000}"/>
    <cellStyle name="style1553257687679 2 2" xfId="4196" xr:uid="{00000000-0005-0000-0000-0000B3110000}"/>
    <cellStyle name="style1553257687679 2 2 2" xfId="5965" xr:uid="{00000000-0005-0000-0000-0000B4110000}"/>
    <cellStyle name="style1553257687679 2 3" xfId="5310" xr:uid="{00000000-0005-0000-0000-0000B5110000}"/>
    <cellStyle name="style1553257687679 3" xfId="5253" xr:uid="{00000000-0005-0000-0000-0000B6110000}"/>
    <cellStyle name="style1553257687875" xfId="3485" xr:uid="{00000000-0005-0000-0000-0000B7110000}"/>
    <cellStyle name="style1553257687875 2" xfId="3542" xr:uid="{00000000-0005-0000-0000-0000B8110000}"/>
    <cellStyle name="style1553257687875 2 2" xfId="5311" xr:uid="{00000000-0005-0000-0000-0000B9110000}"/>
    <cellStyle name="style1553257687875 3" xfId="5254" xr:uid="{00000000-0005-0000-0000-0000BA110000}"/>
    <cellStyle name="style1553257688066" xfId="3486" xr:uid="{00000000-0005-0000-0000-0000BB110000}"/>
    <cellStyle name="style1553257688066 2" xfId="3543" xr:uid="{00000000-0005-0000-0000-0000BC110000}"/>
    <cellStyle name="style1553257688066 2 2" xfId="4197" xr:uid="{00000000-0005-0000-0000-0000BD110000}"/>
    <cellStyle name="style1553257688066 2 2 2" xfId="5966" xr:uid="{00000000-0005-0000-0000-0000BE110000}"/>
    <cellStyle name="style1553257688066 2 3" xfId="5312" xr:uid="{00000000-0005-0000-0000-0000BF110000}"/>
    <cellStyle name="style1553257688066 3" xfId="5255" xr:uid="{00000000-0005-0000-0000-0000C0110000}"/>
    <cellStyle name="style1553257688211" xfId="3487" xr:uid="{00000000-0005-0000-0000-0000C1110000}"/>
    <cellStyle name="style1553257688211 2" xfId="3544" xr:uid="{00000000-0005-0000-0000-0000C2110000}"/>
    <cellStyle name="style1553257688211 2 2" xfId="5313" xr:uid="{00000000-0005-0000-0000-0000C3110000}"/>
    <cellStyle name="style1553257688211 3" xfId="5256" xr:uid="{00000000-0005-0000-0000-0000C4110000}"/>
    <cellStyle name="style1553257688422" xfId="3488" xr:uid="{00000000-0005-0000-0000-0000C5110000}"/>
    <cellStyle name="style1553257688422 2" xfId="3545" xr:uid="{00000000-0005-0000-0000-0000C6110000}"/>
    <cellStyle name="style1553257688422 2 2" xfId="5314" xr:uid="{00000000-0005-0000-0000-0000C7110000}"/>
    <cellStyle name="style1553257688422 3" xfId="5257" xr:uid="{00000000-0005-0000-0000-0000C8110000}"/>
    <cellStyle name="style1553257688570" xfId="3489" xr:uid="{00000000-0005-0000-0000-0000C9110000}"/>
    <cellStyle name="style1553257688570 2" xfId="3546" xr:uid="{00000000-0005-0000-0000-0000CA110000}"/>
    <cellStyle name="style1553257688570 2 2" xfId="5315" xr:uid="{00000000-0005-0000-0000-0000CB110000}"/>
    <cellStyle name="style1553257688570 3" xfId="5258" xr:uid="{00000000-0005-0000-0000-0000CC110000}"/>
    <cellStyle name="style1553257688676" xfId="3490" xr:uid="{00000000-0005-0000-0000-0000CD110000}"/>
    <cellStyle name="style1553257688676 2" xfId="3547" xr:uid="{00000000-0005-0000-0000-0000CE110000}"/>
    <cellStyle name="style1553257688676 2 2" xfId="5316" xr:uid="{00000000-0005-0000-0000-0000CF110000}"/>
    <cellStyle name="style1553257688676 3" xfId="5259" xr:uid="{00000000-0005-0000-0000-0000D0110000}"/>
    <cellStyle name="style1553257689035" xfId="3491" xr:uid="{00000000-0005-0000-0000-0000D1110000}"/>
    <cellStyle name="style1553257689035 2" xfId="3548" xr:uid="{00000000-0005-0000-0000-0000D2110000}"/>
    <cellStyle name="style1553257689035 2 2" xfId="5317" xr:uid="{00000000-0005-0000-0000-0000D3110000}"/>
    <cellStyle name="style1553257689035 3" xfId="5260" xr:uid="{00000000-0005-0000-0000-0000D4110000}"/>
    <cellStyle name="style1553257689187" xfId="3492" xr:uid="{00000000-0005-0000-0000-0000D5110000}"/>
    <cellStyle name="style1553257689187 2" xfId="3549" xr:uid="{00000000-0005-0000-0000-0000D6110000}"/>
    <cellStyle name="style1553257689187 2 2" xfId="5318" xr:uid="{00000000-0005-0000-0000-0000D7110000}"/>
    <cellStyle name="style1553257689187 3" xfId="5261" xr:uid="{00000000-0005-0000-0000-0000D8110000}"/>
    <cellStyle name="style1553257689683" xfId="3493" xr:uid="{00000000-0005-0000-0000-0000D9110000}"/>
    <cellStyle name="style1553257689683 2" xfId="3550" xr:uid="{00000000-0005-0000-0000-0000DA110000}"/>
    <cellStyle name="style1553257689683 2 2" xfId="5319" xr:uid="{00000000-0005-0000-0000-0000DB110000}"/>
    <cellStyle name="style1553257689683 3" xfId="5262" xr:uid="{00000000-0005-0000-0000-0000DC110000}"/>
    <cellStyle name="style1553850885307" xfId="3552" xr:uid="{00000000-0005-0000-0000-0000DD110000}"/>
    <cellStyle name="style1553850885307 2" xfId="3659" xr:uid="{00000000-0005-0000-0000-0000DE110000}"/>
    <cellStyle name="style1553850885307 2 2" xfId="5428" xr:uid="{00000000-0005-0000-0000-0000DF110000}"/>
    <cellStyle name="style1553850885307 3" xfId="3765" xr:uid="{00000000-0005-0000-0000-0000E0110000}"/>
    <cellStyle name="style1553850885307 3 2" xfId="5534" xr:uid="{00000000-0005-0000-0000-0000E1110000}"/>
    <cellStyle name="style1553850885307 4" xfId="5321" xr:uid="{00000000-0005-0000-0000-0000E2110000}"/>
    <cellStyle name="style1553850885783" xfId="3553" xr:uid="{00000000-0005-0000-0000-0000E3110000}"/>
    <cellStyle name="style1553850885783 2" xfId="3660" xr:uid="{00000000-0005-0000-0000-0000E4110000}"/>
    <cellStyle name="style1553850885783 2 2" xfId="5429" xr:uid="{00000000-0005-0000-0000-0000E5110000}"/>
    <cellStyle name="style1553850885783 3" xfId="3766" xr:uid="{00000000-0005-0000-0000-0000E6110000}"/>
    <cellStyle name="style1553850885783 3 2" xfId="5535" xr:uid="{00000000-0005-0000-0000-0000E7110000}"/>
    <cellStyle name="style1553850885783 4" xfId="5322" xr:uid="{00000000-0005-0000-0000-0000E8110000}"/>
    <cellStyle name="style1553850885932" xfId="3554" xr:uid="{00000000-0005-0000-0000-0000E9110000}"/>
    <cellStyle name="style1553850885932 2" xfId="3661" xr:uid="{00000000-0005-0000-0000-0000EA110000}"/>
    <cellStyle name="style1553850885932 2 2" xfId="5430" xr:uid="{00000000-0005-0000-0000-0000EB110000}"/>
    <cellStyle name="style1553850885932 3" xfId="3767" xr:uid="{00000000-0005-0000-0000-0000EC110000}"/>
    <cellStyle name="style1553850885932 3 2" xfId="5536" xr:uid="{00000000-0005-0000-0000-0000ED110000}"/>
    <cellStyle name="style1553850885932 4" xfId="5323" xr:uid="{00000000-0005-0000-0000-0000EE110000}"/>
    <cellStyle name="style1553850886158" xfId="3555" xr:uid="{00000000-0005-0000-0000-0000EF110000}"/>
    <cellStyle name="style1553850886158 2" xfId="3662" xr:uid="{00000000-0005-0000-0000-0000F0110000}"/>
    <cellStyle name="style1553850886158 2 2" xfId="5431" xr:uid="{00000000-0005-0000-0000-0000F1110000}"/>
    <cellStyle name="style1553850886158 3" xfId="3768" xr:uid="{00000000-0005-0000-0000-0000F2110000}"/>
    <cellStyle name="style1553850886158 3 2" xfId="5537" xr:uid="{00000000-0005-0000-0000-0000F3110000}"/>
    <cellStyle name="style1553850886158 4" xfId="5324" xr:uid="{00000000-0005-0000-0000-0000F4110000}"/>
    <cellStyle name="style1553850886334" xfId="3556" xr:uid="{00000000-0005-0000-0000-0000F5110000}"/>
    <cellStyle name="style1553850886334 2" xfId="3663" xr:uid="{00000000-0005-0000-0000-0000F6110000}"/>
    <cellStyle name="style1553850886334 2 2" xfId="5432" xr:uid="{00000000-0005-0000-0000-0000F7110000}"/>
    <cellStyle name="style1553850886334 3" xfId="3769" xr:uid="{00000000-0005-0000-0000-0000F8110000}"/>
    <cellStyle name="style1553850886334 3 2" xfId="5538" xr:uid="{00000000-0005-0000-0000-0000F9110000}"/>
    <cellStyle name="style1553850886334 4" xfId="5325" xr:uid="{00000000-0005-0000-0000-0000FA110000}"/>
    <cellStyle name="style1553850886529" xfId="3557" xr:uid="{00000000-0005-0000-0000-0000FB110000}"/>
    <cellStyle name="style1553850886529 2" xfId="3664" xr:uid="{00000000-0005-0000-0000-0000FC110000}"/>
    <cellStyle name="style1553850886529 2 2" xfId="5433" xr:uid="{00000000-0005-0000-0000-0000FD110000}"/>
    <cellStyle name="style1553850886529 3" xfId="3770" xr:uid="{00000000-0005-0000-0000-0000FE110000}"/>
    <cellStyle name="style1553850886529 3 2" xfId="5539" xr:uid="{00000000-0005-0000-0000-0000FF110000}"/>
    <cellStyle name="style1553850886529 4" xfId="5326" xr:uid="{00000000-0005-0000-0000-000000120000}"/>
    <cellStyle name="style1553850886674" xfId="3558" xr:uid="{00000000-0005-0000-0000-000001120000}"/>
    <cellStyle name="style1553850886674 2" xfId="3665" xr:uid="{00000000-0005-0000-0000-000002120000}"/>
    <cellStyle name="style1553850886674 2 2" xfId="5434" xr:uid="{00000000-0005-0000-0000-000003120000}"/>
    <cellStyle name="style1553850886674 3" xfId="3771" xr:uid="{00000000-0005-0000-0000-000004120000}"/>
    <cellStyle name="style1553850886674 3 2" xfId="5540" xr:uid="{00000000-0005-0000-0000-000005120000}"/>
    <cellStyle name="style1553850886674 4" xfId="5327" xr:uid="{00000000-0005-0000-0000-000006120000}"/>
    <cellStyle name="style1553850886877" xfId="3559" xr:uid="{00000000-0005-0000-0000-000007120000}"/>
    <cellStyle name="style1553850886877 2" xfId="3666" xr:uid="{00000000-0005-0000-0000-000008120000}"/>
    <cellStyle name="style1553850886877 2 2" xfId="5435" xr:uid="{00000000-0005-0000-0000-000009120000}"/>
    <cellStyle name="style1553850886877 3" xfId="3772" xr:uid="{00000000-0005-0000-0000-00000A120000}"/>
    <cellStyle name="style1553850886877 3 2" xfId="5541" xr:uid="{00000000-0005-0000-0000-00000B120000}"/>
    <cellStyle name="style1553850886877 4" xfId="5328" xr:uid="{00000000-0005-0000-0000-00000C120000}"/>
    <cellStyle name="style1553850887049" xfId="3560" xr:uid="{00000000-0005-0000-0000-00000D120000}"/>
    <cellStyle name="style1553850887049 2" xfId="3667" xr:uid="{00000000-0005-0000-0000-00000E120000}"/>
    <cellStyle name="style1553850887049 2 2" xfId="5436" xr:uid="{00000000-0005-0000-0000-00000F120000}"/>
    <cellStyle name="style1553850887049 3" xfId="3773" xr:uid="{00000000-0005-0000-0000-000010120000}"/>
    <cellStyle name="style1553850887049 3 2" xfId="5542" xr:uid="{00000000-0005-0000-0000-000011120000}"/>
    <cellStyle name="style1553850887049 4" xfId="5329" xr:uid="{00000000-0005-0000-0000-000012120000}"/>
    <cellStyle name="style1553850887248" xfId="3561" xr:uid="{00000000-0005-0000-0000-000013120000}"/>
    <cellStyle name="style1553850887248 2" xfId="3668" xr:uid="{00000000-0005-0000-0000-000014120000}"/>
    <cellStyle name="style1553850887248 2 2" xfId="5437" xr:uid="{00000000-0005-0000-0000-000015120000}"/>
    <cellStyle name="style1553850887248 3" xfId="3774" xr:uid="{00000000-0005-0000-0000-000016120000}"/>
    <cellStyle name="style1553850887248 3 2" xfId="5543" xr:uid="{00000000-0005-0000-0000-000017120000}"/>
    <cellStyle name="style1553850887248 4" xfId="5330" xr:uid="{00000000-0005-0000-0000-000018120000}"/>
    <cellStyle name="style1553850887435" xfId="3562" xr:uid="{00000000-0005-0000-0000-000019120000}"/>
    <cellStyle name="style1553850887435 2" xfId="3669" xr:uid="{00000000-0005-0000-0000-00001A120000}"/>
    <cellStyle name="style1553850887435 2 2" xfId="5438" xr:uid="{00000000-0005-0000-0000-00001B120000}"/>
    <cellStyle name="style1553850887435 3" xfId="3775" xr:uid="{00000000-0005-0000-0000-00001C120000}"/>
    <cellStyle name="style1553850887435 3 2" xfId="5544" xr:uid="{00000000-0005-0000-0000-00001D120000}"/>
    <cellStyle name="style1553850887435 4" xfId="5331" xr:uid="{00000000-0005-0000-0000-00001E120000}"/>
    <cellStyle name="style1553850887596" xfId="3563" xr:uid="{00000000-0005-0000-0000-00001F120000}"/>
    <cellStyle name="style1553850887596 2" xfId="3670" xr:uid="{00000000-0005-0000-0000-000020120000}"/>
    <cellStyle name="style1553850887596 2 2" xfId="5439" xr:uid="{00000000-0005-0000-0000-000021120000}"/>
    <cellStyle name="style1553850887596 3" xfId="3776" xr:uid="{00000000-0005-0000-0000-000022120000}"/>
    <cellStyle name="style1553850887596 3 2" xfId="5545" xr:uid="{00000000-0005-0000-0000-000023120000}"/>
    <cellStyle name="style1553850887596 4" xfId="5332" xr:uid="{00000000-0005-0000-0000-000024120000}"/>
    <cellStyle name="style1553850887760" xfId="3564" xr:uid="{00000000-0005-0000-0000-000025120000}"/>
    <cellStyle name="style1553850887760 2" xfId="3671" xr:uid="{00000000-0005-0000-0000-000026120000}"/>
    <cellStyle name="style1553850887760 2 2" xfId="5440" xr:uid="{00000000-0005-0000-0000-000027120000}"/>
    <cellStyle name="style1553850887760 3" xfId="3777" xr:uid="{00000000-0005-0000-0000-000028120000}"/>
    <cellStyle name="style1553850887760 3 2" xfId="5546" xr:uid="{00000000-0005-0000-0000-000029120000}"/>
    <cellStyle name="style1553850887760 4" xfId="5333" xr:uid="{00000000-0005-0000-0000-00002A120000}"/>
    <cellStyle name="style1553850887924" xfId="3565" xr:uid="{00000000-0005-0000-0000-00002B120000}"/>
    <cellStyle name="style1553850887924 2" xfId="3672" xr:uid="{00000000-0005-0000-0000-00002C120000}"/>
    <cellStyle name="style1553850887924 2 2" xfId="5441" xr:uid="{00000000-0005-0000-0000-00002D120000}"/>
    <cellStyle name="style1553850887924 3" xfId="3778" xr:uid="{00000000-0005-0000-0000-00002E120000}"/>
    <cellStyle name="style1553850887924 3 2" xfId="5547" xr:uid="{00000000-0005-0000-0000-00002F120000}"/>
    <cellStyle name="style1553850887924 4" xfId="5334" xr:uid="{00000000-0005-0000-0000-000030120000}"/>
    <cellStyle name="style1553850888084" xfId="3566" xr:uid="{00000000-0005-0000-0000-000031120000}"/>
    <cellStyle name="style1553850888084 2" xfId="3673" xr:uid="{00000000-0005-0000-0000-000032120000}"/>
    <cellStyle name="style1553850888084 2 2" xfId="5442" xr:uid="{00000000-0005-0000-0000-000033120000}"/>
    <cellStyle name="style1553850888084 3" xfId="3779" xr:uid="{00000000-0005-0000-0000-000034120000}"/>
    <cellStyle name="style1553850888084 3 2" xfId="5548" xr:uid="{00000000-0005-0000-0000-000035120000}"/>
    <cellStyle name="style1553850888084 4" xfId="5335" xr:uid="{00000000-0005-0000-0000-000036120000}"/>
    <cellStyle name="style1553850888201" xfId="3567" xr:uid="{00000000-0005-0000-0000-000037120000}"/>
    <cellStyle name="style1553850888201 2" xfId="3674" xr:uid="{00000000-0005-0000-0000-000038120000}"/>
    <cellStyle name="style1553850888201 2 2" xfId="5443" xr:uid="{00000000-0005-0000-0000-000039120000}"/>
    <cellStyle name="style1553850888201 3" xfId="3780" xr:uid="{00000000-0005-0000-0000-00003A120000}"/>
    <cellStyle name="style1553850888201 3 2" xfId="5549" xr:uid="{00000000-0005-0000-0000-00003B120000}"/>
    <cellStyle name="style1553850888201 4" xfId="5336" xr:uid="{00000000-0005-0000-0000-00003C120000}"/>
    <cellStyle name="style1553850888314" xfId="3568" xr:uid="{00000000-0005-0000-0000-00003D120000}"/>
    <cellStyle name="style1553850888314 2" xfId="3675" xr:uid="{00000000-0005-0000-0000-00003E120000}"/>
    <cellStyle name="style1553850888314 2 2" xfId="5444" xr:uid="{00000000-0005-0000-0000-00003F120000}"/>
    <cellStyle name="style1553850888314 3" xfId="3781" xr:uid="{00000000-0005-0000-0000-000040120000}"/>
    <cellStyle name="style1553850888314 3 2" xfId="5550" xr:uid="{00000000-0005-0000-0000-000041120000}"/>
    <cellStyle name="style1553850888314 4" xfId="5337" xr:uid="{00000000-0005-0000-0000-000042120000}"/>
    <cellStyle name="style1553850888486" xfId="3569" xr:uid="{00000000-0005-0000-0000-000043120000}"/>
    <cellStyle name="style1553850888486 2" xfId="3676" xr:uid="{00000000-0005-0000-0000-000044120000}"/>
    <cellStyle name="style1553850888486 2 2" xfId="5445" xr:uid="{00000000-0005-0000-0000-000045120000}"/>
    <cellStyle name="style1553850888486 3" xfId="3782" xr:uid="{00000000-0005-0000-0000-000046120000}"/>
    <cellStyle name="style1553850888486 3 2" xfId="5551" xr:uid="{00000000-0005-0000-0000-000047120000}"/>
    <cellStyle name="style1553850888486 4" xfId="5338" xr:uid="{00000000-0005-0000-0000-000048120000}"/>
    <cellStyle name="style1553850888646" xfId="3570" xr:uid="{00000000-0005-0000-0000-000049120000}"/>
    <cellStyle name="style1553850888646 2" xfId="3677" xr:uid="{00000000-0005-0000-0000-00004A120000}"/>
    <cellStyle name="style1553850888646 2 2" xfId="5446" xr:uid="{00000000-0005-0000-0000-00004B120000}"/>
    <cellStyle name="style1553850888646 3" xfId="3783" xr:uid="{00000000-0005-0000-0000-00004C120000}"/>
    <cellStyle name="style1553850888646 3 2" xfId="5552" xr:uid="{00000000-0005-0000-0000-00004D120000}"/>
    <cellStyle name="style1553850888646 4" xfId="5339" xr:uid="{00000000-0005-0000-0000-00004E120000}"/>
    <cellStyle name="style1553850888764" xfId="3571" xr:uid="{00000000-0005-0000-0000-00004F120000}"/>
    <cellStyle name="style1553850888764 2" xfId="3678" xr:uid="{00000000-0005-0000-0000-000050120000}"/>
    <cellStyle name="style1553850888764 2 2" xfId="5447" xr:uid="{00000000-0005-0000-0000-000051120000}"/>
    <cellStyle name="style1553850888764 3" xfId="3784" xr:uid="{00000000-0005-0000-0000-000052120000}"/>
    <cellStyle name="style1553850888764 3 2" xfId="5553" xr:uid="{00000000-0005-0000-0000-000053120000}"/>
    <cellStyle name="style1553850888764 4" xfId="5340" xr:uid="{00000000-0005-0000-0000-000054120000}"/>
    <cellStyle name="style1553850888881" xfId="3572" xr:uid="{00000000-0005-0000-0000-000055120000}"/>
    <cellStyle name="style1553850888881 2" xfId="3679" xr:uid="{00000000-0005-0000-0000-000056120000}"/>
    <cellStyle name="style1553850888881 2 2" xfId="5448" xr:uid="{00000000-0005-0000-0000-000057120000}"/>
    <cellStyle name="style1553850888881 3" xfId="3785" xr:uid="{00000000-0005-0000-0000-000058120000}"/>
    <cellStyle name="style1553850888881 3 2" xfId="5554" xr:uid="{00000000-0005-0000-0000-000059120000}"/>
    <cellStyle name="style1553850888881 4" xfId="5341" xr:uid="{00000000-0005-0000-0000-00005A120000}"/>
    <cellStyle name="style1553850889033" xfId="3573" xr:uid="{00000000-0005-0000-0000-00005B120000}"/>
    <cellStyle name="style1553850889033 2" xfId="3680" xr:uid="{00000000-0005-0000-0000-00005C120000}"/>
    <cellStyle name="style1553850889033 2 2" xfId="5449" xr:uid="{00000000-0005-0000-0000-00005D120000}"/>
    <cellStyle name="style1553850889033 3" xfId="3786" xr:uid="{00000000-0005-0000-0000-00005E120000}"/>
    <cellStyle name="style1553850889033 3 2" xfId="5555" xr:uid="{00000000-0005-0000-0000-00005F120000}"/>
    <cellStyle name="style1553850889033 4" xfId="5342" xr:uid="{00000000-0005-0000-0000-000060120000}"/>
    <cellStyle name="style1553850889182" xfId="3574" xr:uid="{00000000-0005-0000-0000-000061120000}"/>
    <cellStyle name="style1553850889182 2" xfId="3681" xr:uid="{00000000-0005-0000-0000-000062120000}"/>
    <cellStyle name="style1553850889182 2 2" xfId="5450" xr:uid="{00000000-0005-0000-0000-000063120000}"/>
    <cellStyle name="style1553850889182 3" xfId="3787" xr:uid="{00000000-0005-0000-0000-000064120000}"/>
    <cellStyle name="style1553850889182 3 2" xfId="5556" xr:uid="{00000000-0005-0000-0000-000065120000}"/>
    <cellStyle name="style1553850889182 4" xfId="5343" xr:uid="{00000000-0005-0000-0000-000066120000}"/>
    <cellStyle name="style1553850889373" xfId="3575" xr:uid="{00000000-0005-0000-0000-000067120000}"/>
    <cellStyle name="style1553850889373 2" xfId="3682" xr:uid="{00000000-0005-0000-0000-000068120000}"/>
    <cellStyle name="style1553850889373 2 2" xfId="5451" xr:uid="{00000000-0005-0000-0000-000069120000}"/>
    <cellStyle name="style1553850889373 3" xfId="3788" xr:uid="{00000000-0005-0000-0000-00006A120000}"/>
    <cellStyle name="style1553850889373 3 2" xfId="5557" xr:uid="{00000000-0005-0000-0000-00006B120000}"/>
    <cellStyle name="style1553850889373 4" xfId="5344" xr:uid="{00000000-0005-0000-0000-00006C120000}"/>
    <cellStyle name="style1553850889588" xfId="3576" xr:uid="{00000000-0005-0000-0000-00006D120000}"/>
    <cellStyle name="style1553850889588 2" xfId="3683" xr:uid="{00000000-0005-0000-0000-00006E120000}"/>
    <cellStyle name="style1553850889588 2 2" xfId="5452" xr:uid="{00000000-0005-0000-0000-00006F120000}"/>
    <cellStyle name="style1553850889588 3" xfId="3789" xr:uid="{00000000-0005-0000-0000-000070120000}"/>
    <cellStyle name="style1553850889588 3 2" xfId="5558" xr:uid="{00000000-0005-0000-0000-000071120000}"/>
    <cellStyle name="style1553850889588 4" xfId="5345" xr:uid="{00000000-0005-0000-0000-000072120000}"/>
    <cellStyle name="style1553850889748" xfId="3577" xr:uid="{00000000-0005-0000-0000-000073120000}"/>
    <cellStyle name="style1553850889748 2" xfId="3684" xr:uid="{00000000-0005-0000-0000-000074120000}"/>
    <cellStyle name="style1553850889748 2 2" xfId="5453" xr:uid="{00000000-0005-0000-0000-000075120000}"/>
    <cellStyle name="style1553850889748 3" xfId="3790" xr:uid="{00000000-0005-0000-0000-000076120000}"/>
    <cellStyle name="style1553850889748 3 2" xfId="5559" xr:uid="{00000000-0005-0000-0000-000077120000}"/>
    <cellStyle name="style1553850889748 4" xfId="5346" xr:uid="{00000000-0005-0000-0000-000078120000}"/>
    <cellStyle name="style1553850889920" xfId="3578" xr:uid="{00000000-0005-0000-0000-000079120000}"/>
    <cellStyle name="style1553850889920 2" xfId="3685" xr:uid="{00000000-0005-0000-0000-00007A120000}"/>
    <cellStyle name="style1553850889920 2 2" xfId="5454" xr:uid="{00000000-0005-0000-0000-00007B120000}"/>
    <cellStyle name="style1553850889920 3" xfId="3791" xr:uid="{00000000-0005-0000-0000-00007C120000}"/>
    <cellStyle name="style1553850889920 3 2" xfId="5560" xr:uid="{00000000-0005-0000-0000-00007D120000}"/>
    <cellStyle name="style1553850889920 4" xfId="5347" xr:uid="{00000000-0005-0000-0000-00007E120000}"/>
    <cellStyle name="style1553850890107" xfId="3579" xr:uid="{00000000-0005-0000-0000-00007F120000}"/>
    <cellStyle name="style1553850890107 2" xfId="3686" xr:uid="{00000000-0005-0000-0000-000080120000}"/>
    <cellStyle name="style1553850890107 2 2" xfId="5455" xr:uid="{00000000-0005-0000-0000-000081120000}"/>
    <cellStyle name="style1553850890107 3" xfId="3792" xr:uid="{00000000-0005-0000-0000-000082120000}"/>
    <cellStyle name="style1553850890107 3 2" xfId="5561" xr:uid="{00000000-0005-0000-0000-000083120000}"/>
    <cellStyle name="style1553850890107 4" xfId="5348" xr:uid="{00000000-0005-0000-0000-000084120000}"/>
    <cellStyle name="style1553850890283" xfId="3580" xr:uid="{00000000-0005-0000-0000-000085120000}"/>
    <cellStyle name="style1553850890283 2" xfId="3687" xr:uid="{00000000-0005-0000-0000-000086120000}"/>
    <cellStyle name="style1553850890283 2 2" xfId="5456" xr:uid="{00000000-0005-0000-0000-000087120000}"/>
    <cellStyle name="style1553850890283 3" xfId="3793" xr:uid="{00000000-0005-0000-0000-000088120000}"/>
    <cellStyle name="style1553850890283 3 2" xfId="5562" xr:uid="{00000000-0005-0000-0000-000089120000}"/>
    <cellStyle name="style1553850890283 4" xfId="5349" xr:uid="{00000000-0005-0000-0000-00008A120000}"/>
    <cellStyle name="style1553850890443" xfId="3581" xr:uid="{00000000-0005-0000-0000-00008B120000}"/>
    <cellStyle name="style1553850890443 2" xfId="3688" xr:uid="{00000000-0005-0000-0000-00008C120000}"/>
    <cellStyle name="style1553850890443 2 2" xfId="5457" xr:uid="{00000000-0005-0000-0000-00008D120000}"/>
    <cellStyle name="style1553850890443 3" xfId="3794" xr:uid="{00000000-0005-0000-0000-00008E120000}"/>
    <cellStyle name="style1553850890443 3 2" xfId="5563" xr:uid="{00000000-0005-0000-0000-00008F120000}"/>
    <cellStyle name="style1553850890443 4" xfId="5350" xr:uid="{00000000-0005-0000-0000-000090120000}"/>
    <cellStyle name="style1553850890596" xfId="3582" xr:uid="{00000000-0005-0000-0000-000091120000}"/>
    <cellStyle name="style1553850890596 2" xfId="3689" xr:uid="{00000000-0005-0000-0000-000092120000}"/>
    <cellStyle name="style1553850890596 2 2" xfId="5458" xr:uid="{00000000-0005-0000-0000-000093120000}"/>
    <cellStyle name="style1553850890596 3" xfId="3795" xr:uid="{00000000-0005-0000-0000-000094120000}"/>
    <cellStyle name="style1553850890596 3 2" xfId="5564" xr:uid="{00000000-0005-0000-0000-000095120000}"/>
    <cellStyle name="style1553850890596 4" xfId="5351" xr:uid="{00000000-0005-0000-0000-000096120000}"/>
    <cellStyle name="style1553850890744" xfId="3583" xr:uid="{00000000-0005-0000-0000-000097120000}"/>
    <cellStyle name="style1553850890744 2" xfId="3690" xr:uid="{00000000-0005-0000-0000-000098120000}"/>
    <cellStyle name="style1553850890744 2 2" xfId="5459" xr:uid="{00000000-0005-0000-0000-000099120000}"/>
    <cellStyle name="style1553850890744 3" xfId="3796" xr:uid="{00000000-0005-0000-0000-00009A120000}"/>
    <cellStyle name="style1553850890744 3 2" xfId="5565" xr:uid="{00000000-0005-0000-0000-00009B120000}"/>
    <cellStyle name="style1553850890744 4" xfId="5352" xr:uid="{00000000-0005-0000-0000-00009C120000}"/>
    <cellStyle name="style1553850890893" xfId="3584" xr:uid="{00000000-0005-0000-0000-00009D120000}"/>
    <cellStyle name="style1553850890893 2" xfId="3691" xr:uid="{00000000-0005-0000-0000-00009E120000}"/>
    <cellStyle name="style1553850890893 2 2" xfId="5460" xr:uid="{00000000-0005-0000-0000-00009F120000}"/>
    <cellStyle name="style1553850890893 3" xfId="3797" xr:uid="{00000000-0005-0000-0000-0000A0120000}"/>
    <cellStyle name="style1553850890893 3 2" xfId="5566" xr:uid="{00000000-0005-0000-0000-0000A1120000}"/>
    <cellStyle name="style1553850890893 4" xfId="5353" xr:uid="{00000000-0005-0000-0000-0000A2120000}"/>
    <cellStyle name="style1553850891037" xfId="3585" xr:uid="{00000000-0005-0000-0000-0000A3120000}"/>
    <cellStyle name="style1553850891037 2" xfId="3692" xr:uid="{00000000-0005-0000-0000-0000A4120000}"/>
    <cellStyle name="style1553850891037 2 2" xfId="5461" xr:uid="{00000000-0005-0000-0000-0000A5120000}"/>
    <cellStyle name="style1553850891037 3" xfId="3798" xr:uid="{00000000-0005-0000-0000-0000A6120000}"/>
    <cellStyle name="style1553850891037 3 2" xfId="5567" xr:uid="{00000000-0005-0000-0000-0000A7120000}"/>
    <cellStyle name="style1553850891037 4" xfId="5354" xr:uid="{00000000-0005-0000-0000-0000A8120000}"/>
    <cellStyle name="style1553850891185" xfId="3586" xr:uid="{00000000-0005-0000-0000-0000A9120000}"/>
    <cellStyle name="style1553850891185 2" xfId="3693" xr:uid="{00000000-0005-0000-0000-0000AA120000}"/>
    <cellStyle name="style1553850891185 2 2" xfId="5462" xr:uid="{00000000-0005-0000-0000-0000AB120000}"/>
    <cellStyle name="style1553850891185 3" xfId="3799" xr:uid="{00000000-0005-0000-0000-0000AC120000}"/>
    <cellStyle name="style1553850891185 3 2" xfId="5568" xr:uid="{00000000-0005-0000-0000-0000AD120000}"/>
    <cellStyle name="style1553850891185 4" xfId="5355" xr:uid="{00000000-0005-0000-0000-0000AE120000}"/>
    <cellStyle name="style1553850891373" xfId="3587" xr:uid="{00000000-0005-0000-0000-0000AF120000}"/>
    <cellStyle name="style1553850891373 2" xfId="3694" xr:uid="{00000000-0005-0000-0000-0000B0120000}"/>
    <cellStyle name="style1553850891373 2 2" xfId="5463" xr:uid="{00000000-0005-0000-0000-0000B1120000}"/>
    <cellStyle name="style1553850891373 3" xfId="3800" xr:uid="{00000000-0005-0000-0000-0000B2120000}"/>
    <cellStyle name="style1553850891373 3 2" xfId="5569" xr:uid="{00000000-0005-0000-0000-0000B3120000}"/>
    <cellStyle name="style1553850891373 4" xfId="5356" xr:uid="{00000000-0005-0000-0000-0000B4120000}"/>
    <cellStyle name="style1553850891689" xfId="3588" xr:uid="{00000000-0005-0000-0000-0000B5120000}"/>
    <cellStyle name="style1553850891689 2" xfId="3695" xr:uid="{00000000-0005-0000-0000-0000B6120000}"/>
    <cellStyle name="style1553850891689 2 2" xfId="5464" xr:uid="{00000000-0005-0000-0000-0000B7120000}"/>
    <cellStyle name="style1553850891689 3" xfId="3801" xr:uid="{00000000-0005-0000-0000-0000B8120000}"/>
    <cellStyle name="style1553850891689 3 2" xfId="5570" xr:uid="{00000000-0005-0000-0000-0000B9120000}"/>
    <cellStyle name="style1553850891689 4" xfId="5357" xr:uid="{00000000-0005-0000-0000-0000BA120000}"/>
    <cellStyle name="style1553850891865" xfId="3589" xr:uid="{00000000-0005-0000-0000-0000BB120000}"/>
    <cellStyle name="style1553850891865 2" xfId="3696" xr:uid="{00000000-0005-0000-0000-0000BC120000}"/>
    <cellStyle name="style1553850891865 2 2" xfId="5465" xr:uid="{00000000-0005-0000-0000-0000BD120000}"/>
    <cellStyle name="style1553850891865 3" xfId="3802" xr:uid="{00000000-0005-0000-0000-0000BE120000}"/>
    <cellStyle name="style1553850891865 3 2" xfId="5571" xr:uid="{00000000-0005-0000-0000-0000BF120000}"/>
    <cellStyle name="style1553850891865 4" xfId="5358" xr:uid="{00000000-0005-0000-0000-0000C0120000}"/>
    <cellStyle name="style1553850891990" xfId="3590" xr:uid="{00000000-0005-0000-0000-0000C1120000}"/>
    <cellStyle name="style1553850891990 2" xfId="3697" xr:uid="{00000000-0005-0000-0000-0000C2120000}"/>
    <cellStyle name="style1553850891990 2 2" xfId="5466" xr:uid="{00000000-0005-0000-0000-0000C3120000}"/>
    <cellStyle name="style1553850891990 3" xfId="3803" xr:uid="{00000000-0005-0000-0000-0000C4120000}"/>
    <cellStyle name="style1553850891990 3 2" xfId="5572" xr:uid="{00000000-0005-0000-0000-0000C5120000}"/>
    <cellStyle name="style1553850891990 4" xfId="5359" xr:uid="{00000000-0005-0000-0000-0000C6120000}"/>
    <cellStyle name="style1553850892100" xfId="3591" xr:uid="{00000000-0005-0000-0000-0000C7120000}"/>
    <cellStyle name="style1553850892100 2" xfId="3698" xr:uid="{00000000-0005-0000-0000-0000C8120000}"/>
    <cellStyle name="style1553850892100 2 2" xfId="5467" xr:uid="{00000000-0005-0000-0000-0000C9120000}"/>
    <cellStyle name="style1553850892100 3" xfId="3804" xr:uid="{00000000-0005-0000-0000-0000CA120000}"/>
    <cellStyle name="style1553850892100 3 2" xfId="5573" xr:uid="{00000000-0005-0000-0000-0000CB120000}"/>
    <cellStyle name="style1553850892100 4" xfId="5360" xr:uid="{00000000-0005-0000-0000-0000CC120000}"/>
    <cellStyle name="style1553850892279" xfId="3592" xr:uid="{00000000-0005-0000-0000-0000CD120000}"/>
    <cellStyle name="style1553850892279 2" xfId="3699" xr:uid="{00000000-0005-0000-0000-0000CE120000}"/>
    <cellStyle name="style1553850892279 2 2" xfId="5468" xr:uid="{00000000-0005-0000-0000-0000CF120000}"/>
    <cellStyle name="style1553850892279 3" xfId="3805" xr:uid="{00000000-0005-0000-0000-0000D0120000}"/>
    <cellStyle name="style1553850892279 3 2" xfId="5574" xr:uid="{00000000-0005-0000-0000-0000D1120000}"/>
    <cellStyle name="style1553850892279 4" xfId="5361" xr:uid="{00000000-0005-0000-0000-0000D2120000}"/>
    <cellStyle name="style1553850892428" xfId="3593" xr:uid="{00000000-0005-0000-0000-0000D3120000}"/>
    <cellStyle name="style1553850892428 2" xfId="3700" xr:uid="{00000000-0005-0000-0000-0000D4120000}"/>
    <cellStyle name="style1553850892428 2 2" xfId="5469" xr:uid="{00000000-0005-0000-0000-0000D5120000}"/>
    <cellStyle name="style1553850892428 3" xfId="3806" xr:uid="{00000000-0005-0000-0000-0000D6120000}"/>
    <cellStyle name="style1553850892428 3 2" xfId="5575" xr:uid="{00000000-0005-0000-0000-0000D7120000}"/>
    <cellStyle name="style1553850892428 4" xfId="5362" xr:uid="{00000000-0005-0000-0000-0000D8120000}"/>
    <cellStyle name="style1553850892576" xfId="3594" xr:uid="{00000000-0005-0000-0000-0000D9120000}"/>
    <cellStyle name="style1553850892576 2" xfId="3701" xr:uid="{00000000-0005-0000-0000-0000DA120000}"/>
    <cellStyle name="style1553850892576 2 2" xfId="5470" xr:uid="{00000000-0005-0000-0000-0000DB120000}"/>
    <cellStyle name="style1553850892576 3" xfId="3807" xr:uid="{00000000-0005-0000-0000-0000DC120000}"/>
    <cellStyle name="style1553850892576 3 2" xfId="5576" xr:uid="{00000000-0005-0000-0000-0000DD120000}"/>
    <cellStyle name="style1553850892576 4" xfId="5363" xr:uid="{00000000-0005-0000-0000-0000DE120000}"/>
    <cellStyle name="style1553850892721" xfId="3595" xr:uid="{00000000-0005-0000-0000-0000DF120000}"/>
    <cellStyle name="style1553850892721 2" xfId="3702" xr:uid="{00000000-0005-0000-0000-0000E0120000}"/>
    <cellStyle name="style1553850892721 2 2" xfId="5471" xr:uid="{00000000-0005-0000-0000-0000E1120000}"/>
    <cellStyle name="style1553850892721 3" xfId="3808" xr:uid="{00000000-0005-0000-0000-0000E2120000}"/>
    <cellStyle name="style1553850892721 3 2" xfId="5577" xr:uid="{00000000-0005-0000-0000-0000E3120000}"/>
    <cellStyle name="style1553850892721 4" xfId="5364" xr:uid="{00000000-0005-0000-0000-0000E4120000}"/>
    <cellStyle name="style1553850892869" xfId="3596" xr:uid="{00000000-0005-0000-0000-0000E5120000}"/>
    <cellStyle name="style1553850892869 2" xfId="3703" xr:uid="{00000000-0005-0000-0000-0000E6120000}"/>
    <cellStyle name="style1553850892869 2 2" xfId="5472" xr:uid="{00000000-0005-0000-0000-0000E7120000}"/>
    <cellStyle name="style1553850892869 3" xfId="3809" xr:uid="{00000000-0005-0000-0000-0000E8120000}"/>
    <cellStyle name="style1553850892869 3 2" xfId="5578" xr:uid="{00000000-0005-0000-0000-0000E9120000}"/>
    <cellStyle name="style1553850892869 4" xfId="5365" xr:uid="{00000000-0005-0000-0000-0000EA120000}"/>
    <cellStyle name="style1553850893018" xfId="3597" xr:uid="{00000000-0005-0000-0000-0000EB120000}"/>
    <cellStyle name="style1553850893018 2" xfId="3704" xr:uid="{00000000-0005-0000-0000-0000EC120000}"/>
    <cellStyle name="style1553850893018 2 2" xfId="5473" xr:uid="{00000000-0005-0000-0000-0000ED120000}"/>
    <cellStyle name="style1553850893018 3" xfId="3810" xr:uid="{00000000-0005-0000-0000-0000EE120000}"/>
    <cellStyle name="style1553850893018 3 2" xfId="5579" xr:uid="{00000000-0005-0000-0000-0000EF120000}"/>
    <cellStyle name="style1553850893018 4" xfId="5366" xr:uid="{00000000-0005-0000-0000-0000F0120000}"/>
    <cellStyle name="style1553850893162" xfId="3598" xr:uid="{00000000-0005-0000-0000-0000F1120000}"/>
    <cellStyle name="style1553850893162 2" xfId="3705" xr:uid="{00000000-0005-0000-0000-0000F2120000}"/>
    <cellStyle name="style1553850893162 2 2" xfId="5474" xr:uid="{00000000-0005-0000-0000-0000F3120000}"/>
    <cellStyle name="style1553850893162 3" xfId="3811" xr:uid="{00000000-0005-0000-0000-0000F4120000}"/>
    <cellStyle name="style1553850893162 3 2" xfId="5580" xr:uid="{00000000-0005-0000-0000-0000F5120000}"/>
    <cellStyle name="style1553850893162 4" xfId="5367" xr:uid="{00000000-0005-0000-0000-0000F6120000}"/>
    <cellStyle name="style1553850893311" xfId="3599" xr:uid="{00000000-0005-0000-0000-0000F7120000}"/>
    <cellStyle name="style1553850893311 2" xfId="3706" xr:uid="{00000000-0005-0000-0000-0000F8120000}"/>
    <cellStyle name="style1553850893311 2 2" xfId="5475" xr:uid="{00000000-0005-0000-0000-0000F9120000}"/>
    <cellStyle name="style1553850893311 3" xfId="345" xr:uid="{00000000-0005-0000-0000-0000FA120000}"/>
    <cellStyle name="style1553850893311 3 2" xfId="3812" xr:uid="{00000000-0005-0000-0000-0000FB120000}"/>
    <cellStyle name="style1553850893311 3 3" xfId="5581" xr:uid="{00000000-0005-0000-0000-0000FC120000}"/>
    <cellStyle name="style1553850893311 4" xfId="5368" xr:uid="{00000000-0005-0000-0000-0000FD120000}"/>
    <cellStyle name="style1553850893447" xfId="3600" xr:uid="{00000000-0005-0000-0000-0000FE120000}"/>
    <cellStyle name="style1553850893447 2" xfId="3707" xr:uid="{00000000-0005-0000-0000-0000FF120000}"/>
    <cellStyle name="style1553850893447 2 2" xfId="5476" xr:uid="{00000000-0005-0000-0000-000000130000}"/>
    <cellStyle name="style1553850893447 3" xfId="344" xr:uid="{00000000-0005-0000-0000-000001130000}"/>
    <cellStyle name="style1553850893447 3 2" xfId="3813" xr:uid="{00000000-0005-0000-0000-000002130000}"/>
    <cellStyle name="style1553850893447 3 3" xfId="5582" xr:uid="{00000000-0005-0000-0000-000003130000}"/>
    <cellStyle name="style1553850893447 4" xfId="5369" xr:uid="{00000000-0005-0000-0000-000004130000}"/>
    <cellStyle name="style1553850893588" xfId="3601" xr:uid="{00000000-0005-0000-0000-000005130000}"/>
    <cellStyle name="style1553850893588 2" xfId="3708" xr:uid="{00000000-0005-0000-0000-000006130000}"/>
    <cellStyle name="style1553850893588 2 2" xfId="5477" xr:uid="{00000000-0005-0000-0000-000007130000}"/>
    <cellStyle name="style1553850893588 3" xfId="3814" xr:uid="{00000000-0005-0000-0000-000008130000}"/>
    <cellStyle name="style1553850893588 3 2" xfId="5583" xr:uid="{00000000-0005-0000-0000-000009130000}"/>
    <cellStyle name="style1553850893588 4" xfId="5370" xr:uid="{00000000-0005-0000-0000-00000A130000}"/>
    <cellStyle name="style1553850893732" xfId="3602" xr:uid="{00000000-0005-0000-0000-00000B130000}"/>
    <cellStyle name="style1553850893732 2" xfId="3709" xr:uid="{00000000-0005-0000-0000-00000C130000}"/>
    <cellStyle name="style1553850893732 2 2" xfId="5478" xr:uid="{00000000-0005-0000-0000-00000D130000}"/>
    <cellStyle name="style1553850893732 3" xfId="3815" xr:uid="{00000000-0005-0000-0000-00000E130000}"/>
    <cellStyle name="style1553850893732 3 2" xfId="5584" xr:uid="{00000000-0005-0000-0000-00000F130000}"/>
    <cellStyle name="style1553850893732 4" xfId="5371" xr:uid="{00000000-0005-0000-0000-000010130000}"/>
    <cellStyle name="style1553850893877" xfId="3603" xr:uid="{00000000-0005-0000-0000-000011130000}"/>
    <cellStyle name="style1553850893877 2" xfId="3710" xr:uid="{00000000-0005-0000-0000-000012130000}"/>
    <cellStyle name="style1553850893877 2 2" xfId="5479" xr:uid="{00000000-0005-0000-0000-000013130000}"/>
    <cellStyle name="style1553850893877 3" xfId="3816" xr:uid="{00000000-0005-0000-0000-000014130000}"/>
    <cellStyle name="style1553850893877 3 2" xfId="5585" xr:uid="{00000000-0005-0000-0000-000015130000}"/>
    <cellStyle name="style1553850893877 4" xfId="5372" xr:uid="{00000000-0005-0000-0000-000016130000}"/>
    <cellStyle name="style1553850894096" xfId="3604" xr:uid="{00000000-0005-0000-0000-000017130000}"/>
    <cellStyle name="style1553850894096 2" xfId="3711" xr:uid="{00000000-0005-0000-0000-000018130000}"/>
    <cellStyle name="style1553850894096 2 2" xfId="5480" xr:uid="{00000000-0005-0000-0000-000019130000}"/>
    <cellStyle name="style1553850894096 3" xfId="3817" xr:uid="{00000000-0005-0000-0000-00001A130000}"/>
    <cellStyle name="style1553850894096 3 2" xfId="5586" xr:uid="{00000000-0005-0000-0000-00001B130000}"/>
    <cellStyle name="style1553850894096 4" xfId="5373" xr:uid="{00000000-0005-0000-0000-00001C130000}"/>
    <cellStyle name="style1553850894338" xfId="3605" xr:uid="{00000000-0005-0000-0000-00001D130000}"/>
    <cellStyle name="style1553850894338 2" xfId="3712" xr:uid="{00000000-0005-0000-0000-00001E130000}"/>
    <cellStyle name="style1553850894338 2 2" xfId="5481" xr:uid="{00000000-0005-0000-0000-00001F130000}"/>
    <cellStyle name="style1553850894338 3" xfId="3818" xr:uid="{00000000-0005-0000-0000-000020130000}"/>
    <cellStyle name="style1553850894338 3 2" xfId="5587" xr:uid="{00000000-0005-0000-0000-000021130000}"/>
    <cellStyle name="style1553850894338 4" xfId="5374" xr:uid="{00000000-0005-0000-0000-000022130000}"/>
    <cellStyle name="style1553850894482" xfId="3606" xr:uid="{00000000-0005-0000-0000-000023130000}"/>
    <cellStyle name="style1553850894482 2" xfId="3713" xr:uid="{00000000-0005-0000-0000-000024130000}"/>
    <cellStyle name="style1553850894482 2 2" xfId="5482" xr:uid="{00000000-0005-0000-0000-000025130000}"/>
    <cellStyle name="style1553850894482 3" xfId="3819" xr:uid="{00000000-0005-0000-0000-000026130000}"/>
    <cellStyle name="style1553850894482 3 2" xfId="5588" xr:uid="{00000000-0005-0000-0000-000027130000}"/>
    <cellStyle name="style1553850894482 4" xfId="5375" xr:uid="{00000000-0005-0000-0000-000028130000}"/>
    <cellStyle name="style1553850894631" xfId="3607" xr:uid="{00000000-0005-0000-0000-000029130000}"/>
    <cellStyle name="style1553850894631 2" xfId="3714" xr:uid="{00000000-0005-0000-0000-00002A130000}"/>
    <cellStyle name="style1553850894631 2 2" xfId="5483" xr:uid="{00000000-0005-0000-0000-00002B130000}"/>
    <cellStyle name="style1553850894631 3" xfId="3820" xr:uid="{00000000-0005-0000-0000-00002C130000}"/>
    <cellStyle name="style1553850894631 3 2" xfId="5589" xr:uid="{00000000-0005-0000-0000-00002D130000}"/>
    <cellStyle name="style1553850894631 4" xfId="5376" xr:uid="{00000000-0005-0000-0000-00002E130000}"/>
    <cellStyle name="style1553850894795" xfId="3608" xr:uid="{00000000-0005-0000-0000-00002F130000}"/>
    <cellStyle name="style1553850894795 2" xfId="3715" xr:uid="{00000000-0005-0000-0000-000030130000}"/>
    <cellStyle name="style1553850894795 2 2" xfId="5484" xr:uid="{00000000-0005-0000-0000-000031130000}"/>
    <cellStyle name="style1553850894795 3" xfId="3821" xr:uid="{00000000-0005-0000-0000-000032130000}"/>
    <cellStyle name="style1553850894795 3 2" xfId="5590" xr:uid="{00000000-0005-0000-0000-000033130000}"/>
    <cellStyle name="style1553850894795 4" xfId="5377" xr:uid="{00000000-0005-0000-0000-000034130000}"/>
    <cellStyle name="style1553850894982" xfId="3609" xr:uid="{00000000-0005-0000-0000-000035130000}"/>
    <cellStyle name="style1553850894982 2" xfId="3716" xr:uid="{00000000-0005-0000-0000-000036130000}"/>
    <cellStyle name="style1553850894982 2 2" xfId="5485" xr:uid="{00000000-0005-0000-0000-000037130000}"/>
    <cellStyle name="style1553850894982 3" xfId="3822" xr:uid="{00000000-0005-0000-0000-000038130000}"/>
    <cellStyle name="style1553850894982 3 2" xfId="5591" xr:uid="{00000000-0005-0000-0000-000039130000}"/>
    <cellStyle name="style1553850894982 4" xfId="5378" xr:uid="{00000000-0005-0000-0000-00003A130000}"/>
    <cellStyle name="style1553850895428" xfId="3610" xr:uid="{00000000-0005-0000-0000-00003B130000}"/>
    <cellStyle name="style1553850895428 2" xfId="3717" xr:uid="{00000000-0005-0000-0000-00003C130000}"/>
    <cellStyle name="style1553850895428 2 2" xfId="5486" xr:uid="{00000000-0005-0000-0000-00003D130000}"/>
    <cellStyle name="style1553850895428 3" xfId="3823" xr:uid="{00000000-0005-0000-0000-00003E130000}"/>
    <cellStyle name="style1553850895428 3 2" xfId="5592" xr:uid="{00000000-0005-0000-0000-00003F130000}"/>
    <cellStyle name="style1553850895428 4" xfId="5379" xr:uid="{00000000-0005-0000-0000-000040130000}"/>
    <cellStyle name="style1553850895572" xfId="3611" xr:uid="{00000000-0005-0000-0000-000041130000}"/>
    <cellStyle name="style1553850895572 2" xfId="3718" xr:uid="{00000000-0005-0000-0000-000042130000}"/>
    <cellStyle name="style1553850895572 2 2" xfId="5487" xr:uid="{00000000-0005-0000-0000-000043130000}"/>
    <cellStyle name="style1553850895572 3" xfId="3824" xr:uid="{00000000-0005-0000-0000-000044130000}"/>
    <cellStyle name="style1553850895572 3 2" xfId="5593" xr:uid="{00000000-0005-0000-0000-000045130000}"/>
    <cellStyle name="style1553850895572 4" xfId="5380" xr:uid="{00000000-0005-0000-0000-000046130000}"/>
    <cellStyle name="style1553850895760" xfId="3612" xr:uid="{00000000-0005-0000-0000-000047130000}"/>
    <cellStyle name="style1553850895760 2" xfId="3719" xr:uid="{00000000-0005-0000-0000-000048130000}"/>
    <cellStyle name="style1553850895760 2 2" xfId="5488" xr:uid="{00000000-0005-0000-0000-000049130000}"/>
    <cellStyle name="style1553850895760 3" xfId="342" xr:uid="{00000000-0005-0000-0000-00004A130000}"/>
    <cellStyle name="style1553850895760 3 2" xfId="3825" xr:uid="{00000000-0005-0000-0000-00004B130000}"/>
    <cellStyle name="style1553850895760 3 3" xfId="5594" xr:uid="{00000000-0005-0000-0000-00004C130000}"/>
    <cellStyle name="style1553850895760 4" xfId="5381" xr:uid="{00000000-0005-0000-0000-00004D130000}"/>
    <cellStyle name="style1553850895939" xfId="3613" xr:uid="{00000000-0005-0000-0000-00004E130000}"/>
    <cellStyle name="style1553850895939 2" xfId="3720" xr:uid="{00000000-0005-0000-0000-00004F130000}"/>
    <cellStyle name="style1553850895939 2 2" xfId="5489" xr:uid="{00000000-0005-0000-0000-000050130000}"/>
    <cellStyle name="style1553850895939 3" xfId="3826" xr:uid="{00000000-0005-0000-0000-000051130000}"/>
    <cellStyle name="style1553850895939 3 2" xfId="5595" xr:uid="{00000000-0005-0000-0000-000052130000}"/>
    <cellStyle name="style1553850895939 4" xfId="5382" xr:uid="{00000000-0005-0000-0000-000053130000}"/>
    <cellStyle name="style1553850896119" xfId="3614" xr:uid="{00000000-0005-0000-0000-000054130000}"/>
    <cellStyle name="style1553850896119 2" xfId="3721" xr:uid="{00000000-0005-0000-0000-000055130000}"/>
    <cellStyle name="style1553850896119 2 2" xfId="5490" xr:uid="{00000000-0005-0000-0000-000056130000}"/>
    <cellStyle name="style1553850896119 3" xfId="3827" xr:uid="{00000000-0005-0000-0000-000057130000}"/>
    <cellStyle name="style1553850896119 3 2" xfId="5596" xr:uid="{00000000-0005-0000-0000-000058130000}"/>
    <cellStyle name="style1553850896119 4" xfId="5383" xr:uid="{00000000-0005-0000-0000-000059130000}"/>
    <cellStyle name="style1553850896272" xfId="3615" xr:uid="{00000000-0005-0000-0000-00005A130000}"/>
    <cellStyle name="style1553850896272 2" xfId="3722" xr:uid="{00000000-0005-0000-0000-00005B130000}"/>
    <cellStyle name="style1553850896272 2 2" xfId="5491" xr:uid="{00000000-0005-0000-0000-00005C130000}"/>
    <cellStyle name="style1553850896272 3" xfId="3828" xr:uid="{00000000-0005-0000-0000-00005D130000}"/>
    <cellStyle name="style1553850896272 3 2" xfId="5597" xr:uid="{00000000-0005-0000-0000-00005E130000}"/>
    <cellStyle name="style1553850896272 4" xfId="5384" xr:uid="{00000000-0005-0000-0000-00005F130000}"/>
    <cellStyle name="style1553850896412" xfId="3616" xr:uid="{00000000-0005-0000-0000-000060130000}"/>
    <cellStyle name="style1553850896412 2" xfId="3723" xr:uid="{00000000-0005-0000-0000-000061130000}"/>
    <cellStyle name="style1553850896412 2 2" xfId="5492" xr:uid="{00000000-0005-0000-0000-000062130000}"/>
    <cellStyle name="style1553850896412 3" xfId="343" xr:uid="{00000000-0005-0000-0000-000063130000}"/>
    <cellStyle name="style1553850896412 3 2" xfId="3829" xr:uid="{00000000-0005-0000-0000-000064130000}"/>
    <cellStyle name="style1553850896412 3 3" xfId="5598" xr:uid="{00000000-0005-0000-0000-000065130000}"/>
    <cellStyle name="style1553850896412 4" xfId="5385" xr:uid="{00000000-0005-0000-0000-000066130000}"/>
    <cellStyle name="style1553850896557" xfId="3617" xr:uid="{00000000-0005-0000-0000-000067130000}"/>
    <cellStyle name="style1553850896557 2" xfId="3724" xr:uid="{00000000-0005-0000-0000-000068130000}"/>
    <cellStyle name="style1553850896557 2 2" xfId="5493" xr:uid="{00000000-0005-0000-0000-000069130000}"/>
    <cellStyle name="style1553850896557 3" xfId="3830" xr:uid="{00000000-0005-0000-0000-00006A130000}"/>
    <cellStyle name="style1553850896557 3 2" xfId="5599" xr:uid="{00000000-0005-0000-0000-00006B130000}"/>
    <cellStyle name="style1553850896557 4" xfId="5386" xr:uid="{00000000-0005-0000-0000-00006C130000}"/>
    <cellStyle name="style1553850897486" xfId="3618" xr:uid="{00000000-0005-0000-0000-00006D130000}"/>
    <cellStyle name="style1553850897486 2" xfId="3725" xr:uid="{00000000-0005-0000-0000-00006E130000}"/>
    <cellStyle name="style1553850897486 2 2" xfId="5494" xr:uid="{00000000-0005-0000-0000-00006F130000}"/>
    <cellStyle name="style1553850897486 3" xfId="3831" xr:uid="{00000000-0005-0000-0000-000070130000}"/>
    <cellStyle name="style1553850897486 3 2" xfId="5600" xr:uid="{00000000-0005-0000-0000-000071130000}"/>
    <cellStyle name="style1553850897486 4" xfId="5387" xr:uid="{00000000-0005-0000-0000-000072130000}"/>
    <cellStyle name="style1553850897955" xfId="3619" xr:uid="{00000000-0005-0000-0000-000073130000}"/>
    <cellStyle name="style1553850897955 2" xfId="3726" xr:uid="{00000000-0005-0000-0000-000074130000}"/>
    <cellStyle name="style1553850897955 2 2" xfId="5495" xr:uid="{00000000-0005-0000-0000-000075130000}"/>
    <cellStyle name="style1553850897955 3" xfId="3832" xr:uid="{00000000-0005-0000-0000-000076130000}"/>
    <cellStyle name="style1553850897955 3 2" xfId="5601" xr:uid="{00000000-0005-0000-0000-000077130000}"/>
    <cellStyle name="style1553850897955 4" xfId="5388" xr:uid="{00000000-0005-0000-0000-000078130000}"/>
    <cellStyle name="style1553850898072" xfId="3620" xr:uid="{00000000-0005-0000-0000-000079130000}"/>
    <cellStyle name="style1553850898072 2" xfId="3727" xr:uid="{00000000-0005-0000-0000-00007A130000}"/>
    <cellStyle name="style1553850898072 2 2" xfId="5496" xr:uid="{00000000-0005-0000-0000-00007B130000}"/>
    <cellStyle name="style1553850898072 3" xfId="3833" xr:uid="{00000000-0005-0000-0000-00007C130000}"/>
    <cellStyle name="style1553850898072 3 2" xfId="5602" xr:uid="{00000000-0005-0000-0000-00007D130000}"/>
    <cellStyle name="style1553850898072 4" xfId="5389" xr:uid="{00000000-0005-0000-0000-00007E130000}"/>
    <cellStyle name="style1553850898182" xfId="3621" xr:uid="{00000000-0005-0000-0000-00007F130000}"/>
    <cellStyle name="style1553850898182 2" xfId="3728" xr:uid="{00000000-0005-0000-0000-000080130000}"/>
    <cellStyle name="style1553850898182 2 2" xfId="5497" xr:uid="{00000000-0005-0000-0000-000081130000}"/>
    <cellStyle name="style1553850898182 3" xfId="3834" xr:uid="{00000000-0005-0000-0000-000082130000}"/>
    <cellStyle name="style1553850898182 3 2" xfId="5603" xr:uid="{00000000-0005-0000-0000-000083130000}"/>
    <cellStyle name="style1553850898182 4" xfId="5390" xr:uid="{00000000-0005-0000-0000-000084130000}"/>
    <cellStyle name="style1553850898318" xfId="3622" xr:uid="{00000000-0005-0000-0000-000085130000}"/>
    <cellStyle name="style1553850898318 2" xfId="3729" xr:uid="{00000000-0005-0000-0000-000086130000}"/>
    <cellStyle name="style1553850898318 2 2" xfId="5498" xr:uid="{00000000-0005-0000-0000-000087130000}"/>
    <cellStyle name="style1553850898318 3" xfId="3835" xr:uid="{00000000-0005-0000-0000-000088130000}"/>
    <cellStyle name="style1553850898318 3 2" xfId="5604" xr:uid="{00000000-0005-0000-0000-000089130000}"/>
    <cellStyle name="style1553850898318 4" xfId="5391" xr:uid="{00000000-0005-0000-0000-00008A130000}"/>
    <cellStyle name="style1553850898424" xfId="3623" xr:uid="{00000000-0005-0000-0000-00008B130000}"/>
    <cellStyle name="style1553850898424 2" xfId="3730" xr:uid="{00000000-0005-0000-0000-00008C130000}"/>
    <cellStyle name="style1553850898424 2 2" xfId="5499" xr:uid="{00000000-0005-0000-0000-00008D130000}"/>
    <cellStyle name="style1553850898424 3" xfId="3836" xr:uid="{00000000-0005-0000-0000-00008E130000}"/>
    <cellStyle name="style1553850898424 3 2" xfId="5605" xr:uid="{00000000-0005-0000-0000-00008F130000}"/>
    <cellStyle name="style1553850898424 4" xfId="5392" xr:uid="{00000000-0005-0000-0000-000090130000}"/>
    <cellStyle name="style1553850898533" xfId="3624" xr:uid="{00000000-0005-0000-0000-000091130000}"/>
    <cellStyle name="style1553850898533 2" xfId="3731" xr:uid="{00000000-0005-0000-0000-000092130000}"/>
    <cellStyle name="style1553850898533 2 2" xfId="5500" xr:uid="{00000000-0005-0000-0000-000093130000}"/>
    <cellStyle name="style1553850898533 3" xfId="3837" xr:uid="{00000000-0005-0000-0000-000094130000}"/>
    <cellStyle name="style1553850898533 3 2" xfId="5606" xr:uid="{00000000-0005-0000-0000-000095130000}"/>
    <cellStyle name="style1553850898533 4" xfId="5393" xr:uid="{00000000-0005-0000-0000-000096130000}"/>
    <cellStyle name="style1553850898682" xfId="3625" xr:uid="{00000000-0005-0000-0000-000097130000}"/>
    <cellStyle name="style1553850898682 2" xfId="3732" xr:uid="{00000000-0005-0000-0000-000098130000}"/>
    <cellStyle name="style1553850898682 2 2" xfId="5501" xr:uid="{00000000-0005-0000-0000-000099130000}"/>
    <cellStyle name="style1553850898682 3" xfId="3838" xr:uid="{00000000-0005-0000-0000-00009A130000}"/>
    <cellStyle name="style1553850898682 3 2" xfId="5607" xr:uid="{00000000-0005-0000-0000-00009B130000}"/>
    <cellStyle name="style1553850898682 4" xfId="5394" xr:uid="{00000000-0005-0000-0000-00009C130000}"/>
    <cellStyle name="style1553850898787" xfId="3626" xr:uid="{00000000-0005-0000-0000-00009D130000}"/>
    <cellStyle name="style1553850898787 2" xfId="3733" xr:uid="{00000000-0005-0000-0000-00009E130000}"/>
    <cellStyle name="style1553850898787 2 2" xfId="5502" xr:uid="{00000000-0005-0000-0000-00009F130000}"/>
    <cellStyle name="style1553850898787 3" xfId="3839" xr:uid="{00000000-0005-0000-0000-0000A0130000}"/>
    <cellStyle name="style1553850898787 3 2" xfId="5608" xr:uid="{00000000-0005-0000-0000-0000A1130000}"/>
    <cellStyle name="style1553850898787 4" xfId="5395" xr:uid="{00000000-0005-0000-0000-0000A2130000}"/>
    <cellStyle name="style1553850898897" xfId="3627" xr:uid="{00000000-0005-0000-0000-0000A3130000}"/>
    <cellStyle name="style1553850898897 2" xfId="3734" xr:uid="{00000000-0005-0000-0000-0000A4130000}"/>
    <cellStyle name="style1553850898897 2 2" xfId="5503" xr:uid="{00000000-0005-0000-0000-0000A5130000}"/>
    <cellStyle name="style1553850898897 3" xfId="3840" xr:uid="{00000000-0005-0000-0000-0000A6130000}"/>
    <cellStyle name="style1553850898897 3 2" xfId="5609" xr:uid="{00000000-0005-0000-0000-0000A7130000}"/>
    <cellStyle name="style1553850898897 4" xfId="5396" xr:uid="{00000000-0005-0000-0000-0000A8130000}"/>
    <cellStyle name="style1553850899002" xfId="3628" xr:uid="{00000000-0005-0000-0000-0000A9130000}"/>
    <cellStyle name="style1553850899002 2" xfId="3735" xr:uid="{00000000-0005-0000-0000-0000AA130000}"/>
    <cellStyle name="style1553850899002 2 2" xfId="5504" xr:uid="{00000000-0005-0000-0000-0000AB130000}"/>
    <cellStyle name="style1553850899002 3" xfId="3841" xr:uid="{00000000-0005-0000-0000-0000AC130000}"/>
    <cellStyle name="style1553850899002 3 2" xfId="5610" xr:uid="{00000000-0005-0000-0000-0000AD130000}"/>
    <cellStyle name="style1553850899002 4" xfId="5397" xr:uid="{00000000-0005-0000-0000-0000AE130000}"/>
    <cellStyle name="style1553850899147" xfId="3629" xr:uid="{00000000-0005-0000-0000-0000AF130000}"/>
    <cellStyle name="style1553850899147 2" xfId="3736" xr:uid="{00000000-0005-0000-0000-0000B0130000}"/>
    <cellStyle name="style1553850899147 2 2" xfId="5505" xr:uid="{00000000-0005-0000-0000-0000B1130000}"/>
    <cellStyle name="style1553850899147 3" xfId="3842" xr:uid="{00000000-0005-0000-0000-0000B2130000}"/>
    <cellStyle name="style1553850899147 3 2" xfId="5611" xr:uid="{00000000-0005-0000-0000-0000B3130000}"/>
    <cellStyle name="style1553850899147 4" xfId="5398" xr:uid="{00000000-0005-0000-0000-0000B4130000}"/>
    <cellStyle name="style1553850899260" xfId="3630" xr:uid="{00000000-0005-0000-0000-0000B5130000}"/>
    <cellStyle name="style1553850899260 2" xfId="3737" xr:uid="{00000000-0005-0000-0000-0000B6130000}"/>
    <cellStyle name="style1553850899260 2 2" xfId="5506" xr:uid="{00000000-0005-0000-0000-0000B7130000}"/>
    <cellStyle name="style1553850899260 3" xfId="3843" xr:uid="{00000000-0005-0000-0000-0000B8130000}"/>
    <cellStyle name="style1553850899260 3 2" xfId="5612" xr:uid="{00000000-0005-0000-0000-0000B9130000}"/>
    <cellStyle name="style1553850899260 4" xfId="5399" xr:uid="{00000000-0005-0000-0000-0000BA130000}"/>
    <cellStyle name="style1553850899361" xfId="3631" xr:uid="{00000000-0005-0000-0000-0000BB130000}"/>
    <cellStyle name="style1553850899361 2" xfId="3738" xr:uid="{00000000-0005-0000-0000-0000BC130000}"/>
    <cellStyle name="style1553850899361 2 2" xfId="5507" xr:uid="{00000000-0005-0000-0000-0000BD130000}"/>
    <cellStyle name="style1553850899361 3" xfId="3844" xr:uid="{00000000-0005-0000-0000-0000BE130000}"/>
    <cellStyle name="style1553850899361 3 2" xfId="5613" xr:uid="{00000000-0005-0000-0000-0000BF130000}"/>
    <cellStyle name="style1553850899361 4" xfId="5400" xr:uid="{00000000-0005-0000-0000-0000C0130000}"/>
    <cellStyle name="style1553850899479" xfId="3632" xr:uid="{00000000-0005-0000-0000-0000C1130000}"/>
    <cellStyle name="style1553850899479 2" xfId="3739" xr:uid="{00000000-0005-0000-0000-0000C2130000}"/>
    <cellStyle name="style1553850899479 2 2" xfId="5508" xr:uid="{00000000-0005-0000-0000-0000C3130000}"/>
    <cellStyle name="style1553850899479 3" xfId="3845" xr:uid="{00000000-0005-0000-0000-0000C4130000}"/>
    <cellStyle name="style1553850899479 3 2" xfId="5614" xr:uid="{00000000-0005-0000-0000-0000C5130000}"/>
    <cellStyle name="style1553850899479 4" xfId="5401" xr:uid="{00000000-0005-0000-0000-0000C6130000}"/>
    <cellStyle name="style1553850899643" xfId="3633" xr:uid="{00000000-0005-0000-0000-0000C7130000}"/>
    <cellStyle name="style1553850899643 2" xfId="3740" xr:uid="{00000000-0005-0000-0000-0000C8130000}"/>
    <cellStyle name="style1553850899643 2 2" xfId="5509" xr:uid="{00000000-0005-0000-0000-0000C9130000}"/>
    <cellStyle name="style1553850899643 3" xfId="3846" xr:uid="{00000000-0005-0000-0000-0000CA130000}"/>
    <cellStyle name="style1553850899643 3 2" xfId="5615" xr:uid="{00000000-0005-0000-0000-0000CB130000}"/>
    <cellStyle name="style1553850899643 4" xfId="5402" xr:uid="{00000000-0005-0000-0000-0000CC130000}"/>
    <cellStyle name="style1553850899897" xfId="3634" xr:uid="{00000000-0005-0000-0000-0000CD130000}"/>
    <cellStyle name="style1553850899897 2" xfId="3741" xr:uid="{00000000-0005-0000-0000-0000CE130000}"/>
    <cellStyle name="style1553850899897 2 2" xfId="5510" xr:uid="{00000000-0005-0000-0000-0000CF130000}"/>
    <cellStyle name="style1553850899897 3" xfId="3847" xr:uid="{00000000-0005-0000-0000-0000D0130000}"/>
    <cellStyle name="style1553850899897 3 2" xfId="5616" xr:uid="{00000000-0005-0000-0000-0000D1130000}"/>
    <cellStyle name="style1553850899897 4" xfId="5403" xr:uid="{00000000-0005-0000-0000-0000D2130000}"/>
    <cellStyle name="style1553850900029" xfId="3635" xr:uid="{00000000-0005-0000-0000-0000D3130000}"/>
    <cellStyle name="style1553850900029 2" xfId="3742" xr:uid="{00000000-0005-0000-0000-0000D4130000}"/>
    <cellStyle name="style1553850900029 2 2" xfId="5511" xr:uid="{00000000-0005-0000-0000-0000D5130000}"/>
    <cellStyle name="style1553850900029 3" xfId="3848" xr:uid="{00000000-0005-0000-0000-0000D6130000}"/>
    <cellStyle name="style1553850900029 3 2" xfId="5617" xr:uid="{00000000-0005-0000-0000-0000D7130000}"/>
    <cellStyle name="style1553850900029 4" xfId="5404" xr:uid="{00000000-0005-0000-0000-0000D8130000}"/>
    <cellStyle name="style1553850900143" xfId="3636" xr:uid="{00000000-0005-0000-0000-0000D9130000}"/>
    <cellStyle name="style1553850900143 2" xfId="3743" xr:uid="{00000000-0005-0000-0000-0000DA130000}"/>
    <cellStyle name="style1553850900143 2 2" xfId="5512" xr:uid="{00000000-0005-0000-0000-0000DB130000}"/>
    <cellStyle name="style1553850900143 3" xfId="3849" xr:uid="{00000000-0005-0000-0000-0000DC130000}"/>
    <cellStyle name="style1553850900143 3 2" xfId="5618" xr:uid="{00000000-0005-0000-0000-0000DD130000}"/>
    <cellStyle name="style1553850900143 4" xfId="5405" xr:uid="{00000000-0005-0000-0000-0000DE130000}"/>
    <cellStyle name="style1553850900244" xfId="3637" xr:uid="{00000000-0005-0000-0000-0000DF130000}"/>
    <cellStyle name="style1553850900244 2" xfId="3744" xr:uid="{00000000-0005-0000-0000-0000E0130000}"/>
    <cellStyle name="style1553850900244 2 2" xfId="5513" xr:uid="{00000000-0005-0000-0000-0000E1130000}"/>
    <cellStyle name="style1553850900244 3" xfId="3850" xr:uid="{00000000-0005-0000-0000-0000E2130000}"/>
    <cellStyle name="style1553850900244 3 2" xfId="5619" xr:uid="{00000000-0005-0000-0000-0000E3130000}"/>
    <cellStyle name="style1553850900244 4" xfId="5406" xr:uid="{00000000-0005-0000-0000-0000E4130000}"/>
    <cellStyle name="style1553850900365" xfId="3638" xr:uid="{00000000-0005-0000-0000-0000E5130000}"/>
    <cellStyle name="style1553850900365 2" xfId="3745" xr:uid="{00000000-0005-0000-0000-0000E6130000}"/>
    <cellStyle name="style1553850900365 2 2" xfId="5514" xr:uid="{00000000-0005-0000-0000-0000E7130000}"/>
    <cellStyle name="style1553850900365 3" xfId="3851" xr:uid="{00000000-0005-0000-0000-0000E8130000}"/>
    <cellStyle name="style1553850900365 3 2" xfId="5620" xr:uid="{00000000-0005-0000-0000-0000E9130000}"/>
    <cellStyle name="style1553850900365 4" xfId="5407" xr:uid="{00000000-0005-0000-0000-0000EA130000}"/>
    <cellStyle name="style1553850900467" xfId="3639" xr:uid="{00000000-0005-0000-0000-0000EB130000}"/>
    <cellStyle name="style1553850900467 2" xfId="3746" xr:uid="{00000000-0005-0000-0000-0000EC130000}"/>
    <cellStyle name="style1553850900467 2 2" xfId="5515" xr:uid="{00000000-0005-0000-0000-0000ED130000}"/>
    <cellStyle name="style1553850900467 3" xfId="3852" xr:uid="{00000000-0005-0000-0000-0000EE130000}"/>
    <cellStyle name="style1553850900467 3 2" xfId="5621" xr:uid="{00000000-0005-0000-0000-0000EF130000}"/>
    <cellStyle name="style1553850900467 4" xfId="5408" xr:uid="{00000000-0005-0000-0000-0000F0130000}"/>
    <cellStyle name="style1553850900565" xfId="3640" xr:uid="{00000000-0005-0000-0000-0000F1130000}"/>
    <cellStyle name="style1553850900565 2" xfId="3747" xr:uid="{00000000-0005-0000-0000-0000F2130000}"/>
    <cellStyle name="style1553850900565 2 2" xfId="5516" xr:uid="{00000000-0005-0000-0000-0000F3130000}"/>
    <cellStyle name="style1553850900565 3" xfId="3853" xr:uid="{00000000-0005-0000-0000-0000F4130000}"/>
    <cellStyle name="style1553850900565 3 2" xfId="5622" xr:uid="{00000000-0005-0000-0000-0000F5130000}"/>
    <cellStyle name="style1553850900565 4" xfId="5409" xr:uid="{00000000-0005-0000-0000-0000F6130000}"/>
    <cellStyle name="style1553850900666" xfId="3641" xr:uid="{00000000-0005-0000-0000-0000F7130000}"/>
    <cellStyle name="style1553850900666 2" xfId="3748" xr:uid="{00000000-0005-0000-0000-0000F8130000}"/>
    <cellStyle name="style1553850900666 2 2" xfId="5517" xr:uid="{00000000-0005-0000-0000-0000F9130000}"/>
    <cellStyle name="style1553850900666 3" xfId="3854" xr:uid="{00000000-0005-0000-0000-0000FA130000}"/>
    <cellStyle name="style1553850900666 3 2" xfId="5623" xr:uid="{00000000-0005-0000-0000-0000FB130000}"/>
    <cellStyle name="style1553850900666 4" xfId="5410" xr:uid="{00000000-0005-0000-0000-0000FC130000}"/>
    <cellStyle name="style1553850900772" xfId="3642" xr:uid="{00000000-0005-0000-0000-0000FD130000}"/>
    <cellStyle name="style1553850900772 2" xfId="3749" xr:uid="{00000000-0005-0000-0000-0000FE130000}"/>
    <cellStyle name="style1553850900772 2 2" xfId="5518" xr:uid="{00000000-0005-0000-0000-0000FF130000}"/>
    <cellStyle name="style1553850900772 3" xfId="3855" xr:uid="{00000000-0005-0000-0000-000000140000}"/>
    <cellStyle name="style1553850900772 3 2" xfId="5624" xr:uid="{00000000-0005-0000-0000-000001140000}"/>
    <cellStyle name="style1553850900772 4" xfId="5411" xr:uid="{00000000-0005-0000-0000-000002140000}"/>
    <cellStyle name="style1553850900943" xfId="3643" xr:uid="{00000000-0005-0000-0000-000003140000}"/>
    <cellStyle name="style1553850900943 2" xfId="3750" xr:uid="{00000000-0005-0000-0000-000004140000}"/>
    <cellStyle name="style1553850900943 2 2" xfId="5519" xr:uid="{00000000-0005-0000-0000-000005140000}"/>
    <cellStyle name="style1553850900943 3" xfId="3856" xr:uid="{00000000-0005-0000-0000-000006140000}"/>
    <cellStyle name="style1553850900943 3 2" xfId="5625" xr:uid="{00000000-0005-0000-0000-000007140000}"/>
    <cellStyle name="style1553850900943 4" xfId="5412" xr:uid="{00000000-0005-0000-0000-000008140000}"/>
    <cellStyle name="style1553850901049" xfId="3644" xr:uid="{00000000-0005-0000-0000-000009140000}"/>
    <cellStyle name="style1553850901049 2" xfId="3751" xr:uid="{00000000-0005-0000-0000-00000A140000}"/>
    <cellStyle name="style1553850901049 2 2" xfId="5520" xr:uid="{00000000-0005-0000-0000-00000B140000}"/>
    <cellStyle name="style1553850901049 3" xfId="3857" xr:uid="{00000000-0005-0000-0000-00000C140000}"/>
    <cellStyle name="style1553850901049 3 2" xfId="5626" xr:uid="{00000000-0005-0000-0000-00000D140000}"/>
    <cellStyle name="style1553850901049 4" xfId="5413" xr:uid="{00000000-0005-0000-0000-00000E140000}"/>
    <cellStyle name="style1553850901158" xfId="3645" xr:uid="{00000000-0005-0000-0000-00000F140000}"/>
    <cellStyle name="style1553850901158 2" xfId="3752" xr:uid="{00000000-0005-0000-0000-000010140000}"/>
    <cellStyle name="style1553850901158 2 2" xfId="5521" xr:uid="{00000000-0005-0000-0000-000011140000}"/>
    <cellStyle name="style1553850901158 3" xfId="3858" xr:uid="{00000000-0005-0000-0000-000012140000}"/>
    <cellStyle name="style1553850901158 3 2" xfId="5627" xr:uid="{00000000-0005-0000-0000-000013140000}"/>
    <cellStyle name="style1553850901158 4" xfId="5414" xr:uid="{00000000-0005-0000-0000-000014140000}"/>
    <cellStyle name="style1553850901693" xfId="3646" xr:uid="{00000000-0005-0000-0000-000015140000}"/>
    <cellStyle name="style1553850901693 2" xfId="3753" xr:uid="{00000000-0005-0000-0000-000016140000}"/>
    <cellStyle name="style1553850901693 2 2" xfId="5522" xr:uid="{00000000-0005-0000-0000-000017140000}"/>
    <cellStyle name="style1553850901693 3" xfId="3859" xr:uid="{00000000-0005-0000-0000-000018140000}"/>
    <cellStyle name="style1553850901693 3 2" xfId="5628" xr:uid="{00000000-0005-0000-0000-000019140000}"/>
    <cellStyle name="style1553850901693 4" xfId="5415" xr:uid="{00000000-0005-0000-0000-00001A140000}"/>
    <cellStyle name="style1553850901826" xfId="3647" xr:uid="{00000000-0005-0000-0000-00001B140000}"/>
    <cellStyle name="style1553850901826 2" xfId="3754" xr:uid="{00000000-0005-0000-0000-00001C140000}"/>
    <cellStyle name="style1553850901826 2 2" xfId="5523" xr:uid="{00000000-0005-0000-0000-00001D140000}"/>
    <cellStyle name="style1553850901826 3" xfId="3860" xr:uid="{00000000-0005-0000-0000-00001E140000}"/>
    <cellStyle name="style1553850901826 3 2" xfId="5629" xr:uid="{00000000-0005-0000-0000-00001F140000}"/>
    <cellStyle name="style1553850901826 4" xfId="5416" xr:uid="{00000000-0005-0000-0000-000020140000}"/>
    <cellStyle name="style1556192973656" xfId="3930" xr:uid="{00000000-0005-0000-0000-000021140000}"/>
    <cellStyle name="style1556192973656 2" xfId="5699" xr:uid="{00000000-0005-0000-0000-000022140000}"/>
    <cellStyle name="style1556192973968" xfId="3931" xr:uid="{00000000-0005-0000-0000-000023140000}"/>
    <cellStyle name="style1556192973968 2" xfId="5700" xr:uid="{00000000-0005-0000-0000-000024140000}"/>
    <cellStyle name="style1556192974125" xfId="3932" xr:uid="{00000000-0005-0000-0000-000025140000}"/>
    <cellStyle name="style1556192974125 2" xfId="5701" xr:uid="{00000000-0005-0000-0000-000026140000}"/>
    <cellStyle name="style1556192974312" xfId="3933" xr:uid="{00000000-0005-0000-0000-000027140000}"/>
    <cellStyle name="style1556192974312 2" xfId="5702" xr:uid="{00000000-0005-0000-0000-000028140000}"/>
    <cellStyle name="style1556192974554" xfId="3934" xr:uid="{00000000-0005-0000-0000-000029140000}"/>
    <cellStyle name="style1556192974554 2" xfId="5703" xr:uid="{00000000-0005-0000-0000-00002A140000}"/>
    <cellStyle name="style1556192974726" xfId="3935" xr:uid="{00000000-0005-0000-0000-00002B140000}"/>
    <cellStyle name="style1556192974726 2" xfId="5704" xr:uid="{00000000-0005-0000-0000-00002C140000}"/>
    <cellStyle name="style1556192974859" xfId="3936" xr:uid="{00000000-0005-0000-0000-00002D140000}"/>
    <cellStyle name="style1556192974859 2" xfId="5705" xr:uid="{00000000-0005-0000-0000-00002E140000}"/>
    <cellStyle name="style1556192975093" xfId="3937" xr:uid="{00000000-0005-0000-0000-00002F140000}"/>
    <cellStyle name="style1556192975093 2" xfId="5706" xr:uid="{00000000-0005-0000-0000-000030140000}"/>
    <cellStyle name="style1556192975281" xfId="3938" xr:uid="{00000000-0005-0000-0000-000031140000}"/>
    <cellStyle name="style1556192975281 2" xfId="5707" xr:uid="{00000000-0005-0000-0000-000032140000}"/>
    <cellStyle name="style1556192975441" xfId="3939" xr:uid="{00000000-0005-0000-0000-000033140000}"/>
    <cellStyle name="style1556192975441 2" xfId="5708" xr:uid="{00000000-0005-0000-0000-000034140000}"/>
    <cellStyle name="style1556192975617" xfId="3940" xr:uid="{00000000-0005-0000-0000-000035140000}"/>
    <cellStyle name="style1556192975617 2" xfId="5709" xr:uid="{00000000-0005-0000-0000-000036140000}"/>
    <cellStyle name="style1556192975773" xfId="3941" xr:uid="{00000000-0005-0000-0000-000037140000}"/>
    <cellStyle name="style1556192975773 2" xfId="5710" xr:uid="{00000000-0005-0000-0000-000038140000}"/>
    <cellStyle name="style1556192975941" xfId="3942" xr:uid="{00000000-0005-0000-0000-000039140000}"/>
    <cellStyle name="style1556192975941 2" xfId="5711" xr:uid="{00000000-0005-0000-0000-00003A140000}"/>
    <cellStyle name="style1556192976129" xfId="3943" xr:uid="{00000000-0005-0000-0000-00003B140000}"/>
    <cellStyle name="style1556192976129 2" xfId="5712" xr:uid="{00000000-0005-0000-0000-00003C140000}"/>
    <cellStyle name="style1556192976340" xfId="3944" xr:uid="{00000000-0005-0000-0000-00003D140000}"/>
    <cellStyle name="style1556192976340 2" xfId="5713" xr:uid="{00000000-0005-0000-0000-00003E140000}"/>
    <cellStyle name="style1556192976496" xfId="3945" xr:uid="{00000000-0005-0000-0000-00003F140000}"/>
    <cellStyle name="style1556192976496 2" xfId="5714" xr:uid="{00000000-0005-0000-0000-000040140000}"/>
    <cellStyle name="style1556192976636" xfId="3946" xr:uid="{00000000-0005-0000-0000-000041140000}"/>
    <cellStyle name="style1556192976636 2" xfId="5715" xr:uid="{00000000-0005-0000-0000-000042140000}"/>
    <cellStyle name="style1556192976879" xfId="3947" xr:uid="{00000000-0005-0000-0000-000043140000}"/>
    <cellStyle name="style1556192976879 2" xfId="5716" xr:uid="{00000000-0005-0000-0000-000044140000}"/>
    <cellStyle name="style1556192977043" xfId="3948" xr:uid="{00000000-0005-0000-0000-000045140000}"/>
    <cellStyle name="style1556192977043 2" xfId="5717" xr:uid="{00000000-0005-0000-0000-000046140000}"/>
    <cellStyle name="style1556192977156" xfId="3949" xr:uid="{00000000-0005-0000-0000-000047140000}"/>
    <cellStyle name="style1556192977156 2" xfId="5718" xr:uid="{00000000-0005-0000-0000-000048140000}"/>
    <cellStyle name="style1556192977277" xfId="3950" xr:uid="{00000000-0005-0000-0000-000049140000}"/>
    <cellStyle name="style1556192977277 2" xfId="5719" xr:uid="{00000000-0005-0000-0000-00004A140000}"/>
    <cellStyle name="style1556192977429" xfId="3951" xr:uid="{00000000-0005-0000-0000-00004B140000}"/>
    <cellStyle name="style1556192977429 2" xfId="5720" xr:uid="{00000000-0005-0000-0000-00004C140000}"/>
    <cellStyle name="style1556192977640" xfId="3952" xr:uid="{00000000-0005-0000-0000-00004D140000}"/>
    <cellStyle name="style1556192977640 2" xfId="5721" xr:uid="{00000000-0005-0000-0000-00004E140000}"/>
    <cellStyle name="style1556192977828" xfId="3953" xr:uid="{00000000-0005-0000-0000-00004F140000}"/>
    <cellStyle name="style1556192977828 2" xfId="5722" xr:uid="{00000000-0005-0000-0000-000050140000}"/>
    <cellStyle name="style1556192978031" xfId="3954" xr:uid="{00000000-0005-0000-0000-000051140000}"/>
    <cellStyle name="style1556192978031 2" xfId="5723" xr:uid="{00000000-0005-0000-0000-000052140000}"/>
    <cellStyle name="style1556192978218" xfId="3955" xr:uid="{00000000-0005-0000-0000-000053140000}"/>
    <cellStyle name="style1556192978218 2" xfId="5724" xr:uid="{00000000-0005-0000-0000-000054140000}"/>
    <cellStyle name="style1556192978429" xfId="3956" xr:uid="{00000000-0005-0000-0000-000055140000}"/>
    <cellStyle name="style1556192978429 2" xfId="5725" xr:uid="{00000000-0005-0000-0000-000056140000}"/>
    <cellStyle name="style1556192978582" xfId="3957" xr:uid="{00000000-0005-0000-0000-000057140000}"/>
    <cellStyle name="style1556192978582 2" xfId="5726" xr:uid="{00000000-0005-0000-0000-000058140000}"/>
    <cellStyle name="style1556192978754" xfId="3958" xr:uid="{00000000-0005-0000-0000-000059140000}"/>
    <cellStyle name="style1556192978754 2" xfId="5727" xr:uid="{00000000-0005-0000-0000-00005A140000}"/>
    <cellStyle name="style1556192978906" xfId="3959" xr:uid="{00000000-0005-0000-0000-00005B140000}"/>
    <cellStyle name="style1556192978906 2" xfId="5728" xr:uid="{00000000-0005-0000-0000-00005C140000}"/>
    <cellStyle name="style1556192979054" xfId="3960" xr:uid="{00000000-0005-0000-0000-00005D140000}"/>
    <cellStyle name="style1556192979054 2" xfId="5729" xr:uid="{00000000-0005-0000-0000-00005E140000}"/>
    <cellStyle name="style1556192979222" xfId="3961" xr:uid="{00000000-0005-0000-0000-00005F140000}"/>
    <cellStyle name="style1556192979222 2" xfId="5730" xr:uid="{00000000-0005-0000-0000-000060140000}"/>
    <cellStyle name="style1556192979465" xfId="3962" xr:uid="{00000000-0005-0000-0000-000061140000}"/>
    <cellStyle name="style1556192979465 2" xfId="5731" xr:uid="{00000000-0005-0000-0000-000062140000}"/>
    <cellStyle name="style1556192979726" xfId="3963" xr:uid="{00000000-0005-0000-0000-000063140000}"/>
    <cellStyle name="style1556192979726 2" xfId="5732" xr:uid="{00000000-0005-0000-0000-000064140000}"/>
    <cellStyle name="style1556192979933" xfId="3964" xr:uid="{00000000-0005-0000-0000-000065140000}"/>
    <cellStyle name="style1556192979933 2" xfId="5733" xr:uid="{00000000-0005-0000-0000-000066140000}"/>
    <cellStyle name="style1556192980090" xfId="3965" xr:uid="{00000000-0005-0000-0000-000067140000}"/>
    <cellStyle name="style1556192980090 2" xfId="5734" xr:uid="{00000000-0005-0000-0000-000068140000}"/>
    <cellStyle name="style1556192980496" xfId="3966" xr:uid="{00000000-0005-0000-0000-000069140000}"/>
    <cellStyle name="style1556192980496 2" xfId="5735" xr:uid="{00000000-0005-0000-0000-00006A140000}"/>
    <cellStyle name="style1556192980636" xfId="3967" xr:uid="{00000000-0005-0000-0000-00006B140000}"/>
    <cellStyle name="style1556192980636 2" xfId="5736" xr:uid="{00000000-0005-0000-0000-00006C140000}"/>
    <cellStyle name="style1556192980777" xfId="3968" xr:uid="{00000000-0005-0000-0000-00006D140000}"/>
    <cellStyle name="style1556192980777 2" xfId="5737" xr:uid="{00000000-0005-0000-0000-00006E140000}"/>
    <cellStyle name="style1556192980922" xfId="3969" xr:uid="{00000000-0005-0000-0000-00006F140000}"/>
    <cellStyle name="style1556192980922 2" xfId="5738" xr:uid="{00000000-0005-0000-0000-000070140000}"/>
    <cellStyle name="style1556192981097" xfId="3970" xr:uid="{00000000-0005-0000-0000-000071140000}"/>
    <cellStyle name="style1556192981097 2" xfId="5739" xr:uid="{00000000-0005-0000-0000-000072140000}"/>
    <cellStyle name="style1556192981355" xfId="3971" xr:uid="{00000000-0005-0000-0000-000073140000}"/>
    <cellStyle name="style1556192981355 2" xfId="5740" xr:uid="{00000000-0005-0000-0000-000074140000}"/>
    <cellStyle name="style1556192981500" xfId="3972" xr:uid="{00000000-0005-0000-0000-000075140000}"/>
    <cellStyle name="style1556192981500 2" xfId="5741" xr:uid="{00000000-0005-0000-0000-000076140000}"/>
    <cellStyle name="style1556192981640" xfId="3973" xr:uid="{00000000-0005-0000-0000-000077140000}"/>
    <cellStyle name="style1556192981640 2" xfId="5742" xr:uid="{00000000-0005-0000-0000-000078140000}"/>
    <cellStyle name="style1556192981789" xfId="3974" xr:uid="{00000000-0005-0000-0000-000079140000}"/>
    <cellStyle name="style1556192981789 2" xfId="5743" xr:uid="{00000000-0005-0000-0000-00007A140000}"/>
    <cellStyle name="style1556192981941" xfId="3975" xr:uid="{00000000-0005-0000-0000-00007B140000}"/>
    <cellStyle name="style1556192981941 2" xfId="5744" xr:uid="{00000000-0005-0000-0000-00007C140000}"/>
    <cellStyle name="style1556192982082" xfId="3976" xr:uid="{00000000-0005-0000-0000-00007D140000}"/>
    <cellStyle name="style1556192982082 2" xfId="5745" xr:uid="{00000000-0005-0000-0000-00007E140000}"/>
    <cellStyle name="style1556192982254" xfId="3977" xr:uid="{00000000-0005-0000-0000-00007F140000}"/>
    <cellStyle name="style1556192982254 2" xfId="5746" xr:uid="{00000000-0005-0000-0000-000080140000}"/>
    <cellStyle name="style1556192982406" xfId="3978" xr:uid="{00000000-0005-0000-0000-000081140000}"/>
    <cellStyle name="style1556192982406 2" xfId="5747" xr:uid="{00000000-0005-0000-0000-000082140000}"/>
    <cellStyle name="style1556192982554" xfId="3979" xr:uid="{00000000-0005-0000-0000-000083140000}"/>
    <cellStyle name="style1556192982554 2" xfId="5748" xr:uid="{00000000-0005-0000-0000-000084140000}"/>
    <cellStyle name="style1556192982676" xfId="3980" xr:uid="{00000000-0005-0000-0000-000085140000}"/>
    <cellStyle name="style1556192982676 2" xfId="5749" xr:uid="{00000000-0005-0000-0000-000086140000}"/>
    <cellStyle name="style1556192982804" xfId="3981" xr:uid="{00000000-0005-0000-0000-000087140000}"/>
    <cellStyle name="style1556192982804 2" xfId="5750" xr:uid="{00000000-0005-0000-0000-000088140000}"/>
    <cellStyle name="style1556192982961" xfId="3982" xr:uid="{00000000-0005-0000-0000-000089140000}"/>
    <cellStyle name="style1556192982961 2" xfId="5751" xr:uid="{00000000-0005-0000-0000-00008A140000}"/>
    <cellStyle name="style1556192983082" xfId="3983" xr:uid="{00000000-0005-0000-0000-00008B140000}"/>
    <cellStyle name="style1556192983082 2" xfId="5752" xr:uid="{00000000-0005-0000-0000-00008C140000}"/>
    <cellStyle name="style1556192983203" xfId="3984" xr:uid="{00000000-0005-0000-0000-00008D140000}"/>
    <cellStyle name="style1556192983203 2" xfId="5753" xr:uid="{00000000-0005-0000-0000-00008E140000}"/>
    <cellStyle name="style1556192983344" xfId="3985" xr:uid="{00000000-0005-0000-0000-00008F140000}"/>
    <cellStyle name="style1556192983344 2" xfId="5754" xr:uid="{00000000-0005-0000-0000-000090140000}"/>
    <cellStyle name="style1556192983511" xfId="3986" xr:uid="{00000000-0005-0000-0000-000091140000}"/>
    <cellStyle name="style1556192983511 2" xfId="5755" xr:uid="{00000000-0005-0000-0000-000092140000}"/>
    <cellStyle name="style1556192983867" xfId="3987" xr:uid="{00000000-0005-0000-0000-000093140000}"/>
    <cellStyle name="style1556192983867 2" xfId="5756" xr:uid="{00000000-0005-0000-0000-000094140000}"/>
    <cellStyle name="style1556192983969" xfId="3988" xr:uid="{00000000-0005-0000-0000-000095140000}"/>
    <cellStyle name="style1556192983969 2" xfId="5757" xr:uid="{00000000-0005-0000-0000-000096140000}"/>
    <cellStyle name="style1556192984090" xfId="3989" xr:uid="{00000000-0005-0000-0000-000097140000}"/>
    <cellStyle name="style1556192984090 2" xfId="5758" xr:uid="{00000000-0005-0000-0000-000098140000}"/>
    <cellStyle name="style1556192984898" xfId="3990" xr:uid="{00000000-0005-0000-0000-000099140000}"/>
    <cellStyle name="style1556192984898 2" xfId="5759" xr:uid="{00000000-0005-0000-0000-00009A140000}"/>
    <cellStyle name="style1556192985008" xfId="3991" xr:uid="{00000000-0005-0000-0000-00009B140000}"/>
    <cellStyle name="style1556192985008 2" xfId="5760" xr:uid="{00000000-0005-0000-0000-00009C140000}"/>
    <cellStyle name="style1556192985121" xfId="3992" xr:uid="{00000000-0005-0000-0000-00009D140000}"/>
    <cellStyle name="style1556192985121 2" xfId="5761" xr:uid="{00000000-0005-0000-0000-00009E140000}"/>
    <cellStyle name="style1556192985269" xfId="3993" xr:uid="{00000000-0005-0000-0000-00009F140000}"/>
    <cellStyle name="style1556192985269 2" xfId="5762" xr:uid="{00000000-0005-0000-0000-0000A0140000}"/>
    <cellStyle name="style1556192985414" xfId="3994" xr:uid="{00000000-0005-0000-0000-0000A1140000}"/>
    <cellStyle name="style1556192985414 2" xfId="5763" xr:uid="{00000000-0005-0000-0000-0000A2140000}"/>
    <cellStyle name="style1556192985554" xfId="3995" xr:uid="{00000000-0005-0000-0000-0000A3140000}"/>
    <cellStyle name="style1556192985554 2" xfId="5764" xr:uid="{00000000-0005-0000-0000-0000A4140000}"/>
    <cellStyle name="style1556193024414" xfId="3863" xr:uid="{00000000-0005-0000-0000-0000A5140000}"/>
    <cellStyle name="style1556193024414 2" xfId="5632" xr:uid="{00000000-0005-0000-0000-0000A6140000}"/>
    <cellStyle name="style1556193024598" xfId="3864" xr:uid="{00000000-0005-0000-0000-0000A7140000}"/>
    <cellStyle name="style1556193024598 2" xfId="5633" xr:uid="{00000000-0005-0000-0000-0000A8140000}"/>
    <cellStyle name="style1556193024746" xfId="3865" xr:uid="{00000000-0005-0000-0000-0000A9140000}"/>
    <cellStyle name="style1556193024746 2" xfId="5634" xr:uid="{00000000-0005-0000-0000-0000AA140000}"/>
    <cellStyle name="style1556193024938" xfId="3866" xr:uid="{00000000-0005-0000-0000-0000AB140000}"/>
    <cellStyle name="style1556193024938 2" xfId="5635" xr:uid="{00000000-0005-0000-0000-0000AC140000}"/>
    <cellStyle name="style1556193025071" xfId="3867" xr:uid="{00000000-0005-0000-0000-0000AD140000}"/>
    <cellStyle name="style1556193025071 2" xfId="5636" xr:uid="{00000000-0005-0000-0000-0000AE140000}"/>
    <cellStyle name="style1556193025211" xfId="3868" xr:uid="{00000000-0005-0000-0000-0000AF140000}"/>
    <cellStyle name="style1556193025211 2" xfId="5637" xr:uid="{00000000-0005-0000-0000-0000B0140000}"/>
    <cellStyle name="style1556193025321" xfId="3869" xr:uid="{00000000-0005-0000-0000-0000B1140000}"/>
    <cellStyle name="style1556193025321 2" xfId="5638" xr:uid="{00000000-0005-0000-0000-0000B2140000}"/>
    <cellStyle name="style1556193025504" xfId="3870" xr:uid="{00000000-0005-0000-0000-0000B3140000}"/>
    <cellStyle name="style1556193025504 2" xfId="5639" xr:uid="{00000000-0005-0000-0000-0000B4140000}"/>
    <cellStyle name="style1556193025719" xfId="3871" xr:uid="{00000000-0005-0000-0000-0000B5140000}"/>
    <cellStyle name="style1556193025719 2" xfId="5640" xr:uid="{00000000-0005-0000-0000-0000B6140000}"/>
    <cellStyle name="style1556193025879" xfId="3872" xr:uid="{00000000-0005-0000-0000-0000B7140000}"/>
    <cellStyle name="style1556193025879 2" xfId="5641" xr:uid="{00000000-0005-0000-0000-0000B8140000}"/>
    <cellStyle name="style1556193026016" xfId="3873" xr:uid="{00000000-0005-0000-0000-0000B9140000}"/>
    <cellStyle name="style1556193026016 2" xfId="5642" xr:uid="{00000000-0005-0000-0000-0000BA140000}"/>
    <cellStyle name="style1556193026215" xfId="3874" xr:uid="{00000000-0005-0000-0000-0000BB140000}"/>
    <cellStyle name="style1556193026215 2" xfId="5643" xr:uid="{00000000-0005-0000-0000-0000BC140000}"/>
    <cellStyle name="style1556193026352" xfId="3875" xr:uid="{00000000-0005-0000-0000-0000BD140000}"/>
    <cellStyle name="style1556193026352 2" xfId="5644" xr:uid="{00000000-0005-0000-0000-0000BE140000}"/>
    <cellStyle name="style1556193026492" xfId="3876" xr:uid="{00000000-0005-0000-0000-0000BF140000}"/>
    <cellStyle name="style1556193026492 2" xfId="5645" xr:uid="{00000000-0005-0000-0000-0000C0140000}"/>
    <cellStyle name="style1556193026649" xfId="3877" xr:uid="{00000000-0005-0000-0000-0000C1140000}"/>
    <cellStyle name="style1556193026649 2" xfId="5646" xr:uid="{00000000-0005-0000-0000-0000C2140000}"/>
    <cellStyle name="style1556193026778" xfId="3878" xr:uid="{00000000-0005-0000-0000-0000C3140000}"/>
    <cellStyle name="style1556193026778 2" xfId="5647" xr:uid="{00000000-0005-0000-0000-0000C4140000}"/>
    <cellStyle name="style1556193026875" xfId="3879" xr:uid="{00000000-0005-0000-0000-0000C5140000}"/>
    <cellStyle name="style1556193026875 2" xfId="5648" xr:uid="{00000000-0005-0000-0000-0000C6140000}"/>
    <cellStyle name="style1556193027004" xfId="3880" xr:uid="{00000000-0005-0000-0000-0000C7140000}"/>
    <cellStyle name="style1556193027004 2" xfId="5649" xr:uid="{00000000-0005-0000-0000-0000C8140000}"/>
    <cellStyle name="style1556193027137" xfId="3881" xr:uid="{00000000-0005-0000-0000-0000C9140000}"/>
    <cellStyle name="style1556193027137 2" xfId="5650" xr:uid="{00000000-0005-0000-0000-0000CA140000}"/>
    <cellStyle name="style1556193027246" xfId="3882" xr:uid="{00000000-0005-0000-0000-0000CB140000}"/>
    <cellStyle name="style1556193027246 2" xfId="5651" xr:uid="{00000000-0005-0000-0000-0000CC140000}"/>
    <cellStyle name="style1556193027348" xfId="3883" xr:uid="{00000000-0005-0000-0000-0000CD140000}"/>
    <cellStyle name="style1556193027348 2" xfId="5652" xr:uid="{00000000-0005-0000-0000-0000CE140000}"/>
    <cellStyle name="style1556193027485" xfId="3884" xr:uid="{00000000-0005-0000-0000-0000CF140000}"/>
    <cellStyle name="style1556193027485 2" xfId="5653" xr:uid="{00000000-0005-0000-0000-0000D0140000}"/>
    <cellStyle name="style1556193027625" xfId="3885" xr:uid="{00000000-0005-0000-0000-0000D1140000}"/>
    <cellStyle name="style1556193027625 2" xfId="5654" xr:uid="{00000000-0005-0000-0000-0000D2140000}"/>
    <cellStyle name="style1556193027801" xfId="3886" xr:uid="{00000000-0005-0000-0000-0000D3140000}"/>
    <cellStyle name="style1556193027801 2" xfId="5655" xr:uid="{00000000-0005-0000-0000-0000D4140000}"/>
    <cellStyle name="style1556193027942" xfId="3887" xr:uid="{00000000-0005-0000-0000-0000D5140000}"/>
    <cellStyle name="style1556193027942 2" xfId="5656" xr:uid="{00000000-0005-0000-0000-0000D6140000}"/>
    <cellStyle name="style1556193028078" xfId="3888" xr:uid="{00000000-0005-0000-0000-0000D7140000}"/>
    <cellStyle name="style1556193028078 2" xfId="5657" xr:uid="{00000000-0005-0000-0000-0000D8140000}"/>
    <cellStyle name="style1556193028239" xfId="3889" xr:uid="{00000000-0005-0000-0000-0000D9140000}"/>
    <cellStyle name="style1556193028239 2" xfId="5658" xr:uid="{00000000-0005-0000-0000-0000DA140000}"/>
    <cellStyle name="style1556193028438" xfId="3890" xr:uid="{00000000-0005-0000-0000-0000DB140000}"/>
    <cellStyle name="style1556193028438 2" xfId="5659" xr:uid="{00000000-0005-0000-0000-0000DC140000}"/>
    <cellStyle name="style1556193028598" xfId="3891" xr:uid="{00000000-0005-0000-0000-0000DD140000}"/>
    <cellStyle name="style1556193028598 2" xfId="5660" xr:uid="{00000000-0005-0000-0000-0000DE140000}"/>
    <cellStyle name="style1556193028762" xfId="3892" xr:uid="{00000000-0005-0000-0000-0000DF140000}"/>
    <cellStyle name="style1556193028762 2" xfId="5661" xr:uid="{00000000-0005-0000-0000-0000E0140000}"/>
    <cellStyle name="style1556193028907" xfId="3893" xr:uid="{00000000-0005-0000-0000-0000E1140000}"/>
    <cellStyle name="style1556193028907 2" xfId="5662" xr:uid="{00000000-0005-0000-0000-0000E2140000}"/>
    <cellStyle name="style1556193029137" xfId="3894" xr:uid="{00000000-0005-0000-0000-0000E3140000}"/>
    <cellStyle name="style1556193029137 2" xfId="5663" xr:uid="{00000000-0005-0000-0000-0000E4140000}"/>
    <cellStyle name="style1556193029383" xfId="3895" xr:uid="{00000000-0005-0000-0000-0000E5140000}"/>
    <cellStyle name="style1556193029383 2" xfId="5664" xr:uid="{00000000-0005-0000-0000-0000E6140000}"/>
    <cellStyle name="style1556193029563" xfId="3896" xr:uid="{00000000-0005-0000-0000-0000E7140000}"/>
    <cellStyle name="style1556193029563 2" xfId="5665" xr:uid="{00000000-0005-0000-0000-0000E8140000}"/>
    <cellStyle name="style1556193029703" xfId="3897" xr:uid="{00000000-0005-0000-0000-0000E9140000}"/>
    <cellStyle name="style1556193029703 2" xfId="5666" xr:uid="{00000000-0005-0000-0000-0000EA140000}"/>
    <cellStyle name="style1556193029844" xfId="3898" xr:uid="{00000000-0005-0000-0000-0000EB140000}"/>
    <cellStyle name="style1556193029844 2" xfId="5667" xr:uid="{00000000-0005-0000-0000-0000EC140000}"/>
    <cellStyle name="style1556193030063" xfId="3899" xr:uid="{00000000-0005-0000-0000-0000ED140000}"/>
    <cellStyle name="style1556193030063 2" xfId="5668" xr:uid="{00000000-0005-0000-0000-0000EE140000}"/>
    <cellStyle name="style1556193030203" xfId="3900" xr:uid="{00000000-0005-0000-0000-0000EF140000}"/>
    <cellStyle name="style1556193030203 2" xfId="5669" xr:uid="{00000000-0005-0000-0000-0000F0140000}"/>
    <cellStyle name="style1556193030332" xfId="3901" xr:uid="{00000000-0005-0000-0000-0000F1140000}"/>
    <cellStyle name="style1556193030332 2" xfId="5670" xr:uid="{00000000-0005-0000-0000-0000F2140000}"/>
    <cellStyle name="style1556193030457" xfId="3902" xr:uid="{00000000-0005-0000-0000-0000F3140000}"/>
    <cellStyle name="style1556193030457 2" xfId="5671" xr:uid="{00000000-0005-0000-0000-0000F4140000}"/>
    <cellStyle name="style1556193030594" xfId="3903" xr:uid="{00000000-0005-0000-0000-0000F5140000}"/>
    <cellStyle name="style1556193030594 2" xfId="5672" xr:uid="{00000000-0005-0000-0000-0000F6140000}"/>
    <cellStyle name="style1556193030735" xfId="3904" xr:uid="{00000000-0005-0000-0000-0000F7140000}"/>
    <cellStyle name="style1556193030735 2" xfId="5673" xr:uid="{00000000-0005-0000-0000-0000F8140000}"/>
    <cellStyle name="style1556193030914" xfId="3905" xr:uid="{00000000-0005-0000-0000-0000F9140000}"/>
    <cellStyle name="style1556193030914 2" xfId="5674" xr:uid="{00000000-0005-0000-0000-0000FA140000}"/>
    <cellStyle name="style1556193031075" xfId="3906" xr:uid="{00000000-0005-0000-0000-0000FB140000}"/>
    <cellStyle name="style1556193031075 2" xfId="5675" xr:uid="{00000000-0005-0000-0000-0000FC140000}"/>
    <cellStyle name="style1556193031211" xfId="3907" xr:uid="{00000000-0005-0000-0000-0000FD140000}"/>
    <cellStyle name="style1556193031211 2" xfId="5676" xr:uid="{00000000-0005-0000-0000-0000FE140000}"/>
    <cellStyle name="style1556193031344" xfId="3908" xr:uid="{00000000-0005-0000-0000-0000FF140000}"/>
    <cellStyle name="style1556193031344 2" xfId="5677" xr:uid="{00000000-0005-0000-0000-000000150000}"/>
    <cellStyle name="style1556193031477" xfId="3909" xr:uid="{00000000-0005-0000-0000-000001150000}"/>
    <cellStyle name="style1556193031477 2" xfId="5678" xr:uid="{00000000-0005-0000-0000-000002150000}"/>
    <cellStyle name="style1556193031614" xfId="3910" xr:uid="{00000000-0005-0000-0000-000003150000}"/>
    <cellStyle name="style1556193031614 2" xfId="5679" xr:uid="{00000000-0005-0000-0000-000004150000}"/>
    <cellStyle name="style1556193031746" xfId="3911" xr:uid="{00000000-0005-0000-0000-000005150000}"/>
    <cellStyle name="style1556193031746 2" xfId="5680" xr:uid="{00000000-0005-0000-0000-000006150000}"/>
    <cellStyle name="style1556193031883" xfId="3912" xr:uid="{00000000-0005-0000-0000-000007150000}"/>
    <cellStyle name="style1556193031883 2" xfId="5681" xr:uid="{00000000-0005-0000-0000-000008150000}"/>
    <cellStyle name="style1556193031989" xfId="3913" xr:uid="{00000000-0005-0000-0000-000009150000}"/>
    <cellStyle name="style1556193031989 2" xfId="5682" xr:uid="{00000000-0005-0000-0000-00000A150000}"/>
    <cellStyle name="style1556193032098" xfId="3914" xr:uid="{00000000-0005-0000-0000-00000B150000}"/>
    <cellStyle name="style1556193032098 2" xfId="5683" xr:uid="{00000000-0005-0000-0000-00000C150000}"/>
    <cellStyle name="style1556193032200" xfId="3915" xr:uid="{00000000-0005-0000-0000-00000D150000}"/>
    <cellStyle name="style1556193032200 2" xfId="5684" xr:uid="{00000000-0005-0000-0000-00000E150000}"/>
    <cellStyle name="style1556193032301" xfId="3916" xr:uid="{00000000-0005-0000-0000-00000F150000}"/>
    <cellStyle name="style1556193032301 2" xfId="5685" xr:uid="{00000000-0005-0000-0000-000010150000}"/>
    <cellStyle name="style1556193032399" xfId="3917" xr:uid="{00000000-0005-0000-0000-000011150000}"/>
    <cellStyle name="style1556193032399 2" xfId="5686" xr:uid="{00000000-0005-0000-0000-000012150000}"/>
    <cellStyle name="style1556193032508" xfId="3918" xr:uid="{00000000-0005-0000-0000-000013150000}"/>
    <cellStyle name="style1556193032508 2" xfId="5687" xr:uid="{00000000-0005-0000-0000-000014150000}"/>
    <cellStyle name="style1556193032621" xfId="3919" xr:uid="{00000000-0005-0000-0000-000015150000}"/>
    <cellStyle name="style1556193032621 2" xfId="5688" xr:uid="{00000000-0005-0000-0000-000016150000}"/>
    <cellStyle name="style1556193032743" xfId="3920" xr:uid="{00000000-0005-0000-0000-000017150000}"/>
    <cellStyle name="style1556193032743 2" xfId="5689" xr:uid="{00000000-0005-0000-0000-000018150000}"/>
    <cellStyle name="style1556193032836" xfId="3921" xr:uid="{00000000-0005-0000-0000-000019150000}"/>
    <cellStyle name="style1556193032836 2" xfId="5690" xr:uid="{00000000-0005-0000-0000-00001A150000}"/>
    <cellStyle name="style1556193032930" xfId="3922" xr:uid="{00000000-0005-0000-0000-00001B150000}"/>
    <cellStyle name="style1556193032930 2" xfId="5691" xr:uid="{00000000-0005-0000-0000-00001C150000}"/>
    <cellStyle name="style1556193033219" xfId="3923" xr:uid="{00000000-0005-0000-0000-00001D150000}"/>
    <cellStyle name="style1556193033219 2" xfId="5692" xr:uid="{00000000-0005-0000-0000-00001E150000}"/>
    <cellStyle name="style1556193033321" xfId="3924" xr:uid="{00000000-0005-0000-0000-00001F150000}"/>
    <cellStyle name="style1556193033321 2" xfId="5693" xr:uid="{00000000-0005-0000-0000-000020150000}"/>
    <cellStyle name="style1556193033426" xfId="3925" xr:uid="{00000000-0005-0000-0000-000021150000}"/>
    <cellStyle name="style1556193033426 2" xfId="5694" xr:uid="{00000000-0005-0000-0000-000022150000}"/>
    <cellStyle name="style1556193033571" xfId="3926" xr:uid="{00000000-0005-0000-0000-000023150000}"/>
    <cellStyle name="style1556193033571 2" xfId="5695" xr:uid="{00000000-0005-0000-0000-000024150000}"/>
    <cellStyle name="style1556193033707" xfId="3927" xr:uid="{00000000-0005-0000-0000-000025150000}"/>
    <cellStyle name="style1556193033707 2" xfId="5696" xr:uid="{00000000-0005-0000-0000-000026150000}"/>
    <cellStyle name="style1556193033844" xfId="3928" xr:uid="{00000000-0005-0000-0000-000027150000}"/>
    <cellStyle name="style1556193033844 2" xfId="5697" xr:uid="{00000000-0005-0000-0000-000028150000}"/>
    <cellStyle name="style1559133912097" xfId="4001" xr:uid="{00000000-0005-0000-0000-000029150000}"/>
    <cellStyle name="style1559133912097 2" xfId="5770" xr:uid="{00000000-0005-0000-0000-00002A150000}"/>
    <cellStyle name="style1559133912379" xfId="4002" xr:uid="{00000000-0005-0000-0000-00002B150000}"/>
    <cellStyle name="style1559133912379 2" xfId="5771" xr:uid="{00000000-0005-0000-0000-00002C150000}"/>
    <cellStyle name="style1559133912512" xfId="4003" xr:uid="{00000000-0005-0000-0000-00002D150000}"/>
    <cellStyle name="style1559133912512 2" xfId="5772" xr:uid="{00000000-0005-0000-0000-00002E150000}"/>
    <cellStyle name="style1559133912648" xfId="4004" xr:uid="{00000000-0005-0000-0000-00002F150000}"/>
    <cellStyle name="style1559133912648 2" xfId="5773" xr:uid="{00000000-0005-0000-0000-000030150000}"/>
    <cellStyle name="style1559133912801" xfId="4005" xr:uid="{00000000-0005-0000-0000-000031150000}"/>
    <cellStyle name="style1559133912801 2" xfId="5774" xr:uid="{00000000-0005-0000-0000-000032150000}"/>
    <cellStyle name="style1559133912894" xfId="4006" xr:uid="{00000000-0005-0000-0000-000033150000}"/>
    <cellStyle name="style1559133912894 2" xfId="5775" xr:uid="{00000000-0005-0000-0000-000034150000}"/>
    <cellStyle name="style1559133913043" xfId="4007" xr:uid="{00000000-0005-0000-0000-000035150000}"/>
    <cellStyle name="style1559133913043 2" xfId="5776" xr:uid="{00000000-0005-0000-0000-000036150000}"/>
    <cellStyle name="style1559133913199" xfId="4008" xr:uid="{00000000-0005-0000-0000-000037150000}"/>
    <cellStyle name="style1559133913199 2" xfId="5777" xr:uid="{00000000-0005-0000-0000-000038150000}"/>
    <cellStyle name="style1559133913351" xfId="4009" xr:uid="{00000000-0005-0000-0000-000039150000}"/>
    <cellStyle name="style1559133913351 2" xfId="5778" xr:uid="{00000000-0005-0000-0000-00003A150000}"/>
    <cellStyle name="style1559133913480" xfId="4010" xr:uid="{00000000-0005-0000-0000-00003B150000}"/>
    <cellStyle name="style1559133913480 2" xfId="5779" xr:uid="{00000000-0005-0000-0000-00003C150000}"/>
    <cellStyle name="style1559133913613" xfId="4011" xr:uid="{00000000-0005-0000-0000-00003D150000}"/>
    <cellStyle name="style1559133913613 2" xfId="5780" xr:uid="{00000000-0005-0000-0000-00003E150000}"/>
    <cellStyle name="style1559133913742" xfId="4012" xr:uid="{00000000-0005-0000-0000-00003F150000}"/>
    <cellStyle name="style1559133913742 2" xfId="5781" xr:uid="{00000000-0005-0000-0000-000040150000}"/>
    <cellStyle name="style1559133913863" xfId="4013" xr:uid="{00000000-0005-0000-0000-000041150000}"/>
    <cellStyle name="style1559133913863 2" xfId="5782" xr:uid="{00000000-0005-0000-0000-000042150000}"/>
    <cellStyle name="style1559133913984" xfId="4014" xr:uid="{00000000-0005-0000-0000-000043150000}"/>
    <cellStyle name="style1559133913984 2" xfId="5783" xr:uid="{00000000-0005-0000-0000-000044150000}"/>
    <cellStyle name="style1559133914070" xfId="4015" xr:uid="{00000000-0005-0000-0000-000045150000}"/>
    <cellStyle name="style1559133914070 2" xfId="5784" xr:uid="{00000000-0005-0000-0000-000046150000}"/>
    <cellStyle name="style1559133914160" xfId="4016" xr:uid="{00000000-0005-0000-0000-000047150000}"/>
    <cellStyle name="style1559133914160 2" xfId="5785" xr:uid="{00000000-0005-0000-0000-000048150000}"/>
    <cellStyle name="style1559133914289" xfId="4017" xr:uid="{00000000-0005-0000-0000-000049150000}"/>
    <cellStyle name="style1559133914289 2" xfId="5786" xr:uid="{00000000-0005-0000-0000-00004A150000}"/>
    <cellStyle name="style1559133914402" xfId="4018" xr:uid="{00000000-0005-0000-0000-00004B150000}"/>
    <cellStyle name="style1559133914402 2" xfId="5787" xr:uid="{00000000-0005-0000-0000-00004C150000}"/>
    <cellStyle name="style1559133914519" xfId="4019" xr:uid="{00000000-0005-0000-0000-00004D150000}"/>
    <cellStyle name="style1559133914519 2" xfId="5788" xr:uid="{00000000-0005-0000-0000-00004E150000}"/>
    <cellStyle name="style1559133914715" xfId="4020" xr:uid="{00000000-0005-0000-0000-00004F150000}"/>
    <cellStyle name="style1559133914715 2" xfId="5789" xr:uid="{00000000-0005-0000-0000-000050150000}"/>
    <cellStyle name="style1559133914957" xfId="4021" xr:uid="{00000000-0005-0000-0000-000051150000}"/>
    <cellStyle name="style1559133914957 2" xfId="5790" xr:uid="{00000000-0005-0000-0000-000052150000}"/>
    <cellStyle name="style1559133915105" xfId="4022" xr:uid="{00000000-0005-0000-0000-000053150000}"/>
    <cellStyle name="style1559133915105 2" xfId="5791" xr:uid="{00000000-0005-0000-0000-000054150000}"/>
    <cellStyle name="style1559133915234" xfId="4023" xr:uid="{00000000-0005-0000-0000-000055150000}"/>
    <cellStyle name="style1559133915234 2" xfId="5792" xr:uid="{00000000-0005-0000-0000-000056150000}"/>
    <cellStyle name="style1559133915383" xfId="4024" xr:uid="{00000000-0005-0000-0000-000057150000}"/>
    <cellStyle name="style1559133915383 2" xfId="5793" xr:uid="{00000000-0005-0000-0000-000058150000}"/>
    <cellStyle name="style1559133915566" xfId="4025" xr:uid="{00000000-0005-0000-0000-000059150000}"/>
    <cellStyle name="style1559133915566 2" xfId="5794" xr:uid="{00000000-0005-0000-0000-00005A150000}"/>
    <cellStyle name="style1559133915762" xfId="4026" xr:uid="{00000000-0005-0000-0000-00005B150000}"/>
    <cellStyle name="style1559133915762 2" xfId="5795" xr:uid="{00000000-0005-0000-0000-00005C150000}"/>
    <cellStyle name="style1559133915898" xfId="4027" xr:uid="{00000000-0005-0000-0000-00005D150000}"/>
    <cellStyle name="style1559133915898 2" xfId="5796" xr:uid="{00000000-0005-0000-0000-00005E150000}"/>
    <cellStyle name="style1559133916054" xfId="4028" xr:uid="{00000000-0005-0000-0000-00005F150000}"/>
    <cellStyle name="style1559133916054 2" xfId="5797" xr:uid="{00000000-0005-0000-0000-000060150000}"/>
    <cellStyle name="style1559133916195" xfId="4029" xr:uid="{00000000-0005-0000-0000-000061150000}"/>
    <cellStyle name="style1559133916195 2" xfId="5798" xr:uid="{00000000-0005-0000-0000-000062150000}"/>
    <cellStyle name="style1559133916324" xfId="4030" xr:uid="{00000000-0005-0000-0000-000063150000}"/>
    <cellStyle name="style1559133916324 2" xfId="5799" xr:uid="{00000000-0005-0000-0000-000064150000}"/>
    <cellStyle name="style1559133916461" xfId="4031" xr:uid="{00000000-0005-0000-0000-000065150000}"/>
    <cellStyle name="style1559133916461 2" xfId="5800" xr:uid="{00000000-0005-0000-0000-000066150000}"/>
    <cellStyle name="style1559133916656" xfId="4032" xr:uid="{00000000-0005-0000-0000-000067150000}"/>
    <cellStyle name="style1559133916656 2" xfId="5801" xr:uid="{00000000-0005-0000-0000-000068150000}"/>
    <cellStyle name="style1559133916886" xfId="4033" xr:uid="{00000000-0005-0000-0000-000069150000}"/>
    <cellStyle name="style1559133916886 2" xfId="5802" xr:uid="{00000000-0005-0000-0000-00006A150000}"/>
    <cellStyle name="style1559133917152" xfId="4034" xr:uid="{00000000-0005-0000-0000-00006B150000}"/>
    <cellStyle name="style1559133917152 2" xfId="5803" xr:uid="{00000000-0005-0000-0000-00006C150000}"/>
    <cellStyle name="style1559133917312" xfId="4035" xr:uid="{00000000-0005-0000-0000-00006D150000}"/>
    <cellStyle name="style1559133917312 2" xfId="5804" xr:uid="{00000000-0005-0000-0000-00006E150000}"/>
    <cellStyle name="style1559133917461" xfId="4036" xr:uid="{00000000-0005-0000-0000-00006F150000}"/>
    <cellStyle name="style1559133917461 2" xfId="5805" xr:uid="{00000000-0005-0000-0000-000070150000}"/>
    <cellStyle name="style1559133917566" xfId="4037" xr:uid="{00000000-0005-0000-0000-000071150000}"/>
    <cellStyle name="style1559133917566 2" xfId="5806" xr:uid="{00000000-0005-0000-0000-000072150000}"/>
    <cellStyle name="style1559133917707" xfId="4038" xr:uid="{00000000-0005-0000-0000-000073150000}"/>
    <cellStyle name="style1559133917707 2" xfId="5807" xr:uid="{00000000-0005-0000-0000-000074150000}"/>
    <cellStyle name="style1559133917836" xfId="4039" xr:uid="{00000000-0005-0000-0000-000075150000}"/>
    <cellStyle name="style1559133917836 2" xfId="5808" xr:uid="{00000000-0005-0000-0000-000076150000}"/>
    <cellStyle name="style1559133917969" xfId="4040" xr:uid="{00000000-0005-0000-0000-000077150000}"/>
    <cellStyle name="style1559133917969 2" xfId="5809" xr:uid="{00000000-0005-0000-0000-000078150000}"/>
    <cellStyle name="style1559133918070" xfId="4041" xr:uid="{00000000-0005-0000-0000-000079150000}"/>
    <cellStyle name="style1559133918070 2" xfId="5810" xr:uid="{00000000-0005-0000-0000-00007A150000}"/>
    <cellStyle name="style1559133918304" xfId="4042" xr:uid="{00000000-0005-0000-0000-00007B150000}"/>
    <cellStyle name="style1559133918304 2" xfId="5811" xr:uid="{00000000-0005-0000-0000-00007C150000}"/>
    <cellStyle name="style1559133918437" xfId="4043" xr:uid="{00000000-0005-0000-0000-00007D150000}"/>
    <cellStyle name="style1559133918437 2" xfId="5812" xr:uid="{00000000-0005-0000-0000-00007E150000}"/>
    <cellStyle name="style1559133918570" xfId="4044" xr:uid="{00000000-0005-0000-0000-00007F150000}"/>
    <cellStyle name="style1559133918570 2" xfId="5813" xr:uid="{00000000-0005-0000-0000-000080150000}"/>
    <cellStyle name="style1559133918668" xfId="4045" xr:uid="{00000000-0005-0000-0000-000081150000}"/>
    <cellStyle name="style1559133918668 2" xfId="5814" xr:uid="{00000000-0005-0000-0000-000082150000}"/>
    <cellStyle name="style1559133918847" xfId="4046" xr:uid="{00000000-0005-0000-0000-000083150000}"/>
    <cellStyle name="style1559133918847 2" xfId="5815" xr:uid="{00000000-0005-0000-0000-000084150000}"/>
    <cellStyle name="style1559133919078" xfId="4047" xr:uid="{00000000-0005-0000-0000-000085150000}"/>
    <cellStyle name="style1559133919078 2" xfId="5816" xr:uid="{00000000-0005-0000-0000-000086150000}"/>
    <cellStyle name="style1559133919316" xfId="4048" xr:uid="{00000000-0005-0000-0000-000087150000}"/>
    <cellStyle name="style1559133919316 2" xfId="5817" xr:uid="{00000000-0005-0000-0000-000088150000}"/>
    <cellStyle name="style1559133919547" xfId="4049" xr:uid="{00000000-0005-0000-0000-000089150000}"/>
    <cellStyle name="style1559133919547 2" xfId="5818" xr:uid="{00000000-0005-0000-0000-00008A150000}"/>
    <cellStyle name="style1559133919715" xfId="4050" xr:uid="{00000000-0005-0000-0000-00008B150000}"/>
    <cellStyle name="style1559133919715 2" xfId="5819" xr:uid="{00000000-0005-0000-0000-00008C150000}"/>
    <cellStyle name="style1559133919843" xfId="4051" xr:uid="{00000000-0005-0000-0000-00008D150000}"/>
    <cellStyle name="style1559133919843 2" xfId="5820" xr:uid="{00000000-0005-0000-0000-00008E150000}"/>
    <cellStyle name="style1559133919961" xfId="4052" xr:uid="{00000000-0005-0000-0000-00008F150000}"/>
    <cellStyle name="style1559133919961 2" xfId="5821" xr:uid="{00000000-0005-0000-0000-000090150000}"/>
    <cellStyle name="style1559133920054" xfId="4053" xr:uid="{00000000-0005-0000-0000-000091150000}"/>
    <cellStyle name="style1559133920054 2" xfId="5822" xr:uid="{00000000-0005-0000-0000-000092150000}"/>
    <cellStyle name="style1559133920277" xfId="4054" xr:uid="{00000000-0005-0000-0000-000093150000}"/>
    <cellStyle name="style1559133920277 2" xfId="5823" xr:uid="{00000000-0005-0000-0000-000094150000}"/>
    <cellStyle name="style1559133920461" xfId="4055" xr:uid="{00000000-0005-0000-0000-000095150000}"/>
    <cellStyle name="style1559133920461 2" xfId="5824" xr:uid="{00000000-0005-0000-0000-000096150000}"/>
    <cellStyle name="style1559133921027" xfId="4056" xr:uid="{00000000-0005-0000-0000-000097150000}"/>
    <cellStyle name="style1559133921027 2" xfId="5825" xr:uid="{00000000-0005-0000-0000-000098150000}"/>
    <cellStyle name="style1580457793849" xfId="419" xr:uid="{00000000-0005-0000-0000-000099150000}"/>
    <cellStyle name="style1580457794357" xfId="427" xr:uid="{00000000-0005-0000-0000-00009A150000}"/>
    <cellStyle name="style1580457795661" xfId="416" xr:uid="{00000000-0005-0000-0000-00009B150000}"/>
    <cellStyle name="style1580457796193" xfId="418" xr:uid="{00000000-0005-0000-0000-00009C150000}"/>
    <cellStyle name="style1580457796415" xfId="417" xr:uid="{00000000-0005-0000-0000-00009D150000}"/>
    <cellStyle name="style1580457797665" xfId="423" xr:uid="{00000000-0005-0000-0000-00009E150000}"/>
    <cellStyle name="style1580457797868" xfId="425" xr:uid="{00000000-0005-0000-0000-00009F150000}"/>
    <cellStyle name="style1580457798114" xfId="426" xr:uid="{00000000-0005-0000-0000-0000A0150000}"/>
    <cellStyle name="style1580457798333" xfId="424" xr:uid="{00000000-0005-0000-0000-0000A1150000}"/>
    <cellStyle name="style1580457798677" xfId="421" xr:uid="{00000000-0005-0000-0000-0000A2150000}"/>
    <cellStyle name="style1580457798841" xfId="422" xr:uid="{00000000-0005-0000-0000-0000A3150000}"/>
    <cellStyle name="style1580457799044" xfId="420" xr:uid="{00000000-0005-0000-0000-0000A4150000}"/>
    <cellStyle name="style1580457799482" xfId="429" xr:uid="{00000000-0005-0000-0000-0000A5150000}"/>
    <cellStyle name="style1580457799685" xfId="430" xr:uid="{00000000-0005-0000-0000-0000A6150000}"/>
    <cellStyle name="style1580457799919" xfId="428" xr:uid="{00000000-0005-0000-0000-0000A7150000}"/>
    <cellStyle name="style1580457832443" xfId="404" xr:uid="{00000000-0005-0000-0000-0000A8150000}"/>
    <cellStyle name="style1580457832689" xfId="412" xr:uid="{00000000-0005-0000-0000-0000A9150000}"/>
    <cellStyle name="style1580457834611" xfId="402" xr:uid="{00000000-0005-0000-0000-0000AA150000}"/>
    <cellStyle name="style1580457834783" xfId="403" xr:uid="{00000000-0005-0000-0000-0000AB150000}"/>
    <cellStyle name="style1580457835916" xfId="408" xr:uid="{00000000-0005-0000-0000-0000AC150000}"/>
    <cellStyle name="style1580457836131" xfId="409" xr:uid="{00000000-0005-0000-0000-0000AD150000}"/>
    <cellStyle name="style1580457836334" xfId="410" xr:uid="{00000000-0005-0000-0000-0000AE150000}"/>
    <cellStyle name="style1580457836549" xfId="217" xr:uid="{00000000-0005-0000-0000-0000AF150000}"/>
    <cellStyle name="style1580457836549 2" xfId="411" xr:uid="{00000000-0005-0000-0000-0000B0150000}"/>
    <cellStyle name="style1580457836826" xfId="405" xr:uid="{00000000-0005-0000-0000-0000B1150000}"/>
    <cellStyle name="style1580457837049" xfId="406" xr:uid="{00000000-0005-0000-0000-0000B2150000}"/>
    <cellStyle name="style1580457837252" xfId="177" xr:uid="{00000000-0005-0000-0000-0000B3150000}"/>
    <cellStyle name="style1580457837252 2" xfId="407" xr:uid="{00000000-0005-0000-0000-0000B4150000}"/>
    <cellStyle name="style1580457837646" xfId="413" xr:uid="{00000000-0005-0000-0000-0000B5150000}"/>
    <cellStyle name="style1580457837877" xfId="414" xr:uid="{00000000-0005-0000-0000-0000B6150000}"/>
    <cellStyle name="style1580457838099" xfId="178" xr:uid="{00000000-0005-0000-0000-0000B7150000}"/>
    <cellStyle name="style1580457838099 2" xfId="415" xr:uid="{00000000-0005-0000-0000-0000B8150000}"/>
    <cellStyle name="style1585237607953" xfId="4166" xr:uid="{00000000-0005-0000-0000-0000B9150000}"/>
    <cellStyle name="style1585237607953 2" xfId="5935" xr:uid="{00000000-0005-0000-0000-0000BA150000}"/>
    <cellStyle name="style1585237608188" xfId="4170" xr:uid="{00000000-0005-0000-0000-0000BB150000}"/>
    <cellStyle name="style1585237608188 2" xfId="5939" xr:uid="{00000000-0005-0000-0000-0000BC150000}"/>
    <cellStyle name="style1585237608398" xfId="4174" xr:uid="{00000000-0005-0000-0000-0000BD150000}"/>
    <cellStyle name="style1585237608398 2" xfId="5943" xr:uid="{00000000-0005-0000-0000-0000BE150000}"/>
    <cellStyle name="style1585237610699" xfId="4179" xr:uid="{00000000-0005-0000-0000-0000BF150000}"/>
    <cellStyle name="style1585237610699 2" xfId="5948" xr:uid="{00000000-0005-0000-0000-0000C0150000}"/>
    <cellStyle name="style1585237610746" xfId="4165" xr:uid="{00000000-0005-0000-0000-0000C1150000}"/>
    <cellStyle name="style1585237610746 2" xfId="4202" xr:uid="{00000000-0005-0000-0000-0000C2150000}"/>
    <cellStyle name="style1585237610746 2 2" xfId="5971" xr:uid="{00000000-0005-0000-0000-0000C3150000}"/>
    <cellStyle name="style1585237610746 3" xfId="4220" xr:uid="{00000000-0005-0000-0000-0000C4150000}"/>
    <cellStyle name="style1585237610746 3 2" xfId="5989" xr:uid="{00000000-0005-0000-0000-0000C5150000}"/>
    <cellStyle name="style1585237610746 4" xfId="5934" xr:uid="{00000000-0005-0000-0000-0000C6150000}"/>
    <cellStyle name="style1585237610793" xfId="4180" xr:uid="{00000000-0005-0000-0000-0000C7150000}"/>
    <cellStyle name="style1585237610793 2" xfId="5949" xr:uid="{00000000-0005-0000-0000-0000C8150000}"/>
    <cellStyle name="style1585237610934" xfId="4177" xr:uid="{00000000-0005-0000-0000-0000C9150000}"/>
    <cellStyle name="style1585237610934 2" xfId="5946" xr:uid="{00000000-0005-0000-0000-0000CA150000}"/>
    <cellStyle name="style1585237611039" xfId="4169" xr:uid="{00000000-0005-0000-0000-0000CB150000}"/>
    <cellStyle name="style1585237611039 2" xfId="4198" xr:uid="{00000000-0005-0000-0000-0000CC150000}"/>
    <cellStyle name="style1585237611039 2 2" xfId="5967" xr:uid="{00000000-0005-0000-0000-0000CD150000}"/>
    <cellStyle name="style1585237611039 3" xfId="4218" xr:uid="{00000000-0005-0000-0000-0000CE150000}"/>
    <cellStyle name="style1585237611039 3 2" xfId="5987" xr:uid="{00000000-0005-0000-0000-0000CF150000}"/>
    <cellStyle name="style1585237611039 4" xfId="5938" xr:uid="{00000000-0005-0000-0000-0000D0150000}"/>
    <cellStyle name="style1585237611133" xfId="4178" xr:uid="{00000000-0005-0000-0000-0000D1150000}"/>
    <cellStyle name="style1585237611133 2" xfId="5947" xr:uid="{00000000-0005-0000-0000-0000D2150000}"/>
    <cellStyle name="style1585237611281" xfId="4181" xr:uid="{00000000-0005-0000-0000-0000D3150000}"/>
    <cellStyle name="style1585237611281 2" xfId="5950" xr:uid="{00000000-0005-0000-0000-0000D4150000}"/>
    <cellStyle name="style1585237611340" xfId="4173" xr:uid="{00000000-0005-0000-0000-0000D5150000}"/>
    <cellStyle name="style1585237611340 2" xfId="4199" xr:uid="{00000000-0005-0000-0000-0000D6150000}"/>
    <cellStyle name="style1585237611340 2 2" xfId="5968" xr:uid="{00000000-0005-0000-0000-0000D7150000}"/>
    <cellStyle name="style1585237611340 3" xfId="4221" xr:uid="{00000000-0005-0000-0000-0000D8150000}"/>
    <cellStyle name="style1585237611340 3 2" xfId="5990" xr:uid="{00000000-0005-0000-0000-0000D9150000}"/>
    <cellStyle name="style1585237611340 4" xfId="5942" xr:uid="{00000000-0005-0000-0000-0000DA150000}"/>
    <cellStyle name="style1585237611391" xfId="4182" xr:uid="{00000000-0005-0000-0000-0000DB150000}"/>
    <cellStyle name="style1585237611391 2" xfId="5951" xr:uid="{00000000-0005-0000-0000-0000DC150000}"/>
    <cellStyle name="style1585237611762" xfId="4167" xr:uid="{00000000-0005-0000-0000-0000DD150000}"/>
    <cellStyle name="style1585237611762 2" xfId="5936" xr:uid="{00000000-0005-0000-0000-0000DE150000}"/>
    <cellStyle name="style1585237611820" xfId="4168" xr:uid="{00000000-0005-0000-0000-0000DF150000}"/>
    <cellStyle name="style1585237611820 2" xfId="5937" xr:uid="{00000000-0005-0000-0000-0000E0150000}"/>
    <cellStyle name="style1585237611938" xfId="4171" xr:uid="{00000000-0005-0000-0000-0000E1150000}"/>
    <cellStyle name="style1585237611938 2" xfId="5940" xr:uid="{00000000-0005-0000-0000-0000E2150000}"/>
    <cellStyle name="style1585237611992" xfId="4172" xr:uid="{00000000-0005-0000-0000-0000E3150000}"/>
    <cellStyle name="style1585237611992 2" xfId="5941" xr:uid="{00000000-0005-0000-0000-0000E4150000}"/>
    <cellStyle name="style1585237612133" xfId="4175" xr:uid="{00000000-0005-0000-0000-0000E5150000}"/>
    <cellStyle name="style1585237612133 2" xfId="5944" xr:uid="{00000000-0005-0000-0000-0000E6150000}"/>
    <cellStyle name="style1585237612192" xfId="4176" xr:uid="{00000000-0005-0000-0000-0000E7150000}"/>
    <cellStyle name="style1585237612192 2" xfId="5945" xr:uid="{00000000-0005-0000-0000-0000E8150000}"/>
    <cellStyle name="style1585237663692" xfId="4058" xr:uid="{00000000-0005-0000-0000-0000E9150000}"/>
    <cellStyle name="style1585237663692 2" xfId="5827" xr:uid="{00000000-0005-0000-0000-0000EA150000}"/>
    <cellStyle name="style1585237663802" xfId="4059" xr:uid="{00000000-0005-0000-0000-0000EB150000}"/>
    <cellStyle name="style1585237663802 2" xfId="5828" xr:uid="{00000000-0005-0000-0000-0000EC150000}"/>
    <cellStyle name="style1585237663891" xfId="4060" xr:uid="{00000000-0005-0000-0000-0000ED150000}"/>
    <cellStyle name="style1585237663891 2" xfId="5829" xr:uid="{00000000-0005-0000-0000-0000EE150000}"/>
    <cellStyle name="style1585237663989" xfId="4061" xr:uid="{00000000-0005-0000-0000-0000EF150000}"/>
    <cellStyle name="style1585237663989 2" xfId="5830" xr:uid="{00000000-0005-0000-0000-0000F0150000}"/>
    <cellStyle name="style1585237664087" xfId="4062" xr:uid="{00000000-0005-0000-0000-0000F1150000}"/>
    <cellStyle name="style1585237664087 2" xfId="5831" xr:uid="{00000000-0005-0000-0000-0000F2150000}"/>
    <cellStyle name="style1585237664216" xfId="4063" xr:uid="{00000000-0005-0000-0000-0000F3150000}"/>
    <cellStyle name="style1585237664216 2" xfId="5832" xr:uid="{00000000-0005-0000-0000-0000F4150000}"/>
    <cellStyle name="style1585237664274" xfId="4064" xr:uid="{00000000-0005-0000-0000-0000F5150000}"/>
    <cellStyle name="style1585237664274 2" xfId="5833" xr:uid="{00000000-0005-0000-0000-0000F6150000}"/>
    <cellStyle name="style1585237664372" xfId="4065" xr:uid="{00000000-0005-0000-0000-0000F7150000}"/>
    <cellStyle name="style1585237664372 2" xfId="5834" xr:uid="{00000000-0005-0000-0000-0000F8150000}"/>
    <cellStyle name="style1585237664430" xfId="4066" xr:uid="{00000000-0005-0000-0000-0000F9150000}"/>
    <cellStyle name="style1585237664430 2" xfId="5835" xr:uid="{00000000-0005-0000-0000-0000FA150000}"/>
    <cellStyle name="style1585237664509" xfId="4067" xr:uid="{00000000-0005-0000-0000-0000FB150000}"/>
    <cellStyle name="style1585237664509 2" xfId="5836" xr:uid="{00000000-0005-0000-0000-0000FC150000}"/>
    <cellStyle name="style1585237664567" xfId="4068" xr:uid="{00000000-0005-0000-0000-0000FD150000}"/>
    <cellStyle name="style1585237664567 2" xfId="5837" xr:uid="{00000000-0005-0000-0000-0000FE150000}"/>
    <cellStyle name="style1585237664630" xfId="4069" xr:uid="{00000000-0005-0000-0000-0000FF150000}"/>
    <cellStyle name="style1585237664630 2" xfId="5838" xr:uid="{00000000-0005-0000-0000-000000160000}"/>
    <cellStyle name="style1585237664688" xfId="4070" xr:uid="{00000000-0005-0000-0000-000001160000}"/>
    <cellStyle name="style1585237664688 2" xfId="5839" xr:uid="{00000000-0005-0000-0000-000002160000}"/>
    <cellStyle name="style1585237664751" xfId="4071" xr:uid="{00000000-0005-0000-0000-000003160000}"/>
    <cellStyle name="style1585237664751 2" xfId="5840" xr:uid="{00000000-0005-0000-0000-000004160000}"/>
    <cellStyle name="style1585237664837" xfId="4072" xr:uid="{00000000-0005-0000-0000-000005160000}"/>
    <cellStyle name="style1585237664837 2" xfId="5841" xr:uid="{00000000-0005-0000-0000-000006160000}"/>
    <cellStyle name="style1585237664884" xfId="4073" xr:uid="{00000000-0005-0000-0000-000007160000}"/>
    <cellStyle name="style1585237664884 2" xfId="5842" xr:uid="{00000000-0005-0000-0000-000008160000}"/>
    <cellStyle name="style1585237664938" xfId="4074" xr:uid="{00000000-0005-0000-0000-000009160000}"/>
    <cellStyle name="style1585237664938 2" xfId="5843" xr:uid="{00000000-0005-0000-0000-00000A160000}"/>
    <cellStyle name="style1585237665005" xfId="4075" xr:uid="{00000000-0005-0000-0000-00000B160000}"/>
    <cellStyle name="style1585237665005 2" xfId="5844" xr:uid="{00000000-0005-0000-0000-00000C160000}"/>
    <cellStyle name="style1585237665063" xfId="4076" xr:uid="{00000000-0005-0000-0000-00000D160000}"/>
    <cellStyle name="style1585237665063 2" xfId="5845" xr:uid="{00000000-0005-0000-0000-00000E160000}"/>
    <cellStyle name="style1585237665114" xfId="4077" xr:uid="{00000000-0005-0000-0000-00000F160000}"/>
    <cellStyle name="style1585237665114 2" xfId="5846" xr:uid="{00000000-0005-0000-0000-000010160000}"/>
    <cellStyle name="style1585237665165" xfId="4078" xr:uid="{00000000-0005-0000-0000-000011160000}"/>
    <cellStyle name="style1585237665165 2" xfId="5847" xr:uid="{00000000-0005-0000-0000-000012160000}"/>
    <cellStyle name="style1585237665227" xfId="4079" xr:uid="{00000000-0005-0000-0000-000013160000}"/>
    <cellStyle name="style1585237665227 2" xfId="5848" xr:uid="{00000000-0005-0000-0000-000014160000}"/>
    <cellStyle name="style1585237665298" xfId="4080" xr:uid="{00000000-0005-0000-0000-000015160000}"/>
    <cellStyle name="style1585237665298 2" xfId="5849" xr:uid="{00000000-0005-0000-0000-000016160000}"/>
    <cellStyle name="style1585237665364" xfId="4081" xr:uid="{00000000-0005-0000-0000-000017160000}"/>
    <cellStyle name="style1585237665364 2" xfId="5850" xr:uid="{00000000-0005-0000-0000-000018160000}"/>
    <cellStyle name="style1585237665430" xfId="4082" xr:uid="{00000000-0005-0000-0000-000019160000}"/>
    <cellStyle name="style1585237665430 2" xfId="5851" xr:uid="{00000000-0005-0000-0000-00001A160000}"/>
    <cellStyle name="style1585237665485" xfId="4083" xr:uid="{00000000-0005-0000-0000-00001B160000}"/>
    <cellStyle name="style1585237665485 2" xfId="5852" xr:uid="{00000000-0005-0000-0000-00001C160000}"/>
    <cellStyle name="style1585237665552" xfId="4084" xr:uid="{00000000-0005-0000-0000-00001D160000}"/>
    <cellStyle name="style1585237665552 2" xfId="5853" xr:uid="{00000000-0005-0000-0000-00001E160000}"/>
    <cellStyle name="style1585237665610" xfId="4085" xr:uid="{00000000-0005-0000-0000-00001F160000}"/>
    <cellStyle name="style1585237665610 2" xfId="5854" xr:uid="{00000000-0005-0000-0000-000020160000}"/>
    <cellStyle name="style1585237665673" xfId="4086" xr:uid="{00000000-0005-0000-0000-000021160000}"/>
    <cellStyle name="style1585237665673 2" xfId="5855" xr:uid="{00000000-0005-0000-0000-000022160000}"/>
    <cellStyle name="style1585237665739" xfId="4087" xr:uid="{00000000-0005-0000-0000-000023160000}"/>
    <cellStyle name="style1585237665739 2" xfId="5856" xr:uid="{00000000-0005-0000-0000-000024160000}"/>
    <cellStyle name="style1585237665884" xfId="4088" xr:uid="{00000000-0005-0000-0000-000025160000}"/>
    <cellStyle name="style1585237665884 2" xfId="5857" xr:uid="{00000000-0005-0000-0000-000026160000}"/>
    <cellStyle name="style1585237665966" xfId="4089" xr:uid="{00000000-0005-0000-0000-000027160000}"/>
    <cellStyle name="style1585237665966 2" xfId="5858" xr:uid="{00000000-0005-0000-0000-000028160000}"/>
    <cellStyle name="style1585237666048" xfId="4090" xr:uid="{00000000-0005-0000-0000-000029160000}"/>
    <cellStyle name="style1585237666048 2" xfId="5859" xr:uid="{00000000-0005-0000-0000-00002A160000}"/>
    <cellStyle name="style1585237666200" xfId="4091" xr:uid="{00000000-0005-0000-0000-00002B160000}"/>
    <cellStyle name="style1585237666200 2" xfId="5860" xr:uid="{00000000-0005-0000-0000-00002C160000}"/>
    <cellStyle name="style1585237666263" xfId="4092" xr:uid="{00000000-0005-0000-0000-00002D160000}"/>
    <cellStyle name="style1585237666263 2" xfId="5861" xr:uid="{00000000-0005-0000-0000-00002E160000}"/>
    <cellStyle name="style1585237666321" xfId="4093" xr:uid="{00000000-0005-0000-0000-00002F160000}"/>
    <cellStyle name="style1585237666321 2" xfId="5862" xr:uid="{00000000-0005-0000-0000-000030160000}"/>
    <cellStyle name="style1585237666462" xfId="4094" xr:uid="{00000000-0005-0000-0000-000031160000}"/>
    <cellStyle name="style1585237666462 2" xfId="5863" xr:uid="{00000000-0005-0000-0000-000032160000}"/>
    <cellStyle name="style1585237666552" xfId="4095" xr:uid="{00000000-0005-0000-0000-000033160000}"/>
    <cellStyle name="style1585237666552 2" xfId="5864" xr:uid="{00000000-0005-0000-0000-000034160000}"/>
    <cellStyle name="style1585237666618" xfId="4096" xr:uid="{00000000-0005-0000-0000-000035160000}"/>
    <cellStyle name="style1585237666618 2" xfId="5865" xr:uid="{00000000-0005-0000-0000-000036160000}"/>
    <cellStyle name="style1585237666684" xfId="4097" xr:uid="{00000000-0005-0000-0000-000037160000}"/>
    <cellStyle name="style1585237666684 2" xfId="5866" xr:uid="{00000000-0005-0000-0000-000038160000}"/>
    <cellStyle name="style1585237666751" xfId="4098" xr:uid="{00000000-0005-0000-0000-000039160000}"/>
    <cellStyle name="style1585237666751 2" xfId="5867" xr:uid="{00000000-0005-0000-0000-00003A160000}"/>
    <cellStyle name="style1585237666809" xfId="4099" xr:uid="{00000000-0005-0000-0000-00003B160000}"/>
    <cellStyle name="style1585237666809 2" xfId="5868" xr:uid="{00000000-0005-0000-0000-00003C160000}"/>
    <cellStyle name="style1585237666868" xfId="4100" xr:uid="{00000000-0005-0000-0000-00003D160000}"/>
    <cellStyle name="style1585237666868 2" xfId="5869" xr:uid="{00000000-0005-0000-0000-00003E160000}"/>
    <cellStyle name="style1585237666931" xfId="4101" xr:uid="{00000000-0005-0000-0000-00003F160000}"/>
    <cellStyle name="style1585237666931 2" xfId="5870" xr:uid="{00000000-0005-0000-0000-000040160000}"/>
    <cellStyle name="style1585237666989" xfId="4102" xr:uid="{00000000-0005-0000-0000-000041160000}"/>
    <cellStyle name="style1585237666989 2" xfId="5871" xr:uid="{00000000-0005-0000-0000-000042160000}"/>
    <cellStyle name="style1585237667048" xfId="4103" xr:uid="{00000000-0005-0000-0000-000043160000}"/>
    <cellStyle name="style1585237667048 2" xfId="5872" xr:uid="{00000000-0005-0000-0000-000044160000}"/>
    <cellStyle name="style1585237667106" xfId="4104" xr:uid="{00000000-0005-0000-0000-000045160000}"/>
    <cellStyle name="style1585237667106 2" xfId="5873" xr:uid="{00000000-0005-0000-0000-000046160000}"/>
    <cellStyle name="style1585237667165" xfId="4105" xr:uid="{00000000-0005-0000-0000-000047160000}"/>
    <cellStyle name="style1585237667165 2" xfId="5874" xr:uid="{00000000-0005-0000-0000-000048160000}"/>
    <cellStyle name="style1585237667231" xfId="4106" xr:uid="{00000000-0005-0000-0000-000049160000}"/>
    <cellStyle name="style1585237667231 2" xfId="5875" xr:uid="{00000000-0005-0000-0000-00004A160000}"/>
    <cellStyle name="style1585237667290" xfId="4107" xr:uid="{00000000-0005-0000-0000-00004B160000}"/>
    <cellStyle name="style1585237667290 2" xfId="5876" xr:uid="{00000000-0005-0000-0000-00004C160000}"/>
    <cellStyle name="style1585237667352" xfId="4108" xr:uid="{00000000-0005-0000-0000-00004D160000}"/>
    <cellStyle name="style1585237667352 2" xfId="5877" xr:uid="{00000000-0005-0000-0000-00004E160000}"/>
    <cellStyle name="style1585237667415" xfId="4109" xr:uid="{00000000-0005-0000-0000-00004F160000}"/>
    <cellStyle name="style1585237667415 2" xfId="5878" xr:uid="{00000000-0005-0000-0000-000050160000}"/>
    <cellStyle name="style1585237667477" xfId="4110" xr:uid="{00000000-0005-0000-0000-000051160000}"/>
    <cellStyle name="style1585237667477 2" xfId="5879" xr:uid="{00000000-0005-0000-0000-000052160000}"/>
    <cellStyle name="style1585237667540" xfId="4111" xr:uid="{00000000-0005-0000-0000-000053160000}"/>
    <cellStyle name="style1585237667540 2" xfId="5880" xr:uid="{00000000-0005-0000-0000-000054160000}"/>
    <cellStyle name="style1585237667598" xfId="4112" xr:uid="{00000000-0005-0000-0000-000055160000}"/>
    <cellStyle name="style1585237667598 2" xfId="5881" xr:uid="{00000000-0005-0000-0000-000056160000}"/>
    <cellStyle name="style1585237667661" xfId="4113" xr:uid="{00000000-0005-0000-0000-000057160000}"/>
    <cellStyle name="style1585237667661 2" xfId="5882" xr:uid="{00000000-0005-0000-0000-000058160000}"/>
    <cellStyle name="style1585237667731" xfId="4114" xr:uid="{00000000-0005-0000-0000-000059160000}"/>
    <cellStyle name="style1585237667731 2" xfId="5883" xr:uid="{00000000-0005-0000-0000-00005A160000}"/>
    <cellStyle name="style1585237667790" xfId="4115" xr:uid="{00000000-0005-0000-0000-00005B160000}"/>
    <cellStyle name="style1585237667790 2" xfId="5884" xr:uid="{00000000-0005-0000-0000-00005C160000}"/>
    <cellStyle name="style1585237667837" xfId="4116" xr:uid="{00000000-0005-0000-0000-00005D160000}"/>
    <cellStyle name="style1585237667837 2" xfId="5885" xr:uid="{00000000-0005-0000-0000-00005E160000}"/>
    <cellStyle name="style1585237667903" xfId="4117" xr:uid="{00000000-0005-0000-0000-00005F160000}"/>
    <cellStyle name="style1585237667903 2" xfId="5886" xr:uid="{00000000-0005-0000-0000-000060160000}"/>
    <cellStyle name="style1585237667973" xfId="4118" xr:uid="{00000000-0005-0000-0000-000061160000}"/>
    <cellStyle name="style1585237667973 2" xfId="5887" xr:uid="{00000000-0005-0000-0000-000062160000}"/>
    <cellStyle name="style1585237668052" xfId="4119" xr:uid="{00000000-0005-0000-0000-000063160000}"/>
    <cellStyle name="style1585237668052 2" xfId="5888" xr:uid="{00000000-0005-0000-0000-000064160000}"/>
    <cellStyle name="style1585237668161" xfId="4120" xr:uid="{00000000-0005-0000-0000-000065160000}"/>
    <cellStyle name="style1585237668161 2" xfId="5889" xr:uid="{00000000-0005-0000-0000-000066160000}"/>
    <cellStyle name="style1585237668239" xfId="4121" xr:uid="{00000000-0005-0000-0000-000067160000}"/>
    <cellStyle name="style1585237668239 2" xfId="5890" xr:uid="{00000000-0005-0000-0000-000068160000}"/>
    <cellStyle name="style1585237668290" xfId="4122" xr:uid="{00000000-0005-0000-0000-000069160000}"/>
    <cellStyle name="style1585237668290 2" xfId="5891" xr:uid="{00000000-0005-0000-0000-00006A160000}"/>
    <cellStyle name="style1585237668337" xfId="4123" xr:uid="{00000000-0005-0000-0000-00006B160000}"/>
    <cellStyle name="style1585237668337 2" xfId="5892" xr:uid="{00000000-0005-0000-0000-00006C160000}"/>
    <cellStyle name="style1585237668407" xfId="4124" xr:uid="{00000000-0005-0000-0000-00006D160000}"/>
    <cellStyle name="style1585237668407 2" xfId="5893" xr:uid="{00000000-0005-0000-0000-00006E160000}"/>
    <cellStyle name="style1585237668450" xfId="4125" xr:uid="{00000000-0005-0000-0000-00006F160000}"/>
    <cellStyle name="style1585237668450 2" xfId="5894" xr:uid="{00000000-0005-0000-0000-000070160000}"/>
    <cellStyle name="style1585237668493" xfId="4126" xr:uid="{00000000-0005-0000-0000-000071160000}"/>
    <cellStyle name="style1585237668493 2" xfId="4215" xr:uid="{00000000-0005-0000-0000-000072160000}"/>
    <cellStyle name="style1585237668493 2 2" xfId="5984" xr:uid="{00000000-0005-0000-0000-000073160000}"/>
    <cellStyle name="style1585237668493 3" xfId="5895" xr:uid="{00000000-0005-0000-0000-000074160000}"/>
    <cellStyle name="style1585237668536" xfId="4127" xr:uid="{00000000-0005-0000-0000-000075160000}"/>
    <cellStyle name="style1585237668536 2" xfId="5896" xr:uid="{00000000-0005-0000-0000-000076160000}"/>
    <cellStyle name="style1585237668598" xfId="4128" xr:uid="{00000000-0005-0000-0000-000077160000}"/>
    <cellStyle name="style1585237668598 2" xfId="5897" xr:uid="{00000000-0005-0000-0000-000078160000}"/>
    <cellStyle name="style1585237668649" xfId="4129" xr:uid="{00000000-0005-0000-0000-000079160000}"/>
    <cellStyle name="style1585237668649 2" xfId="5898" xr:uid="{00000000-0005-0000-0000-00007A160000}"/>
    <cellStyle name="style1585237668692" xfId="4130" xr:uid="{00000000-0005-0000-0000-00007B160000}"/>
    <cellStyle name="style1585237668692 2" xfId="5899" xr:uid="{00000000-0005-0000-0000-00007C160000}"/>
    <cellStyle name="style1585237668739" xfId="4131" xr:uid="{00000000-0005-0000-0000-00007D160000}"/>
    <cellStyle name="style1585237668739 2" xfId="5900" xr:uid="{00000000-0005-0000-0000-00007E160000}"/>
    <cellStyle name="style1585237668802" xfId="4132" xr:uid="{00000000-0005-0000-0000-00007F160000}"/>
    <cellStyle name="style1585237668802 2" xfId="5901" xr:uid="{00000000-0005-0000-0000-000080160000}"/>
    <cellStyle name="style1585237668856" xfId="4133" xr:uid="{00000000-0005-0000-0000-000081160000}"/>
    <cellStyle name="style1585237668856 2" xfId="5902" xr:uid="{00000000-0005-0000-0000-000082160000}"/>
    <cellStyle name="style1585237668923" xfId="4134" xr:uid="{00000000-0005-0000-0000-000083160000}"/>
    <cellStyle name="style1585237668923 2" xfId="5903" xr:uid="{00000000-0005-0000-0000-000084160000}"/>
    <cellStyle name="style1585237668973" xfId="4135" xr:uid="{00000000-0005-0000-0000-000085160000}"/>
    <cellStyle name="style1585237668973 2" xfId="5904" xr:uid="{00000000-0005-0000-0000-000086160000}"/>
    <cellStyle name="style1585237669020" xfId="4136" xr:uid="{00000000-0005-0000-0000-000087160000}"/>
    <cellStyle name="style1585237669020 2" xfId="5905" xr:uid="{00000000-0005-0000-0000-000088160000}"/>
    <cellStyle name="style1585237669071" xfId="4137" xr:uid="{00000000-0005-0000-0000-000089160000}"/>
    <cellStyle name="style1585237669071 2" xfId="5906" xr:uid="{00000000-0005-0000-0000-00008A160000}"/>
    <cellStyle name="style1585237669114" xfId="4138" xr:uid="{00000000-0005-0000-0000-00008B160000}"/>
    <cellStyle name="style1585237669114 2" xfId="5907" xr:uid="{00000000-0005-0000-0000-00008C160000}"/>
    <cellStyle name="style1585237669161" xfId="4139" xr:uid="{00000000-0005-0000-0000-00008D160000}"/>
    <cellStyle name="style1585237669161 2" xfId="5908" xr:uid="{00000000-0005-0000-0000-00008E160000}"/>
    <cellStyle name="style1585237669204" xfId="4140" xr:uid="{00000000-0005-0000-0000-00008F160000}"/>
    <cellStyle name="style1585237669204 2" xfId="4216" xr:uid="{00000000-0005-0000-0000-000090160000}"/>
    <cellStyle name="style1585237669204 2 2" xfId="5985" xr:uid="{00000000-0005-0000-0000-000091160000}"/>
    <cellStyle name="style1585237669204 3" xfId="5909" xr:uid="{00000000-0005-0000-0000-000092160000}"/>
    <cellStyle name="style1585237669247" xfId="4141" xr:uid="{00000000-0005-0000-0000-000093160000}"/>
    <cellStyle name="style1585237669247 2" xfId="5910" xr:uid="{00000000-0005-0000-0000-000094160000}"/>
    <cellStyle name="style1585237669309" xfId="4142" xr:uid="{00000000-0005-0000-0000-000095160000}"/>
    <cellStyle name="style1585237669309 2" xfId="5911" xr:uid="{00000000-0005-0000-0000-000096160000}"/>
    <cellStyle name="style1585237669356" xfId="4143" xr:uid="{00000000-0005-0000-0000-000097160000}"/>
    <cellStyle name="style1585237669356 2" xfId="5912" xr:uid="{00000000-0005-0000-0000-000098160000}"/>
    <cellStyle name="style1585237669399" xfId="4144" xr:uid="{00000000-0005-0000-0000-000099160000}"/>
    <cellStyle name="style1585237669399 2" xfId="5913" xr:uid="{00000000-0005-0000-0000-00009A160000}"/>
    <cellStyle name="style1585237669516" xfId="4145" xr:uid="{00000000-0005-0000-0000-00009B160000}"/>
    <cellStyle name="style1585237669516 2" xfId="5914" xr:uid="{00000000-0005-0000-0000-00009C160000}"/>
    <cellStyle name="style1585237669579" xfId="4146" xr:uid="{00000000-0005-0000-0000-00009D160000}"/>
    <cellStyle name="style1585237669579 2" xfId="5915" xr:uid="{00000000-0005-0000-0000-00009E160000}"/>
    <cellStyle name="style1585237728720" xfId="4183" xr:uid="{00000000-0005-0000-0000-00009F160000}"/>
    <cellStyle name="style1585237728720 2" xfId="5952" xr:uid="{00000000-0005-0000-0000-0000A0160000}"/>
    <cellStyle name="style1585237728791" xfId="4184" xr:uid="{00000000-0005-0000-0000-0000A1160000}"/>
    <cellStyle name="style1585237728791 2" xfId="5953" xr:uid="{00000000-0005-0000-0000-0000A2160000}"/>
    <cellStyle name="style1585237728955" xfId="4185" xr:uid="{00000000-0005-0000-0000-0000A3160000}"/>
    <cellStyle name="style1585237728955 2" xfId="5954" xr:uid="{00000000-0005-0000-0000-0000A4160000}"/>
    <cellStyle name="style1585237729017" xfId="4186" xr:uid="{00000000-0005-0000-0000-0000A5160000}"/>
    <cellStyle name="style1585237729017 2" xfId="5955" xr:uid="{00000000-0005-0000-0000-0000A6160000}"/>
    <cellStyle name="style1585237729244" xfId="4187" xr:uid="{00000000-0005-0000-0000-0000A7160000}"/>
    <cellStyle name="style1585237729244 2" xfId="5956" xr:uid="{00000000-0005-0000-0000-0000A8160000}"/>
    <cellStyle name="style1585237729306" xfId="4188" xr:uid="{00000000-0005-0000-0000-0000A9160000}"/>
    <cellStyle name="style1585237729306 2" xfId="5957" xr:uid="{00000000-0005-0000-0000-0000AA160000}"/>
    <cellStyle name="style1585237765822" xfId="4191" xr:uid="{00000000-0005-0000-0000-0000AB160000}"/>
    <cellStyle name="style1585237765822 2" xfId="5960" xr:uid="{00000000-0005-0000-0000-0000AC160000}"/>
    <cellStyle name="style1585237765881" xfId="4192" xr:uid="{00000000-0005-0000-0000-0000AD160000}"/>
    <cellStyle name="style1585237765881 2" xfId="5961" xr:uid="{00000000-0005-0000-0000-0000AE160000}"/>
    <cellStyle name="style1585237766049" xfId="4189" xr:uid="{00000000-0005-0000-0000-0000AF160000}"/>
    <cellStyle name="style1585237766049 2" xfId="5958" xr:uid="{00000000-0005-0000-0000-0000B0160000}"/>
    <cellStyle name="style1585237766104" xfId="4190" xr:uid="{00000000-0005-0000-0000-0000B1160000}"/>
    <cellStyle name="style1585237766104 2" xfId="5959" xr:uid="{00000000-0005-0000-0000-0000B2160000}"/>
    <cellStyle name="style1585237766338" xfId="4193" xr:uid="{00000000-0005-0000-0000-0000B3160000}"/>
    <cellStyle name="style1585237766338 2" xfId="5962" xr:uid="{00000000-0005-0000-0000-0000B4160000}"/>
    <cellStyle name="style1585237766397" xfId="4194" xr:uid="{00000000-0005-0000-0000-0000B5160000}"/>
    <cellStyle name="style1585237766397 2" xfId="5963" xr:uid="{00000000-0005-0000-0000-0000B6160000}"/>
    <cellStyle name="style1585650375429" xfId="156" xr:uid="{00000000-0005-0000-0000-0000B7160000}"/>
    <cellStyle name="style1585650375851" xfId="162" xr:uid="{00000000-0005-0000-0000-0000B8160000}"/>
    <cellStyle name="style1585650378398" xfId="167" xr:uid="{00000000-0005-0000-0000-0000B9160000}"/>
    <cellStyle name="style1585650378585" xfId="168" xr:uid="{00000000-0005-0000-0000-0000BA160000}"/>
    <cellStyle name="style1585650378866" xfId="169" xr:uid="{00000000-0005-0000-0000-0000BB160000}"/>
    <cellStyle name="style1585650379085" xfId="170" xr:uid="{00000000-0005-0000-0000-0000BC160000}"/>
    <cellStyle name="style1585650379257" xfId="171" xr:uid="{00000000-0005-0000-0000-0000BD160000}"/>
    <cellStyle name="style1585650379429" xfId="172" xr:uid="{00000000-0005-0000-0000-0000BE160000}"/>
    <cellStyle name="style1585650379616" xfId="173" xr:uid="{00000000-0005-0000-0000-0000BF160000}"/>
    <cellStyle name="style1585650379788" xfId="174" xr:uid="{00000000-0005-0000-0000-0000C0160000}"/>
    <cellStyle name="style1585650379991" xfId="175" xr:uid="{00000000-0005-0000-0000-0000C1160000}"/>
    <cellStyle name="style1585650380741" xfId="152" xr:uid="{00000000-0005-0000-0000-0000C2160000}"/>
    <cellStyle name="style1585650380960" xfId="153" xr:uid="{00000000-0005-0000-0000-0000C3160000}"/>
    <cellStyle name="style1585650381148" xfId="154" xr:uid="{00000000-0005-0000-0000-0000C4160000}"/>
    <cellStyle name="style1585650381366" xfId="155" xr:uid="{00000000-0005-0000-0000-0000C5160000}"/>
    <cellStyle name="style1585650381554" xfId="157" xr:uid="{00000000-0005-0000-0000-0000C6160000}"/>
    <cellStyle name="style1585650381757" xfId="158" xr:uid="{00000000-0005-0000-0000-0000C7160000}"/>
    <cellStyle name="style1585650381960" xfId="159" xr:uid="{00000000-0005-0000-0000-0000C8160000}"/>
    <cellStyle name="style1585650382351" xfId="164" xr:uid="{00000000-0005-0000-0000-0000C9160000}"/>
    <cellStyle name="style1585650382523" xfId="165" xr:uid="{00000000-0005-0000-0000-0000CA160000}"/>
    <cellStyle name="style1585650382663" xfId="166" xr:uid="{00000000-0005-0000-0000-0000CB160000}"/>
    <cellStyle name="style1585650383741" xfId="160" xr:uid="{00000000-0005-0000-0000-0000CC160000}"/>
    <cellStyle name="style1585650383866" xfId="161" xr:uid="{00000000-0005-0000-0000-0000CD160000}"/>
    <cellStyle name="style1585650383976" xfId="163" xr:uid="{00000000-0005-0000-0000-0000CE160000}"/>
    <cellStyle name="style1585650458405" xfId="138" xr:uid="{00000000-0005-0000-0000-0000CF160000}"/>
    <cellStyle name="style1585650458545" xfId="139" xr:uid="{00000000-0005-0000-0000-0000D0160000}"/>
    <cellStyle name="style1585650458670" xfId="143" xr:uid="{00000000-0005-0000-0000-0000D1160000}"/>
    <cellStyle name="style1585650458826" xfId="144" xr:uid="{00000000-0005-0000-0000-0000D2160000}"/>
    <cellStyle name="style1585650459514" xfId="115" xr:uid="{00000000-0005-0000-0000-0000D3160000}"/>
    <cellStyle name="style1585650459889" xfId="118" xr:uid="{00000000-0005-0000-0000-0000D4160000}"/>
    <cellStyle name="style1585650459998" xfId="119" xr:uid="{00000000-0005-0000-0000-0000D5160000}"/>
    <cellStyle name="style1585650460123" xfId="123" xr:uid="{00000000-0005-0000-0000-0000D6160000}"/>
    <cellStyle name="style1585650460451" xfId="124" xr:uid="{00000000-0005-0000-0000-0000D7160000}"/>
    <cellStyle name="style1585650460608" xfId="128" xr:uid="{00000000-0005-0000-0000-0000D8160000}"/>
    <cellStyle name="style1585650460780" xfId="129" xr:uid="{00000000-0005-0000-0000-0000D9160000}"/>
    <cellStyle name="style1585650460936" xfId="120" xr:uid="{00000000-0005-0000-0000-0000DA160000}"/>
    <cellStyle name="style1585650461201" xfId="121" xr:uid="{00000000-0005-0000-0000-0000DB160000}"/>
    <cellStyle name="style1585650461342" xfId="122" xr:uid="{00000000-0005-0000-0000-0000DC160000}"/>
    <cellStyle name="style1585650461467" xfId="125" xr:uid="{00000000-0005-0000-0000-0000DD160000}"/>
    <cellStyle name="style1585650461592" xfId="126" xr:uid="{00000000-0005-0000-0000-0000DE160000}"/>
    <cellStyle name="style1585650461717" xfId="127" xr:uid="{00000000-0005-0000-0000-0000DF160000}"/>
    <cellStyle name="style1585650461842" xfId="130" xr:uid="{00000000-0005-0000-0000-0000E0160000}"/>
    <cellStyle name="style1585650461998" xfId="131" xr:uid="{00000000-0005-0000-0000-0000E1160000}"/>
    <cellStyle name="style1585650462139" xfId="132" xr:uid="{00000000-0005-0000-0000-0000E2160000}"/>
    <cellStyle name="style1585650462264" xfId="133" xr:uid="{00000000-0005-0000-0000-0000E3160000}"/>
    <cellStyle name="style1585650462389" xfId="134" xr:uid="{00000000-0005-0000-0000-0000E4160000}"/>
    <cellStyle name="style1585650462530" xfId="135" xr:uid="{00000000-0005-0000-0000-0000E5160000}"/>
    <cellStyle name="style1585650462717" xfId="136" xr:uid="{00000000-0005-0000-0000-0000E6160000}"/>
    <cellStyle name="style1585650463045" xfId="137" xr:uid="{00000000-0005-0000-0000-0000E7160000}"/>
    <cellStyle name="style1585650463201" xfId="140" xr:uid="{00000000-0005-0000-0000-0000E8160000}"/>
    <cellStyle name="style1585650463342" xfId="141" xr:uid="{00000000-0005-0000-0000-0000E9160000}"/>
    <cellStyle name="style1585650463514" xfId="142" xr:uid="{00000000-0005-0000-0000-0000EA160000}"/>
    <cellStyle name="style1585650463686" xfId="145" xr:uid="{00000000-0005-0000-0000-0000EB160000}"/>
    <cellStyle name="style1585650463889" xfId="146" xr:uid="{00000000-0005-0000-0000-0000EC160000}"/>
    <cellStyle name="style1585650464045" xfId="147" xr:uid="{00000000-0005-0000-0000-0000ED160000}"/>
    <cellStyle name="style1585650465326" xfId="116" xr:uid="{00000000-0005-0000-0000-0000EE160000}"/>
    <cellStyle name="style1585650465451" xfId="114" xr:uid="{00000000-0005-0000-0000-0000EF160000}"/>
    <cellStyle name="style1585650465561" xfId="117" xr:uid="{00000000-0005-0000-0000-0000F0160000}"/>
    <cellStyle name="style1585650543043" xfId="6104" xr:uid="{00000000-0005-0000-0000-0000F1160000}"/>
    <cellStyle name="style1585650543168" xfId="6088" xr:uid="{00000000-0005-0000-0000-0000F2160000}"/>
    <cellStyle name="style1585650543402" xfId="6105" xr:uid="{00000000-0005-0000-0000-0000F3160000}"/>
    <cellStyle name="style1585650584176" xfId="6091" xr:uid="{00000000-0005-0000-0000-0000F4160000}"/>
    <cellStyle name="style1585650584316" xfId="6095" xr:uid="{00000000-0005-0000-0000-0000F5160000}"/>
    <cellStyle name="style1585650584676" xfId="6092" xr:uid="{00000000-0005-0000-0000-0000F6160000}"/>
    <cellStyle name="style1585650584816" xfId="6093" xr:uid="{00000000-0005-0000-0000-0000F7160000}"/>
    <cellStyle name="style1585650585066" xfId="6094" xr:uid="{00000000-0005-0000-0000-0000F8160000}"/>
    <cellStyle name="style1585650585191" xfId="6096" xr:uid="{00000000-0005-0000-0000-0000F9160000}"/>
    <cellStyle name="style1585650585301" xfId="6097" xr:uid="{00000000-0005-0000-0000-0000FA160000}"/>
    <cellStyle name="style1585650585566" xfId="6098" xr:uid="{00000000-0005-0000-0000-0000FB160000}"/>
    <cellStyle name="style1585650585738" xfId="6099" xr:uid="{00000000-0005-0000-0000-0000FC160000}"/>
    <cellStyle name="style1585650585863" xfId="6100" xr:uid="{00000000-0005-0000-0000-0000FD160000}"/>
    <cellStyle name="style1585650586504" xfId="6101" xr:uid="{00000000-0005-0000-0000-0000FE160000}"/>
    <cellStyle name="style1585650586926" xfId="6106" xr:uid="{00000000-0005-0000-0000-0000FF160000}"/>
    <cellStyle name="style1588178155551" xfId="6110" xr:uid="{00000000-0005-0000-0000-000000170000}"/>
    <cellStyle name="style1588178155809" xfId="6109" xr:uid="{00000000-0005-0000-0000-000001170000}"/>
    <cellStyle name="style1589955225522" xfId="486" xr:uid="{00000000-0005-0000-0000-000002170000}"/>
    <cellStyle name="style1589955225663" xfId="487" xr:uid="{00000000-0005-0000-0000-000003170000}"/>
    <cellStyle name="style1589955225757" xfId="488" xr:uid="{00000000-0005-0000-0000-000004170000}"/>
    <cellStyle name="style1589955225847" xfId="489" xr:uid="{00000000-0005-0000-0000-000005170000}"/>
    <cellStyle name="style1589955225933" xfId="490" xr:uid="{00000000-0005-0000-0000-000006170000}"/>
    <cellStyle name="style1589955226022" xfId="491" xr:uid="{00000000-0005-0000-0000-000007170000}"/>
    <cellStyle name="style1589955226093" xfId="492" xr:uid="{00000000-0005-0000-0000-000008170000}"/>
    <cellStyle name="style1589955226186" xfId="493" xr:uid="{00000000-0005-0000-0000-000009170000}"/>
    <cellStyle name="style1589955226269" xfId="494" xr:uid="{00000000-0005-0000-0000-00000A170000}"/>
    <cellStyle name="style1589955226354" xfId="495" xr:uid="{00000000-0005-0000-0000-00000B170000}"/>
    <cellStyle name="style1589955226444" xfId="496" xr:uid="{00000000-0005-0000-0000-00000C170000}"/>
    <cellStyle name="style1589955226522" xfId="497" xr:uid="{00000000-0005-0000-0000-00000D170000}"/>
    <cellStyle name="style1589955226601" xfId="498" xr:uid="{00000000-0005-0000-0000-00000E170000}"/>
    <cellStyle name="style1589955226698" xfId="499" xr:uid="{00000000-0005-0000-0000-00000F170000}"/>
    <cellStyle name="style1589955226776" xfId="500" xr:uid="{00000000-0005-0000-0000-000010170000}"/>
    <cellStyle name="style1589955226847" xfId="501" xr:uid="{00000000-0005-0000-0000-000011170000}"/>
    <cellStyle name="style1589955226905" xfId="502" xr:uid="{00000000-0005-0000-0000-000012170000}"/>
    <cellStyle name="style1589955226995" xfId="503" xr:uid="{00000000-0005-0000-0000-000013170000}"/>
    <cellStyle name="style1589955227065" xfId="504" xr:uid="{00000000-0005-0000-0000-000014170000}"/>
    <cellStyle name="style1589955227128" xfId="505" xr:uid="{00000000-0005-0000-0000-000015170000}"/>
    <cellStyle name="style1589955227198" xfId="506" xr:uid="{00000000-0005-0000-0000-000016170000}"/>
    <cellStyle name="style1589955227276" xfId="507" xr:uid="{00000000-0005-0000-0000-000017170000}"/>
    <cellStyle name="style1589955227354" xfId="508" xr:uid="{00000000-0005-0000-0000-000018170000}"/>
    <cellStyle name="style1589955227436" xfId="509" xr:uid="{00000000-0005-0000-0000-000019170000}"/>
    <cellStyle name="style1589955227515" xfId="510" xr:uid="{00000000-0005-0000-0000-00001A170000}"/>
    <cellStyle name="style1589955227593" xfId="511" xr:uid="{00000000-0005-0000-0000-00001B170000}"/>
    <cellStyle name="style1589955227671" xfId="512" xr:uid="{00000000-0005-0000-0000-00001C170000}"/>
    <cellStyle name="style1589955227765" xfId="400" xr:uid="{00000000-0005-0000-0000-00001D170000}"/>
    <cellStyle name="style1589955227765 2" xfId="513" xr:uid="{00000000-0005-0000-0000-00001E170000}"/>
    <cellStyle name="style1589955227765 3" xfId="6176" xr:uid="{00000000-0005-0000-0000-00001F170000}"/>
    <cellStyle name="style1589955227843" xfId="514" xr:uid="{00000000-0005-0000-0000-000020170000}"/>
    <cellStyle name="style1589955227921" xfId="515" xr:uid="{00000000-0005-0000-0000-000021170000}"/>
    <cellStyle name="style1589955227999" xfId="399" xr:uid="{00000000-0005-0000-0000-000022170000}"/>
    <cellStyle name="style1589955227999 2" xfId="516" xr:uid="{00000000-0005-0000-0000-000023170000}"/>
    <cellStyle name="style1589955227999 3" xfId="6173" xr:uid="{00000000-0005-0000-0000-000024170000}"/>
    <cellStyle name="style1589955228077" xfId="517" xr:uid="{00000000-0005-0000-0000-000025170000}"/>
    <cellStyle name="style1589955228151" xfId="518" xr:uid="{00000000-0005-0000-0000-000026170000}"/>
    <cellStyle name="style1589955228226" xfId="401" xr:uid="{00000000-0005-0000-0000-000027170000}"/>
    <cellStyle name="style1589955228226 2" xfId="519" xr:uid="{00000000-0005-0000-0000-000028170000}"/>
    <cellStyle name="style1589955228226 3" xfId="6179" xr:uid="{00000000-0005-0000-0000-000029170000}"/>
    <cellStyle name="style1589955228300" xfId="520" xr:uid="{00000000-0005-0000-0000-00002A170000}"/>
    <cellStyle name="style1589955228370" xfId="521" xr:uid="{00000000-0005-0000-0000-00002B170000}"/>
    <cellStyle name="style1589955228468" xfId="522" xr:uid="{00000000-0005-0000-0000-00002C170000}"/>
    <cellStyle name="style1589955228534" xfId="523" xr:uid="{00000000-0005-0000-0000-00002D170000}"/>
    <cellStyle name="style1589955228593" xfId="524" xr:uid="{00000000-0005-0000-0000-00002E170000}"/>
    <cellStyle name="style1589955228675" xfId="525" xr:uid="{00000000-0005-0000-0000-00002F170000}"/>
    <cellStyle name="style1589955228761" xfId="526" xr:uid="{00000000-0005-0000-0000-000030170000}"/>
    <cellStyle name="style1589955228831" xfId="527" xr:uid="{00000000-0005-0000-0000-000031170000}"/>
    <cellStyle name="style1589955228897" xfId="528" xr:uid="{00000000-0005-0000-0000-000032170000}"/>
    <cellStyle name="style1589955228968" xfId="529" xr:uid="{00000000-0005-0000-0000-000033170000}"/>
    <cellStyle name="style1589955229038" xfId="530" xr:uid="{00000000-0005-0000-0000-000034170000}"/>
    <cellStyle name="style1589955229108" xfId="531" xr:uid="{00000000-0005-0000-0000-000035170000}"/>
    <cellStyle name="style1589955229183" xfId="532" xr:uid="{00000000-0005-0000-0000-000036170000}"/>
    <cellStyle name="style1589955229253" xfId="533" xr:uid="{00000000-0005-0000-0000-000037170000}"/>
    <cellStyle name="style1589955229327" xfId="534" xr:uid="{00000000-0005-0000-0000-000038170000}"/>
    <cellStyle name="style1589955229397" xfId="535" xr:uid="{00000000-0005-0000-0000-000039170000}"/>
    <cellStyle name="style1589955229468" xfId="536" xr:uid="{00000000-0005-0000-0000-00003A170000}"/>
    <cellStyle name="style1589955229546" xfId="389" xr:uid="{00000000-0005-0000-0000-00003B170000}"/>
    <cellStyle name="style1589955229546 2" xfId="537" xr:uid="{00000000-0005-0000-0000-00003C170000}"/>
    <cellStyle name="style1589955229546 3" xfId="6177" xr:uid="{00000000-0005-0000-0000-00003D170000}"/>
    <cellStyle name="style1589955229601" xfId="391" xr:uid="{00000000-0005-0000-0000-00003E170000}"/>
    <cellStyle name="style1589955229601 2" xfId="538" xr:uid="{00000000-0005-0000-0000-00003F170000}"/>
    <cellStyle name="style1589955229601 3" xfId="6162" xr:uid="{00000000-0005-0000-0000-000040170000}"/>
    <cellStyle name="style1589955229651" xfId="390" xr:uid="{00000000-0005-0000-0000-000041170000}"/>
    <cellStyle name="style1589955229651 2" xfId="539" xr:uid="{00000000-0005-0000-0000-000042170000}"/>
    <cellStyle name="style1589955229651 3" xfId="6178" xr:uid="{00000000-0005-0000-0000-000043170000}"/>
    <cellStyle name="style1589955229706" xfId="540" xr:uid="{00000000-0005-0000-0000-000044170000}"/>
    <cellStyle name="style1589955229706 3" xfId="6174" xr:uid="{00000000-0005-0000-0000-000045170000}"/>
    <cellStyle name="style1589955229761" xfId="388" xr:uid="{00000000-0005-0000-0000-000046170000}"/>
    <cellStyle name="style1589955229761 2" xfId="541" xr:uid="{00000000-0005-0000-0000-000047170000}"/>
    <cellStyle name="style1589955229761 3" xfId="6156" xr:uid="{00000000-0005-0000-0000-000048170000}"/>
    <cellStyle name="style1589955229815" xfId="542" xr:uid="{00000000-0005-0000-0000-000049170000}"/>
    <cellStyle name="style1589955229815 3" xfId="6175" xr:uid="{00000000-0005-0000-0000-00004A170000}"/>
    <cellStyle name="style1589955229890" xfId="543" xr:uid="{00000000-0005-0000-0000-00004B170000}"/>
    <cellStyle name="style1589955229890 3" xfId="6180" xr:uid="{00000000-0005-0000-0000-00004C170000}"/>
    <cellStyle name="style1589955229948" xfId="392" xr:uid="{00000000-0005-0000-0000-00004D170000}"/>
    <cellStyle name="style1589955229948 2" xfId="544" xr:uid="{00000000-0005-0000-0000-00004E170000}"/>
    <cellStyle name="style1589955229948 3" xfId="6181" xr:uid="{00000000-0005-0000-0000-00004F170000}"/>
    <cellStyle name="style1589955230007" xfId="545" xr:uid="{00000000-0005-0000-0000-000050170000}"/>
    <cellStyle name="style1589955230007 3" xfId="6182" xr:uid="{00000000-0005-0000-0000-000051170000}"/>
    <cellStyle name="style1589955230366" xfId="546" xr:uid="{00000000-0005-0000-0000-000052170000}"/>
    <cellStyle name="style1589955230456" xfId="547" xr:uid="{00000000-0005-0000-0000-000053170000}"/>
    <cellStyle name="style1589955230511" xfId="548" xr:uid="{00000000-0005-0000-0000-000054170000}"/>
    <cellStyle name="style1589955266585" xfId="395" xr:uid="{00000000-0005-0000-0000-000055170000}"/>
    <cellStyle name="style1589955267832" xfId="397" xr:uid="{00000000-0005-0000-0000-000056170000}"/>
    <cellStyle name="style1589955267906" xfId="398" xr:uid="{00000000-0005-0000-0000-000057170000}"/>
    <cellStyle name="style1589955267906 3" xfId="6163" xr:uid="{00000000-0005-0000-0000-000058170000}"/>
    <cellStyle name="style1589955268121" xfId="396" xr:uid="{00000000-0005-0000-0000-000059170000}"/>
    <cellStyle name="style1589955268121 3" xfId="6157" xr:uid="{00000000-0005-0000-0000-00005A170000}"/>
    <cellStyle name="style1589955268332 3" xfId="6168" xr:uid="{00000000-0005-0000-0000-00005B170000}"/>
    <cellStyle name="style1589955269617 3" xfId="6164" xr:uid="{00000000-0005-0000-0000-00005C170000}"/>
    <cellStyle name="style1589955269668" xfId="394" xr:uid="{00000000-0005-0000-0000-00005D170000}"/>
    <cellStyle name="style1589955269668 3" xfId="6165" xr:uid="{00000000-0005-0000-0000-00005E170000}"/>
    <cellStyle name="style1589955269718 3" xfId="6166" xr:uid="{00000000-0005-0000-0000-00005F170000}"/>
    <cellStyle name="style1589955269777 3" xfId="6158" xr:uid="{00000000-0005-0000-0000-000060170000}"/>
    <cellStyle name="style1589955269828" xfId="393" xr:uid="{00000000-0005-0000-0000-000061170000}"/>
    <cellStyle name="style1589955269828 3" xfId="6159" xr:uid="{00000000-0005-0000-0000-000062170000}"/>
    <cellStyle name="style1589955269882 3" xfId="6160" xr:uid="{00000000-0005-0000-0000-000063170000}"/>
    <cellStyle name="style1589955269957 3" xfId="6169" xr:uid="{00000000-0005-0000-0000-000064170000}"/>
    <cellStyle name="style1589955270011 3" xfId="6170" xr:uid="{00000000-0005-0000-0000-000065170000}"/>
    <cellStyle name="style1589955270066 3" xfId="6171" xr:uid="{00000000-0005-0000-0000-000066170000}"/>
    <cellStyle name="style1590133046451" xfId="362" xr:uid="{00000000-0005-0000-0000-000067170000}"/>
    <cellStyle name="style1590133046514" xfId="363" xr:uid="{00000000-0005-0000-0000-000068170000}"/>
    <cellStyle name="style1590133046561" xfId="364" xr:uid="{00000000-0005-0000-0000-000069170000}"/>
    <cellStyle name="style1590133046623" xfId="365" xr:uid="{00000000-0005-0000-0000-00006A170000}"/>
    <cellStyle name="style1590133046686" xfId="358" xr:uid="{00000000-0005-0000-0000-00006B170000}"/>
    <cellStyle name="style1590133046748" xfId="359" xr:uid="{00000000-0005-0000-0000-00006C170000}"/>
    <cellStyle name="style1590133046811" xfId="360" xr:uid="{00000000-0005-0000-0000-00006D170000}"/>
    <cellStyle name="style1590133046873" xfId="361" xr:uid="{00000000-0005-0000-0000-00006E170000}"/>
    <cellStyle name="style1590133046951" xfId="366" xr:uid="{00000000-0005-0000-0000-00006F170000}"/>
    <cellStyle name="style1590133047014" xfId="367" xr:uid="{00000000-0005-0000-0000-000070170000}"/>
    <cellStyle name="style1590133047076" xfId="368" xr:uid="{00000000-0005-0000-0000-000071170000}"/>
    <cellStyle name="style1590133047123" xfId="369" xr:uid="{00000000-0005-0000-0000-000072170000}"/>
    <cellStyle name="style1590133085131" xfId="350" xr:uid="{00000000-0005-0000-0000-000073170000}"/>
    <cellStyle name="style1590133085194" xfId="351" xr:uid="{00000000-0005-0000-0000-000074170000}"/>
    <cellStyle name="style1590133085256" xfId="352" xr:uid="{00000000-0005-0000-0000-000075170000}"/>
    <cellStyle name="style1590133085287" xfId="353" xr:uid="{00000000-0005-0000-0000-000076170000}"/>
    <cellStyle name="style1590133085350" xfId="346" xr:uid="{00000000-0005-0000-0000-000077170000}"/>
    <cellStyle name="style1590133085412" xfId="347" xr:uid="{00000000-0005-0000-0000-000078170000}"/>
    <cellStyle name="style1590133085475" xfId="348" xr:uid="{00000000-0005-0000-0000-000079170000}"/>
    <cellStyle name="style1590133085522" xfId="349" xr:uid="{00000000-0005-0000-0000-00007A170000}"/>
    <cellStyle name="style1590133085584" xfId="354" xr:uid="{00000000-0005-0000-0000-00007B170000}"/>
    <cellStyle name="style1590133085647" xfId="355" xr:uid="{00000000-0005-0000-0000-00007C170000}"/>
    <cellStyle name="style1590133085709" xfId="356" xr:uid="{00000000-0005-0000-0000-00007D170000}"/>
    <cellStyle name="style1590133085740" xfId="357" xr:uid="{00000000-0005-0000-0000-00007E170000}"/>
    <cellStyle name="style1590133162177" xfId="383" xr:uid="{00000000-0005-0000-0000-00007F170000}"/>
    <cellStyle name="style1590133162240" xfId="384" xr:uid="{00000000-0005-0000-0000-000080170000}"/>
    <cellStyle name="style1590133162287" xfId="382" xr:uid="{00000000-0005-0000-0000-000081170000}"/>
    <cellStyle name="style1590133162396" xfId="380" xr:uid="{00000000-0005-0000-0000-000082170000}"/>
    <cellStyle name="style1590133162443" xfId="381" xr:uid="{00000000-0005-0000-0000-000083170000}"/>
    <cellStyle name="style1590133162505" xfId="379" xr:uid="{00000000-0005-0000-0000-000084170000}"/>
    <cellStyle name="style1590133162625" xfId="386" xr:uid="{00000000-0005-0000-0000-000085170000}"/>
    <cellStyle name="style1590133162685" xfId="387" xr:uid="{00000000-0005-0000-0000-000086170000}"/>
    <cellStyle name="style1590133162741" xfId="385" xr:uid="{00000000-0005-0000-0000-000087170000}"/>
    <cellStyle name="style1590133184220" xfId="374" xr:uid="{00000000-0005-0000-0000-000088170000}"/>
    <cellStyle name="style1590133184283" xfId="375" xr:uid="{00000000-0005-0000-0000-000089170000}"/>
    <cellStyle name="style1590133184345" xfId="373" xr:uid="{00000000-0005-0000-0000-00008A170000}"/>
    <cellStyle name="style1590133184439" xfId="371" xr:uid="{00000000-0005-0000-0000-00008B170000}"/>
    <cellStyle name="style1590133184502" xfId="372" xr:uid="{00000000-0005-0000-0000-00008C170000}"/>
    <cellStyle name="style1590133184564" xfId="370" xr:uid="{00000000-0005-0000-0000-00008D170000}"/>
    <cellStyle name="style1590133184689" xfId="377" xr:uid="{00000000-0005-0000-0000-00008E170000}"/>
    <cellStyle name="style1590133184736" xfId="378" xr:uid="{00000000-0005-0000-0000-00008F170000}"/>
    <cellStyle name="style1590133184798" xfId="376" xr:uid="{00000000-0005-0000-0000-000090170000}"/>
    <cellStyle name="style1590475656025" xfId="431" xr:uid="{00000000-0005-0000-0000-000091170000}"/>
    <cellStyle name="style1590475656183" xfId="441" xr:uid="{00000000-0005-0000-0000-000092170000}"/>
    <cellStyle name="style1590475657797" xfId="436" xr:uid="{00000000-0005-0000-0000-000093170000}"/>
    <cellStyle name="style1590475657885" xfId="437" xr:uid="{00000000-0005-0000-0000-000094170000}"/>
    <cellStyle name="style1590475657963" xfId="438" xr:uid="{00000000-0005-0000-0000-000095170000}"/>
    <cellStyle name="style1590475658036" xfId="439" xr:uid="{00000000-0005-0000-0000-000096170000}"/>
    <cellStyle name="style1590475658089" xfId="440" xr:uid="{00000000-0005-0000-0000-000097170000}"/>
    <cellStyle name="style1590475658162" xfId="432" xr:uid="{00000000-0005-0000-0000-000098170000}"/>
    <cellStyle name="style1590475658232" xfId="433" xr:uid="{00000000-0005-0000-0000-000099170000}"/>
    <cellStyle name="style1590475658303" xfId="434" xr:uid="{00000000-0005-0000-0000-00009A170000}"/>
    <cellStyle name="style1590475658357" xfId="435" xr:uid="{00000000-0005-0000-0000-00009B170000}"/>
    <cellStyle name="style1590475658447" xfId="442" xr:uid="{00000000-0005-0000-0000-00009C170000}"/>
    <cellStyle name="style1590475658512" xfId="443" xr:uid="{00000000-0005-0000-0000-00009D170000}"/>
    <cellStyle name="style1590475658578" xfId="444" xr:uid="{00000000-0005-0000-0000-00009E170000}"/>
    <cellStyle name="style1590475658629" xfId="445" xr:uid="{00000000-0005-0000-0000-00009F170000}"/>
    <cellStyle name="style1590475700749" xfId="446" xr:uid="{00000000-0005-0000-0000-0000A0170000}"/>
    <cellStyle name="style1590475700875" xfId="452" xr:uid="{00000000-0005-0000-0000-0000A1170000}"/>
    <cellStyle name="style1590475702317" xfId="447" xr:uid="{00000000-0005-0000-0000-0000A2170000}"/>
    <cellStyle name="style1590475702393" xfId="457" xr:uid="{00000000-0005-0000-0000-0000A3170000}"/>
    <cellStyle name="style1590475702456" xfId="458" xr:uid="{00000000-0005-0000-0000-0000A4170000}"/>
    <cellStyle name="style1590475702515" xfId="459" xr:uid="{00000000-0005-0000-0000-0000A5170000}"/>
    <cellStyle name="style1590475702560" xfId="460" xr:uid="{00000000-0005-0000-0000-0000A6170000}"/>
    <cellStyle name="style1590475702618" xfId="448" xr:uid="{00000000-0005-0000-0000-0000A7170000}"/>
    <cellStyle name="style1590475702681" xfId="449" xr:uid="{00000000-0005-0000-0000-0000A8170000}"/>
    <cellStyle name="style1590475702741" xfId="450" xr:uid="{00000000-0005-0000-0000-0000A9170000}"/>
    <cellStyle name="style1590475702794" xfId="451" xr:uid="{00000000-0005-0000-0000-0000AA170000}"/>
    <cellStyle name="style1590475702871" xfId="453" xr:uid="{00000000-0005-0000-0000-0000AB170000}"/>
    <cellStyle name="style1590475702932" xfId="454" xr:uid="{00000000-0005-0000-0000-0000AC170000}"/>
    <cellStyle name="style1590475702993" xfId="455" xr:uid="{00000000-0005-0000-0000-0000AD170000}"/>
    <cellStyle name="style1590475703064" xfId="456" xr:uid="{00000000-0005-0000-0000-0000AE170000}"/>
    <cellStyle name="style1590475755954" xfId="461" xr:uid="{00000000-0005-0000-0000-0000AF170000}"/>
    <cellStyle name="style1590475756206" xfId="469" xr:uid="{00000000-0005-0000-0000-0000B0170000}"/>
    <cellStyle name="style1590475758428" xfId="465" xr:uid="{00000000-0005-0000-0000-0000B1170000}"/>
    <cellStyle name="style1590475758506" xfId="467" xr:uid="{00000000-0005-0000-0000-0000B2170000}"/>
    <cellStyle name="style1590475758587" xfId="468" xr:uid="{00000000-0005-0000-0000-0000B3170000}"/>
    <cellStyle name="style1590475758677" xfId="466" xr:uid="{00000000-0005-0000-0000-0000B4170000}"/>
    <cellStyle name="style1590475758838" xfId="463" xr:uid="{00000000-0005-0000-0000-0000B5170000}"/>
    <cellStyle name="style1590475758979" xfId="464" xr:uid="{00000000-0005-0000-0000-0000B6170000}"/>
    <cellStyle name="style1590475759106" xfId="462" xr:uid="{00000000-0005-0000-0000-0000B7170000}"/>
    <cellStyle name="style1590475759311" xfId="471" xr:uid="{00000000-0005-0000-0000-0000B8170000}"/>
    <cellStyle name="style1590475759403" xfId="472" xr:uid="{00000000-0005-0000-0000-0000B9170000}"/>
    <cellStyle name="style1590475759488" xfId="470" xr:uid="{00000000-0005-0000-0000-0000BA170000}"/>
    <cellStyle name="style1590475791392" xfId="473" xr:uid="{00000000-0005-0000-0000-0000BB170000}"/>
    <cellStyle name="style1590475791555" xfId="481" xr:uid="{00000000-0005-0000-0000-0000BC170000}"/>
    <cellStyle name="style1590475792872" xfId="477" xr:uid="{00000000-0005-0000-0000-0000BD170000}"/>
    <cellStyle name="style1590475792933" xfId="479" xr:uid="{00000000-0005-0000-0000-0000BE170000}"/>
    <cellStyle name="style1590475792993" xfId="480" xr:uid="{00000000-0005-0000-0000-0000BF170000}"/>
    <cellStyle name="style1590475793051" xfId="478" xr:uid="{00000000-0005-0000-0000-0000C0170000}"/>
    <cellStyle name="style1590475793160" xfId="475" xr:uid="{00000000-0005-0000-0000-0000C1170000}"/>
    <cellStyle name="style1590475793220" xfId="476" xr:uid="{00000000-0005-0000-0000-0000C2170000}"/>
    <cellStyle name="style1590475793277" xfId="474" xr:uid="{00000000-0005-0000-0000-0000C3170000}"/>
    <cellStyle name="style1590475793394" xfId="483" xr:uid="{00000000-0005-0000-0000-0000C4170000}"/>
    <cellStyle name="style1590475793454" xfId="484" xr:uid="{00000000-0005-0000-0000-0000C5170000}"/>
    <cellStyle name="style1590475793515" xfId="482" xr:uid="{00000000-0005-0000-0000-0000C6170000}"/>
    <cellStyle name="style1590475934409" xfId="6102" xr:uid="{00000000-0005-0000-0000-0000C7170000}"/>
    <cellStyle name="style1590475936071" xfId="6103" xr:uid="{00000000-0005-0000-0000-0000C8170000}"/>
    <cellStyle name="style1590475936285" xfId="6090" xr:uid="{00000000-0005-0000-0000-0000C9170000}"/>
    <cellStyle name="style1590475936597" xfId="6089" xr:uid="{00000000-0005-0000-0000-0000CA170000}"/>
    <cellStyle name="style1590475936862" xfId="6107" xr:uid="{00000000-0005-0000-0000-0000CB170000}"/>
    <cellStyle name="style1602748898688" xfId="181" xr:uid="{00000000-0005-0000-0000-0000CC170000}"/>
    <cellStyle name="style1602748898827" xfId="182" xr:uid="{00000000-0005-0000-0000-0000CD170000}"/>
    <cellStyle name="style1602748898987" xfId="180" xr:uid="{00000000-0005-0000-0000-0000CE170000}"/>
    <cellStyle name="style1602748899493" xfId="204" xr:uid="{00000000-0005-0000-0000-0000CF170000}"/>
    <cellStyle name="style1602748899648" xfId="205" xr:uid="{00000000-0005-0000-0000-0000D0170000}"/>
    <cellStyle name="style1602748899813" xfId="210" xr:uid="{00000000-0005-0000-0000-0000D1170000}"/>
    <cellStyle name="style1602748899961" xfId="211" xr:uid="{00000000-0005-0000-0000-0000D2170000}"/>
    <cellStyle name="style1602748900694" xfId="183" xr:uid="{00000000-0005-0000-0000-0000D3170000}"/>
    <cellStyle name="style1602748900806" xfId="184" xr:uid="{00000000-0005-0000-0000-0000D4170000}"/>
    <cellStyle name="style1602748900930" xfId="188" xr:uid="{00000000-0005-0000-0000-0000D5170000}"/>
    <cellStyle name="style1602748901078" xfId="189" xr:uid="{00000000-0005-0000-0000-0000D6170000}"/>
    <cellStyle name="style1602748901202" xfId="193" xr:uid="{00000000-0005-0000-0000-0000D7170000}"/>
    <cellStyle name="style1602748901326" xfId="194" xr:uid="{00000000-0005-0000-0000-0000D8170000}"/>
    <cellStyle name="style1602748901440" xfId="185" xr:uid="{00000000-0005-0000-0000-0000D9170000}"/>
    <cellStyle name="style1602748901548" xfId="186" xr:uid="{00000000-0005-0000-0000-0000DA170000}"/>
    <cellStyle name="style1602748901678" xfId="187" xr:uid="{00000000-0005-0000-0000-0000DB170000}"/>
    <cellStyle name="style1602748901831" xfId="190" xr:uid="{00000000-0005-0000-0000-0000DC170000}"/>
    <cellStyle name="style1602748901980" xfId="191" xr:uid="{00000000-0005-0000-0000-0000DD170000}"/>
    <cellStyle name="style1602748902106" xfId="192" xr:uid="{00000000-0005-0000-0000-0000DE170000}"/>
    <cellStyle name="style1602748902248" xfId="195" xr:uid="{00000000-0005-0000-0000-0000DF170000}"/>
    <cellStyle name="style1602748902404" xfId="196" xr:uid="{00000000-0005-0000-0000-0000E0170000}"/>
    <cellStyle name="style1602748902576" xfId="197" xr:uid="{00000000-0005-0000-0000-0000E1170000}"/>
    <cellStyle name="style1602748902745" xfId="198" xr:uid="{00000000-0005-0000-0000-0000E2170000}"/>
    <cellStyle name="style1602748902874" xfId="199" xr:uid="{00000000-0005-0000-0000-0000E3170000}"/>
    <cellStyle name="style1602748903023" xfId="200" xr:uid="{00000000-0005-0000-0000-0000E4170000}"/>
    <cellStyle name="style1602748903136" xfId="201" xr:uid="{00000000-0005-0000-0000-0000E5170000}"/>
    <cellStyle name="style1602748903246" xfId="202" xr:uid="{00000000-0005-0000-0000-0000E6170000}"/>
    <cellStyle name="style1602748903338" xfId="203" xr:uid="{00000000-0005-0000-0000-0000E7170000}"/>
    <cellStyle name="style1602748903447" xfId="206" xr:uid="{00000000-0005-0000-0000-0000E8170000}"/>
    <cellStyle name="style1602748903556" xfId="207" xr:uid="{00000000-0005-0000-0000-0000E9170000}"/>
    <cellStyle name="style1602748903678" xfId="208" xr:uid="{00000000-0005-0000-0000-0000EA170000}"/>
    <cellStyle name="style1602748903789" xfId="209" xr:uid="{00000000-0005-0000-0000-0000EB170000}"/>
    <cellStyle name="style1602748904083" xfId="212" xr:uid="{00000000-0005-0000-0000-0000EC170000}"/>
    <cellStyle name="style1602748904246" xfId="213" xr:uid="{00000000-0005-0000-0000-0000ED170000}"/>
    <cellStyle name="style1602748904392" xfId="214" xr:uid="{00000000-0005-0000-0000-0000EE170000}"/>
    <cellStyle name="style1602748904477" xfId="215" xr:uid="{00000000-0005-0000-0000-0000EF170000}"/>
    <cellStyle name="style1613575835750" xfId="4211" xr:uid="{00000000-0005-0000-0000-0000F0170000}"/>
    <cellStyle name="style1613575835750 2" xfId="5980" xr:uid="{00000000-0005-0000-0000-0000F1170000}"/>
    <cellStyle name="style1613575835976" xfId="4208" xr:uid="{00000000-0005-0000-0000-0000F2170000}"/>
    <cellStyle name="style1613575835976 2" xfId="5977" xr:uid="{00000000-0005-0000-0000-0000F3170000}"/>
    <cellStyle name="style1613575836624" xfId="4210" xr:uid="{00000000-0005-0000-0000-0000F4170000}"/>
    <cellStyle name="style1613575836624 2" xfId="5979" xr:uid="{00000000-0005-0000-0000-0000F5170000}"/>
    <cellStyle name="style1613575836843" xfId="4207" xr:uid="{00000000-0005-0000-0000-0000F6170000}"/>
    <cellStyle name="style1613575836843 2" xfId="5976" xr:uid="{00000000-0005-0000-0000-0000F7170000}"/>
    <cellStyle name="style1613575837249" xfId="4212" xr:uid="{00000000-0005-0000-0000-0000F8170000}"/>
    <cellStyle name="style1613575837249 2" xfId="5981" xr:uid="{00000000-0005-0000-0000-0000F9170000}"/>
    <cellStyle name="style1613575837432" xfId="4213" xr:uid="{00000000-0005-0000-0000-0000FA170000}"/>
    <cellStyle name="style1613575837432 2" xfId="5982" xr:uid="{00000000-0005-0000-0000-0000FB170000}"/>
    <cellStyle name="style1613575837614" xfId="4209" xr:uid="{00000000-0005-0000-0000-0000FC170000}"/>
    <cellStyle name="style1613575837614 2" xfId="5978" xr:uid="{00000000-0005-0000-0000-0000FD170000}"/>
    <cellStyle name="style1613981086301" xfId="550" xr:uid="{00000000-0005-0000-0000-0000FE170000}"/>
    <cellStyle name="style1613981086413" xfId="553" xr:uid="{00000000-0005-0000-0000-0000FF170000}"/>
    <cellStyle name="style1613981086515" xfId="549" xr:uid="{00000000-0005-0000-0000-000000180000}"/>
    <cellStyle name="style1613981086633" xfId="552" xr:uid="{00000000-0005-0000-0000-000001180000}"/>
    <cellStyle name="style1613981086749" xfId="551" xr:uid="{00000000-0005-0000-0000-000002180000}"/>
    <cellStyle name="style1613981086865" xfId="554" xr:uid="{00000000-0005-0000-0000-000003180000}"/>
    <cellStyle name="style1646744875310" xfId="6130" xr:uid="{00000000-0005-0000-0000-000004180000}"/>
    <cellStyle name="style1646744875410" xfId="6132" xr:uid="{00000000-0005-0000-0000-000005180000}"/>
    <cellStyle name="style1646744875720" xfId="6115" xr:uid="{00000000-0005-0000-0000-000006180000}"/>
    <cellStyle name="style1646744875800" xfId="6118" xr:uid="{00000000-0005-0000-0000-000007180000}"/>
    <cellStyle name="style1646744875885" xfId="6123" xr:uid="{00000000-0005-0000-0000-000008180000}"/>
    <cellStyle name="style1646744875935" xfId="6116" xr:uid="{00000000-0005-0000-0000-000009180000}"/>
    <cellStyle name="style1646744875975" xfId="6117" xr:uid="{00000000-0005-0000-0000-00000A180000}"/>
    <cellStyle name="style1646744876065" xfId="6119" xr:uid="{00000000-0005-0000-0000-00000B180000}"/>
    <cellStyle name="style1646744876110" xfId="6122" xr:uid="{00000000-0005-0000-0000-00000C180000}"/>
    <cellStyle name="style1646744876205" xfId="6124" xr:uid="{00000000-0005-0000-0000-00000D180000}"/>
    <cellStyle name="style1646744876250" xfId="6125" xr:uid="{00000000-0005-0000-0000-00000E180000}"/>
    <cellStyle name="style1646744876395" xfId="6126" xr:uid="{00000000-0005-0000-0000-00000F180000}"/>
    <cellStyle name="style1646744876450" xfId="6127" xr:uid="{00000000-0005-0000-0000-000010180000}"/>
    <cellStyle name="style1646744876495" xfId="6128" xr:uid="{00000000-0005-0000-0000-000011180000}"/>
    <cellStyle name="style1646744876540" xfId="6129" xr:uid="{00000000-0005-0000-0000-000012180000}"/>
    <cellStyle name="style1646744876620" xfId="6131" xr:uid="{00000000-0005-0000-0000-000013180000}"/>
    <cellStyle name="style1646744876660" xfId="6120" xr:uid="{00000000-0005-0000-0000-000014180000}"/>
    <cellStyle name="style1646744876705" xfId="6121" xr:uid="{00000000-0005-0000-0000-000015180000}"/>
    <cellStyle name="style1646744876835" xfId="6133" xr:uid="{00000000-0005-0000-0000-000016180000}"/>
    <cellStyle name="style1646744876880" xfId="6134" xr:uid="{00000000-0005-0000-0000-000017180000}"/>
    <cellStyle name="style1646744876925" xfId="6135" xr:uid="{00000000-0005-0000-0000-000018180000}"/>
    <cellStyle name="title1" xfId="3279" xr:uid="{00000000-0005-0000-0000-000019180000}"/>
    <cellStyle name="Überschrift 1 2" xfId="3280" xr:uid="{00000000-0005-0000-0000-00001A180000}"/>
    <cellStyle name="Überschrift 1 2 2" xfId="3359" xr:uid="{00000000-0005-0000-0000-00001B180000}"/>
    <cellStyle name="Überschrift 1 3" xfId="3281" xr:uid="{00000000-0005-0000-0000-00001C180000}"/>
    <cellStyle name="Überschrift 2 2" xfId="3282" xr:uid="{00000000-0005-0000-0000-00001D180000}"/>
    <cellStyle name="Überschrift 2 2 2" xfId="3360" xr:uid="{00000000-0005-0000-0000-00001E180000}"/>
    <cellStyle name="Überschrift 2 3" xfId="3283" xr:uid="{00000000-0005-0000-0000-00001F180000}"/>
    <cellStyle name="Überschrift 3 2" xfId="3284" xr:uid="{00000000-0005-0000-0000-000020180000}"/>
    <cellStyle name="Überschrift 3 2 2" xfId="3361" xr:uid="{00000000-0005-0000-0000-000021180000}"/>
    <cellStyle name="Überschrift 3 3" xfId="3285" xr:uid="{00000000-0005-0000-0000-000022180000}"/>
    <cellStyle name="Überschrift 4 2" xfId="3286" xr:uid="{00000000-0005-0000-0000-000023180000}"/>
    <cellStyle name="Überschrift 4 2 2" xfId="3362" xr:uid="{00000000-0005-0000-0000-000024180000}"/>
    <cellStyle name="Überschrift 4 3" xfId="3287" xr:uid="{00000000-0005-0000-0000-000025180000}"/>
    <cellStyle name="Überschrift 5" xfId="3288" xr:uid="{00000000-0005-0000-0000-000026180000}"/>
    <cellStyle name="Überschrift 5 2" xfId="3363" xr:uid="{00000000-0005-0000-0000-000027180000}"/>
    <cellStyle name="Überschrift 6" xfId="3289" xr:uid="{00000000-0005-0000-0000-000028180000}"/>
    <cellStyle name="Verknüpfte Zelle 2" xfId="3290" xr:uid="{00000000-0005-0000-0000-000029180000}"/>
    <cellStyle name="Verknüpfte Zelle 2 2" xfId="3291" xr:uid="{00000000-0005-0000-0000-00002A180000}"/>
    <cellStyle name="Verknüpfte Zelle 2 3" xfId="3364" xr:uid="{00000000-0005-0000-0000-00002B180000}"/>
    <cellStyle name="Verknüpfte Zelle 3" xfId="3292" xr:uid="{00000000-0005-0000-0000-00002C180000}"/>
    <cellStyle name="Vorspalte" xfId="3293" xr:uid="{00000000-0005-0000-0000-00002D180000}"/>
    <cellStyle name="Warnender Text 2" xfId="3294" xr:uid="{00000000-0005-0000-0000-00002E180000}"/>
    <cellStyle name="Warnender Text 2 2" xfId="3295" xr:uid="{00000000-0005-0000-0000-00002F180000}"/>
    <cellStyle name="Warnender Text 2 3" xfId="3365" xr:uid="{00000000-0005-0000-0000-000030180000}"/>
    <cellStyle name="Warnender Text 3" xfId="3296" xr:uid="{00000000-0005-0000-0000-000031180000}"/>
    <cellStyle name="XLConnect.Boolean" xfId="3297" xr:uid="{00000000-0005-0000-0000-000032180000}"/>
    <cellStyle name="XLConnect.DateTime" xfId="3298" xr:uid="{00000000-0005-0000-0000-000033180000}"/>
    <cellStyle name="XLConnect.Header" xfId="3299" xr:uid="{00000000-0005-0000-0000-000034180000}"/>
    <cellStyle name="XLConnect.Numeric" xfId="3300" xr:uid="{00000000-0005-0000-0000-000035180000}"/>
    <cellStyle name="XLConnect.String" xfId="3301" xr:uid="{00000000-0005-0000-0000-000036180000}"/>
    <cellStyle name="Zelle überprüfen 2" xfId="3302" xr:uid="{00000000-0005-0000-0000-000037180000}"/>
    <cellStyle name="Zelle überprüfen 2 2" xfId="3303" xr:uid="{00000000-0005-0000-0000-000038180000}"/>
    <cellStyle name="Zelle überprüfen 2 3" xfId="3366" xr:uid="{00000000-0005-0000-0000-000039180000}"/>
    <cellStyle name="Zelle überprüfen 3" xfId="3304" xr:uid="{00000000-0005-0000-0000-00003A18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010205"/>
      <rgbColor rgb="00152935"/>
      <rgbColor rgb="00264A60"/>
      <rgbColor rgb="00E0E0E0"/>
    </indexedColors>
    <mruColors>
      <color rgb="FFA59D97"/>
      <color rgb="FFF2F2F2"/>
      <color rgb="FFC5D9F1"/>
      <color rgb="FFEB9128"/>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016125" cy="883731"/>
    <xdr:pic>
      <xdr:nvPicPr>
        <xdr:cNvPr id="2" name="Grafik 1">
          <a:extLst>
            <a:ext uri="{FF2B5EF4-FFF2-40B4-BE49-F238E27FC236}">
              <a16:creationId xmlns:a16="http://schemas.microsoft.com/office/drawing/2014/main" id="{7D97E14A-C669-4158-B204-37BE6E4D10F9}"/>
            </a:ext>
          </a:extLst>
        </xdr:cNvPr>
        <xdr:cNvPicPr>
          <a:picLocks noChangeAspect="1"/>
        </xdr:cNvPicPr>
      </xdr:nvPicPr>
      <xdr:blipFill>
        <a:blip xmlns:r="http://schemas.openxmlformats.org/officeDocument/2006/relationships" r:embed="rId1"/>
        <a:stretch>
          <a:fillRect/>
        </a:stretch>
      </xdr:blipFill>
      <xdr:spPr>
        <a:xfrm>
          <a:off x="0" y="0"/>
          <a:ext cx="2016125" cy="883731"/>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orschungsverbund.tu-dortmund.de/forschungsfelder/kindertagesbetreuung/aktuelle-projekte/kindertagesbetreuung-indikatorengestuetzte-dauerbeobachtung-mit-amtlichen-daten-k-ida/" TargetMode="External"/><Relationship Id="rId2" Type="http://schemas.openxmlformats.org/officeDocument/2006/relationships/hyperlink" Target="https://www.dji.de/ueber-uns/projekte/projekte/entwicklung-von-rahmenbedingungen-in-der-kindertagesbetreuung-erik/aktueller-stand-des-forschungsprojektes.html" TargetMode="External"/><Relationship Id="rId1" Type="http://schemas.openxmlformats.org/officeDocument/2006/relationships/hyperlink" Target="https://www.dji.de/ueber-uns/projekte/projekte/entwicklung-von-rahmenbedingungen-in-der-kindertagesbetreuung-erik.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C5D9F1"/>
  </sheetPr>
  <dimension ref="A1:M55"/>
  <sheetViews>
    <sheetView showGridLines="0" tabSelected="1" zoomScale="80" zoomScaleNormal="80" workbookViewId="0">
      <pane ySplit="14" topLeftCell="A15" activePane="bottomLeft" state="frozen"/>
      <selection pane="bottomLeft" activeCell="A11" sqref="A11:L11"/>
    </sheetView>
  </sheetViews>
  <sheetFormatPr baseColWidth="10" defaultColWidth="11" defaultRowHeight="14.5"/>
  <cols>
    <col min="1" max="1" width="5.58203125" style="576" customWidth="1"/>
    <col min="2" max="2" width="30.58203125" style="576" customWidth="1"/>
    <col min="3" max="3" width="7.58203125" style="577" customWidth="1"/>
    <col min="4" max="4" width="55.58203125" style="576" customWidth="1"/>
    <col min="5" max="5" width="25.58203125" style="701" customWidth="1"/>
    <col min="6" max="9" width="10.58203125" style="576" customWidth="1"/>
    <col min="10" max="11" width="10.58203125" style="724" customWidth="1"/>
    <col min="12" max="12" width="10.58203125" style="576" customWidth="1"/>
    <col min="13" max="16384" width="11" style="576"/>
  </cols>
  <sheetData>
    <row r="1" spans="1:12" ht="14.5" customHeight="1">
      <c r="C1" s="576"/>
    </row>
    <row r="2" spans="1:12" ht="14.5" customHeight="1">
      <c r="C2" s="576"/>
    </row>
    <row r="3" spans="1:12" ht="14.5" customHeight="1">
      <c r="C3" s="576"/>
    </row>
    <row r="4" spans="1:12" ht="14.5" customHeight="1">
      <c r="C4" s="576"/>
    </row>
    <row r="5" spans="1:12" ht="14.5" customHeight="1">
      <c r="C5" s="576"/>
    </row>
    <row r="6" spans="1:12" s="730" customFormat="1" ht="14.5" customHeight="1">
      <c r="E6" s="701"/>
    </row>
    <row r="7" spans="1:12" ht="17.25" customHeight="1">
      <c r="A7" s="1902" t="s">
        <v>588</v>
      </c>
      <c r="B7" s="1902"/>
      <c r="C7" s="1902"/>
      <c r="D7" s="1902"/>
      <c r="E7" s="1902"/>
      <c r="F7" s="1902"/>
      <c r="G7" s="1902"/>
      <c r="H7" s="1902"/>
      <c r="I7" s="1902"/>
      <c r="J7" s="1902"/>
      <c r="K7" s="1902"/>
      <c r="L7" s="1902"/>
    </row>
    <row r="8" spans="1:12" s="730" customFormat="1" ht="14.5" customHeight="1">
      <c r="A8" s="740"/>
      <c r="E8" s="701"/>
    </row>
    <row r="9" spans="1:12" ht="36" customHeight="1">
      <c r="A9" s="1905" t="s">
        <v>1369</v>
      </c>
      <c r="B9" s="1906"/>
      <c r="C9" s="1906"/>
      <c r="D9" s="1906"/>
      <c r="E9" s="1906"/>
      <c r="F9" s="1906"/>
      <c r="G9" s="1906"/>
      <c r="H9" s="1906"/>
      <c r="I9" s="1906"/>
      <c r="J9" s="1906"/>
      <c r="K9" s="1906"/>
      <c r="L9" s="1906"/>
    </row>
    <row r="10" spans="1:12" ht="14.5" customHeight="1">
      <c r="C10" s="576"/>
    </row>
    <row r="11" spans="1:12" ht="15" customHeight="1">
      <c r="A11" s="1915" t="s">
        <v>1370</v>
      </c>
      <c r="B11" s="1916"/>
      <c r="C11" s="1916"/>
      <c r="D11" s="1916"/>
      <c r="E11" s="1916"/>
      <c r="F11" s="1916"/>
      <c r="G11" s="1916"/>
      <c r="H11" s="1916"/>
      <c r="I11" s="1916"/>
      <c r="J11" s="1916"/>
      <c r="K11" s="1916"/>
      <c r="L11" s="1916"/>
    </row>
    <row r="12" spans="1:12" s="724" customFormat="1" ht="15" customHeight="1" thickBot="1"/>
    <row r="13" spans="1:12" ht="30" customHeight="1">
      <c r="A13" s="1907" t="s">
        <v>583</v>
      </c>
      <c r="B13" s="1908"/>
      <c r="C13" s="1911" t="s">
        <v>1368</v>
      </c>
      <c r="D13" s="1908"/>
      <c r="E13" s="1903" t="s">
        <v>584</v>
      </c>
      <c r="F13" s="1913" t="s">
        <v>582</v>
      </c>
      <c r="G13" s="1913"/>
      <c r="H13" s="1913"/>
      <c r="I13" s="1913"/>
      <c r="J13" s="1913"/>
      <c r="K13" s="1913"/>
      <c r="L13" s="1914"/>
    </row>
    <row r="14" spans="1:12" ht="30" customHeight="1" thickBot="1">
      <c r="A14" s="1909"/>
      <c r="B14" s="1910"/>
      <c r="C14" s="1912"/>
      <c r="D14" s="1910"/>
      <c r="E14" s="1904"/>
      <c r="F14" s="1864">
        <v>2018</v>
      </c>
      <c r="G14" s="1864">
        <v>2019</v>
      </c>
      <c r="H14" s="1864">
        <v>2020</v>
      </c>
      <c r="I14" s="1864">
        <v>2021</v>
      </c>
      <c r="J14" s="1865">
        <v>2022</v>
      </c>
      <c r="K14" s="1865">
        <v>2023</v>
      </c>
      <c r="L14" s="1866">
        <v>2024</v>
      </c>
    </row>
    <row r="15" spans="1:12" ht="30" customHeight="1">
      <c r="A15" s="1897" t="s">
        <v>589</v>
      </c>
      <c r="B15" s="1895" t="s">
        <v>591</v>
      </c>
      <c r="C15" s="1901" t="s">
        <v>590</v>
      </c>
      <c r="D15" s="1900" t="s">
        <v>592</v>
      </c>
      <c r="E15" s="1860" t="s">
        <v>586</v>
      </c>
      <c r="F15" s="1861"/>
      <c r="G15" s="1861"/>
      <c r="H15" s="1862" t="s">
        <v>1</v>
      </c>
      <c r="I15" s="1861"/>
      <c r="J15" s="1862" t="s">
        <v>1</v>
      </c>
      <c r="K15" s="1861"/>
      <c r="L15" s="1863" t="s">
        <v>1</v>
      </c>
    </row>
    <row r="16" spans="1:12" s="730" customFormat="1" ht="30" customHeight="1" thickBot="1">
      <c r="A16" s="1899"/>
      <c r="B16" s="1896"/>
      <c r="C16" s="1872"/>
      <c r="D16" s="1870"/>
      <c r="E16" s="1557" t="s">
        <v>1346</v>
      </c>
      <c r="F16" s="1557"/>
      <c r="G16" s="1557"/>
      <c r="H16" s="104" t="s">
        <v>1</v>
      </c>
      <c r="I16" s="1557"/>
      <c r="J16" s="104" t="s">
        <v>1</v>
      </c>
      <c r="K16" s="1557"/>
      <c r="L16" s="1612" t="s">
        <v>1</v>
      </c>
    </row>
    <row r="17" spans="1:13" s="730" customFormat="1" ht="30" customHeight="1">
      <c r="A17" s="1897" t="s">
        <v>593</v>
      </c>
      <c r="B17" s="1894" t="s">
        <v>594</v>
      </c>
      <c r="C17" s="1892" t="s">
        <v>595</v>
      </c>
      <c r="D17" s="1889" t="s">
        <v>596</v>
      </c>
      <c r="E17" s="1553" t="s">
        <v>586</v>
      </c>
      <c r="F17" s="1553"/>
      <c r="G17" s="1553"/>
      <c r="H17" s="732" t="s">
        <v>1</v>
      </c>
      <c r="I17" s="1553"/>
      <c r="J17" s="732" t="s">
        <v>1</v>
      </c>
      <c r="K17" s="1553"/>
      <c r="L17" s="1611" t="s">
        <v>1</v>
      </c>
    </row>
    <row r="18" spans="1:13" s="730" customFormat="1" ht="30" customHeight="1">
      <c r="A18" s="1898"/>
      <c r="B18" s="1895"/>
      <c r="C18" s="1893"/>
      <c r="D18" s="1890"/>
      <c r="E18" s="103" t="s">
        <v>1346</v>
      </c>
      <c r="F18" s="1547"/>
      <c r="G18" s="1547"/>
      <c r="H18" s="108" t="s">
        <v>1</v>
      </c>
      <c r="I18" s="1547"/>
      <c r="J18" s="108" t="s">
        <v>1</v>
      </c>
      <c r="K18" s="1547"/>
      <c r="L18" s="1610" t="s">
        <v>1</v>
      </c>
      <c r="M18" s="1551"/>
    </row>
    <row r="19" spans="1:13" ht="30" customHeight="1">
      <c r="A19" s="1898"/>
      <c r="B19" s="1895"/>
      <c r="C19" s="1882"/>
      <c r="D19" s="1891"/>
      <c r="E19" s="103" t="s">
        <v>587</v>
      </c>
      <c r="F19" s="1547"/>
      <c r="G19" s="1547"/>
      <c r="H19" s="108" t="s">
        <v>1</v>
      </c>
      <c r="I19" s="1547"/>
      <c r="J19" s="108" t="s">
        <v>1</v>
      </c>
      <c r="K19" s="1547"/>
      <c r="L19" s="1610" t="s">
        <v>1</v>
      </c>
      <c r="M19" s="1608"/>
    </row>
    <row r="20" spans="1:13" s="730" customFormat="1" ht="30" customHeight="1">
      <c r="A20" s="1898"/>
      <c r="B20" s="1895"/>
      <c r="C20" s="1871" t="s">
        <v>597</v>
      </c>
      <c r="D20" s="1869" t="s">
        <v>598</v>
      </c>
      <c r="E20" s="1557" t="s">
        <v>586</v>
      </c>
      <c r="F20" s="1557"/>
      <c r="G20" s="1557"/>
      <c r="H20" s="104" t="s">
        <v>1</v>
      </c>
      <c r="I20" s="1557"/>
      <c r="J20" s="104" t="s">
        <v>1</v>
      </c>
      <c r="K20" s="1557"/>
      <c r="L20" s="1609" t="s">
        <v>1</v>
      </c>
      <c r="M20" s="741"/>
    </row>
    <row r="21" spans="1:13" s="730" customFormat="1" ht="30" customHeight="1">
      <c r="A21" s="1898"/>
      <c r="B21" s="1895"/>
      <c r="C21" s="1901"/>
      <c r="D21" s="1900"/>
      <c r="E21" s="1557" t="s">
        <v>1346</v>
      </c>
      <c r="F21" s="1557"/>
      <c r="G21" s="1557"/>
      <c r="H21" s="104" t="s">
        <v>1</v>
      </c>
      <c r="I21" s="1557"/>
      <c r="J21" s="104" t="s">
        <v>1</v>
      </c>
      <c r="K21" s="1557"/>
      <c r="L21" s="726" t="s">
        <v>1</v>
      </c>
      <c r="M21" s="1608"/>
    </row>
    <row r="22" spans="1:13" ht="30" customHeight="1" thickBot="1">
      <c r="A22" s="1899"/>
      <c r="B22" s="1896"/>
      <c r="C22" s="1872"/>
      <c r="D22" s="1870"/>
      <c r="E22" s="1557" t="s">
        <v>1347</v>
      </c>
      <c r="F22" s="1558"/>
      <c r="G22" s="1559"/>
      <c r="H22" s="1558" t="s">
        <v>1</v>
      </c>
      <c r="I22" s="1558"/>
      <c r="J22" s="1560" t="s">
        <v>1</v>
      </c>
      <c r="K22" s="1558"/>
      <c r="L22" s="1561" t="s">
        <v>1</v>
      </c>
    </row>
    <row r="23" spans="1:13" ht="30" customHeight="1">
      <c r="A23" s="1918" t="s">
        <v>599</v>
      </c>
      <c r="B23" s="1894" t="s">
        <v>600</v>
      </c>
      <c r="C23" s="1534" t="s">
        <v>601</v>
      </c>
      <c r="D23" s="1564" t="s">
        <v>1337</v>
      </c>
      <c r="E23" s="731" t="s">
        <v>587</v>
      </c>
      <c r="F23" s="732"/>
      <c r="G23" s="733"/>
      <c r="H23" s="732" t="s">
        <v>1</v>
      </c>
      <c r="I23" s="732"/>
      <c r="J23" s="734" t="s">
        <v>1</v>
      </c>
      <c r="K23" s="732"/>
      <c r="L23" s="735" t="s">
        <v>1</v>
      </c>
    </row>
    <row r="24" spans="1:13" s="730" customFormat="1" ht="30" customHeight="1">
      <c r="A24" s="1919"/>
      <c r="B24" s="1895"/>
      <c r="C24" s="1871" t="s">
        <v>602</v>
      </c>
      <c r="D24" s="1869" t="s">
        <v>1341</v>
      </c>
      <c r="E24" s="1562" t="s">
        <v>586</v>
      </c>
      <c r="F24" s="1562"/>
      <c r="G24" s="1562"/>
      <c r="H24" s="1569" t="s">
        <v>1</v>
      </c>
      <c r="I24" s="1562"/>
      <c r="J24" s="1569" t="s">
        <v>1</v>
      </c>
      <c r="K24" s="1562"/>
      <c r="L24" s="1607" t="s">
        <v>1</v>
      </c>
      <c r="M24" s="1551"/>
    </row>
    <row r="25" spans="1:13" ht="30" customHeight="1">
      <c r="A25" s="1919"/>
      <c r="B25" s="1895"/>
      <c r="C25" s="1874"/>
      <c r="D25" s="1873"/>
      <c r="E25" s="1562" t="s">
        <v>1346</v>
      </c>
      <c r="F25" s="1562"/>
      <c r="G25" s="1562"/>
      <c r="H25" s="1569" t="s">
        <v>1</v>
      </c>
      <c r="I25" s="1562"/>
      <c r="J25" s="1569" t="s">
        <v>1</v>
      </c>
      <c r="K25" s="1562"/>
      <c r="L25" s="1607" t="s">
        <v>1</v>
      </c>
      <c r="M25" s="1551"/>
    </row>
    <row r="26" spans="1:13" ht="30" customHeight="1">
      <c r="A26" s="1919"/>
      <c r="B26" s="1895"/>
      <c r="C26" s="1536" t="s">
        <v>603</v>
      </c>
      <c r="D26" s="1566" t="s">
        <v>1317</v>
      </c>
      <c r="E26" s="103" t="s">
        <v>1348</v>
      </c>
      <c r="F26" s="108" t="s">
        <v>1</v>
      </c>
      <c r="G26" s="105" t="s">
        <v>1</v>
      </c>
      <c r="H26" s="108" t="s">
        <v>1</v>
      </c>
      <c r="I26" s="108" t="s">
        <v>1</v>
      </c>
      <c r="J26" s="725" t="s">
        <v>1</v>
      </c>
      <c r="K26" s="108" t="s">
        <v>1</v>
      </c>
      <c r="L26" s="110" t="s">
        <v>1</v>
      </c>
    </row>
    <row r="27" spans="1:13" ht="30" customHeight="1">
      <c r="A27" s="1919"/>
      <c r="B27" s="1895"/>
      <c r="C27" s="1535" t="s">
        <v>1318</v>
      </c>
      <c r="D27" s="1565" t="s">
        <v>1338</v>
      </c>
      <c r="E27" s="44" t="s">
        <v>1348</v>
      </c>
      <c r="F27" s="736" t="s">
        <v>1</v>
      </c>
      <c r="G27" s="737" t="s">
        <v>1</v>
      </c>
      <c r="H27" s="736" t="s">
        <v>1</v>
      </c>
      <c r="I27" s="736" t="s">
        <v>1</v>
      </c>
      <c r="J27" s="738" t="s">
        <v>1</v>
      </c>
      <c r="K27" s="736" t="s">
        <v>1</v>
      </c>
      <c r="L27" s="739" t="s">
        <v>1</v>
      </c>
    </row>
    <row r="28" spans="1:13" ht="46.5" customHeight="1">
      <c r="A28" s="1919"/>
      <c r="B28" s="1895"/>
      <c r="C28" s="1536" t="s">
        <v>1319</v>
      </c>
      <c r="D28" s="1566" t="s">
        <v>1340</v>
      </c>
      <c r="E28" s="103" t="s">
        <v>1348</v>
      </c>
      <c r="F28" s="108" t="s">
        <v>1</v>
      </c>
      <c r="G28" s="105" t="s">
        <v>1</v>
      </c>
      <c r="H28" s="108" t="s">
        <v>1</v>
      </c>
      <c r="I28" s="108" t="s">
        <v>1</v>
      </c>
      <c r="J28" s="725" t="s">
        <v>1</v>
      </c>
      <c r="K28" s="108" t="s">
        <v>1</v>
      </c>
      <c r="L28" s="110" t="s">
        <v>1</v>
      </c>
    </row>
    <row r="29" spans="1:13" s="730" customFormat="1" ht="30" customHeight="1">
      <c r="A29" s="1919"/>
      <c r="B29" s="1895"/>
      <c r="C29" s="1543" t="s">
        <v>1320</v>
      </c>
      <c r="D29" s="1544" t="s">
        <v>1339</v>
      </c>
      <c r="E29" s="1549" t="s">
        <v>1348</v>
      </c>
      <c r="F29" s="1539" t="s">
        <v>1</v>
      </c>
      <c r="G29" s="1540" t="s">
        <v>1</v>
      </c>
      <c r="H29" s="1539" t="s">
        <v>1</v>
      </c>
      <c r="I29" s="1539" t="s">
        <v>1</v>
      </c>
      <c r="J29" s="1541" t="s">
        <v>1</v>
      </c>
      <c r="K29" s="1539" t="s">
        <v>1</v>
      </c>
      <c r="L29" s="1542" t="s">
        <v>1</v>
      </c>
    </row>
    <row r="30" spans="1:13" s="730" customFormat="1" ht="30" customHeight="1" thickBot="1">
      <c r="A30" s="1920"/>
      <c r="B30" s="1896"/>
      <c r="C30" s="1545" t="s">
        <v>1322</v>
      </c>
      <c r="D30" s="1566" t="s">
        <v>1323</v>
      </c>
      <c r="E30" s="1546" t="s">
        <v>1349</v>
      </c>
      <c r="F30" s="106"/>
      <c r="G30" s="1537"/>
      <c r="H30" s="106" t="s">
        <v>1</v>
      </c>
      <c r="I30" s="106"/>
      <c r="J30" s="1538" t="s">
        <v>1</v>
      </c>
      <c r="K30" s="106"/>
      <c r="L30" s="109" t="s">
        <v>1</v>
      </c>
    </row>
    <row r="31" spans="1:13" s="730" customFormat="1" ht="30" customHeight="1">
      <c r="A31" s="1887" t="s">
        <v>1316</v>
      </c>
      <c r="B31" s="1894" t="s">
        <v>1332</v>
      </c>
      <c r="C31" s="1563" t="s">
        <v>1324</v>
      </c>
      <c r="D31" s="1567" t="s">
        <v>1342</v>
      </c>
      <c r="E31" s="1548" t="s">
        <v>1350</v>
      </c>
      <c r="F31" s="1550"/>
      <c r="G31" s="1550"/>
      <c r="H31" s="1550" t="s">
        <v>1</v>
      </c>
      <c r="I31" s="1550" t="s">
        <v>1</v>
      </c>
      <c r="J31" s="1550" t="s">
        <v>1</v>
      </c>
      <c r="K31" s="1550" t="s">
        <v>1</v>
      </c>
      <c r="L31" s="1552" t="s">
        <v>1</v>
      </c>
    </row>
    <row r="32" spans="1:13" s="730" customFormat="1" ht="30" customHeight="1">
      <c r="A32" s="1888"/>
      <c r="B32" s="1895"/>
      <c r="C32" s="1554" t="s">
        <v>1325</v>
      </c>
      <c r="D32" s="1568" t="s">
        <v>1343</v>
      </c>
      <c r="E32" s="1547" t="s">
        <v>1350</v>
      </c>
      <c r="F32" s="108"/>
      <c r="G32" s="108"/>
      <c r="H32" s="108" t="s">
        <v>1</v>
      </c>
      <c r="I32" s="108" t="s">
        <v>1</v>
      </c>
      <c r="J32" s="108" t="s">
        <v>1</v>
      </c>
      <c r="K32" s="108" t="s">
        <v>1</v>
      </c>
      <c r="L32" s="1555" t="s">
        <v>1</v>
      </c>
    </row>
    <row r="33" spans="1:13" s="730" customFormat="1" ht="30" customHeight="1">
      <c r="A33" s="1888"/>
      <c r="B33" s="1895"/>
      <c r="C33" s="1877" t="s">
        <v>1326</v>
      </c>
      <c r="D33" s="1875" t="s">
        <v>1344</v>
      </c>
      <c r="E33" s="1549" t="s">
        <v>1351</v>
      </c>
      <c r="F33" s="1549"/>
      <c r="G33" s="1549"/>
      <c r="H33" s="107" t="s">
        <v>1</v>
      </c>
      <c r="I33" s="1549"/>
      <c r="J33" s="1549"/>
      <c r="K33" s="1549"/>
      <c r="L33" s="1606"/>
      <c r="M33" s="1551"/>
    </row>
    <row r="34" spans="1:13" s="730" customFormat="1" ht="30" customHeight="1" thickBot="1">
      <c r="A34" s="1888"/>
      <c r="B34" s="1895"/>
      <c r="C34" s="1878"/>
      <c r="D34" s="1876"/>
      <c r="E34" s="1549" t="s">
        <v>586</v>
      </c>
      <c r="F34" s="107"/>
      <c r="G34" s="107"/>
      <c r="H34" s="107"/>
      <c r="I34" s="107"/>
      <c r="J34" s="107" t="s">
        <v>1</v>
      </c>
      <c r="K34" s="107"/>
      <c r="L34" s="726" t="s">
        <v>1</v>
      </c>
      <c r="M34" s="1551"/>
    </row>
    <row r="35" spans="1:13" s="730" customFormat="1" ht="30" customHeight="1">
      <c r="A35" s="1887" t="s">
        <v>1327</v>
      </c>
      <c r="B35" s="1894" t="s">
        <v>1333</v>
      </c>
      <c r="C35" s="1556" t="s">
        <v>1328</v>
      </c>
      <c r="D35" s="1564" t="s">
        <v>1335</v>
      </c>
      <c r="E35" s="1553" t="s">
        <v>1352</v>
      </c>
      <c r="F35" s="732"/>
      <c r="G35" s="732"/>
      <c r="H35" s="732" t="s">
        <v>1</v>
      </c>
      <c r="I35" s="732"/>
      <c r="J35" s="732" t="s">
        <v>1</v>
      </c>
      <c r="K35" s="732"/>
      <c r="L35" s="734" t="s">
        <v>1</v>
      </c>
      <c r="M35" s="1551"/>
    </row>
    <row r="36" spans="1:13" s="730" customFormat="1" ht="30" customHeight="1">
      <c r="A36" s="1888"/>
      <c r="B36" s="1895"/>
      <c r="C36" s="1543" t="s">
        <v>1329</v>
      </c>
      <c r="D36" s="1544" t="s">
        <v>1336</v>
      </c>
      <c r="E36" s="1549" t="s">
        <v>1349</v>
      </c>
      <c r="F36" s="107"/>
      <c r="G36" s="107"/>
      <c r="H36" s="107" t="s">
        <v>1</v>
      </c>
      <c r="I36" s="107"/>
      <c r="J36" s="107" t="s">
        <v>1</v>
      </c>
      <c r="K36" s="107"/>
      <c r="L36" s="726" t="s">
        <v>1</v>
      </c>
      <c r="M36" s="1551"/>
    </row>
    <row r="37" spans="1:13" s="730" customFormat="1" ht="30" customHeight="1">
      <c r="A37" s="1888"/>
      <c r="B37" s="1895"/>
      <c r="C37" s="1881" t="s">
        <v>1330</v>
      </c>
      <c r="D37" s="1879" t="s">
        <v>1345</v>
      </c>
      <c r="E37" s="1547" t="s">
        <v>587</v>
      </c>
      <c r="F37" s="1547"/>
      <c r="G37" s="1547"/>
      <c r="H37" s="108" t="s">
        <v>1</v>
      </c>
      <c r="I37" s="1547"/>
      <c r="J37" s="108" t="s">
        <v>1</v>
      </c>
      <c r="K37" s="1547"/>
      <c r="L37" s="1547"/>
      <c r="M37" s="1551"/>
    </row>
    <row r="38" spans="1:13" s="730" customFormat="1" ht="30" customHeight="1">
      <c r="A38" s="1888"/>
      <c r="B38" s="1895"/>
      <c r="C38" s="1882"/>
      <c r="D38" s="1880"/>
      <c r="E38" s="1547" t="s">
        <v>586</v>
      </c>
      <c r="F38" s="108"/>
      <c r="G38" s="108"/>
      <c r="H38" s="108"/>
      <c r="I38" s="108"/>
      <c r="J38" s="108"/>
      <c r="K38" s="108"/>
      <c r="L38" s="725" t="s">
        <v>1</v>
      </c>
      <c r="M38" s="1551"/>
    </row>
    <row r="39" spans="1:13" s="730" customFormat="1" ht="30" customHeight="1">
      <c r="A39" s="1888"/>
      <c r="B39" s="1895"/>
      <c r="C39" s="1871" t="s">
        <v>1331</v>
      </c>
      <c r="D39" s="1869" t="s">
        <v>1334</v>
      </c>
      <c r="E39" s="1549" t="s">
        <v>1347</v>
      </c>
      <c r="F39" s="1549"/>
      <c r="G39" s="1549"/>
      <c r="H39" s="107" t="s">
        <v>1</v>
      </c>
      <c r="I39" s="1549"/>
      <c r="J39" s="107" t="s">
        <v>1</v>
      </c>
      <c r="K39" s="1549"/>
      <c r="L39" s="1605" t="s">
        <v>1</v>
      </c>
      <c r="M39" s="1551"/>
    </row>
    <row r="40" spans="1:13" ht="30" customHeight="1" thickBot="1">
      <c r="A40" s="1917"/>
      <c r="B40" s="1896"/>
      <c r="C40" s="1872"/>
      <c r="D40" s="1870"/>
      <c r="E40" s="1529" t="s">
        <v>1351</v>
      </c>
      <c r="F40" s="1530"/>
      <c r="G40" s="1531"/>
      <c r="H40" s="1530" t="s">
        <v>1</v>
      </c>
      <c r="I40" s="1530"/>
      <c r="J40" s="1532" t="s">
        <v>1</v>
      </c>
      <c r="K40" s="1530"/>
      <c r="L40" s="1533" t="s">
        <v>1</v>
      </c>
    </row>
    <row r="41" spans="1:13" ht="32.25" customHeight="1">
      <c r="A41" s="1885" t="s">
        <v>1360</v>
      </c>
      <c r="B41" s="1886"/>
      <c r="C41" s="1886"/>
      <c r="D41" s="1886"/>
      <c r="E41" s="1886"/>
      <c r="F41" s="1886"/>
      <c r="G41" s="1886"/>
      <c r="H41" s="1886"/>
      <c r="I41" s="1886"/>
      <c r="J41" s="1886"/>
      <c r="K41" s="1886"/>
      <c r="L41" s="1886"/>
    </row>
    <row r="42" spans="1:13" ht="14.5" customHeight="1">
      <c r="E42" s="697"/>
    </row>
    <row r="43" spans="1:13" s="730" customFormat="1" ht="29.25" customHeight="1">
      <c r="A43" s="1884" t="s">
        <v>585</v>
      </c>
      <c r="B43" s="1884"/>
      <c r="C43" s="1884"/>
      <c r="D43" s="1884"/>
      <c r="E43" s="1884"/>
      <c r="F43" s="1884"/>
      <c r="G43" s="1884"/>
      <c r="H43" s="1884"/>
      <c r="I43" s="1884"/>
      <c r="J43" s="1884"/>
      <c r="K43" s="1884"/>
      <c r="L43" s="1884"/>
    </row>
    <row r="44" spans="1:13" s="730" customFormat="1" ht="14.5" customHeight="1">
      <c r="C44" s="577"/>
    </row>
    <row r="45" spans="1:13" ht="14.5" customHeight="1">
      <c r="A45" s="728" t="s">
        <v>500</v>
      </c>
      <c r="B45" s="728"/>
      <c r="C45" s="728"/>
      <c r="D45" s="728"/>
      <c r="E45" s="728"/>
      <c r="F45" s="728"/>
      <c r="G45" s="728"/>
      <c r="H45" s="728"/>
      <c r="I45" s="728"/>
      <c r="J45" s="722"/>
      <c r="K45" s="722"/>
    </row>
    <row r="46" spans="1:13" ht="14.5" customHeight="1">
      <c r="A46" s="1883" t="s">
        <v>501</v>
      </c>
      <c r="B46" s="1883"/>
      <c r="C46" s="729"/>
      <c r="D46" s="729"/>
      <c r="E46" s="729"/>
      <c r="F46" s="729"/>
      <c r="G46" s="729"/>
      <c r="H46" s="729"/>
      <c r="I46" s="729"/>
      <c r="J46" s="723"/>
      <c r="K46" s="723"/>
    </row>
    <row r="47" spans="1:13" ht="14.5" customHeight="1">
      <c r="A47" s="1883" t="s">
        <v>502</v>
      </c>
      <c r="B47" s="1883"/>
      <c r="C47" s="729"/>
      <c r="D47" s="729"/>
      <c r="E47" s="729"/>
      <c r="F47" s="729"/>
      <c r="G47" s="729"/>
      <c r="H47" s="729"/>
      <c r="I47" s="729"/>
      <c r="J47" s="723"/>
      <c r="K47" s="723"/>
    </row>
    <row r="48" spans="1:13" ht="14.5" customHeight="1">
      <c r="A48" s="1883" t="s">
        <v>503</v>
      </c>
      <c r="B48" s="1883"/>
      <c r="C48" s="729"/>
      <c r="D48" s="729"/>
      <c r="E48" s="729"/>
      <c r="F48" s="729"/>
      <c r="G48" s="729"/>
      <c r="H48" s="729"/>
      <c r="I48" s="729"/>
      <c r="J48" s="723"/>
      <c r="K48" s="723"/>
    </row>
    <row r="49" spans="1:12" ht="14.5" customHeight="1">
      <c r="A49" s="573"/>
      <c r="B49" s="573"/>
      <c r="C49" s="574"/>
      <c r="D49" s="575"/>
      <c r="F49" s="573"/>
      <c r="G49" s="573"/>
      <c r="H49" s="573"/>
      <c r="I49" s="573"/>
      <c r="J49" s="573"/>
      <c r="K49" s="573"/>
    </row>
    <row r="50" spans="1:12" ht="14.5" customHeight="1">
      <c r="A50" s="573"/>
      <c r="B50" s="573"/>
      <c r="C50" s="574"/>
      <c r="D50" s="575"/>
      <c r="F50" s="573"/>
      <c r="G50" s="573"/>
      <c r="H50" s="573"/>
      <c r="I50" s="573"/>
      <c r="J50" s="573"/>
      <c r="K50" s="573"/>
    </row>
    <row r="51" spans="1:12" ht="14.5" customHeight="1">
      <c r="A51" s="1868" t="s">
        <v>1371</v>
      </c>
      <c r="B51" s="1867"/>
      <c r="C51" s="1867"/>
      <c r="D51" s="1867"/>
      <c r="E51" s="1867"/>
      <c r="F51" s="1867"/>
      <c r="G51" s="1867"/>
      <c r="H51" s="1867"/>
      <c r="I51" s="1867"/>
      <c r="J51" s="1867"/>
      <c r="K51" s="1867"/>
      <c r="L51" s="1867"/>
    </row>
    <row r="52" spans="1:12" ht="14.5" customHeight="1">
      <c r="A52" s="1867" t="s">
        <v>1361</v>
      </c>
      <c r="B52" s="1867"/>
      <c r="C52" s="1867"/>
      <c r="D52" s="1867"/>
      <c r="E52" s="1867"/>
      <c r="F52" s="1867"/>
      <c r="G52" s="1867"/>
      <c r="H52" s="1867"/>
      <c r="I52" s="1867"/>
      <c r="J52" s="1867"/>
      <c r="K52" s="1867"/>
      <c r="L52" s="1867"/>
    </row>
    <row r="55" spans="1:12">
      <c r="A55" s="727"/>
    </row>
  </sheetData>
  <mergeCells count="38">
    <mergeCell ref="A35:A40"/>
    <mergeCell ref="B31:B34"/>
    <mergeCell ref="B35:B40"/>
    <mergeCell ref="B23:B30"/>
    <mergeCell ref="A23:A30"/>
    <mergeCell ref="D15:D16"/>
    <mergeCell ref="C15:C16"/>
    <mergeCell ref="B15:B16"/>
    <mergeCell ref="A15:A16"/>
    <mergeCell ref="A7:L7"/>
    <mergeCell ref="E13:E14"/>
    <mergeCell ref="A9:L9"/>
    <mergeCell ref="A13:B14"/>
    <mergeCell ref="C13:D14"/>
    <mergeCell ref="F13:L13"/>
    <mergeCell ref="A11:L11"/>
    <mergeCell ref="D17:D19"/>
    <mergeCell ref="C17:C19"/>
    <mergeCell ref="B17:B22"/>
    <mergeCell ref="A17:A22"/>
    <mergeCell ref="D20:D22"/>
    <mergeCell ref="C20:C22"/>
    <mergeCell ref="A52:L52"/>
    <mergeCell ref="A51:L51"/>
    <mergeCell ref="D39:D40"/>
    <mergeCell ref="C39:C40"/>
    <mergeCell ref="D24:D25"/>
    <mergeCell ref="C24:C25"/>
    <mergeCell ref="D33:D34"/>
    <mergeCell ref="C33:C34"/>
    <mergeCell ref="D37:D38"/>
    <mergeCell ref="C37:C38"/>
    <mergeCell ref="A46:B46"/>
    <mergeCell ref="A47:B47"/>
    <mergeCell ref="A48:B48"/>
    <mergeCell ref="A43:L43"/>
    <mergeCell ref="A41:L41"/>
    <mergeCell ref="A31:A34"/>
  </mergeCells>
  <hyperlinks>
    <hyperlink ref="D24" location="'HF-10.4.3'!A1" display="Weiterbildung der Fachkräfte zur Stärkung ihrer Diversitätskompetenzen" xr:uid="{00000000-0004-0000-0000-000000000000}"/>
    <hyperlink ref="D26" location="'HF-10.4.4'!A1" display="Kindertageseinrichtungen nach Art der Betreuung von Kindern, die aufgrund einer Behinderung Eingliederungshilfe erhalten" xr:uid="{00000000-0004-0000-0000-000001000000}"/>
    <hyperlink ref="D23" location="'HF-10.4.2'!A1" display="Anteil von Kindern mit sozio-ökonomisch benschteiligendem Hintergrund oder Fluchthintergrund in Kindertageseinrichtungen" xr:uid="{00000000-0004-0000-0000-000002000000}"/>
    <hyperlink ref="D20" location="'HF-10.2.2'!A1" display="Vorhandensein eines Kinderschutzkonzeptes " xr:uid="{00000000-0004-0000-0000-000003000000}"/>
    <hyperlink ref="A46" r:id="rId1" display="Projekt-Webseite" xr:uid="{00000000-0004-0000-0000-000004000000}"/>
    <hyperlink ref="A48" r:id="rId2" xr:uid="{00000000-0004-0000-0000-000005000000}"/>
    <hyperlink ref="A47" r:id="rId3" xr:uid="{00000000-0004-0000-0000-000006000000}"/>
    <hyperlink ref="D17" location="'HF-10.2.1'!A1" display="Bedarf und Teilnahme an Fort- und Weiterbildungen " xr:uid="{00000000-0004-0000-0000-000008000000}"/>
    <hyperlink ref="D27" location="'HF-10.4.5'!A1" display="Kinder mit einrichtungsgebundener Eingliederungshilfe in Kindertagesbetreuung" xr:uid="{00000000-0004-0000-0000-000009000000}"/>
    <hyperlink ref="D28" location="'HF-10.4.6.7'!A1" display="Kinder, die aufgrund einer Behinderung Eingliederungshilfe erhalten, nach Art der Betreuung" xr:uid="{00000000-0004-0000-0000-00000A000000}"/>
    <hyperlink ref="D29" location="'HF-10.4.6.7'!A1" display="Kinder, die aufgrund einer Behinderung Eingliederungshilfe erhalten, nach Zusammensetzung der Gruppen nach Anteil der Kinder mit Eingliederungshilfe " xr:uid="{00000000-0004-0000-0000-00000B000000}"/>
    <hyperlink ref="D30" location="'HF-10.4.8'!A1" display="Fördermaßnahmen für Kinder mit besonderen Bedarfen" xr:uid="{00000000-0004-0000-0000-00000C000000}"/>
    <hyperlink ref="D31" location="'HF-10.5.1'!A1" display="Formen der Zusammenarbeit" xr:uid="{00000000-0004-0000-0000-00000D000000}"/>
    <hyperlink ref="D32" location="'HF-10.5.2'!A1" display="Vorhandensein einer organisierten Elternvertretung" xr:uid="{00000000-0004-0000-0000-00000E000000}"/>
    <hyperlink ref="D33" location="'HF-10.5.3'!A1" display="Mitbestimmungs- und Mitwirkungsmöglichkeiten von Eltern" xr:uid="{00000000-0004-0000-0000-00000F000000}"/>
    <hyperlink ref="D35" location="'HF-10.6.1'!A1" display="Vorhandensein von Familienzentren/Eltern-Kind-Zentren" xr:uid="{00000000-0004-0000-0000-000010000000}"/>
    <hyperlink ref="D36" location="'HF-10.6.2'!A1" display="Kooperationsbeziehungen von Kindertageseinrichtungen" xr:uid="{00000000-0004-0000-0000-000011000000}"/>
    <hyperlink ref="D37" location="'HF-10.6.3'!A1" display="Externe/integrierte Zusatzangebote" xr:uid="{00000000-0004-0000-0000-000012000000}"/>
    <hyperlink ref="D39" location="'HF-10.6.4'!A1" display="Besondere Unterstützungsmaßnahmen für Kindertageseinrichtungen in belasteten Sozialräumen" xr:uid="{00000000-0004-0000-0000-000013000000}"/>
    <hyperlink ref="D15" location="'HF-10.1.1'!A1" display="Selbst- und Mitbestimmungsmöglichkeiten von Kindern " xr:uid="{00000000-0004-0000-0000-000007000000}"/>
  </hyperlinks>
  <pageMargins left="0.7" right="0.7" top="0.78740157499999996" bottom="0.78740157499999996"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0"/>
  <dimension ref="A1:P85"/>
  <sheetViews>
    <sheetView showGridLines="0" zoomScale="80" zoomScaleNormal="80" workbookViewId="0">
      <pane xSplit="1" topLeftCell="B1" activePane="topRight" state="frozen"/>
      <selection activeCell="A4" sqref="A4"/>
      <selection pane="topRight"/>
    </sheetView>
  </sheetViews>
  <sheetFormatPr baseColWidth="10" defaultRowHeight="14"/>
  <cols>
    <col min="1" max="1" width="23.5" customWidth="1"/>
    <col min="2" max="16" width="11.08203125" customWidth="1"/>
  </cols>
  <sheetData>
    <row r="1" spans="1:16" s="1401" customFormat="1" ht="14.5" customHeight="1">
      <c r="A1" s="1402" t="s">
        <v>482</v>
      </c>
    </row>
    <row r="2" spans="1:16" ht="14.5" customHeight="1"/>
    <row r="3" spans="1:16" ht="25" customHeight="1">
      <c r="A3" s="1947">
        <v>2024</v>
      </c>
      <c r="B3" s="1947"/>
      <c r="C3" s="1947"/>
      <c r="D3" s="1947"/>
      <c r="E3" s="1947"/>
      <c r="F3" s="1947"/>
      <c r="G3" s="1947"/>
      <c r="H3" s="1947"/>
      <c r="I3" s="1947"/>
      <c r="J3" s="1947"/>
      <c r="K3" s="1947"/>
      <c r="L3" s="1947"/>
      <c r="M3" s="1947"/>
      <c r="N3" s="1947"/>
      <c r="O3" s="1947"/>
      <c r="P3" s="1947"/>
    </row>
    <row r="4" spans="1:16" ht="14.5" customHeight="1"/>
    <row r="5" spans="1:16" s="911" customFormat="1" ht="14.5" customHeight="1">
      <c r="A5" s="2037" t="s">
        <v>1372</v>
      </c>
      <c r="B5" s="2134"/>
      <c r="C5" s="2134"/>
      <c r="D5" s="2134"/>
      <c r="E5" s="2134"/>
      <c r="F5" s="2134"/>
      <c r="G5" s="2134"/>
      <c r="H5" s="2134"/>
      <c r="I5" s="2134"/>
      <c r="J5" s="2134"/>
      <c r="K5" s="2134"/>
      <c r="L5" s="2134"/>
      <c r="M5" s="2134"/>
      <c r="N5" s="2134"/>
      <c r="O5" s="2134"/>
      <c r="P5" s="2134"/>
    </row>
    <row r="6" spans="1:16" s="911" customFormat="1" ht="31.5" customHeight="1" thickBot="1">
      <c r="A6" s="2133" t="s">
        <v>5</v>
      </c>
      <c r="B6" s="2130" t="s">
        <v>883</v>
      </c>
      <c r="C6" s="2131"/>
      <c r="D6" s="2009"/>
      <c r="E6" s="2015" t="s">
        <v>872</v>
      </c>
      <c r="F6" s="2134"/>
      <c r="G6" s="2007"/>
      <c r="H6" s="2130" t="s">
        <v>873</v>
      </c>
      <c r="I6" s="2131"/>
      <c r="J6" s="2009"/>
      <c r="K6" s="2015" t="s">
        <v>875</v>
      </c>
      <c r="L6" s="2134"/>
      <c r="M6" s="2007"/>
      <c r="N6" s="2130" t="s">
        <v>876</v>
      </c>
      <c r="O6" s="2131"/>
      <c r="P6" s="2132"/>
    </row>
    <row r="7" spans="1:16" s="911" customFormat="1" ht="14.5" customHeight="1" thickBot="1">
      <c r="A7" s="1988"/>
      <c r="B7" s="743" t="s">
        <v>2</v>
      </c>
      <c r="C7" s="743" t="s">
        <v>68</v>
      </c>
      <c r="D7" s="744" t="s">
        <v>69</v>
      </c>
      <c r="E7" s="743" t="s">
        <v>2</v>
      </c>
      <c r="F7" s="743" t="s">
        <v>68</v>
      </c>
      <c r="G7" s="744" t="s">
        <v>69</v>
      </c>
      <c r="H7" s="743" t="s">
        <v>2</v>
      </c>
      <c r="I7" s="743" t="s">
        <v>68</v>
      </c>
      <c r="J7" s="744" t="s">
        <v>69</v>
      </c>
      <c r="K7" s="743" t="s">
        <v>2</v>
      </c>
      <c r="L7" s="743" t="s">
        <v>68</v>
      </c>
      <c r="M7" s="744" t="s">
        <v>69</v>
      </c>
      <c r="N7" s="743" t="s">
        <v>2</v>
      </c>
      <c r="O7" s="743" t="s">
        <v>68</v>
      </c>
      <c r="P7" s="743" t="s">
        <v>69</v>
      </c>
    </row>
    <row r="8" spans="1:16" s="911" customFormat="1" ht="14.5" customHeight="1">
      <c r="A8" s="811" t="s">
        <v>13</v>
      </c>
      <c r="B8" s="812">
        <v>50.335513338726273</v>
      </c>
      <c r="C8" s="813">
        <v>2.9559622543937651</v>
      </c>
      <c r="D8" s="814">
        <v>314</v>
      </c>
      <c r="E8" s="812">
        <v>44.870633311549952</v>
      </c>
      <c r="F8" s="813">
        <v>2.946880244941402</v>
      </c>
      <c r="G8" s="814">
        <v>310</v>
      </c>
      <c r="H8" s="812">
        <v>23.556349390993962</v>
      </c>
      <c r="I8" s="813">
        <v>2.5432768315453749</v>
      </c>
      <c r="J8" s="814">
        <v>310</v>
      </c>
      <c r="K8" s="812">
        <v>24.471765196243609</v>
      </c>
      <c r="L8" s="813">
        <v>2.6143779335210482</v>
      </c>
      <c r="M8" s="814">
        <v>302</v>
      </c>
      <c r="N8" s="812">
        <v>54.084673729851282</v>
      </c>
      <c r="O8" s="813">
        <v>2.9825490433335462</v>
      </c>
      <c r="P8" s="1814">
        <v>307</v>
      </c>
    </row>
    <row r="9" spans="1:16" s="911" customFormat="1" ht="14.5" customHeight="1">
      <c r="A9" s="817" t="s">
        <v>14</v>
      </c>
      <c r="B9" s="818">
        <v>69.5667259066377</v>
      </c>
      <c r="C9" s="819">
        <v>2.6193133964023061</v>
      </c>
      <c r="D9" s="820">
        <v>352</v>
      </c>
      <c r="E9" s="822">
        <v>58.484852411454611</v>
      </c>
      <c r="F9" s="819">
        <v>2.8000992237954478</v>
      </c>
      <c r="G9" s="820">
        <v>348</v>
      </c>
      <c r="H9" s="818">
        <v>30.58629245668725</v>
      </c>
      <c r="I9" s="819">
        <v>2.6428253019286059</v>
      </c>
      <c r="J9" s="820">
        <v>344</v>
      </c>
      <c r="K9" s="821">
        <v>35.385127871185517</v>
      </c>
      <c r="L9" s="819">
        <v>2.7218156561047269</v>
      </c>
      <c r="M9" s="820">
        <v>342</v>
      </c>
      <c r="N9" s="822">
        <v>71.825373494680122</v>
      </c>
      <c r="O9" s="819">
        <v>2.5507314429628889</v>
      </c>
      <c r="P9" s="1815">
        <v>346</v>
      </c>
    </row>
    <row r="10" spans="1:16" s="911" customFormat="1" ht="14.5" customHeight="1">
      <c r="A10" s="811" t="s">
        <v>39</v>
      </c>
      <c r="B10" s="812">
        <v>84.174674673719593</v>
      </c>
      <c r="C10" s="813">
        <v>2.1006484587134411</v>
      </c>
      <c r="D10" s="814">
        <v>320</v>
      </c>
      <c r="E10" s="812">
        <v>70.826938032784497</v>
      </c>
      <c r="F10" s="813">
        <v>2.6228936755316079</v>
      </c>
      <c r="G10" s="814">
        <v>315</v>
      </c>
      <c r="H10" s="812">
        <v>39.488257170620273</v>
      </c>
      <c r="I10" s="813">
        <v>2.824282293569111</v>
      </c>
      <c r="J10" s="814">
        <v>315</v>
      </c>
      <c r="K10" s="824">
        <v>54.810013464147247</v>
      </c>
      <c r="L10" s="813">
        <v>2.905012189715197</v>
      </c>
      <c r="M10" s="814">
        <v>308</v>
      </c>
      <c r="N10" s="824">
        <v>84.253376712730528</v>
      </c>
      <c r="O10" s="813">
        <v>2.098598626043306</v>
      </c>
      <c r="P10" s="1814">
        <v>318</v>
      </c>
    </row>
    <row r="11" spans="1:16" s="911" customFormat="1" ht="14.5" customHeight="1">
      <c r="A11" s="817" t="s">
        <v>16</v>
      </c>
      <c r="B11" s="818">
        <v>65.586078643873407</v>
      </c>
      <c r="C11" s="819">
        <v>2.6664486957928299</v>
      </c>
      <c r="D11" s="820">
        <v>357</v>
      </c>
      <c r="E11" s="821">
        <v>37.316216445088038</v>
      </c>
      <c r="F11" s="819">
        <v>2.7200659292959508</v>
      </c>
      <c r="G11" s="820">
        <v>346</v>
      </c>
      <c r="H11" s="818">
        <v>19.326878601644299</v>
      </c>
      <c r="I11" s="819">
        <v>2.213491857456102</v>
      </c>
      <c r="J11" s="820">
        <v>351</v>
      </c>
      <c r="K11" s="821">
        <v>35.454432902286193</v>
      </c>
      <c r="L11" s="819">
        <v>2.712214163313206</v>
      </c>
      <c r="M11" s="820">
        <v>341</v>
      </c>
      <c r="N11" s="822">
        <v>63.149608588016918</v>
      </c>
      <c r="O11" s="819">
        <v>2.6927565420584001</v>
      </c>
      <c r="P11" s="1815">
        <v>355</v>
      </c>
    </row>
    <row r="12" spans="1:16" s="911" customFormat="1" ht="14.5" customHeight="1">
      <c r="A12" s="811" t="s">
        <v>17</v>
      </c>
      <c r="B12" s="812">
        <v>66.973697027662254</v>
      </c>
      <c r="C12" s="813">
        <v>4.8785319234051459</v>
      </c>
      <c r="D12" s="814">
        <v>108</v>
      </c>
      <c r="E12" s="815">
        <v>62.541001392425073</v>
      </c>
      <c r="F12" s="813">
        <v>5.0248557339254614</v>
      </c>
      <c r="G12" s="814">
        <v>105</v>
      </c>
      <c r="H12" s="816">
        <v>26.79619476054356</v>
      </c>
      <c r="I12" s="813">
        <v>4.4021990936010296</v>
      </c>
      <c r="J12" s="814">
        <v>105</v>
      </c>
      <c r="K12" s="812">
        <v>39.67243082419246</v>
      </c>
      <c r="L12" s="813">
        <v>4.8127454581115909</v>
      </c>
      <c r="M12" s="814">
        <v>106</v>
      </c>
      <c r="N12" s="824">
        <v>81.936360413905533</v>
      </c>
      <c r="O12" s="813">
        <v>4.0862987677137221</v>
      </c>
      <c r="P12" s="1814">
        <v>107</v>
      </c>
    </row>
    <row r="13" spans="1:16" s="911" customFormat="1" ht="14.5" customHeight="1">
      <c r="A13" s="817" t="s">
        <v>18</v>
      </c>
      <c r="B13" s="818">
        <v>56.511180020424078</v>
      </c>
      <c r="C13" s="819">
        <v>3.6977777992157081</v>
      </c>
      <c r="D13" s="820">
        <v>221</v>
      </c>
      <c r="E13" s="818">
        <v>41.814578673284707</v>
      </c>
      <c r="F13" s="819">
        <v>3.6293863017497991</v>
      </c>
      <c r="G13" s="820">
        <v>218</v>
      </c>
      <c r="H13" s="818">
        <v>33.873213540284482</v>
      </c>
      <c r="I13" s="819">
        <v>3.5250609541605229</v>
      </c>
      <c r="J13" s="820">
        <v>216</v>
      </c>
      <c r="K13" s="818">
        <v>32.754596397021629</v>
      </c>
      <c r="L13" s="819">
        <v>3.4166807174086218</v>
      </c>
      <c r="M13" s="820">
        <v>211</v>
      </c>
      <c r="N13" s="818">
        <v>70.589946777521689</v>
      </c>
      <c r="O13" s="819">
        <v>3.481724900200569</v>
      </c>
      <c r="P13" s="1815">
        <v>219</v>
      </c>
    </row>
    <row r="14" spans="1:16" s="911" customFormat="1" ht="14.5" customHeight="1">
      <c r="A14" s="811" t="s">
        <v>19</v>
      </c>
      <c r="B14" s="812">
        <v>69.395614991915522</v>
      </c>
      <c r="C14" s="813">
        <v>2.4791025811774778</v>
      </c>
      <c r="D14" s="814">
        <v>395</v>
      </c>
      <c r="E14" s="812">
        <v>59.197993389525948</v>
      </c>
      <c r="F14" s="813">
        <v>2.6626426614098628</v>
      </c>
      <c r="G14" s="814">
        <v>388</v>
      </c>
      <c r="H14" s="812">
        <v>26.50202496236961</v>
      </c>
      <c r="I14" s="813">
        <v>2.4024082423909592</v>
      </c>
      <c r="J14" s="814">
        <v>386</v>
      </c>
      <c r="K14" s="812">
        <v>41.426681460280207</v>
      </c>
      <c r="L14" s="813">
        <v>2.6472151890417859</v>
      </c>
      <c r="M14" s="814">
        <v>381</v>
      </c>
      <c r="N14" s="824">
        <v>73.31455242703538</v>
      </c>
      <c r="O14" s="813">
        <v>2.3612313252943471</v>
      </c>
      <c r="P14" s="1814">
        <v>391</v>
      </c>
    </row>
    <row r="15" spans="1:16" s="911" customFormat="1" ht="14.5" customHeight="1">
      <c r="A15" s="817" t="s">
        <v>20</v>
      </c>
      <c r="B15" s="818">
        <v>72.521721296273469</v>
      </c>
      <c r="C15" s="819">
        <v>2.9630056376880192</v>
      </c>
      <c r="D15" s="820">
        <v>239</v>
      </c>
      <c r="E15" s="818">
        <v>48.716405768217633</v>
      </c>
      <c r="F15" s="819">
        <v>3.3496403379171218</v>
      </c>
      <c r="G15" s="820">
        <v>236</v>
      </c>
      <c r="H15" s="818">
        <v>23.527092256141461</v>
      </c>
      <c r="I15" s="819">
        <v>2.8535151691634928</v>
      </c>
      <c r="J15" s="820">
        <v>232</v>
      </c>
      <c r="K15" s="818">
        <v>38.931604935815017</v>
      </c>
      <c r="L15" s="819">
        <v>3.333021472591847</v>
      </c>
      <c r="M15" s="820">
        <v>226</v>
      </c>
      <c r="N15" s="818">
        <v>57.485447076628418</v>
      </c>
      <c r="O15" s="819">
        <v>3.3238740265160431</v>
      </c>
      <c r="P15" s="1815">
        <v>235</v>
      </c>
    </row>
    <row r="16" spans="1:16" s="911" customFormat="1" ht="14.5" customHeight="1">
      <c r="A16" s="811" t="s">
        <v>21</v>
      </c>
      <c r="B16" s="812">
        <v>57.612256940422533</v>
      </c>
      <c r="C16" s="813">
        <v>2.6745316385174802</v>
      </c>
      <c r="D16" s="814">
        <v>384</v>
      </c>
      <c r="E16" s="824">
        <v>44.046131406493828</v>
      </c>
      <c r="F16" s="813">
        <v>2.7118868211838389</v>
      </c>
      <c r="G16" s="814">
        <v>371</v>
      </c>
      <c r="H16" s="815">
        <v>20.58305480868858</v>
      </c>
      <c r="I16" s="813">
        <v>2.190220361722846</v>
      </c>
      <c r="J16" s="814">
        <v>376</v>
      </c>
      <c r="K16" s="824">
        <v>37.68291636949516</v>
      </c>
      <c r="L16" s="813">
        <v>2.6739866021415661</v>
      </c>
      <c r="M16" s="814">
        <v>366</v>
      </c>
      <c r="N16" s="812">
        <v>59.239448927057047</v>
      </c>
      <c r="O16" s="813">
        <v>2.6708405101486021</v>
      </c>
      <c r="P16" s="1814">
        <v>378</v>
      </c>
    </row>
    <row r="17" spans="1:16" s="911" customFormat="1" ht="14.5" customHeight="1">
      <c r="A17" s="817" t="s">
        <v>22</v>
      </c>
      <c r="B17" s="818">
        <v>71.650897753074872</v>
      </c>
      <c r="C17" s="819">
        <v>2.651217731271716</v>
      </c>
      <c r="D17" s="820">
        <v>325</v>
      </c>
      <c r="E17" s="821">
        <v>69.18272752469764</v>
      </c>
      <c r="F17" s="819">
        <v>2.7699765113427408</v>
      </c>
      <c r="G17" s="820">
        <v>312</v>
      </c>
      <c r="H17" s="818">
        <v>28.251556018254359</v>
      </c>
      <c r="I17" s="819">
        <v>2.6338493939780721</v>
      </c>
      <c r="J17" s="820">
        <v>317</v>
      </c>
      <c r="K17" s="822">
        <v>44.7895362977522</v>
      </c>
      <c r="L17" s="819">
        <v>2.948563176008641</v>
      </c>
      <c r="M17" s="820">
        <v>310</v>
      </c>
      <c r="N17" s="822">
        <v>75.486183769582652</v>
      </c>
      <c r="O17" s="819">
        <v>2.536558446360504</v>
      </c>
      <c r="P17" s="1815">
        <v>315</v>
      </c>
    </row>
    <row r="18" spans="1:16" s="911" customFormat="1" ht="14.5" customHeight="1">
      <c r="A18" s="811" t="s">
        <v>23</v>
      </c>
      <c r="B18" s="812">
        <v>40.274071169627568</v>
      </c>
      <c r="C18" s="813">
        <v>3.0302378824952751</v>
      </c>
      <c r="D18" s="814">
        <v>303</v>
      </c>
      <c r="E18" s="815">
        <v>35.523905443053721</v>
      </c>
      <c r="F18" s="813">
        <v>2.9963519131646978</v>
      </c>
      <c r="G18" s="814">
        <v>293</v>
      </c>
      <c r="H18" s="812">
        <v>23.024970876290979</v>
      </c>
      <c r="I18" s="813">
        <v>2.56802623051427</v>
      </c>
      <c r="J18" s="814">
        <v>297</v>
      </c>
      <c r="K18" s="812">
        <v>29.856431489980039</v>
      </c>
      <c r="L18" s="813">
        <v>2.8560268716238162</v>
      </c>
      <c r="M18" s="814">
        <v>291</v>
      </c>
      <c r="N18" s="812">
        <v>56.177475625817642</v>
      </c>
      <c r="O18" s="813">
        <v>3.1105165141147539</v>
      </c>
      <c r="P18" s="1814">
        <v>297</v>
      </c>
    </row>
    <row r="19" spans="1:16" s="911" customFormat="1" ht="14.5" customHeight="1">
      <c r="A19" s="817" t="s">
        <v>24</v>
      </c>
      <c r="B19" s="818">
        <v>64.14307193553941</v>
      </c>
      <c r="C19" s="819">
        <v>4.6288452223926084</v>
      </c>
      <c r="D19" s="820">
        <v>121</v>
      </c>
      <c r="E19" s="818">
        <v>57.856128320942638</v>
      </c>
      <c r="F19" s="819">
        <v>4.6963988148073099</v>
      </c>
      <c r="G19" s="820">
        <v>122</v>
      </c>
      <c r="H19" s="818">
        <v>19.09882798567288</v>
      </c>
      <c r="I19" s="819">
        <v>3.7123191229332919</v>
      </c>
      <c r="J19" s="820">
        <v>121</v>
      </c>
      <c r="K19" s="818">
        <v>30.173606702929131</v>
      </c>
      <c r="L19" s="819">
        <v>4.3594063299490919</v>
      </c>
      <c r="M19" s="820">
        <v>119</v>
      </c>
      <c r="N19" s="818">
        <v>66.804320636106254</v>
      </c>
      <c r="O19" s="819">
        <v>4.6153501161967956</v>
      </c>
      <c r="P19" s="1815">
        <v>118</v>
      </c>
    </row>
    <row r="20" spans="1:16" s="911" customFormat="1" ht="14.5" customHeight="1">
      <c r="A20" s="811" t="s">
        <v>25</v>
      </c>
      <c r="B20" s="812">
        <v>68.281468367876897</v>
      </c>
      <c r="C20" s="813">
        <v>2.6356817661406242</v>
      </c>
      <c r="D20" s="814">
        <v>334</v>
      </c>
      <c r="E20" s="815">
        <v>58.04861926643872</v>
      </c>
      <c r="F20" s="813">
        <v>2.837435547423973</v>
      </c>
      <c r="G20" s="814">
        <v>326</v>
      </c>
      <c r="H20" s="812">
        <v>25.144860313442319</v>
      </c>
      <c r="I20" s="813">
        <v>2.4668940137809141</v>
      </c>
      <c r="J20" s="814">
        <v>328</v>
      </c>
      <c r="K20" s="815">
        <v>39.970156595501507</v>
      </c>
      <c r="L20" s="813">
        <v>2.8387818204791029</v>
      </c>
      <c r="M20" s="814">
        <v>321</v>
      </c>
      <c r="N20" s="824">
        <v>67.526170652720268</v>
      </c>
      <c r="O20" s="813">
        <v>2.6709669018125148</v>
      </c>
      <c r="P20" s="1814">
        <v>329</v>
      </c>
    </row>
    <row r="21" spans="1:16" s="911" customFormat="1" ht="14.5" customHeight="1">
      <c r="A21" s="817" t="s">
        <v>26</v>
      </c>
      <c r="B21" s="818">
        <v>66.856668416717611</v>
      </c>
      <c r="C21" s="819">
        <v>2.596251047169436</v>
      </c>
      <c r="D21" s="820">
        <v>376</v>
      </c>
      <c r="E21" s="818">
        <v>39.084888895422907</v>
      </c>
      <c r="F21" s="819">
        <v>2.7346033193949402</v>
      </c>
      <c r="G21" s="820">
        <v>366</v>
      </c>
      <c r="H21" s="818">
        <v>22.18320992144108</v>
      </c>
      <c r="I21" s="819">
        <v>2.3558992363449671</v>
      </c>
      <c r="J21" s="820">
        <v>364</v>
      </c>
      <c r="K21" s="818">
        <v>35.105159266617328</v>
      </c>
      <c r="L21" s="819">
        <v>2.7024592032506658</v>
      </c>
      <c r="M21" s="820">
        <v>363</v>
      </c>
      <c r="N21" s="822">
        <v>60.812422008236467</v>
      </c>
      <c r="O21" s="819">
        <v>2.7447026421211649</v>
      </c>
      <c r="P21" s="1815">
        <v>367</v>
      </c>
    </row>
    <row r="22" spans="1:16" s="911" customFormat="1" ht="14.5" customHeight="1">
      <c r="A22" s="811" t="s">
        <v>27</v>
      </c>
      <c r="B22" s="812">
        <v>78.54634885351787</v>
      </c>
      <c r="C22" s="813">
        <v>2.18171306982858</v>
      </c>
      <c r="D22" s="814">
        <v>404</v>
      </c>
      <c r="E22" s="812">
        <v>63.631480434354103</v>
      </c>
      <c r="F22" s="813">
        <v>2.5553084698413429</v>
      </c>
      <c r="G22" s="814">
        <v>396</v>
      </c>
      <c r="H22" s="812">
        <v>25.179286680530321</v>
      </c>
      <c r="I22" s="813">
        <v>2.2735695228772159</v>
      </c>
      <c r="J22" s="814">
        <v>398</v>
      </c>
      <c r="K22" s="815">
        <v>42.585670393127337</v>
      </c>
      <c r="L22" s="813">
        <v>2.598602335942664</v>
      </c>
      <c r="M22" s="814">
        <v>397</v>
      </c>
      <c r="N22" s="824">
        <v>78.148972618155355</v>
      </c>
      <c r="O22" s="813">
        <v>2.1612610626709712</v>
      </c>
      <c r="P22" s="1814">
        <v>405</v>
      </c>
    </row>
    <row r="23" spans="1:16" s="911" customFormat="1" ht="14.5" customHeight="1" thickBot="1">
      <c r="A23" s="825" t="s">
        <v>28</v>
      </c>
      <c r="B23" s="826">
        <v>73.34893124615617</v>
      </c>
      <c r="C23" s="827">
        <v>2.526428861869134</v>
      </c>
      <c r="D23" s="828">
        <v>337</v>
      </c>
      <c r="E23" s="826">
        <v>51.568612848238551</v>
      </c>
      <c r="F23" s="827">
        <v>2.9073577372158379</v>
      </c>
      <c r="G23" s="828">
        <v>323</v>
      </c>
      <c r="H23" s="826">
        <v>22.987109307613771</v>
      </c>
      <c r="I23" s="827">
        <v>2.455879107254241</v>
      </c>
      <c r="J23" s="828">
        <v>327</v>
      </c>
      <c r="K23" s="829">
        <v>37.914488192160448</v>
      </c>
      <c r="L23" s="827">
        <v>2.787281706337378</v>
      </c>
      <c r="M23" s="828">
        <v>326</v>
      </c>
      <c r="N23" s="829">
        <v>63.731126000027629</v>
      </c>
      <c r="O23" s="827">
        <v>2.753375265378986</v>
      </c>
      <c r="P23" s="1816">
        <v>335</v>
      </c>
    </row>
    <row r="24" spans="1:16" s="911" customFormat="1" ht="14.5" customHeight="1">
      <c r="A24" s="831" t="s">
        <v>29</v>
      </c>
      <c r="B24" s="832">
        <v>62.962151240229602</v>
      </c>
      <c r="C24" s="833">
        <v>1.120455300052887</v>
      </c>
      <c r="D24" s="834">
        <v>2927</v>
      </c>
      <c r="E24" s="835">
        <v>55.015718281923007</v>
      </c>
      <c r="F24" s="833">
        <v>1.1579726235443979</v>
      </c>
      <c r="G24" s="834">
        <v>2863</v>
      </c>
      <c r="H24" s="837">
        <v>26.306605818960261</v>
      </c>
      <c r="I24" s="833">
        <v>1.052693166798145</v>
      </c>
      <c r="J24" s="834">
        <v>2870</v>
      </c>
      <c r="K24" s="835">
        <v>36.050158872334997</v>
      </c>
      <c r="L24" s="833">
        <v>1.132268088505066</v>
      </c>
      <c r="M24" s="834">
        <v>2825</v>
      </c>
      <c r="N24" s="835">
        <v>67.060338498961229</v>
      </c>
      <c r="O24" s="833">
        <v>1.0970967898985571</v>
      </c>
      <c r="P24" s="1817">
        <v>2883</v>
      </c>
    </row>
    <row r="25" spans="1:16" s="911" customFormat="1" ht="14.5" customHeight="1">
      <c r="A25" s="831" t="s">
        <v>30</v>
      </c>
      <c r="B25" s="837">
        <v>72.971723037562896</v>
      </c>
      <c r="C25" s="833">
        <v>1.065066043549783</v>
      </c>
      <c r="D25" s="834">
        <v>1963</v>
      </c>
      <c r="E25" s="835">
        <v>54.105129433997959</v>
      </c>
      <c r="F25" s="833">
        <v>1.2056297929879829</v>
      </c>
      <c r="G25" s="834">
        <v>1912</v>
      </c>
      <c r="H25" s="836">
        <v>27.286768029644719</v>
      </c>
      <c r="I25" s="833">
        <v>1.127729729516797</v>
      </c>
      <c r="J25" s="834">
        <v>1917</v>
      </c>
      <c r="K25" s="835">
        <v>42.257557816371417</v>
      </c>
      <c r="L25" s="833">
        <v>1.2398905776240741</v>
      </c>
      <c r="M25" s="834">
        <v>1885</v>
      </c>
      <c r="N25" s="835">
        <v>69.045076822748854</v>
      </c>
      <c r="O25" s="833">
        <v>1.0957421227102591</v>
      </c>
      <c r="P25" s="1817">
        <v>1939</v>
      </c>
    </row>
    <row r="26" spans="1:16" s="911" customFormat="1" ht="14.5" customHeight="1">
      <c r="A26" s="1725" t="s">
        <v>31</v>
      </c>
      <c r="B26" s="1730">
        <v>64.850547490708152</v>
      </c>
      <c r="C26" s="1727">
        <v>0.9321234703421013</v>
      </c>
      <c r="D26" s="1728">
        <v>4890</v>
      </c>
      <c r="E26" s="1729">
        <v>54.843660407083853</v>
      </c>
      <c r="F26" s="1727">
        <v>0.96633181912164112</v>
      </c>
      <c r="G26" s="1728">
        <v>4775</v>
      </c>
      <c r="H26" s="892">
        <v>26.491438654183369</v>
      </c>
      <c r="I26" s="1727">
        <v>0.88024361803933049</v>
      </c>
      <c r="J26" s="1728">
        <v>4787</v>
      </c>
      <c r="K26" s="1729">
        <v>37.223023664137841</v>
      </c>
      <c r="L26" s="1727">
        <v>0.94787160965059869</v>
      </c>
      <c r="M26" s="1728">
        <v>4710</v>
      </c>
      <c r="N26" s="1729">
        <v>67.437240480393982</v>
      </c>
      <c r="O26" s="1727">
        <v>0.91281031899310017</v>
      </c>
      <c r="P26" s="1818">
        <v>4822</v>
      </c>
    </row>
    <row r="27" spans="1:16" s="911" customFormat="1" ht="14.5" customHeight="1">
      <c r="A27" s="1930" t="s">
        <v>869</v>
      </c>
      <c r="B27" s="1931"/>
      <c r="C27" s="1931"/>
      <c r="D27" s="1931"/>
      <c r="E27" s="1931"/>
      <c r="F27" s="1931"/>
      <c r="G27" s="1931"/>
      <c r="H27" s="1931"/>
      <c r="I27" s="1931"/>
      <c r="J27" s="1931"/>
      <c r="K27" s="1931"/>
      <c r="L27" s="1931"/>
      <c r="M27" s="1931"/>
      <c r="N27" s="1931"/>
      <c r="O27" s="1931"/>
      <c r="P27" s="1931"/>
    </row>
    <row r="28" spans="1:16" s="911" customFormat="1" ht="14.5" customHeight="1">
      <c r="A28" s="1930" t="s">
        <v>870</v>
      </c>
      <c r="B28" s="1931"/>
      <c r="C28" s="1931"/>
      <c r="D28" s="1931"/>
      <c r="E28" s="1931"/>
      <c r="F28" s="1931"/>
      <c r="G28" s="1931"/>
      <c r="H28" s="1931"/>
      <c r="I28" s="1931"/>
      <c r="J28" s="1931"/>
      <c r="K28" s="1931"/>
      <c r="L28" s="1931"/>
      <c r="M28" s="1931"/>
      <c r="N28" s="1931"/>
      <c r="O28" s="1931"/>
      <c r="P28" s="1931"/>
    </row>
    <row r="29" spans="1:16" s="911" customFormat="1" ht="14.5" customHeight="1">
      <c r="A29" s="1930" t="s">
        <v>827</v>
      </c>
      <c r="B29" s="1931"/>
      <c r="C29" s="1931"/>
      <c r="D29" s="1931"/>
      <c r="E29" s="1931"/>
      <c r="F29" s="1931"/>
      <c r="G29" s="1931"/>
      <c r="H29" s="1931"/>
      <c r="I29" s="1931"/>
      <c r="J29" s="1931"/>
      <c r="K29" s="1931"/>
      <c r="L29" s="1931"/>
      <c r="M29" s="1931"/>
      <c r="N29" s="1931"/>
      <c r="O29" s="1931"/>
      <c r="P29" s="1931"/>
    </row>
    <row r="30" spans="1:16" s="1380" customFormat="1" ht="14.5" customHeight="1">
      <c r="A30" s="1379"/>
    </row>
    <row r="31" spans="1:16" s="1380" customFormat="1" ht="25" customHeight="1">
      <c r="A31" s="1947">
        <v>2022</v>
      </c>
      <c r="B31" s="1947"/>
      <c r="C31" s="1947"/>
      <c r="D31" s="1947"/>
      <c r="E31" s="1947"/>
      <c r="F31" s="1947"/>
      <c r="G31" s="1947"/>
      <c r="H31" s="1947"/>
      <c r="I31" s="1947"/>
      <c r="J31" s="1947"/>
      <c r="K31" s="1947"/>
      <c r="L31" s="1947"/>
      <c r="M31" s="1947"/>
      <c r="N31" s="1947"/>
      <c r="O31" s="1947"/>
      <c r="P31" s="1947"/>
    </row>
    <row r="32" spans="1:16" ht="14.5" customHeight="1"/>
    <row r="33" spans="1:16" s="1002" customFormat="1" ht="14.5" customHeight="1">
      <c r="A33" s="1943" t="s">
        <v>880</v>
      </c>
      <c r="B33" s="1943"/>
      <c r="C33" s="1943"/>
      <c r="D33" s="1943"/>
      <c r="E33" s="1943"/>
      <c r="F33" s="1943"/>
      <c r="G33" s="1943"/>
      <c r="H33" s="1943"/>
      <c r="I33" s="1943"/>
      <c r="J33" s="1943"/>
      <c r="K33" s="1943"/>
      <c r="L33" s="1943"/>
      <c r="M33" s="1943"/>
      <c r="N33" s="1943"/>
      <c r="O33" s="1943"/>
      <c r="P33" s="1943"/>
    </row>
    <row r="34" spans="1:16" s="1003" customFormat="1" ht="29.25" customHeight="1">
      <c r="A34" s="2135" t="s">
        <v>5</v>
      </c>
      <c r="B34" s="1928" t="s">
        <v>871</v>
      </c>
      <c r="C34" s="1928" t="s">
        <v>865</v>
      </c>
      <c r="D34" s="1928" t="s">
        <v>865</v>
      </c>
      <c r="E34" s="1928" t="s">
        <v>872</v>
      </c>
      <c r="F34" s="1928" t="s">
        <v>866</v>
      </c>
      <c r="G34" s="1928" t="s">
        <v>866</v>
      </c>
      <c r="H34" s="1928" t="s">
        <v>873</v>
      </c>
      <c r="I34" s="1928" t="s">
        <v>874</v>
      </c>
      <c r="J34" s="1928" t="s">
        <v>874</v>
      </c>
      <c r="K34" s="1928" t="s">
        <v>875</v>
      </c>
      <c r="L34" s="1928" t="s">
        <v>867</v>
      </c>
      <c r="M34" s="1928" t="s">
        <v>867</v>
      </c>
      <c r="N34" s="1928" t="s">
        <v>876</v>
      </c>
      <c r="O34" s="1928" t="s">
        <v>868</v>
      </c>
      <c r="P34" s="2137" t="s">
        <v>868</v>
      </c>
    </row>
    <row r="35" spans="1:16" s="1002" customFormat="1" ht="14.5" customHeight="1" thickBot="1">
      <c r="A35" s="2136"/>
      <c r="B35" s="743" t="s">
        <v>2</v>
      </c>
      <c r="C35" s="743" t="s">
        <v>68</v>
      </c>
      <c r="D35" s="744" t="s">
        <v>69</v>
      </c>
      <c r="E35" s="743" t="s">
        <v>2</v>
      </c>
      <c r="F35" s="743" t="s">
        <v>68</v>
      </c>
      <c r="G35" s="744" t="s">
        <v>69</v>
      </c>
      <c r="H35" s="743" t="s">
        <v>2</v>
      </c>
      <c r="I35" s="743" t="s">
        <v>68</v>
      </c>
      <c r="J35" s="744" t="s">
        <v>69</v>
      </c>
      <c r="K35" s="743" t="s">
        <v>2</v>
      </c>
      <c r="L35" s="743" t="s">
        <v>68</v>
      </c>
      <c r="M35" s="744" t="s">
        <v>69</v>
      </c>
      <c r="N35" s="743" t="s">
        <v>2</v>
      </c>
      <c r="O35" s="743" t="s">
        <v>68</v>
      </c>
      <c r="P35" s="743" t="s">
        <v>69</v>
      </c>
    </row>
    <row r="36" spans="1:16" s="1002" customFormat="1" ht="14.5" customHeight="1">
      <c r="A36" s="946" t="s">
        <v>13</v>
      </c>
      <c r="B36" s="947">
        <v>54.823931591954107</v>
      </c>
      <c r="C36" s="1004">
        <v>2.6542006587562259</v>
      </c>
      <c r="D36" s="1005">
        <v>356</v>
      </c>
      <c r="E36" s="947">
        <v>47.01002759241188</v>
      </c>
      <c r="F36" s="1004">
        <v>2.6522905421477549</v>
      </c>
      <c r="G36" s="1005">
        <v>355</v>
      </c>
      <c r="H36" s="947">
        <v>20.68759840253702</v>
      </c>
      <c r="I36" s="1004">
        <v>2.1953016282445419</v>
      </c>
      <c r="J36" s="1005">
        <v>344</v>
      </c>
      <c r="K36" s="947">
        <v>24.09697793951629</v>
      </c>
      <c r="L36" s="1004">
        <v>2.255930723006049</v>
      </c>
      <c r="M36" s="1005">
        <v>356</v>
      </c>
      <c r="N36" s="947">
        <v>54.99557486873374</v>
      </c>
      <c r="O36" s="1004">
        <v>2.6227616454627061</v>
      </c>
      <c r="P36" s="950">
        <v>362</v>
      </c>
    </row>
    <row r="37" spans="1:16" s="1002" customFormat="1" ht="14.5" customHeight="1">
      <c r="A37" s="951" t="s">
        <v>14</v>
      </c>
      <c r="B37" s="952">
        <v>62.569948509285737</v>
      </c>
      <c r="C37" s="1006">
        <v>2.7655771923241002</v>
      </c>
      <c r="D37" s="1007">
        <v>327</v>
      </c>
      <c r="E37" s="952">
        <v>50.360799819444978</v>
      </c>
      <c r="F37" s="1006">
        <v>2.8305388716927542</v>
      </c>
      <c r="G37" s="1007">
        <v>324</v>
      </c>
      <c r="H37" s="952">
        <v>26.08550993193111</v>
      </c>
      <c r="I37" s="1006">
        <v>2.5251455404943361</v>
      </c>
      <c r="J37" s="1007">
        <v>313</v>
      </c>
      <c r="K37" s="975">
        <v>34.36310810360078</v>
      </c>
      <c r="L37" s="1006">
        <v>2.694088761700399</v>
      </c>
      <c r="M37" s="1007">
        <v>317</v>
      </c>
      <c r="N37" s="952">
        <v>60.529907685683703</v>
      </c>
      <c r="O37" s="1006">
        <v>2.793377786407496</v>
      </c>
      <c r="P37" s="955">
        <v>321</v>
      </c>
    </row>
    <row r="38" spans="1:16" s="1002" customFormat="1" ht="14.5" customHeight="1">
      <c r="A38" s="946" t="s">
        <v>39</v>
      </c>
      <c r="B38" s="947">
        <v>78.021632435716612</v>
      </c>
      <c r="C38" s="1004">
        <v>2.328592213188621</v>
      </c>
      <c r="D38" s="1005">
        <v>317</v>
      </c>
      <c r="E38" s="947">
        <v>65.094220760957512</v>
      </c>
      <c r="F38" s="1004">
        <v>2.6257942059382682</v>
      </c>
      <c r="G38" s="1005">
        <v>318</v>
      </c>
      <c r="H38" s="947">
        <v>32.367998013008048</v>
      </c>
      <c r="I38" s="1004">
        <v>2.546645048248195</v>
      </c>
      <c r="J38" s="1005">
        <v>310</v>
      </c>
      <c r="K38" s="947">
        <v>36.266503554328892</v>
      </c>
      <c r="L38" s="1004">
        <v>2.5736730261979459</v>
      </c>
      <c r="M38" s="1005">
        <v>315</v>
      </c>
      <c r="N38" s="947">
        <v>75.109118122464992</v>
      </c>
      <c r="O38" s="1004">
        <v>2.367970421527561</v>
      </c>
      <c r="P38" s="950">
        <v>321</v>
      </c>
    </row>
    <row r="39" spans="1:16" s="1002" customFormat="1" ht="14.5" customHeight="1">
      <c r="A39" s="951" t="s">
        <v>16</v>
      </c>
      <c r="B39" s="952">
        <v>63.657246952219118</v>
      </c>
      <c r="C39" s="1006">
        <v>2.7313811321920758</v>
      </c>
      <c r="D39" s="1007">
        <v>267</v>
      </c>
      <c r="E39" s="952">
        <v>29.74208846020916</v>
      </c>
      <c r="F39" s="1006">
        <v>2.6172064863094602</v>
      </c>
      <c r="G39" s="1007">
        <v>261</v>
      </c>
      <c r="H39" s="952">
        <v>25.635635368834361</v>
      </c>
      <c r="I39" s="1006">
        <v>2.5498103162345069</v>
      </c>
      <c r="J39" s="1007">
        <v>258</v>
      </c>
      <c r="K39" s="952">
        <v>30.124119110545411</v>
      </c>
      <c r="L39" s="1006">
        <v>2.6393307922002429</v>
      </c>
      <c r="M39" s="1007">
        <v>266</v>
      </c>
      <c r="N39" s="952">
        <v>54.503964556283897</v>
      </c>
      <c r="O39" s="1006">
        <v>2.8219643867568389</v>
      </c>
      <c r="P39" s="955">
        <v>270</v>
      </c>
    </row>
    <row r="40" spans="1:16" s="1002" customFormat="1" ht="14.5" customHeight="1">
      <c r="A40" s="946" t="s">
        <v>17</v>
      </c>
      <c r="B40" s="947">
        <v>65.539691504014769</v>
      </c>
      <c r="C40" s="1004">
        <v>4.5700424306392664</v>
      </c>
      <c r="D40" s="1005">
        <v>101</v>
      </c>
      <c r="E40" s="947">
        <v>58.436884349222026</v>
      </c>
      <c r="F40" s="1004">
        <v>4.6687746972623501</v>
      </c>
      <c r="G40" s="1005">
        <v>99</v>
      </c>
      <c r="H40" s="947">
        <v>11.87833384855597</v>
      </c>
      <c r="I40" s="1004">
        <v>2.7816091523181812</v>
      </c>
      <c r="J40" s="1005">
        <v>96</v>
      </c>
      <c r="K40" s="947">
        <v>35.644484857153699</v>
      </c>
      <c r="L40" s="1004">
        <v>4.2885818651811078</v>
      </c>
      <c r="M40" s="1005">
        <v>98</v>
      </c>
      <c r="N40" s="947">
        <v>63.084045547350918</v>
      </c>
      <c r="O40" s="1004">
        <v>4.5895696890401227</v>
      </c>
      <c r="P40" s="950">
        <v>103</v>
      </c>
    </row>
    <row r="41" spans="1:16" s="1002" customFormat="1" ht="14.5" customHeight="1">
      <c r="A41" s="951" t="s">
        <v>18</v>
      </c>
      <c r="B41" s="952">
        <v>58.406729085026122</v>
      </c>
      <c r="C41" s="1006">
        <v>3.228636123736786</v>
      </c>
      <c r="D41" s="1007">
        <v>206</v>
      </c>
      <c r="E41" s="952">
        <v>40.956249731841339</v>
      </c>
      <c r="F41" s="1006">
        <v>3.206478433330239</v>
      </c>
      <c r="G41" s="1007">
        <v>204</v>
      </c>
      <c r="H41" s="952">
        <v>27.451704043003371</v>
      </c>
      <c r="I41" s="1006">
        <v>2.9350088740836302</v>
      </c>
      <c r="J41" s="1007">
        <v>203</v>
      </c>
      <c r="K41" s="952">
        <v>33.075703665619429</v>
      </c>
      <c r="L41" s="1006">
        <v>3.1043297589966352</v>
      </c>
      <c r="M41" s="1007">
        <v>201</v>
      </c>
      <c r="N41" s="952">
        <v>65.291422316235852</v>
      </c>
      <c r="O41" s="1006">
        <v>3.145817478405164</v>
      </c>
      <c r="P41" s="955">
        <v>205</v>
      </c>
    </row>
    <row r="42" spans="1:16" s="1002" customFormat="1" ht="14.5" customHeight="1">
      <c r="A42" s="946" t="s">
        <v>19</v>
      </c>
      <c r="B42" s="947">
        <v>63.418024520047901</v>
      </c>
      <c r="C42" s="1004">
        <v>2.7978627590444489</v>
      </c>
      <c r="D42" s="1005">
        <v>310</v>
      </c>
      <c r="E42" s="947">
        <v>59.344950300338517</v>
      </c>
      <c r="F42" s="1004">
        <v>2.8650304548988599</v>
      </c>
      <c r="G42" s="1005">
        <v>305</v>
      </c>
      <c r="H42" s="947">
        <v>26.725307606482019</v>
      </c>
      <c r="I42" s="1004">
        <v>2.5781290171098359</v>
      </c>
      <c r="J42" s="1005">
        <v>295</v>
      </c>
      <c r="K42" s="947">
        <v>35.313699453732212</v>
      </c>
      <c r="L42" s="1004">
        <v>2.7492945298873339</v>
      </c>
      <c r="M42" s="1005">
        <v>295</v>
      </c>
      <c r="N42" s="947">
        <v>61.89891593285266</v>
      </c>
      <c r="O42" s="1004">
        <v>2.8269171553739052</v>
      </c>
      <c r="P42" s="950">
        <v>304</v>
      </c>
    </row>
    <row r="43" spans="1:16" s="1002" customFormat="1" ht="14.5" customHeight="1">
      <c r="A43" s="951" t="s">
        <v>20</v>
      </c>
      <c r="B43" s="952">
        <v>66.562088103220674</v>
      </c>
      <c r="C43" s="1006">
        <v>3.0321850021411629</v>
      </c>
      <c r="D43" s="1007">
        <v>201</v>
      </c>
      <c r="E43" s="952">
        <v>40.663025807699867</v>
      </c>
      <c r="F43" s="1006">
        <v>3.1779083156503041</v>
      </c>
      <c r="G43" s="1007">
        <v>193</v>
      </c>
      <c r="H43" s="952">
        <v>22.864310894432428</v>
      </c>
      <c r="I43" s="1006">
        <v>2.7514486906395592</v>
      </c>
      <c r="J43" s="1007">
        <v>193</v>
      </c>
      <c r="K43" s="952">
        <v>33.859592198273823</v>
      </c>
      <c r="L43" s="1006">
        <v>3.0492007452091809</v>
      </c>
      <c r="M43" s="1007">
        <v>197</v>
      </c>
      <c r="N43" s="952">
        <v>50.695335019212372</v>
      </c>
      <c r="O43" s="1006">
        <v>3.192486517991119</v>
      </c>
      <c r="P43" s="955">
        <v>200</v>
      </c>
    </row>
    <row r="44" spans="1:16" s="1002" customFormat="1" ht="14.5" customHeight="1">
      <c r="A44" s="946" t="s">
        <v>21</v>
      </c>
      <c r="B44" s="947">
        <v>50.806469035304183</v>
      </c>
      <c r="C44" s="1004">
        <v>2.819972847578911</v>
      </c>
      <c r="D44" s="1005">
        <v>326</v>
      </c>
      <c r="E44" s="947">
        <v>31.668115957088819</v>
      </c>
      <c r="F44" s="1004">
        <v>2.5319318195249298</v>
      </c>
      <c r="G44" s="1005">
        <v>326</v>
      </c>
      <c r="H44" s="979">
        <v>16.125898229226468</v>
      </c>
      <c r="I44" s="1004">
        <v>2.141564998921142</v>
      </c>
      <c r="J44" s="1005">
        <v>312</v>
      </c>
      <c r="K44" s="947">
        <v>27.018585770027681</v>
      </c>
      <c r="L44" s="1004">
        <v>2.488473415062411</v>
      </c>
      <c r="M44" s="1005">
        <v>310</v>
      </c>
      <c r="N44" s="947">
        <v>55.302131203768766</v>
      </c>
      <c r="O44" s="1004">
        <v>2.8590769673149419</v>
      </c>
      <c r="P44" s="950">
        <v>318</v>
      </c>
    </row>
    <row r="45" spans="1:16" s="1002" customFormat="1" ht="14.5" customHeight="1">
      <c r="A45" s="951" t="s">
        <v>22</v>
      </c>
      <c r="B45" s="952">
        <v>69.747905094657838</v>
      </c>
      <c r="C45" s="1006">
        <v>2.5493994200050998</v>
      </c>
      <c r="D45" s="1007">
        <v>343</v>
      </c>
      <c r="E45" s="952">
        <v>66.633525027935306</v>
      </c>
      <c r="F45" s="1006">
        <v>2.6245005807411239</v>
      </c>
      <c r="G45" s="1007">
        <v>336</v>
      </c>
      <c r="H45" s="952">
        <v>25.48242724021296</v>
      </c>
      <c r="I45" s="1006">
        <v>2.4143355999296721</v>
      </c>
      <c r="J45" s="1007">
        <v>329</v>
      </c>
      <c r="K45" s="952">
        <v>36.054450787233527</v>
      </c>
      <c r="L45" s="1006">
        <v>2.6336319674268238</v>
      </c>
      <c r="M45" s="1007">
        <v>334</v>
      </c>
      <c r="N45" s="952">
        <v>66.09893510820622</v>
      </c>
      <c r="O45" s="1006">
        <v>2.608855028488172</v>
      </c>
      <c r="P45" s="955">
        <v>338</v>
      </c>
    </row>
    <row r="46" spans="1:16" s="1002" customFormat="1" ht="14.5" customHeight="1">
      <c r="A46" s="946" t="s">
        <v>23</v>
      </c>
      <c r="B46" s="947">
        <v>47.503624005952247</v>
      </c>
      <c r="C46" s="1004">
        <v>2.6610323720450602</v>
      </c>
      <c r="D46" s="1005">
        <v>329</v>
      </c>
      <c r="E46" s="947">
        <v>29.791650893272269</v>
      </c>
      <c r="F46" s="1004">
        <v>2.499639530100827</v>
      </c>
      <c r="G46" s="1005">
        <v>319</v>
      </c>
      <c r="H46" s="947">
        <v>20.850711302475229</v>
      </c>
      <c r="I46" s="1004">
        <v>2.1951874404147169</v>
      </c>
      <c r="J46" s="1005">
        <v>323</v>
      </c>
      <c r="K46" s="979">
        <v>35.136949082416713</v>
      </c>
      <c r="L46" s="1004">
        <v>2.5686552962330129</v>
      </c>
      <c r="M46" s="1005">
        <v>321</v>
      </c>
      <c r="N46" s="947">
        <v>60.099064246865687</v>
      </c>
      <c r="O46" s="1004">
        <v>2.61879225588175</v>
      </c>
      <c r="P46" s="950">
        <v>330</v>
      </c>
    </row>
    <row r="47" spans="1:16" s="1002" customFormat="1" ht="14.5" customHeight="1">
      <c r="A47" s="951" t="s">
        <v>24</v>
      </c>
      <c r="B47" s="952">
        <v>67.272457032844557</v>
      </c>
      <c r="C47" s="1006">
        <v>3.9323321109858278</v>
      </c>
      <c r="D47" s="1007">
        <v>114</v>
      </c>
      <c r="E47" s="975">
        <v>64.980661117982052</v>
      </c>
      <c r="F47" s="1006">
        <v>4.0971731607972188</v>
      </c>
      <c r="G47" s="1007">
        <v>114</v>
      </c>
      <c r="H47" s="952">
        <v>22.405784900241599</v>
      </c>
      <c r="I47" s="1006">
        <v>3.4186523847514358</v>
      </c>
      <c r="J47" s="1007">
        <v>114</v>
      </c>
      <c r="K47" s="952">
        <v>36.783093322772871</v>
      </c>
      <c r="L47" s="1006">
        <v>4.0259152215954854</v>
      </c>
      <c r="M47" s="1007">
        <v>114</v>
      </c>
      <c r="N47" s="952">
        <v>57.629088851688323</v>
      </c>
      <c r="O47" s="1006">
        <v>4.1854322291529558</v>
      </c>
      <c r="P47" s="955">
        <v>115</v>
      </c>
    </row>
    <row r="48" spans="1:16" s="1002" customFormat="1" ht="14.5" customHeight="1">
      <c r="A48" s="946" t="s">
        <v>25</v>
      </c>
      <c r="B48" s="947">
        <v>63.553794890963708</v>
      </c>
      <c r="C48" s="1004">
        <v>2.6407153152103588</v>
      </c>
      <c r="D48" s="1005">
        <v>305</v>
      </c>
      <c r="E48" s="979">
        <v>54.331561548863903</v>
      </c>
      <c r="F48" s="1004">
        <v>2.762456022904153</v>
      </c>
      <c r="G48" s="1005">
        <v>297</v>
      </c>
      <c r="H48" s="947">
        <v>21.86066976483578</v>
      </c>
      <c r="I48" s="1004">
        <v>2.299170116257899</v>
      </c>
      <c r="J48" s="1005">
        <v>295</v>
      </c>
      <c r="K48" s="947">
        <v>33.059863956152597</v>
      </c>
      <c r="L48" s="1004">
        <v>2.5590910496357751</v>
      </c>
      <c r="M48" s="1005">
        <v>300</v>
      </c>
      <c r="N48" s="947">
        <v>57.568763040198611</v>
      </c>
      <c r="O48" s="1004">
        <v>2.7126800232979531</v>
      </c>
      <c r="P48" s="950">
        <v>302</v>
      </c>
    </row>
    <row r="49" spans="1:16" s="1002" customFormat="1" ht="14.5" customHeight="1">
      <c r="A49" s="951" t="s">
        <v>26</v>
      </c>
      <c r="B49" s="952">
        <v>63.630879973905351</v>
      </c>
      <c r="C49" s="1006">
        <v>2.3754477642653118</v>
      </c>
      <c r="D49" s="1007">
        <v>336</v>
      </c>
      <c r="E49" s="952">
        <v>38.866679728477223</v>
      </c>
      <c r="F49" s="1006">
        <v>2.3795683220886219</v>
      </c>
      <c r="G49" s="1007">
        <v>329</v>
      </c>
      <c r="H49" s="952">
        <v>21.862361798029671</v>
      </c>
      <c r="I49" s="1006">
        <v>1.986664567350044</v>
      </c>
      <c r="J49" s="1007">
        <v>334</v>
      </c>
      <c r="K49" s="952">
        <v>29.193330486831179</v>
      </c>
      <c r="L49" s="1006">
        <v>2.1769656270587889</v>
      </c>
      <c r="M49" s="1007">
        <v>334</v>
      </c>
      <c r="N49" s="952">
        <v>46.990006505859363</v>
      </c>
      <c r="O49" s="1006">
        <v>2.4289557102461252</v>
      </c>
      <c r="P49" s="955">
        <v>335</v>
      </c>
    </row>
    <row r="50" spans="1:16" s="1002" customFormat="1" ht="14.5" customHeight="1">
      <c r="A50" s="946" t="s">
        <v>27</v>
      </c>
      <c r="B50" s="947">
        <v>77.704565441324121</v>
      </c>
      <c r="C50" s="1004">
        <v>1.9874342129829321</v>
      </c>
      <c r="D50" s="1005">
        <v>394</v>
      </c>
      <c r="E50" s="947">
        <v>59.970047254476768</v>
      </c>
      <c r="F50" s="1004">
        <v>2.2941843594811222</v>
      </c>
      <c r="G50" s="1005">
        <v>391</v>
      </c>
      <c r="H50" s="947">
        <v>19.838494834555519</v>
      </c>
      <c r="I50" s="1004">
        <v>1.8763152853471079</v>
      </c>
      <c r="J50" s="1005">
        <v>382</v>
      </c>
      <c r="K50" s="947">
        <v>37.066728260244368</v>
      </c>
      <c r="L50" s="1004">
        <v>2.222071584565553</v>
      </c>
      <c r="M50" s="1005">
        <v>385</v>
      </c>
      <c r="N50" s="947">
        <v>68.490798002281082</v>
      </c>
      <c r="O50" s="1004">
        <v>2.167461098254083</v>
      </c>
      <c r="P50" s="950">
        <v>391</v>
      </c>
    </row>
    <row r="51" spans="1:16" s="1002" customFormat="1" ht="14.5" customHeight="1" thickBot="1">
      <c r="A51" s="957" t="s">
        <v>28</v>
      </c>
      <c r="B51" s="958">
        <v>76.393226384170447</v>
      </c>
      <c r="C51" s="1008">
        <v>2.1181725838592209</v>
      </c>
      <c r="D51" s="1009">
        <v>319</v>
      </c>
      <c r="E51" s="958">
        <v>50.997452189645628</v>
      </c>
      <c r="F51" s="1008">
        <v>2.510578823735488</v>
      </c>
      <c r="G51" s="1009">
        <v>311</v>
      </c>
      <c r="H51" s="958">
        <v>23.090437687215061</v>
      </c>
      <c r="I51" s="1008">
        <v>2.1212582066515022</v>
      </c>
      <c r="J51" s="1009">
        <v>307</v>
      </c>
      <c r="K51" s="1010">
        <v>35.910646571032977</v>
      </c>
      <c r="L51" s="1008">
        <v>2.4055731849362818</v>
      </c>
      <c r="M51" s="1009">
        <v>311</v>
      </c>
      <c r="N51" s="958">
        <v>56.125664244127869</v>
      </c>
      <c r="O51" s="1008">
        <v>2.4610354030097779</v>
      </c>
      <c r="P51" s="961">
        <v>319</v>
      </c>
    </row>
    <row r="52" spans="1:16" s="1002" customFormat="1" ht="14.5" customHeight="1">
      <c r="A52" s="962" t="s">
        <v>29</v>
      </c>
      <c r="B52" s="963">
        <v>61.080362995555497</v>
      </c>
      <c r="C52" s="1011">
        <v>1.0887556824751841</v>
      </c>
      <c r="D52" s="986">
        <v>2806</v>
      </c>
      <c r="E52" s="963">
        <v>51.300859610954042</v>
      </c>
      <c r="F52" s="1011">
        <v>1.0979844008352291</v>
      </c>
      <c r="G52" s="986">
        <v>2773</v>
      </c>
      <c r="H52" s="1012">
        <v>23.008602822010548</v>
      </c>
      <c r="I52" s="1011">
        <v>0.96567042827555594</v>
      </c>
      <c r="J52" s="986">
        <v>2711</v>
      </c>
      <c r="K52" s="963">
        <v>31.988655934962019</v>
      </c>
      <c r="L52" s="1011">
        <v>1.0431905464478231</v>
      </c>
      <c r="M52" s="986">
        <v>2731</v>
      </c>
      <c r="N52" s="963">
        <v>60.590995745739193</v>
      </c>
      <c r="O52" s="1011">
        <v>1.0987981967017819</v>
      </c>
      <c r="P52" s="966">
        <v>2787</v>
      </c>
    </row>
    <row r="53" spans="1:16" s="1002" customFormat="1" ht="14.5" customHeight="1">
      <c r="A53" s="962" t="s">
        <v>30</v>
      </c>
      <c r="B53" s="963">
        <v>69.269099282945078</v>
      </c>
      <c r="C53" s="1011">
        <v>1.078997650032671</v>
      </c>
      <c r="D53" s="986">
        <v>1745</v>
      </c>
      <c r="E53" s="1012">
        <v>49.710649681144012</v>
      </c>
      <c r="F53" s="1011">
        <v>1.1500113259914011</v>
      </c>
      <c r="G53" s="986">
        <v>1709</v>
      </c>
      <c r="H53" s="963">
        <v>25.44732557223255</v>
      </c>
      <c r="I53" s="1011">
        <v>1.0422460130112261</v>
      </c>
      <c r="J53" s="986">
        <v>1697</v>
      </c>
      <c r="K53" s="963">
        <v>33.344565232748288</v>
      </c>
      <c r="L53" s="1011">
        <v>1.1054456813177329</v>
      </c>
      <c r="M53" s="986">
        <v>1723</v>
      </c>
      <c r="N53" s="1012">
        <v>59.487862422036152</v>
      </c>
      <c r="O53" s="1011">
        <v>1.118027550695472</v>
      </c>
      <c r="P53" s="966">
        <v>1747</v>
      </c>
    </row>
    <row r="54" spans="1:16" s="1002" customFormat="1" ht="14.5" customHeight="1">
      <c r="A54" s="967" t="s">
        <v>31</v>
      </c>
      <c r="B54" s="968">
        <v>62.647206041958128</v>
      </c>
      <c r="C54" s="1013">
        <v>0.9054901198135854</v>
      </c>
      <c r="D54" s="987">
        <v>4551</v>
      </c>
      <c r="E54" s="1014">
        <v>50.998476028933872</v>
      </c>
      <c r="F54" s="1013">
        <v>0.91544531448713262</v>
      </c>
      <c r="G54" s="987">
        <v>4482</v>
      </c>
      <c r="H54" s="968">
        <v>23.47949740972377</v>
      </c>
      <c r="I54" s="1013">
        <v>0.8047684099861554</v>
      </c>
      <c r="J54" s="987">
        <v>4408</v>
      </c>
      <c r="K54" s="968">
        <v>32.250776850353652</v>
      </c>
      <c r="L54" s="1013">
        <v>0.8683066103158702</v>
      </c>
      <c r="M54" s="987">
        <v>4454</v>
      </c>
      <c r="N54" s="968">
        <v>60.378692837332117</v>
      </c>
      <c r="O54" s="1013">
        <v>0.91298042160204307</v>
      </c>
      <c r="P54" s="971">
        <v>4534</v>
      </c>
    </row>
    <row r="55" spans="1:16" s="1002" customFormat="1" ht="14.5" customHeight="1">
      <c r="A55" s="1930" t="s">
        <v>869</v>
      </c>
      <c r="B55" s="1930" t="s">
        <v>877</v>
      </c>
      <c r="C55" s="1930" t="s">
        <v>877</v>
      </c>
      <c r="D55" s="1930" t="s">
        <v>877</v>
      </c>
      <c r="E55" s="1930" t="s">
        <v>877</v>
      </c>
      <c r="F55" s="1930" t="s">
        <v>877</v>
      </c>
      <c r="G55" s="1930" t="s">
        <v>877</v>
      </c>
      <c r="H55" s="1930" t="s">
        <v>877</v>
      </c>
      <c r="I55" s="1930" t="s">
        <v>877</v>
      </c>
      <c r="J55" s="1930" t="s">
        <v>877</v>
      </c>
      <c r="K55" s="1930" t="s">
        <v>877</v>
      </c>
      <c r="L55" s="1930" t="s">
        <v>877</v>
      </c>
      <c r="M55" s="1930" t="s">
        <v>877</v>
      </c>
      <c r="N55" s="1930" t="s">
        <v>877</v>
      </c>
      <c r="O55" s="1930" t="s">
        <v>877</v>
      </c>
      <c r="P55" s="1930" t="s">
        <v>877</v>
      </c>
    </row>
    <row r="56" spans="1:16" s="1002" customFormat="1" ht="14.5" customHeight="1">
      <c r="A56" s="1930" t="s">
        <v>878</v>
      </c>
      <c r="B56" s="1930" t="s">
        <v>623</v>
      </c>
      <c r="C56" s="1930" t="s">
        <v>623</v>
      </c>
      <c r="D56" s="1930" t="s">
        <v>623</v>
      </c>
      <c r="E56" s="1930" t="s">
        <v>623</v>
      </c>
      <c r="F56" s="1930" t="s">
        <v>623</v>
      </c>
      <c r="G56" s="1930" t="s">
        <v>623</v>
      </c>
      <c r="H56" s="1930" t="s">
        <v>623</v>
      </c>
      <c r="I56" s="1930" t="s">
        <v>623</v>
      </c>
      <c r="J56" s="1930" t="s">
        <v>623</v>
      </c>
      <c r="K56" s="1930" t="s">
        <v>623</v>
      </c>
      <c r="L56" s="1930" t="s">
        <v>623</v>
      </c>
      <c r="M56" s="1930" t="s">
        <v>623</v>
      </c>
      <c r="N56" s="1930" t="s">
        <v>623</v>
      </c>
      <c r="O56" s="1930" t="s">
        <v>623</v>
      </c>
      <c r="P56" s="1930" t="s">
        <v>623</v>
      </c>
    </row>
    <row r="57" spans="1:16" s="1002" customFormat="1" ht="14.5" customHeight="1">
      <c r="A57" s="1930" t="s">
        <v>1198</v>
      </c>
      <c r="B57" s="1930" t="s">
        <v>879</v>
      </c>
      <c r="C57" s="1930" t="s">
        <v>879</v>
      </c>
      <c r="D57" s="1930" t="s">
        <v>879</v>
      </c>
      <c r="E57" s="1930" t="s">
        <v>879</v>
      </c>
      <c r="F57" s="1930" t="s">
        <v>879</v>
      </c>
      <c r="G57" s="1930" t="s">
        <v>879</v>
      </c>
      <c r="H57" s="1930" t="s">
        <v>879</v>
      </c>
      <c r="I57" s="1930" t="s">
        <v>879</v>
      </c>
      <c r="J57" s="1930" t="s">
        <v>879</v>
      </c>
      <c r="K57" s="1930" t="s">
        <v>879</v>
      </c>
      <c r="L57" s="1930" t="s">
        <v>879</v>
      </c>
      <c r="M57" s="1930" t="s">
        <v>879</v>
      </c>
      <c r="N57" s="1930" t="s">
        <v>879</v>
      </c>
      <c r="O57" s="1930" t="s">
        <v>879</v>
      </c>
      <c r="P57" s="1930" t="s">
        <v>879</v>
      </c>
    </row>
    <row r="58" spans="1:16" s="1002" customFormat="1" ht="14.5" customHeight="1">
      <c r="A58" s="1378"/>
      <c r="B58" s="1378"/>
      <c r="C58" s="1378"/>
      <c r="D58" s="1378"/>
      <c r="E58" s="1378"/>
      <c r="F58" s="1378"/>
      <c r="G58" s="1378"/>
      <c r="H58" s="1378"/>
      <c r="I58" s="1378"/>
      <c r="J58" s="1378"/>
      <c r="K58" s="1378"/>
      <c r="L58" s="1378"/>
      <c r="M58" s="1378"/>
      <c r="N58" s="1378"/>
      <c r="O58" s="1378"/>
      <c r="P58" s="1378"/>
    </row>
    <row r="59" spans="1:16" s="1002" customFormat="1" ht="25" customHeight="1">
      <c r="A59" s="1947">
        <v>2020</v>
      </c>
      <c r="B59" s="1947"/>
      <c r="C59" s="1947"/>
      <c r="D59" s="1947"/>
      <c r="E59" s="1947"/>
      <c r="F59" s="1947"/>
      <c r="G59" s="1947"/>
      <c r="H59" s="1947"/>
      <c r="I59" s="1947"/>
      <c r="J59" s="1947"/>
      <c r="K59" s="1947"/>
      <c r="L59" s="1947"/>
      <c r="M59" s="1947"/>
      <c r="N59" s="1947"/>
      <c r="O59" s="1947"/>
      <c r="P59" s="1947"/>
    </row>
    <row r="60" spans="1:16" ht="14.5" customHeight="1"/>
    <row r="61" spans="1:16" s="1002" customFormat="1" ht="14.5" customHeight="1">
      <c r="A61" s="1943" t="s">
        <v>882</v>
      </c>
      <c r="B61" s="1943"/>
      <c r="C61" s="1943"/>
      <c r="D61" s="1943"/>
      <c r="E61" s="1943"/>
      <c r="F61" s="1943"/>
      <c r="G61" s="1943"/>
      <c r="H61" s="1943"/>
      <c r="I61" s="1943"/>
      <c r="J61" s="1943"/>
      <c r="K61" s="1943"/>
      <c r="L61" s="1943"/>
      <c r="M61" s="1943"/>
      <c r="N61" s="1943"/>
      <c r="O61" s="1943"/>
      <c r="P61" s="1943"/>
    </row>
    <row r="62" spans="1:16" s="1003" customFormat="1" ht="32.25" customHeight="1">
      <c r="A62" s="2135" t="s">
        <v>5</v>
      </c>
      <c r="B62" s="1928" t="s">
        <v>871</v>
      </c>
      <c r="C62" s="1928" t="s">
        <v>865</v>
      </c>
      <c r="D62" s="1928" t="s">
        <v>865</v>
      </c>
      <c r="E62" s="1928" t="s">
        <v>872</v>
      </c>
      <c r="F62" s="1928" t="s">
        <v>866</v>
      </c>
      <c r="G62" s="1928" t="s">
        <v>866</v>
      </c>
      <c r="H62" s="1928" t="s">
        <v>873</v>
      </c>
      <c r="I62" s="1928" t="s">
        <v>874</v>
      </c>
      <c r="J62" s="1928" t="s">
        <v>874</v>
      </c>
      <c r="K62" s="1928" t="s">
        <v>875</v>
      </c>
      <c r="L62" s="1928" t="s">
        <v>867</v>
      </c>
      <c r="M62" s="1928" t="s">
        <v>867</v>
      </c>
      <c r="N62" s="1928" t="s">
        <v>876</v>
      </c>
      <c r="O62" s="1928" t="s">
        <v>868</v>
      </c>
      <c r="P62" s="2137" t="s">
        <v>868</v>
      </c>
    </row>
    <row r="63" spans="1:16" s="1002" customFormat="1" ht="14.5" customHeight="1" thickBot="1">
      <c r="A63" s="2136"/>
      <c r="B63" s="743" t="s">
        <v>2</v>
      </c>
      <c r="C63" s="743" t="s">
        <v>68</v>
      </c>
      <c r="D63" s="744" t="s">
        <v>69</v>
      </c>
      <c r="E63" s="743" t="s">
        <v>2</v>
      </c>
      <c r="F63" s="743" t="s">
        <v>68</v>
      </c>
      <c r="G63" s="744" t="s">
        <v>69</v>
      </c>
      <c r="H63" s="743" t="s">
        <v>2</v>
      </c>
      <c r="I63" s="743" t="s">
        <v>68</v>
      </c>
      <c r="J63" s="744" t="s">
        <v>69</v>
      </c>
      <c r="K63" s="743" t="s">
        <v>2</v>
      </c>
      <c r="L63" s="743" t="s">
        <v>68</v>
      </c>
      <c r="M63" s="744" t="s">
        <v>69</v>
      </c>
      <c r="N63" s="743" t="s">
        <v>2</v>
      </c>
      <c r="O63" s="743" t="s">
        <v>68</v>
      </c>
      <c r="P63" s="743" t="s">
        <v>69</v>
      </c>
    </row>
    <row r="64" spans="1:16" s="1002" customFormat="1" ht="14.5" customHeight="1">
      <c r="A64" s="946" t="s">
        <v>13</v>
      </c>
      <c r="B64" s="947">
        <v>57.205141494941543</v>
      </c>
      <c r="C64" s="1004">
        <v>2.4619525130704218</v>
      </c>
      <c r="D64" s="1005">
        <v>414</v>
      </c>
      <c r="E64" s="947">
        <v>44.068085488173089</v>
      </c>
      <c r="F64" s="1004">
        <v>2.5112019360086268</v>
      </c>
      <c r="G64" s="1005">
        <v>398</v>
      </c>
      <c r="H64" s="947">
        <v>19.976295824561859</v>
      </c>
      <c r="I64" s="1004">
        <v>2.0183093912267251</v>
      </c>
      <c r="J64" s="1005">
        <v>400</v>
      </c>
      <c r="K64" s="947">
        <v>25.325965206550379</v>
      </c>
      <c r="L64" s="1004">
        <v>2.233954059894061</v>
      </c>
      <c r="M64" s="1005">
        <v>401</v>
      </c>
      <c r="N64" s="947">
        <v>54.206809122069977</v>
      </c>
      <c r="O64" s="1004">
        <v>2.478917986671656</v>
      </c>
      <c r="P64" s="950">
        <v>416</v>
      </c>
    </row>
    <row r="65" spans="1:16" s="1002" customFormat="1" ht="14.5" customHeight="1">
      <c r="A65" s="951" t="s">
        <v>14</v>
      </c>
      <c r="B65" s="952">
        <v>68.223846971987328</v>
      </c>
      <c r="C65" s="1006">
        <v>2.2439089963912329</v>
      </c>
      <c r="D65" s="1007">
        <v>481</v>
      </c>
      <c r="E65" s="952">
        <v>50.684175939606021</v>
      </c>
      <c r="F65" s="1006">
        <v>2.3609170460201709</v>
      </c>
      <c r="G65" s="1007">
        <v>470</v>
      </c>
      <c r="H65" s="952">
        <v>25.47123542049755</v>
      </c>
      <c r="I65" s="1006">
        <v>2.0679293645965902</v>
      </c>
      <c r="J65" s="1007">
        <v>463</v>
      </c>
      <c r="K65" s="952">
        <v>25.144763041965248</v>
      </c>
      <c r="L65" s="1006">
        <v>2.0010312380369109</v>
      </c>
      <c r="M65" s="1007">
        <v>464</v>
      </c>
      <c r="N65" s="952">
        <v>61.317434961338677</v>
      </c>
      <c r="O65" s="1006">
        <v>2.297800834521122</v>
      </c>
      <c r="P65" s="955">
        <v>477</v>
      </c>
    </row>
    <row r="66" spans="1:16" s="1002" customFormat="1" ht="14.5" customHeight="1">
      <c r="A66" s="946" t="s">
        <v>39</v>
      </c>
      <c r="B66" s="947">
        <v>81.573971946924175</v>
      </c>
      <c r="C66" s="1004">
        <v>3.471414906617142</v>
      </c>
      <c r="D66" s="1005">
        <v>146</v>
      </c>
      <c r="E66" s="947">
        <v>63.134709784469621</v>
      </c>
      <c r="F66" s="1004">
        <v>4.3738186952405282</v>
      </c>
      <c r="G66" s="1005">
        <v>139</v>
      </c>
      <c r="H66" s="947">
        <v>34.256275387700903</v>
      </c>
      <c r="I66" s="1004">
        <v>4.3212127260712156</v>
      </c>
      <c r="J66" s="1005">
        <v>135</v>
      </c>
      <c r="K66" s="947">
        <v>37.410852856688287</v>
      </c>
      <c r="L66" s="1004">
        <v>4.2871688741381764</v>
      </c>
      <c r="M66" s="1005">
        <v>140</v>
      </c>
      <c r="N66" s="947">
        <v>74.500688812376666</v>
      </c>
      <c r="O66" s="1004">
        <v>3.8296838417106529</v>
      </c>
      <c r="P66" s="950">
        <v>146</v>
      </c>
    </row>
    <row r="67" spans="1:16" s="1002" customFormat="1" ht="14.5" customHeight="1">
      <c r="A67" s="951" t="s">
        <v>16</v>
      </c>
      <c r="B67" s="952">
        <v>61.052526403652372</v>
      </c>
      <c r="C67" s="1006">
        <v>3.3771715997698659</v>
      </c>
      <c r="D67" s="1007">
        <v>207</v>
      </c>
      <c r="E67" s="952">
        <v>28.556601002604239</v>
      </c>
      <c r="F67" s="1006">
        <v>2.9766008714880798</v>
      </c>
      <c r="G67" s="1007">
        <v>202</v>
      </c>
      <c r="H67" s="952">
        <v>23.264720810883851</v>
      </c>
      <c r="I67" s="1006">
        <v>2.8138958967227738</v>
      </c>
      <c r="J67" s="1007">
        <v>200</v>
      </c>
      <c r="K67" s="952">
        <v>25.07376297623264</v>
      </c>
      <c r="L67" s="1006">
        <v>2.8521491653478721</v>
      </c>
      <c r="M67" s="1007">
        <v>204</v>
      </c>
      <c r="N67" s="952">
        <v>45.347966363285607</v>
      </c>
      <c r="O67" s="1006">
        <v>3.3509651051836111</v>
      </c>
      <c r="P67" s="955">
        <v>207</v>
      </c>
    </row>
    <row r="68" spans="1:16" s="1002" customFormat="1" ht="14.5" customHeight="1">
      <c r="A68" s="946" t="s">
        <v>17</v>
      </c>
      <c r="B68" s="947">
        <v>62.677177996766531</v>
      </c>
      <c r="C68" s="1004">
        <v>5.422923012438603</v>
      </c>
      <c r="D68" s="1005">
        <v>87</v>
      </c>
      <c r="E68" s="947">
        <v>43.306950042848683</v>
      </c>
      <c r="F68" s="1004">
        <v>5.224267182107333</v>
      </c>
      <c r="G68" s="1005">
        <v>82</v>
      </c>
      <c r="H68" s="947">
        <v>18.290126164369369</v>
      </c>
      <c r="I68" s="1004">
        <v>4.3098010911636413</v>
      </c>
      <c r="J68" s="1005">
        <v>78</v>
      </c>
      <c r="K68" s="947">
        <v>29.212436893603471</v>
      </c>
      <c r="L68" s="1004">
        <v>4.8460248987486052</v>
      </c>
      <c r="M68" s="1005">
        <v>80</v>
      </c>
      <c r="N68" s="947">
        <v>58.772008510402422</v>
      </c>
      <c r="O68" s="1004">
        <v>5.4622355621879306</v>
      </c>
      <c r="P68" s="950">
        <v>86</v>
      </c>
    </row>
    <row r="69" spans="1:16" s="1017" customFormat="1" ht="14.5" customHeight="1">
      <c r="A69" s="1015" t="s">
        <v>18</v>
      </c>
      <c r="B69" s="977" t="s">
        <v>99</v>
      </c>
      <c r="C69" s="1016" t="s">
        <v>99</v>
      </c>
      <c r="D69" s="984" t="s">
        <v>99</v>
      </c>
      <c r="E69" s="977" t="s">
        <v>99</v>
      </c>
      <c r="F69" s="1016" t="s">
        <v>99</v>
      </c>
      <c r="G69" s="984" t="s">
        <v>99</v>
      </c>
      <c r="H69" s="977" t="s">
        <v>99</v>
      </c>
      <c r="I69" s="1016" t="s">
        <v>99</v>
      </c>
      <c r="J69" s="984" t="s">
        <v>99</v>
      </c>
      <c r="K69" s="977" t="s">
        <v>99</v>
      </c>
      <c r="L69" s="1016" t="s">
        <v>99</v>
      </c>
      <c r="M69" s="984" t="s">
        <v>99</v>
      </c>
      <c r="N69" s="977" t="s">
        <v>99</v>
      </c>
      <c r="O69" s="1016" t="s">
        <v>99</v>
      </c>
      <c r="P69" s="978" t="s">
        <v>99</v>
      </c>
    </row>
    <row r="70" spans="1:16" s="1002" customFormat="1" ht="14.5" customHeight="1">
      <c r="A70" s="946" t="s">
        <v>19</v>
      </c>
      <c r="B70" s="947">
        <v>65.829442958942252</v>
      </c>
      <c r="C70" s="1004">
        <v>2.9708824278978589</v>
      </c>
      <c r="D70" s="1005">
        <v>277</v>
      </c>
      <c r="E70" s="947">
        <v>54.655150652950368</v>
      </c>
      <c r="F70" s="1004">
        <v>3.1215631154207988</v>
      </c>
      <c r="G70" s="1005">
        <v>267</v>
      </c>
      <c r="H70" s="947">
        <v>26.886731537090149</v>
      </c>
      <c r="I70" s="1004">
        <v>2.7542909538302971</v>
      </c>
      <c r="J70" s="1005">
        <v>267</v>
      </c>
      <c r="K70" s="947">
        <v>36.494665930196312</v>
      </c>
      <c r="L70" s="1004">
        <v>2.949645408200543</v>
      </c>
      <c r="M70" s="1005">
        <v>269</v>
      </c>
      <c r="N70" s="947">
        <v>61.4283224391733</v>
      </c>
      <c r="O70" s="1004">
        <v>3.0365868832303429</v>
      </c>
      <c r="P70" s="950">
        <v>272</v>
      </c>
    </row>
    <row r="71" spans="1:16" s="1002" customFormat="1" ht="14.5" customHeight="1">
      <c r="A71" s="951" t="s">
        <v>20</v>
      </c>
      <c r="B71" s="952">
        <v>72.670412808967157</v>
      </c>
      <c r="C71" s="1006">
        <v>3.649010155531498</v>
      </c>
      <c r="D71" s="1007">
        <v>136</v>
      </c>
      <c r="E71" s="952">
        <v>40.825849518194921</v>
      </c>
      <c r="F71" s="1006">
        <v>4.4610385370817456</v>
      </c>
      <c r="G71" s="1007">
        <v>128</v>
      </c>
      <c r="H71" s="952">
        <v>17.785850236876701</v>
      </c>
      <c r="I71" s="1006">
        <v>3.5908012147903539</v>
      </c>
      <c r="J71" s="1007">
        <v>125</v>
      </c>
      <c r="K71" s="952">
        <v>30.317095079321088</v>
      </c>
      <c r="L71" s="1006">
        <v>4.1483617570449267</v>
      </c>
      <c r="M71" s="1007">
        <v>128</v>
      </c>
      <c r="N71" s="952">
        <v>52.052229122196643</v>
      </c>
      <c r="O71" s="1006">
        <v>4.3618378164969256</v>
      </c>
      <c r="P71" s="955">
        <v>132</v>
      </c>
    </row>
    <row r="72" spans="1:16" s="1002" customFormat="1" ht="14.5" customHeight="1">
      <c r="A72" s="946" t="s">
        <v>21</v>
      </c>
      <c r="B72" s="947">
        <v>55.421038087568149</v>
      </c>
      <c r="C72" s="1004">
        <v>3.088880085149075</v>
      </c>
      <c r="D72" s="1005">
        <v>288</v>
      </c>
      <c r="E72" s="947">
        <v>33.375917015529687</v>
      </c>
      <c r="F72" s="1004">
        <v>2.8406571434462631</v>
      </c>
      <c r="G72" s="1005">
        <v>275</v>
      </c>
      <c r="H72" s="947">
        <v>31.26147266024158</v>
      </c>
      <c r="I72" s="1004">
        <v>2.8897328923939329</v>
      </c>
      <c r="J72" s="1005">
        <v>270</v>
      </c>
      <c r="K72" s="947">
        <v>27.03418383702218</v>
      </c>
      <c r="L72" s="1004">
        <v>2.6723873216101959</v>
      </c>
      <c r="M72" s="1005">
        <v>277</v>
      </c>
      <c r="N72" s="947">
        <v>55.565673098047142</v>
      </c>
      <c r="O72" s="1004">
        <v>3.0898080391915368</v>
      </c>
      <c r="P72" s="950">
        <v>286</v>
      </c>
    </row>
    <row r="73" spans="1:16" s="1002" customFormat="1" ht="14.5" customHeight="1">
      <c r="A73" s="951" t="s">
        <v>22</v>
      </c>
      <c r="B73" s="952">
        <v>69.36069706902876</v>
      </c>
      <c r="C73" s="1006">
        <v>2.3341943962021601</v>
      </c>
      <c r="D73" s="1007">
        <v>424</v>
      </c>
      <c r="E73" s="952">
        <v>61.609333463876261</v>
      </c>
      <c r="F73" s="1006">
        <v>2.4316543379528222</v>
      </c>
      <c r="G73" s="1007">
        <v>425</v>
      </c>
      <c r="H73" s="952">
        <v>30.237046485126228</v>
      </c>
      <c r="I73" s="1006">
        <v>2.3184889141067679</v>
      </c>
      <c r="J73" s="1007">
        <v>408</v>
      </c>
      <c r="K73" s="952">
        <v>36.518233550094777</v>
      </c>
      <c r="L73" s="1006">
        <v>2.384871899172158</v>
      </c>
      <c r="M73" s="1007">
        <v>416</v>
      </c>
      <c r="N73" s="952">
        <v>64.13859300621516</v>
      </c>
      <c r="O73" s="1006">
        <v>2.3892273585679491</v>
      </c>
      <c r="P73" s="955">
        <v>420</v>
      </c>
    </row>
    <row r="74" spans="1:16" s="1002" customFormat="1" ht="14.5" customHeight="1">
      <c r="A74" s="946" t="s">
        <v>23</v>
      </c>
      <c r="B74" s="947">
        <v>47.709784884468249</v>
      </c>
      <c r="C74" s="1004">
        <v>2.8616362571112419</v>
      </c>
      <c r="D74" s="1005">
        <v>290</v>
      </c>
      <c r="E74" s="947">
        <v>24.234472824554711</v>
      </c>
      <c r="F74" s="1004">
        <v>2.401477411094854</v>
      </c>
      <c r="G74" s="1005">
        <v>282</v>
      </c>
      <c r="H74" s="947">
        <v>25.442604233721092</v>
      </c>
      <c r="I74" s="1004">
        <v>2.5018013971176192</v>
      </c>
      <c r="J74" s="1005">
        <v>284</v>
      </c>
      <c r="K74" s="947">
        <v>27.042636269311011</v>
      </c>
      <c r="L74" s="1004">
        <v>2.6042131701169451</v>
      </c>
      <c r="M74" s="1005">
        <v>284</v>
      </c>
      <c r="N74" s="947">
        <v>52.871399550201623</v>
      </c>
      <c r="O74" s="1004">
        <v>2.8606200552642611</v>
      </c>
      <c r="P74" s="950">
        <v>289</v>
      </c>
    </row>
    <row r="75" spans="1:16" s="1002" customFormat="1" ht="14.5" customHeight="1">
      <c r="A75" s="951" t="s">
        <v>24</v>
      </c>
      <c r="B75" s="952">
        <v>65.635312892751784</v>
      </c>
      <c r="C75" s="1006">
        <v>5.1685671501246846</v>
      </c>
      <c r="D75" s="1007">
        <v>78</v>
      </c>
      <c r="E75" s="952">
        <v>44.584349091609468</v>
      </c>
      <c r="F75" s="1006">
        <v>5.3506646828169728</v>
      </c>
      <c r="G75" s="1007">
        <v>75</v>
      </c>
      <c r="H75" s="952">
        <v>21.463390926872719</v>
      </c>
      <c r="I75" s="1006">
        <v>4.5280371054952946</v>
      </c>
      <c r="J75" s="1007">
        <v>74</v>
      </c>
      <c r="K75" s="952">
        <v>37.475541466734477</v>
      </c>
      <c r="L75" s="1006">
        <v>5.2134881220512792</v>
      </c>
      <c r="M75" s="1007">
        <v>74</v>
      </c>
      <c r="N75" s="952">
        <v>58.680504795539612</v>
      </c>
      <c r="O75" s="1006">
        <v>5.3100736605465553</v>
      </c>
      <c r="P75" s="955">
        <v>78</v>
      </c>
    </row>
    <row r="76" spans="1:16" s="1002" customFormat="1" ht="14.5" customHeight="1">
      <c r="A76" s="946" t="s">
        <v>25</v>
      </c>
      <c r="B76" s="947">
        <v>60.652245310653782</v>
      </c>
      <c r="C76" s="1004">
        <v>2.9297040818046498</v>
      </c>
      <c r="D76" s="1005">
        <v>273</v>
      </c>
      <c r="E76" s="947">
        <v>41.716581817526823</v>
      </c>
      <c r="F76" s="1004">
        <v>2.9097288024584902</v>
      </c>
      <c r="G76" s="1005">
        <v>264</v>
      </c>
      <c r="H76" s="947">
        <v>21.055549021828892</v>
      </c>
      <c r="I76" s="1004">
        <v>2.418660649540052</v>
      </c>
      <c r="J76" s="1005">
        <v>256</v>
      </c>
      <c r="K76" s="947">
        <v>31.287941108789401</v>
      </c>
      <c r="L76" s="1004">
        <v>2.7739499629054829</v>
      </c>
      <c r="M76" s="1005">
        <v>260</v>
      </c>
      <c r="N76" s="947">
        <v>50.911812095736131</v>
      </c>
      <c r="O76" s="1004">
        <v>2.9827136094175688</v>
      </c>
      <c r="P76" s="950">
        <v>266</v>
      </c>
    </row>
    <row r="77" spans="1:16" s="1002" customFormat="1" ht="14.5" customHeight="1">
      <c r="A77" s="951" t="s">
        <v>26</v>
      </c>
      <c r="B77" s="952">
        <v>67.766240418245673</v>
      </c>
      <c r="C77" s="1006">
        <v>3.43985750349978</v>
      </c>
      <c r="D77" s="1007">
        <v>168</v>
      </c>
      <c r="E77" s="952">
        <v>36.173909281002537</v>
      </c>
      <c r="F77" s="1006">
        <v>3.7306905495938119</v>
      </c>
      <c r="G77" s="1007">
        <v>161</v>
      </c>
      <c r="H77" s="952">
        <v>18.157440487414771</v>
      </c>
      <c r="I77" s="1006">
        <v>2.8363081467422502</v>
      </c>
      <c r="J77" s="1007">
        <v>160</v>
      </c>
      <c r="K77" s="952">
        <v>26.58674511197129</v>
      </c>
      <c r="L77" s="1006">
        <v>3.383349372762924</v>
      </c>
      <c r="M77" s="1007">
        <v>157</v>
      </c>
      <c r="N77" s="952">
        <v>41.067656698653252</v>
      </c>
      <c r="O77" s="1006">
        <v>3.7162968811815138</v>
      </c>
      <c r="P77" s="955">
        <v>164</v>
      </c>
    </row>
    <row r="78" spans="1:16" s="1002" customFormat="1" ht="14.5" customHeight="1">
      <c r="A78" s="946" t="s">
        <v>27</v>
      </c>
      <c r="B78" s="947">
        <v>80.40133743539279</v>
      </c>
      <c r="C78" s="1004">
        <v>3.0162347716142071</v>
      </c>
      <c r="D78" s="1005">
        <v>194</v>
      </c>
      <c r="E78" s="947">
        <v>57.164003527155216</v>
      </c>
      <c r="F78" s="1004">
        <v>3.750187574717502</v>
      </c>
      <c r="G78" s="1005">
        <v>193</v>
      </c>
      <c r="H78" s="947">
        <v>22.929101301544961</v>
      </c>
      <c r="I78" s="1004">
        <v>3.049302747541633</v>
      </c>
      <c r="J78" s="1005">
        <v>189</v>
      </c>
      <c r="K78" s="947">
        <v>31.38304800007986</v>
      </c>
      <c r="L78" s="1004">
        <v>3.409577990741528</v>
      </c>
      <c r="M78" s="1005">
        <v>191</v>
      </c>
      <c r="N78" s="947">
        <v>60.909565699437039</v>
      </c>
      <c r="O78" s="1004">
        <v>3.6378846357351202</v>
      </c>
      <c r="P78" s="950">
        <v>194</v>
      </c>
    </row>
    <row r="79" spans="1:16" s="1002" customFormat="1" ht="14.5" customHeight="1" thickBot="1">
      <c r="A79" s="957" t="s">
        <v>28</v>
      </c>
      <c r="B79" s="958">
        <v>70.72197894769343</v>
      </c>
      <c r="C79" s="1008">
        <v>3.0943483809342101</v>
      </c>
      <c r="D79" s="1009">
        <v>205</v>
      </c>
      <c r="E79" s="958">
        <v>45.331366623276892</v>
      </c>
      <c r="F79" s="1008">
        <v>3.3254822182321782</v>
      </c>
      <c r="G79" s="1009">
        <v>197</v>
      </c>
      <c r="H79" s="958">
        <v>16.574714102129409</v>
      </c>
      <c r="I79" s="1008">
        <v>2.512116907724403</v>
      </c>
      <c r="J79" s="1009">
        <v>195</v>
      </c>
      <c r="K79" s="958">
        <v>22.132143130860761</v>
      </c>
      <c r="L79" s="1008">
        <v>2.761985660529418</v>
      </c>
      <c r="M79" s="1009">
        <v>191</v>
      </c>
      <c r="N79" s="958">
        <v>47.549856069325749</v>
      </c>
      <c r="O79" s="1008">
        <v>3.3541938185974969</v>
      </c>
      <c r="P79" s="961">
        <v>197</v>
      </c>
    </row>
    <row r="80" spans="1:16" s="1002" customFormat="1" ht="14.5" customHeight="1">
      <c r="A80" s="962" t="s">
        <v>29</v>
      </c>
      <c r="B80" s="963">
        <v>63.375347766721127</v>
      </c>
      <c r="C80" s="1011">
        <v>1.0269239896289419</v>
      </c>
      <c r="D80" s="986">
        <v>2587</v>
      </c>
      <c r="E80" s="963">
        <v>48.779671666209637</v>
      </c>
      <c r="F80" s="1011">
        <v>1.0508896064150199</v>
      </c>
      <c r="G80" s="986">
        <v>2520</v>
      </c>
      <c r="H80" s="963">
        <v>25.93958250717257</v>
      </c>
      <c r="I80" s="1011">
        <v>0.94632335270100743</v>
      </c>
      <c r="J80" s="986">
        <v>2483</v>
      </c>
      <c r="K80" s="963">
        <v>29.93349487012609</v>
      </c>
      <c r="L80" s="1011">
        <v>0.97237070856244345</v>
      </c>
      <c r="M80" s="986">
        <v>2509</v>
      </c>
      <c r="N80" s="963">
        <v>59.299961247678333</v>
      </c>
      <c r="O80" s="1011">
        <v>1.0455840053060841</v>
      </c>
      <c r="P80" s="966">
        <v>2573</v>
      </c>
    </row>
    <row r="81" spans="1:16" s="1002" customFormat="1" ht="14.5" customHeight="1">
      <c r="A81" s="962" t="s">
        <v>30</v>
      </c>
      <c r="B81" s="963">
        <v>69.527993624535767</v>
      </c>
      <c r="C81" s="1011">
        <v>1.432071866247552</v>
      </c>
      <c r="D81" s="986">
        <v>1135</v>
      </c>
      <c r="E81" s="963">
        <v>44.825411027577957</v>
      </c>
      <c r="F81" s="1011">
        <v>1.589903347677788</v>
      </c>
      <c r="G81" s="986">
        <v>1091</v>
      </c>
      <c r="H81" s="963">
        <v>23.478002905016119</v>
      </c>
      <c r="I81" s="1011">
        <v>1.449294672362891</v>
      </c>
      <c r="J81" s="986">
        <v>1071</v>
      </c>
      <c r="K81" s="963">
        <v>30.03292503593952</v>
      </c>
      <c r="L81" s="1011">
        <v>1.52826447321294</v>
      </c>
      <c r="M81" s="986">
        <v>1080</v>
      </c>
      <c r="N81" s="963">
        <v>54.658136402336673</v>
      </c>
      <c r="O81" s="1011">
        <v>1.5439045974200509</v>
      </c>
      <c r="P81" s="966">
        <v>1112</v>
      </c>
    </row>
    <row r="82" spans="1:16" s="1002" customFormat="1" ht="14.5" customHeight="1">
      <c r="A82" s="967" t="s">
        <v>31</v>
      </c>
      <c r="B82" s="968">
        <v>64.578687444062467</v>
      </c>
      <c r="C82" s="1013">
        <v>0.87333063255149979</v>
      </c>
      <c r="D82" s="987">
        <v>3722</v>
      </c>
      <c r="E82" s="968">
        <v>48.016621674554663</v>
      </c>
      <c r="F82" s="1013">
        <v>0.90102913428553921</v>
      </c>
      <c r="G82" s="987">
        <v>3611</v>
      </c>
      <c r="H82" s="968">
        <v>25.46781468833824</v>
      </c>
      <c r="I82" s="1013">
        <v>0.81377717289529716</v>
      </c>
      <c r="J82" s="987">
        <v>3554</v>
      </c>
      <c r="K82" s="968">
        <v>29.952546199611788</v>
      </c>
      <c r="L82" s="1013">
        <v>0.83883680196956101</v>
      </c>
      <c r="M82" s="987">
        <v>3589</v>
      </c>
      <c r="N82" s="968">
        <v>58.40456767960319</v>
      </c>
      <c r="O82" s="1013">
        <v>0.89446885162149725</v>
      </c>
      <c r="P82" s="971">
        <v>3685</v>
      </c>
    </row>
    <row r="83" spans="1:16" s="1002" customFormat="1" ht="14.5" customHeight="1">
      <c r="A83" s="1930" t="s">
        <v>869</v>
      </c>
      <c r="B83" s="1930" t="s">
        <v>877</v>
      </c>
      <c r="C83" s="1930" t="s">
        <v>877</v>
      </c>
      <c r="D83" s="1930" t="s">
        <v>877</v>
      </c>
      <c r="E83" s="1930" t="s">
        <v>877</v>
      </c>
      <c r="F83" s="1930" t="s">
        <v>877</v>
      </c>
      <c r="G83" s="1930" t="s">
        <v>877</v>
      </c>
      <c r="H83" s="1930" t="s">
        <v>877</v>
      </c>
      <c r="I83" s="1930" t="s">
        <v>877</v>
      </c>
      <c r="J83" s="1930" t="s">
        <v>877</v>
      </c>
      <c r="K83" s="1930" t="s">
        <v>877</v>
      </c>
      <c r="L83" s="1930" t="s">
        <v>877</v>
      </c>
      <c r="M83" s="1930" t="s">
        <v>877</v>
      </c>
      <c r="N83" s="1930" t="s">
        <v>877</v>
      </c>
      <c r="O83" s="1930" t="s">
        <v>877</v>
      </c>
      <c r="P83" s="1930" t="s">
        <v>877</v>
      </c>
    </row>
    <row r="84" spans="1:16" s="1002" customFormat="1" ht="14.5" customHeight="1">
      <c r="A84" s="1930" t="s">
        <v>776</v>
      </c>
      <c r="B84" s="1930" t="s">
        <v>623</v>
      </c>
      <c r="C84" s="1930" t="s">
        <v>623</v>
      </c>
      <c r="D84" s="1930" t="s">
        <v>623</v>
      </c>
      <c r="E84" s="1930" t="s">
        <v>623</v>
      </c>
      <c r="F84" s="1930" t="s">
        <v>623</v>
      </c>
      <c r="G84" s="1930" t="s">
        <v>623</v>
      </c>
      <c r="H84" s="1930" t="s">
        <v>623</v>
      </c>
      <c r="I84" s="1930" t="s">
        <v>623</v>
      </c>
      <c r="J84" s="1930" t="s">
        <v>623</v>
      </c>
      <c r="K84" s="1930" t="s">
        <v>623</v>
      </c>
      <c r="L84" s="1930" t="s">
        <v>623</v>
      </c>
      <c r="M84" s="1930" t="s">
        <v>623</v>
      </c>
      <c r="N84" s="1930" t="s">
        <v>623</v>
      </c>
      <c r="O84" s="1930" t="s">
        <v>623</v>
      </c>
      <c r="P84" s="1930" t="s">
        <v>623</v>
      </c>
    </row>
    <row r="85" spans="1:16" s="1002" customFormat="1" ht="14.5" customHeight="1">
      <c r="A85" s="1930" t="s">
        <v>1200</v>
      </c>
      <c r="B85" s="1930" t="s">
        <v>881</v>
      </c>
      <c r="C85" s="1930" t="s">
        <v>881</v>
      </c>
      <c r="D85" s="1930" t="s">
        <v>881</v>
      </c>
      <c r="E85" s="1930" t="s">
        <v>881</v>
      </c>
      <c r="F85" s="1930" t="s">
        <v>881</v>
      </c>
      <c r="G85" s="1930" t="s">
        <v>881</v>
      </c>
      <c r="H85" s="1930" t="s">
        <v>881</v>
      </c>
      <c r="I85" s="1930" t="s">
        <v>881</v>
      </c>
      <c r="J85" s="1930" t="s">
        <v>881</v>
      </c>
      <c r="K85" s="1930" t="s">
        <v>881</v>
      </c>
      <c r="L85" s="1930" t="s">
        <v>881</v>
      </c>
      <c r="M85" s="1930" t="s">
        <v>881</v>
      </c>
      <c r="N85" s="1930" t="s">
        <v>881</v>
      </c>
      <c r="O85" s="1930" t="s">
        <v>881</v>
      </c>
      <c r="P85" s="1930" t="s">
        <v>881</v>
      </c>
    </row>
  </sheetData>
  <mergeCells count="33">
    <mergeCell ref="A3:P3"/>
    <mergeCell ref="A31:P31"/>
    <mergeCell ref="A59:P59"/>
    <mergeCell ref="A83:P83"/>
    <mergeCell ref="A84:P84"/>
    <mergeCell ref="A27:P27"/>
    <mergeCell ref="A28:P28"/>
    <mergeCell ref="A29:P29"/>
    <mergeCell ref="A33:P33"/>
    <mergeCell ref="A34:A35"/>
    <mergeCell ref="B34:D34"/>
    <mergeCell ref="E34:G34"/>
    <mergeCell ref="H34:J34"/>
    <mergeCell ref="K34:M34"/>
    <mergeCell ref="N34:P34"/>
    <mergeCell ref="A5:P5"/>
    <mergeCell ref="A85:P85"/>
    <mergeCell ref="A55:P55"/>
    <mergeCell ref="A56:P56"/>
    <mergeCell ref="A57:P57"/>
    <mergeCell ref="A61:P61"/>
    <mergeCell ref="A62:A63"/>
    <mergeCell ref="B62:D62"/>
    <mergeCell ref="E62:G62"/>
    <mergeCell ref="H62:J62"/>
    <mergeCell ref="K62:M62"/>
    <mergeCell ref="N62:P62"/>
    <mergeCell ref="N6:P6"/>
    <mergeCell ref="A6:A7"/>
    <mergeCell ref="B6:D6"/>
    <mergeCell ref="E6:G6"/>
    <mergeCell ref="H6:J6"/>
    <mergeCell ref="K6:M6"/>
  </mergeCells>
  <hyperlinks>
    <hyperlink ref="A1" location="Inhalt!A1" display="Zurück zum Inhalt" xr:uid="{00000000-0004-0000-0900-000000000000}"/>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1"/>
  <dimension ref="A1:Q871"/>
  <sheetViews>
    <sheetView showGridLines="0" zoomScale="80" zoomScaleNormal="80" workbookViewId="0">
      <pane xSplit="1" topLeftCell="B1" activePane="topRight" state="frozen"/>
      <selection activeCell="A673" sqref="A673"/>
      <selection pane="topRight"/>
    </sheetView>
  </sheetViews>
  <sheetFormatPr baseColWidth="10" defaultRowHeight="14"/>
  <cols>
    <col min="1" max="1" width="23.5" customWidth="1"/>
    <col min="2" max="16" width="11.08203125" customWidth="1"/>
  </cols>
  <sheetData>
    <row r="1" spans="1:16" s="1401" customFormat="1" ht="14.5" customHeight="1">
      <c r="A1" s="1402" t="s">
        <v>482</v>
      </c>
    </row>
    <row r="2" spans="1:16" s="1401" customFormat="1" ht="14.5" customHeight="1"/>
    <row r="3" spans="1:16" ht="25" customHeight="1">
      <c r="A3" s="1947">
        <v>2024</v>
      </c>
      <c r="B3" s="1947"/>
      <c r="C3" s="1947"/>
      <c r="D3" s="1947"/>
      <c r="E3" s="1947"/>
      <c r="F3" s="1947"/>
      <c r="G3" s="1947"/>
      <c r="H3" s="1947"/>
      <c r="I3" s="1947"/>
      <c r="J3" s="1947"/>
      <c r="K3" s="1947"/>
      <c r="L3" s="1947"/>
      <c r="M3" s="1947"/>
      <c r="N3" s="1947"/>
      <c r="O3" s="1947"/>
      <c r="P3" s="1947"/>
    </row>
    <row r="4" spans="1:16" ht="14.5" customHeight="1"/>
    <row r="5" spans="1:16" s="1110" customFormat="1" ht="14.5" customHeight="1">
      <c r="A5" s="2181" t="s">
        <v>1052</v>
      </c>
      <c r="B5" s="2182"/>
      <c r="C5" s="2182"/>
      <c r="D5" s="2182"/>
      <c r="E5" s="2182"/>
      <c r="F5" s="2182"/>
      <c r="G5" s="2182"/>
      <c r="H5" s="2182"/>
      <c r="I5" s="2182"/>
      <c r="J5" s="2182"/>
      <c r="K5" s="2182"/>
      <c r="L5" s="2182"/>
      <c r="M5" s="2182"/>
      <c r="N5" s="2182"/>
      <c r="O5" s="2182"/>
      <c r="P5" s="2182"/>
    </row>
    <row r="6" spans="1:16" s="1110" customFormat="1" ht="35.25" customHeight="1" thickBot="1">
      <c r="A6" s="2146" t="s">
        <v>5</v>
      </c>
      <c r="B6" s="2155" t="s">
        <v>1053</v>
      </c>
      <c r="C6" s="2150"/>
      <c r="D6" s="2175"/>
      <c r="E6" s="2155" t="s">
        <v>1054</v>
      </c>
      <c r="F6" s="2150"/>
      <c r="G6" s="2175"/>
      <c r="H6" s="2155" t="s">
        <v>1055</v>
      </c>
      <c r="I6" s="2150"/>
      <c r="J6" s="2175"/>
      <c r="K6" s="2155" t="s">
        <v>1056</v>
      </c>
      <c r="L6" s="2150"/>
      <c r="M6" s="2175"/>
      <c r="N6" s="2155" t="s">
        <v>1057</v>
      </c>
      <c r="O6" s="2150"/>
      <c r="P6" s="2156"/>
    </row>
    <row r="7" spans="1:16" s="1110" customFormat="1" ht="14.5" customHeight="1" thickBot="1">
      <c r="A7" s="2147"/>
      <c r="B7" s="1111" t="s">
        <v>2</v>
      </c>
      <c r="C7" s="1112" t="s">
        <v>68</v>
      </c>
      <c r="D7" s="1113" t="s">
        <v>69</v>
      </c>
      <c r="E7" s="1114" t="s">
        <v>2</v>
      </c>
      <c r="F7" s="1112" t="s">
        <v>68</v>
      </c>
      <c r="G7" s="1113" t="s">
        <v>69</v>
      </c>
      <c r="H7" s="1114" t="s">
        <v>2</v>
      </c>
      <c r="I7" s="1115" t="s">
        <v>68</v>
      </c>
      <c r="J7" s="1116" t="s">
        <v>69</v>
      </c>
      <c r="K7" s="1114" t="s">
        <v>2</v>
      </c>
      <c r="L7" s="1112" t="s">
        <v>68</v>
      </c>
      <c r="M7" s="1113" t="s">
        <v>69</v>
      </c>
      <c r="N7" s="1431" t="s">
        <v>2</v>
      </c>
      <c r="O7" s="1117" t="s">
        <v>68</v>
      </c>
      <c r="P7" s="1431" t="s">
        <v>69</v>
      </c>
    </row>
    <row r="8" spans="1:16" s="1110" customFormat="1" ht="14.5" customHeight="1" thickBot="1">
      <c r="A8" s="2148"/>
      <c r="B8" s="2176" t="s">
        <v>1058</v>
      </c>
      <c r="C8" s="2177"/>
      <c r="D8" s="2177"/>
      <c r="E8" s="2177"/>
      <c r="F8" s="2177"/>
      <c r="G8" s="2177"/>
      <c r="H8" s="2177"/>
      <c r="I8" s="2177"/>
      <c r="J8" s="2177"/>
      <c r="K8" s="2177"/>
      <c r="L8" s="2177"/>
      <c r="M8" s="2177"/>
      <c r="N8" s="2177"/>
      <c r="O8" s="2177"/>
      <c r="P8" s="2178"/>
    </row>
    <row r="9" spans="1:16" s="1110" customFormat="1" ht="20.25" customHeight="1" thickBot="1">
      <c r="A9" s="2157" t="s">
        <v>1059</v>
      </c>
      <c r="B9" s="2139"/>
      <c r="C9" s="2139"/>
      <c r="D9" s="2139"/>
      <c r="E9" s="2139"/>
      <c r="F9" s="2139"/>
      <c r="G9" s="2139"/>
      <c r="H9" s="2139"/>
      <c r="I9" s="2139"/>
      <c r="J9" s="2139"/>
      <c r="K9" s="2139"/>
      <c r="L9" s="2139"/>
      <c r="M9" s="2139"/>
      <c r="N9" s="2139"/>
      <c r="O9" s="2139"/>
      <c r="P9" s="2140"/>
    </row>
    <row r="10" spans="1:16" s="1110" customFormat="1" ht="14.5" customHeight="1">
      <c r="A10" s="1118" t="s">
        <v>13</v>
      </c>
      <c r="B10" s="1119">
        <v>63.077643067241162</v>
      </c>
      <c r="C10" s="1120">
        <v>1.1180336790965928</v>
      </c>
      <c r="D10" s="1121">
        <v>1233</v>
      </c>
      <c r="E10" s="1122">
        <v>32.559060679543919</v>
      </c>
      <c r="F10" s="1120">
        <v>1.0866233965747363</v>
      </c>
      <c r="G10" s="1121">
        <v>634</v>
      </c>
      <c r="H10" s="1138">
        <v>2.1208817577001886</v>
      </c>
      <c r="I10" s="1120">
        <v>0.33160606884742994</v>
      </c>
      <c r="J10" s="1121">
        <v>42</v>
      </c>
      <c r="K10" s="1138">
        <v>2.2424144955147258</v>
      </c>
      <c r="L10" s="1120">
        <v>0.33747863182479004</v>
      </c>
      <c r="M10" s="1121">
        <v>46</v>
      </c>
      <c r="N10" s="1123" t="s">
        <v>515</v>
      </c>
      <c r="O10" s="1120" t="s">
        <v>515</v>
      </c>
      <c r="P10" s="1120" t="s">
        <v>515</v>
      </c>
    </row>
    <row r="11" spans="1:16" s="1110" customFormat="1" ht="14.5" customHeight="1">
      <c r="A11" s="1124" t="s">
        <v>14</v>
      </c>
      <c r="B11" s="1125">
        <v>67.185798380463766</v>
      </c>
      <c r="C11" s="1126">
        <v>0.98767875609511702</v>
      </c>
      <c r="D11" s="1127">
        <v>1593</v>
      </c>
      <c r="E11" s="1128">
        <v>28.081422097388554</v>
      </c>
      <c r="F11" s="1126">
        <v>0.94661196174821871</v>
      </c>
      <c r="G11" s="1127">
        <v>650</v>
      </c>
      <c r="H11" s="1136">
        <v>2.7285441622862017</v>
      </c>
      <c r="I11" s="1126">
        <v>0.34604974811876116</v>
      </c>
      <c r="J11" s="1127">
        <v>63</v>
      </c>
      <c r="K11" s="1130">
        <v>2.0042353598614779</v>
      </c>
      <c r="L11" s="1126">
        <v>0.28497161044612312</v>
      </c>
      <c r="M11" s="1127">
        <v>51</v>
      </c>
      <c r="N11" s="1129" t="s">
        <v>515</v>
      </c>
      <c r="O11" s="1126" t="s">
        <v>515</v>
      </c>
      <c r="P11" s="1126" t="s">
        <v>515</v>
      </c>
    </row>
    <row r="12" spans="1:16" s="1110" customFormat="1" ht="14.5" customHeight="1">
      <c r="A12" s="1118" t="s">
        <v>39</v>
      </c>
      <c r="B12" s="1122">
        <v>53.903487244920342</v>
      </c>
      <c r="C12" s="1131">
        <v>1.9840344868778794</v>
      </c>
      <c r="D12" s="1132">
        <v>361</v>
      </c>
      <c r="E12" s="1122">
        <v>40.887340881781363</v>
      </c>
      <c r="F12" s="1131">
        <v>1.9553540900878839</v>
      </c>
      <c r="G12" s="1132">
        <v>275</v>
      </c>
      <c r="H12" s="1138">
        <v>2.9649890379693855</v>
      </c>
      <c r="I12" s="1131">
        <v>0.66260415277401707</v>
      </c>
      <c r="J12" s="1132">
        <v>21</v>
      </c>
      <c r="K12" s="1138">
        <v>2.2441828353289099</v>
      </c>
      <c r="L12" s="1131">
        <v>0.5799901030144663</v>
      </c>
      <c r="M12" s="1132">
        <v>16</v>
      </c>
      <c r="N12" s="1123" t="s">
        <v>515</v>
      </c>
      <c r="O12" s="1131" t="s">
        <v>515</v>
      </c>
      <c r="P12" s="1131" t="s">
        <v>515</v>
      </c>
    </row>
    <row r="13" spans="1:16" s="1137" customFormat="1" ht="14.5" customHeight="1">
      <c r="A13" s="1133" t="s">
        <v>16</v>
      </c>
      <c r="B13" s="1130">
        <v>53.000294594828937</v>
      </c>
      <c r="C13" s="1134">
        <v>1.9178547626236517</v>
      </c>
      <c r="D13" s="1135">
        <v>377</v>
      </c>
      <c r="E13" s="1130">
        <v>39.245772132706257</v>
      </c>
      <c r="F13" s="1134">
        <v>1.8791321039169351</v>
      </c>
      <c r="G13" s="1135">
        <v>273</v>
      </c>
      <c r="H13" s="1136">
        <v>3.1498249553311251</v>
      </c>
      <c r="I13" s="1134">
        <v>0.67943769585944735</v>
      </c>
      <c r="J13" s="1135">
        <v>22</v>
      </c>
      <c r="K13" s="1136">
        <v>4.604108317133683</v>
      </c>
      <c r="L13" s="1134">
        <v>0.79429509731352299</v>
      </c>
      <c r="M13" s="1135">
        <v>33</v>
      </c>
      <c r="N13" s="1136" t="s">
        <v>515</v>
      </c>
      <c r="O13" s="1134" t="s">
        <v>515</v>
      </c>
      <c r="P13" s="1134" t="s">
        <v>515</v>
      </c>
    </row>
    <row r="14" spans="1:16" s="1110" customFormat="1" ht="14.5" customHeight="1">
      <c r="A14" s="1118" t="s">
        <v>17</v>
      </c>
      <c r="B14" s="1138">
        <v>65.852379221670134</v>
      </c>
      <c r="C14" s="1131">
        <v>2.5963283408948992</v>
      </c>
      <c r="D14" s="1132">
        <v>236</v>
      </c>
      <c r="E14" s="1138">
        <v>31.463391695415392</v>
      </c>
      <c r="F14" s="1131">
        <v>2.5399422085560199</v>
      </c>
      <c r="G14" s="1132">
        <v>112</v>
      </c>
      <c r="H14" s="1138">
        <v>1.3552489865493043</v>
      </c>
      <c r="I14" s="1131">
        <v>0.69128053835948078</v>
      </c>
      <c r="J14" s="1132">
        <v>4</v>
      </c>
      <c r="K14" s="1138">
        <v>1.3289800963651723</v>
      </c>
      <c r="L14" s="1131">
        <v>0.60053067560904527</v>
      </c>
      <c r="M14" s="1132">
        <v>5</v>
      </c>
      <c r="N14" s="1123" t="s">
        <v>515</v>
      </c>
      <c r="O14" s="1131" t="s">
        <v>515</v>
      </c>
      <c r="P14" s="1131" t="s">
        <v>515</v>
      </c>
    </row>
    <row r="15" spans="1:16" s="1110" customFormat="1" ht="14.5" customHeight="1">
      <c r="A15" s="1124" t="s">
        <v>18</v>
      </c>
      <c r="B15" s="1136">
        <v>58.921715688752386</v>
      </c>
      <c r="C15" s="1126">
        <v>2.0739968550374193</v>
      </c>
      <c r="D15" s="1127">
        <v>340</v>
      </c>
      <c r="E15" s="1136">
        <v>35.809049528863049</v>
      </c>
      <c r="F15" s="1126">
        <v>2.0199235739723349</v>
      </c>
      <c r="G15" s="1127">
        <v>210</v>
      </c>
      <c r="H15" s="1136">
        <v>2.1986902355520401</v>
      </c>
      <c r="I15" s="1126">
        <v>0.61727268687030301</v>
      </c>
      <c r="J15" s="1127">
        <v>13</v>
      </c>
      <c r="K15" s="1136">
        <v>3.0705445468325316</v>
      </c>
      <c r="L15" s="1126">
        <v>0.72593585315635223</v>
      </c>
      <c r="M15" s="1127">
        <v>18</v>
      </c>
      <c r="N15" s="1129" t="s">
        <v>515</v>
      </c>
      <c r="O15" s="1126" t="s">
        <v>515</v>
      </c>
      <c r="P15" s="1126" t="s">
        <v>515</v>
      </c>
    </row>
    <row r="16" spans="1:16" s="1110" customFormat="1" ht="14.5" customHeight="1">
      <c r="A16" s="1118" t="s">
        <v>19</v>
      </c>
      <c r="B16" s="1139">
        <v>51.30668251226448</v>
      </c>
      <c r="C16" s="1131">
        <v>1.7038773285511783</v>
      </c>
      <c r="D16" s="1132">
        <v>474</v>
      </c>
      <c r="E16" s="1139">
        <v>41.035863579404399</v>
      </c>
      <c r="F16" s="1131">
        <v>1.6817420158313123</v>
      </c>
      <c r="G16" s="1132">
        <v>365</v>
      </c>
      <c r="H16" s="1138">
        <v>3.9600154293851331</v>
      </c>
      <c r="I16" s="1131">
        <v>0.67317715086762142</v>
      </c>
      <c r="J16" s="1132">
        <v>35</v>
      </c>
      <c r="K16" s="1138">
        <v>3.6974384789459935</v>
      </c>
      <c r="L16" s="1131">
        <v>0.61737715008994776</v>
      </c>
      <c r="M16" s="1132">
        <v>37</v>
      </c>
      <c r="N16" s="1123" t="s">
        <v>515</v>
      </c>
      <c r="O16" s="1131" t="s">
        <v>515</v>
      </c>
      <c r="P16" s="1131" t="s">
        <v>515</v>
      </c>
    </row>
    <row r="17" spans="1:17" s="1110" customFormat="1" ht="14.5" customHeight="1">
      <c r="A17" s="1124" t="s">
        <v>20</v>
      </c>
      <c r="B17" s="1130">
        <v>53.048502181529976</v>
      </c>
      <c r="C17" s="1126">
        <v>2.0631734633526877</v>
      </c>
      <c r="D17" s="1127">
        <v>318</v>
      </c>
      <c r="E17" s="1130">
        <v>39.815065025512141</v>
      </c>
      <c r="F17" s="1126">
        <v>2.0245217987939239</v>
      </c>
      <c r="G17" s="1127">
        <v>236</v>
      </c>
      <c r="H17" s="1136">
        <v>3.6788491325712589</v>
      </c>
      <c r="I17" s="1126">
        <v>0.77499636840762132</v>
      </c>
      <c r="J17" s="1127">
        <v>22</v>
      </c>
      <c r="K17" s="1136">
        <v>3.4575836603866192</v>
      </c>
      <c r="L17" s="1126">
        <v>0.75246979572905026</v>
      </c>
      <c r="M17" s="1127">
        <v>21</v>
      </c>
      <c r="N17" s="1129" t="s">
        <v>515</v>
      </c>
      <c r="O17" s="1126" t="s">
        <v>515</v>
      </c>
      <c r="P17" s="1126" t="s">
        <v>515</v>
      </c>
    </row>
    <row r="18" spans="1:17" s="1110" customFormat="1" ht="14.5" customHeight="1">
      <c r="A18" s="1118" t="s">
        <v>21</v>
      </c>
      <c r="B18" s="1139">
        <v>57.884467191224374</v>
      </c>
      <c r="C18" s="1131">
        <v>1.4463255277845701</v>
      </c>
      <c r="D18" s="1132">
        <v>703</v>
      </c>
      <c r="E18" s="1139">
        <v>36.301758691042963</v>
      </c>
      <c r="F18" s="1131">
        <v>1.407211607466798</v>
      </c>
      <c r="G18" s="1132">
        <v>445</v>
      </c>
      <c r="H18" s="1138">
        <v>3.5886909150783781</v>
      </c>
      <c r="I18" s="1131">
        <v>0.54902038132547071</v>
      </c>
      <c r="J18" s="1132">
        <v>43</v>
      </c>
      <c r="K18" s="1138">
        <v>2.2250832026542873</v>
      </c>
      <c r="L18" s="1131">
        <v>0.43466596885762693</v>
      </c>
      <c r="M18" s="1132">
        <v>28</v>
      </c>
      <c r="N18" s="1123" t="s">
        <v>515</v>
      </c>
      <c r="O18" s="1131" t="s">
        <v>515</v>
      </c>
      <c r="P18" s="1131" t="s">
        <v>515</v>
      </c>
    </row>
    <row r="19" spans="1:17" s="1110" customFormat="1" ht="14.5" customHeight="1">
      <c r="A19" s="1124" t="s">
        <v>22</v>
      </c>
      <c r="B19" s="1130">
        <v>64.409239507462445</v>
      </c>
      <c r="C19" s="1126">
        <v>0.98872400798569215</v>
      </c>
      <c r="D19" s="1127">
        <v>1574</v>
      </c>
      <c r="E19" s="1130">
        <v>31.37694107724862</v>
      </c>
      <c r="F19" s="1126">
        <v>0.95718354652336801</v>
      </c>
      <c r="G19" s="1127">
        <v>774</v>
      </c>
      <c r="H19" s="1130">
        <v>2.4358458474482556</v>
      </c>
      <c r="I19" s="1126">
        <v>0.3196100380123455</v>
      </c>
      <c r="J19" s="1127">
        <v>60</v>
      </c>
      <c r="K19" s="1136">
        <v>1.7779735678406787</v>
      </c>
      <c r="L19" s="1126">
        <v>0.2799248636621412</v>
      </c>
      <c r="M19" s="1127">
        <v>41</v>
      </c>
      <c r="N19" s="1129" t="s">
        <v>515</v>
      </c>
      <c r="O19" s="1126" t="s">
        <v>515</v>
      </c>
      <c r="P19" s="1126" t="s">
        <v>515</v>
      </c>
    </row>
    <row r="20" spans="1:17" s="1110" customFormat="1" ht="14.5" customHeight="1">
      <c r="A20" s="1118" t="s">
        <v>23</v>
      </c>
      <c r="B20" s="1139">
        <v>55.171500005288408</v>
      </c>
      <c r="C20" s="1131">
        <v>1.9357432297109234</v>
      </c>
      <c r="D20" s="1132">
        <v>397</v>
      </c>
      <c r="E20" s="1139">
        <v>39.973676967640316</v>
      </c>
      <c r="F20" s="1131">
        <v>1.9128430234137306</v>
      </c>
      <c r="G20" s="1132">
        <v>270</v>
      </c>
      <c r="H20" s="1138">
        <v>2.8757712712405512</v>
      </c>
      <c r="I20" s="1131">
        <v>0.64415135660567757</v>
      </c>
      <c r="J20" s="1132">
        <v>20</v>
      </c>
      <c r="K20" s="1138">
        <v>1.9790517558307277</v>
      </c>
      <c r="L20" s="1131">
        <v>0.49856198296245402</v>
      </c>
      <c r="M20" s="1132">
        <v>17</v>
      </c>
      <c r="N20" s="1123" t="s">
        <v>515</v>
      </c>
      <c r="O20" s="1131" t="s">
        <v>515</v>
      </c>
      <c r="P20" s="1131" t="s">
        <v>515</v>
      </c>
    </row>
    <row r="21" spans="1:17" s="1110" customFormat="1" ht="14.5" customHeight="1">
      <c r="A21" s="1124" t="s">
        <v>24</v>
      </c>
      <c r="B21" s="1130">
        <v>56.289557703989892</v>
      </c>
      <c r="C21" s="1126">
        <v>2.4337670010785879</v>
      </c>
      <c r="D21" s="1127">
        <v>267</v>
      </c>
      <c r="E21" s="1130">
        <v>40.083226070819421</v>
      </c>
      <c r="F21" s="1126">
        <v>2.4112379578058918</v>
      </c>
      <c r="G21" s="1127">
        <v>180</v>
      </c>
      <c r="H21" s="1136">
        <v>1.4738308150575981</v>
      </c>
      <c r="I21" s="1126">
        <v>0.57855245547535661</v>
      </c>
      <c r="J21" s="1127">
        <v>7</v>
      </c>
      <c r="K21" s="1136">
        <v>2.1533854101330947</v>
      </c>
      <c r="L21" s="1126">
        <v>0.6794049398221319</v>
      </c>
      <c r="M21" s="1127">
        <v>11</v>
      </c>
      <c r="N21" s="1129" t="s">
        <v>515</v>
      </c>
      <c r="O21" s="1126" t="s">
        <v>515</v>
      </c>
      <c r="P21" s="1126" t="s">
        <v>515</v>
      </c>
    </row>
    <row r="22" spans="1:17" s="1110" customFormat="1" ht="14.5" customHeight="1">
      <c r="A22" s="1118" t="s">
        <v>25</v>
      </c>
      <c r="B22" s="1138">
        <v>55.464741248192418</v>
      </c>
      <c r="C22" s="1131">
        <v>1.7738973346940907</v>
      </c>
      <c r="D22" s="1132">
        <v>474</v>
      </c>
      <c r="E22" s="1138">
        <v>39.499246865877112</v>
      </c>
      <c r="F22" s="1131">
        <v>1.7478255040103794</v>
      </c>
      <c r="G22" s="1132">
        <v>341</v>
      </c>
      <c r="H22" s="1138">
        <v>2.1829827548754785</v>
      </c>
      <c r="I22" s="1131">
        <v>0.49805114789328553</v>
      </c>
      <c r="J22" s="1132">
        <v>21</v>
      </c>
      <c r="K22" s="1138">
        <v>2.853029131054992</v>
      </c>
      <c r="L22" s="1131">
        <v>0.55855242505009561</v>
      </c>
      <c r="M22" s="1132">
        <v>27</v>
      </c>
      <c r="N22" s="1123" t="s">
        <v>515</v>
      </c>
      <c r="O22" s="1131" t="s">
        <v>515</v>
      </c>
      <c r="P22" s="1131" t="s">
        <v>515</v>
      </c>
    </row>
    <row r="23" spans="1:17" s="1110" customFormat="1" ht="14.5" customHeight="1">
      <c r="A23" s="1124" t="s">
        <v>26</v>
      </c>
      <c r="B23" s="1136">
        <v>56.021860202775862</v>
      </c>
      <c r="C23" s="1126">
        <v>2.1473704337220569</v>
      </c>
      <c r="D23" s="1127">
        <v>310</v>
      </c>
      <c r="E23" s="1136">
        <v>38.584907210035993</v>
      </c>
      <c r="F23" s="1126">
        <v>2.1058561970887792</v>
      </c>
      <c r="G23" s="1127">
        <v>215</v>
      </c>
      <c r="H23" s="1136">
        <v>3.5176572667793851</v>
      </c>
      <c r="I23" s="1126">
        <v>0.80490382976076069</v>
      </c>
      <c r="J23" s="1127">
        <v>19</v>
      </c>
      <c r="K23" s="1136">
        <v>1.875575320408758</v>
      </c>
      <c r="L23" s="1126">
        <v>0.56540223281117796</v>
      </c>
      <c r="M23" s="1127">
        <v>11</v>
      </c>
      <c r="N23" s="1129" t="s">
        <v>515</v>
      </c>
      <c r="O23" s="1126" t="s">
        <v>515</v>
      </c>
      <c r="P23" s="1126" t="s">
        <v>515</v>
      </c>
    </row>
    <row r="24" spans="1:17" s="1110" customFormat="1" ht="14.5" customHeight="1">
      <c r="A24" s="1118" t="s">
        <v>27</v>
      </c>
      <c r="B24" s="1139">
        <v>53.662889828595063</v>
      </c>
      <c r="C24" s="1131">
        <v>2.2658968947937979</v>
      </c>
      <c r="D24" s="1132">
        <v>285</v>
      </c>
      <c r="E24" s="1139">
        <v>41.030767221100746</v>
      </c>
      <c r="F24" s="1131">
        <v>2.2360705204971993</v>
      </c>
      <c r="G24" s="1132">
        <v>216</v>
      </c>
      <c r="H24" s="1138">
        <v>3.2826558163135857</v>
      </c>
      <c r="I24" s="1131">
        <v>0.806317668291052</v>
      </c>
      <c r="J24" s="1132">
        <v>17</v>
      </c>
      <c r="K24" s="1138">
        <v>2.0236871339906064</v>
      </c>
      <c r="L24" s="1131">
        <v>0.63177734768853389</v>
      </c>
      <c r="M24" s="1132">
        <v>11</v>
      </c>
      <c r="N24" s="1123" t="s">
        <v>515</v>
      </c>
      <c r="O24" s="1131" t="s">
        <v>515</v>
      </c>
      <c r="P24" s="1131" t="s">
        <v>515</v>
      </c>
    </row>
    <row r="25" spans="1:17" s="1110" customFormat="1" ht="14.5" customHeight="1" thickBot="1">
      <c r="A25" s="1124" t="s">
        <v>28</v>
      </c>
      <c r="B25" s="1136">
        <v>58.532919967445437</v>
      </c>
      <c r="C25" s="1126">
        <v>2.2832805136726977</v>
      </c>
      <c r="D25" s="1127">
        <v>317</v>
      </c>
      <c r="E25" s="1136">
        <v>33.878034334141901</v>
      </c>
      <c r="F25" s="1126">
        <v>2.1979072228458834</v>
      </c>
      <c r="G25" s="1127">
        <v>183</v>
      </c>
      <c r="H25" s="1136">
        <v>3.6682617411179508</v>
      </c>
      <c r="I25" s="1126">
        <v>0.88875695431011836</v>
      </c>
      <c r="J25" s="1127">
        <v>19</v>
      </c>
      <c r="K25" s="1136">
        <v>3.9207839572947054</v>
      </c>
      <c r="L25" s="1126">
        <v>0.86847044385517125</v>
      </c>
      <c r="M25" s="1127">
        <v>21</v>
      </c>
      <c r="N25" s="1129" t="s">
        <v>515</v>
      </c>
      <c r="O25" s="1126" t="s">
        <v>515</v>
      </c>
      <c r="P25" s="1126" t="s">
        <v>515</v>
      </c>
    </row>
    <row r="26" spans="1:17" s="1110" customFormat="1" ht="14.5" customHeight="1">
      <c r="A26" s="1432" t="s">
        <v>29</v>
      </c>
      <c r="B26" s="1445">
        <v>61.422741023045987</v>
      </c>
      <c r="C26" s="1446">
        <v>0.47608345961367288</v>
      </c>
      <c r="D26" s="1447">
        <v>7102</v>
      </c>
      <c r="E26" s="1445">
        <v>33.612239441164647</v>
      </c>
      <c r="F26" s="1446">
        <v>0.46219960978373975</v>
      </c>
      <c r="G26" s="1447">
        <v>3856</v>
      </c>
      <c r="H26" s="1448">
        <v>2.7556269879871738</v>
      </c>
      <c r="I26" s="1446">
        <v>0.16207447684340975</v>
      </c>
      <c r="J26" s="1447">
        <v>304</v>
      </c>
      <c r="K26" s="1449">
        <v>2.2093925478021812</v>
      </c>
      <c r="L26" s="1446">
        <v>0.14196571257476426</v>
      </c>
      <c r="M26" s="1447">
        <v>265</v>
      </c>
      <c r="N26" s="1450" t="s">
        <v>515</v>
      </c>
      <c r="O26" s="1446" t="s">
        <v>515</v>
      </c>
      <c r="P26" s="1446" t="s">
        <v>515</v>
      </c>
    </row>
    <row r="27" spans="1:17" s="1110" customFormat="1" ht="14.5" customHeight="1">
      <c r="A27" s="1433" t="s">
        <v>30</v>
      </c>
      <c r="B27" s="1451">
        <v>54.920322942525289</v>
      </c>
      <c r="C27" s="1452">
        <v>0.84869543661091462</v>
      </c>
      <c r="D27" s="1453">
        <v>2157</v>
      </c>
      <c r="E27" s="1451">
        <v>39.01607829327066</v>
      </c>
      <c r="F27" s="1452">
        <v>0.83317570432966115</v>
      </c>
      <c r="G27" s="1453">
        <v>1523</v>
      </c>
      <c r="H27" s="1454">
        <v>3.0251322853919498</v>
      </c>
      <c r="I27" s="1452">
        <v>0.28599226620500046</v>
      </c>
      <c r="J27" s="1453">
        <v>124</v>
      </c>
      <c r="K27" s="1454">
        <v>3.0384664788120985</v>
      </c>
      <c r="L27" s="1452">
        <v>0.27816903535388071</v>
      </c>
      <c r="M27" s="1453">
        <v>129</v>
      </c>
      <c r="N27" s="1455" t="s">
        <v>515</v>
      </c>
      <c r="O27" s="1452" t="s">
        <v>515</v>
      </c>
      <c r="P27" s="1452" t="s">
        <v>515</v>
      </c>
    </row>
    <row r="28" spans="1:17" s="1110" customFormat="1" ht="14.5" customHeight="1" thickBot="1">
      <c r="A28" s="1433" t="s">
        <v>31</v>
      </c>
      <c r="B28" s="1456">
        <v>60.093634274161246</v>
      </c>
      <c r="C28" s="1457">
        <v>0.41704221989622164</v>
      </c>
      <c r="D28" s="1458">
        <v>9259</v>
      </c>
      <c r="E28" s="1456">
        <v>34.716794485039124</v>
      </c>
      <c r="F28" s="1457">
        <v>0.40560504310999546</v>
      </c>
      <c r="G28" s="1458">
        <v>5379</v>
      </c>
      <c r="H28" s="1451">
        <v>2.8107143885826451</v>
      </c>
      <c r="I28" s="1457">
        <v>0.14157650550583842</v>
      </c>
      <c r="J28" s="1458">
        <v>428</v>
      </c>
      <c r="K28" s="1459">
        <v>2.3788568522169853</v>
      </c>
      <c r="L28" s="1457">
        <v>0.12646409361591732</v>
      </c>
      <c r="M28" s="1458">
        <v>394</v>
      </c>
      <c r="N28" s="1460" t="s">
        <v>515</v>
      </c>
      <c r="O28" s="1461" t="s">
        <v>515</v>
      </c>
      <c r="P28" s="1461" t="s">
        <v>515</v>
      </c>
    </row>
    <row r="29" spans="1:17" s="1110" customFormat="1" ht="18" customHeight="1" thickBot="1">
      <c r="A29" s="2138" t="s">
        <v>1060</v>
      </c>
      <c r="B29" s="2139"/>
      <c r="C29" s="2139"/>
      <c r="D29" s="2139"/>
      <c r="E29" s="2139"/>
      <c r="F29" s="2139"/>
      <c r="G29" s="2139"/>
      <c r="H29" s="2139"/>
      <c r="I29" s="2139"/>
      <c r="J29" s="2139"/>
      <c r="K29" s="2139"/>
      <c r="L29" s="2139"/>
      <c r="M29" s="2139"/>
      <c r="N29" s="2139"/>
      <c r="O29" s="2139"/>
      <c r="P29" s="2140"/>
      <c r="Q29" s="1819"/>
    </row>
    <row r="30" spans="1:17" s="1110" customFormat="1" ht="14.5" customHeight="1">
      <c r="A30" s="1118" t="s">
        <v>13</v>
      </c>
      <c r="B30" s="1139">
        <v>69.649157816840784</v>
      </c>
      <c r="C30" s="1120">
        <v>1.0669301740890651</v>
      </c>
      <c r="D30" s="1121">
        <v>1365</v>
      </c>
      <c r="E30" s="1122">
        <v>23.607704491429722</v>
      </c>
      <c r="F30" s="1120">
        <v>0.98355630783835413</v>
      </c>
      <c r="G30" s="1121">
        <v>463</v>
      </c>
      <c r="H30" s="1153">
        <v>6.1008363329094424</v>
      </c>
      <c r="I30" s="1120">
        <v>0.56232472981353432</v>
      </c>
      <c r="J30" s="1121">
        <v>115</v>
      </c>
      <c r="K30" s="1138">
        <v>0.64230135882003792</v>
      </c>
      <c r="L30" s="1120">
        <v>0.18829991109378968</v>
      </c>
      <c r="M30" s="1121">
        <v>12</v>
      </c>
      <c r="N30" s="1123" t="s">
        <v>515</v>
      </c>
      <c r="O30" s="1120" t="s">
        <v>515</v>
      </c>
      <c r="P30" s="1120" t="s">
        <v>515</v>
      </c>
    </row>
    <row r="31" spans="1:17" s="1110" customFormat="1" ht="14.5" customHeight="1">
      <c r="A31" s="1124" t="s">
        <v>14</v>
      </c>
      <c r="B31" s="1130">
        <v>75.753203245050898</v>
      </c>
      <c r="C31" s="1126">
        <v>0.90394485505915279</v>
      </c>
      <c r="D31" s="1127">
        <v>1795</v>
      </c>
      <c r="E31" s="1130">
        <v>20.202676643564217</v>
      </c>
      <c r="F31" s="1126">
        <v>0.84778391649436824</v>
      </c>
      <c r="G31" s="1127">
        <v>466</v>
      </c>
      <c r="H31" s="1136">
        <v>3.6412824045669487</v>
      </c>
      <c r="I31" s="1126">
        <v>0.39556841746653004</v>
      </c>
      <c r="J31" s="1127">
        <v>86</v>
      </c>
      <c r="K31" s="1136">
        <v>0.40283770681794773</v>
      </c>
      <c r="L31" s="1126">
        <v>0.12879207063007192</v>
      </c>
      <c r="M31" s="1127">
        <v>10</v>
      </c>
      <c r="N31" s="1129" t="s">
        <v>515</v>
      </c>
      <c r="O31" s="1126" t="s">
        <v>515</v>
      </c>
      <c r="P31" s="1126" t="s">
        <v>515</v>
      </c>
    </row>
    <row r="32" spans="1:17" s="1110" customFormat="1" ht="14.5" customHeight="1">
      <c r="A32" s="1118" t="s">
        <v>39</v>
      </c>
      <c r="B32" s="1138">
        <v>66.97187250292545</v>
      </c>
      <c r="C32" s="1131">
        <v>1.8774378580303015</v>
      </c>
      <c r="D32" s="1132">
        <v>455</v>
      </c>
      <c r="E32" s="1138">
        <v>27.492941059265792</v>
      </c>
      <c r="F32" s="1131">
        <v>1.7853022757505623</v>
      </c>
      <c r="G32" s="1132">
        <v>182</v>
      </c>
      <c r="H32" s="1138">
        <v>4.9380604086795712</v>
      </c>
      <c r="I32" s="1131">
        <v>0.86031311548126121</v>
      </c>
      <c r="J32" s="1132">
        <v>34</v>
      </c>
      <c r="K32" s="1138">
        <v>0.59712602912918555</v>
      </c>
      <c r="L32" s="1131">
        <v>0.30720482592949167</v>
      </c>
      <c r="M32" s="1132">
        <v>4</v>
      </c>
      <c r="N32" s="1123" t="s">
        <v>515</v>
      </c>
      <c r="O32" s="1131" t="s">
        <v>515</v>
      </c>
      <c r="P32" s="1131" t="s">
        <v>515</v>
      </c>
    </row>
    <row r="33" spans="1:16" s="1110" customFormat="1" ht="14.5" customHeight="1">
      <c r="A33" s="1124" t="s">
        <v>16</v>
      </c>
      <c r="B33" s="1128">
        <v>66.965751261538699</v>
      </c>
      <c r="C33" s="1126">
        <v>1.8125877512254405</v>
      </c>
      <c r="D33" s="1127">
        <v>474</v>
      </c>
      <c r="E33" s="1130">
        <v>28.810631603684765</v>
      </c>
      <c r="F33" s="1126">
        <v>1.7495007365718442</v>
      </c>
      <c r="G33" s="1127">
        <v>199</v>
      </c>
      <c r="H33" s="1136">
        <v>3.9329600975419083</v>
      </c>
      <c r="I33" s="1126">
        <v>0.73426080222645462</v>
      </c>
      <c r="J33" s="1127">
        <v>29</v>
      </c>
      <c r="K33" s="1136">
        <v>0.29065703723463127</v>
      </c>
      <c r="L33" s="1126">
        <v>0.20524234904677241</v>
      </c>
      <c r="M33" s="1127">
        <v>2</v>
      </c>
      <c r="N33" s="1129" t="s">
        <v>515</v>
      </c>
      <c r="O33" s="1126" t="s">
        <v>515</v>
      </c>
      <c r="P33" s="1126" t="s">
        <v>515</v>
      </c>
    </row>
    <row r="34" spans="1:16" s="1110" customFormat="1" ht="14.5" customHeight="1">
      <c r="A34" s="1118" t="s">
        <v>17</v>
      </c>
      <c r="B34" s="1138">
        <v>71.71604111234555</v>
      </c>
      <c r="C34" s="1131">
        <v>2.504460712782675</v>
      </c>
      <c r="D34" s="1132">
        <v>260</v>
      </c>
      <c r="E34" s="1138">
        <v>24.680360579877398</v>
      </c>
      <c r="F34" s="1131">
        <v>2.3899977211550105</v>
      </c>
      <c r="G34" s="1132">
        <v>85</v>
      </c>
      <c r="H34" s="1138">
        <v>3.2711287324209706</v>
      </c>
      <c r="I34" s="1131">
        <v>1.0462367723419623</v>
      </c>
      <c r="J34" s="1132">
        <v>10</v>
      </c>
      <c r="K34" s="1138">
        <v>0.33246957535608163</v>
      </c>
      <c r="L34" s="1131">
        <v>0.33187230106586968</v>
      </c>
      <c r="M34" s="1132">
        <v>1</v>
      </c>
      <c r="N34" s="1123" t="s">
        <v>515</v>
      </c>
      <c r="O34" s="1131" t="s">
        <v>515</v>
      </c>
      <c r="P34" s="1131" t="s">
        <v>515</v>
      </c>
    </row>
    <row r="35" spans="1:16" s="1110" customFormat="1" ht="14.5" customHeight="1">
      <c r="A35" s="1124" t="s">
        <v>18</v>
      </c>
      <c r="B35" s="1130">
        <v>72.154565240271566</v>
      </c>
      <c r="C35" s="1126">
        <v>1.8904475925669633</v>
      </c>
      <c r="D35" s="1127">
        <v>418</v>
      </c>
      <c r="E35" s="1130">
        <v>22.694074453519335</v>
      </c>
      <c r="F35" s="1126">
        <v>1.7745340210452625</v>
      </c>
      <c r="G35" s="1127">
        <v>130</v>
      </c>
      <c r="H35" s="1136">
        <v>4.5836332250546414</v>
      </c>
      <c r="I35" s="1126">
        <v>0.85504397884615846</v>
      </c>
      <c r="J35" s="1127">
        <v>29</v>
      </c>
      <c r="K35" s="1136">
        <v>0.56772708115446269</v>
      </c>
      <c r="L35" s="1126">
        <v>0.31301066112685783</v>
      </c>
      <c r="M35" s="1127">
        <v>4</v>
      </c>
      <c r="N35" s="1129" t="s">
        <v>515</v>
      </c>
      <c r="O35" s="1126" t="s">
        <v>515</v>
      </c>
      <c r="P35" s="1126" t="s">
        <v>515</v>
      </c>
    </row>
    <row r="36" spans="1:16" s="1110" customFormat="1" ht="14.5" customHeight="1">
      <c r="A36" s="1118" t="s">
        <v>19</v>
      </c>
      <c r="B36" s="1122">
        <v>66.613917716613429</v>
      </c>
      <c r="C36" s="1131">
        <v>1.6292885168145901</v>
      </c>
      <c r="D36" s="1132">
        <v>626</v>
      </c>
      <c r="E36" s="1122">
        <v>27.757373707683648</v>
      </c>
      <c r="F36" s="1131">
        <v>1.5560597590681939</v>
      </c>
      <c r="G36" s="1132">
        <v>234</v>
      </c>
      <c r="H36" s="1138">
        <v>4.8049752566513702</v>
      </c>
      <c r="I36" s="1131">
        <v>0.740305964555386</v>
      </c>
      <c r="J36" s="1132">
        <v>42</v>
      </c>
      <c r="K36" s="1138">
        <v>0.82373331905154901</v>
      </c>
      <c r="L36" s="1131">
        <v>0.29092994856469945</v>
      </c>
      <c r="M36" s="1132">
        <v>9</v>
      </c>
      <c r="N36" s="1123" t="s">
        <v>515</v>
      </c>
      <c r="O36" s="1131" t="s">
        <v>515</v>
      </c>
      <c r="P36" s="1131" t="s">
        <v>515</v>
      </c>
    </row>
    <row r="37" spans="1:16" s="1110" customFormat="1" ht="14.5" customHeight="1">
      <c r="A37" s="1124" t="s">
        <v>20</v>
      </c>
      <c r="B37" s="1136">
        <v>71.229057492305074</v>
      </c>
      <c r="C37" s="1126">
        <v>1.8733962667198869</v>
      </c>
      <c r="D37" s="1127">
        <v>427</v>
      </c>
      <c r="E37" s="1136">
        <v>23.387975941401507</v>
      </c>
      <c r="F37" s="1126">
        <v>1.7514577751669931</v>
      </c>
      <c r="G37" s="1127">
        <v>139</v>
      </c>
      <c r="H37" s="1136">
        <v>4.8390851411612603</v>
      </c>
      <c r="I37" s="1126">
        <v>0.88917373690785029</v>
      </c>
      <c r="J37" s="1127">
        <v>29</v>
      </c>
      <c r="K37" s="1136">
        <v>0.54388142513215787</v>
      </c>
      <c r="L37" s="1126">
        <v>0.31328507018611018</v>
      </c>
      <c r="M37" s="1127">
        <v>3</v>
      </c>
      <c r="N37" s="1129" t="s">
        <v>515</v>
      </c>
      <c r="O37" s="1126" t="s">
        <v>515</v>
      </c>
      <c r="P37" s="1126" t="s">
        <v>515</v>
      </c>
    </row>
    <row r="38" spans="1:16" s="1110" customFormat="1" ht="14.5" customHeight="1">
      <c r="A38" s="1118" t="s">
        <v>21</v>
      </c>
      <c r="B38" s="1139">
        <v>70.219714804429373</v>
      </c>
      <c r="C38" s="1131">
        <v>1.3399197382164947</v>
      </c>
      <c r="D38" s="1132">
        <v>856</v>
      </c>
      <c r="E38" s="1122">
        <v>24.434734069713162</v>
      </c>
      <c r="F38" s="1131">
        <v>1.2570980956739146</v>
      </c>
      <c r="G38" s="1132">
        <v>300</v>
      </c>
      <c r="H38" s="1122">
        <v>4.9624485482455958</v>
      </c>
      <c r="I38" s="1131">
        <v>0.64220579884308349</v>
      </c>
      <c r="J38" s="1132">
        <v>59</v>
      </c>
      <c r="K38" s="1138">
        <v>0.38310257761186522</v>
      </c>
      <c r="L38" s="1131">
        <v>0.18492802284185264</v>
      </c>
      <c r="M38" s="1132">
        <v>5</v>
      </c>
      <c r="N38" s="1123" t="s">
        <v>515</v>
      </c>
      <c r="O38" s="1131" t="s">
        <v>515</v>
      </c>
      <c r="P38" s="1131" t="s">
        <v>515</v>
      </c>
    </row>
    <row r="39" spans="1:16" s="1110" customFormat="1" ht="14.5" customHeight="1">
      <c r="A39" s="1124" t="s">
        <v>22</v>
      </c>
      <c r="B39" s="1130">
        <v>72.292894342698759</v>
      </c>
      <c r="C39" s="1126">
        <v>0.92567107245797919</v>
      </c>
      <c r="D39" s="1127">
        <v>1772</v>
      </c>
      <c r="E39" s="1130">
        <v>23.432337946379359</v>
      </c>
      <c r="F39" s="1126">
        <v>0.87628316847195975</v>
      </c>
      <c r="G39" s="1127">
        <v>572</v>
      </c>
      <c r="H39" s="1136">
        <v>3.9227765460705846</v>
      </c>
      <c r="I39" s="1126">
        <v>0.40023952895074838</v>
      </c>
      <c r="J39" s="1127">
        <v>98</v>
      </c>
      <c r="K39" s="1136">
        <v>0.35199116485129883</v>
      </c>
      <c r="L39" s="1126">
        <v>0.1274688362717146</v>
      </c>
      <c r="M39" s="1127">
        <v>8</v>
      </c>
      <c r="N39" s="1129" t="s">
        <v>515</v>
      </c>
      <c r="O39" s="1126" t="s">
        <v>515</v>
      </c>
      <c r="P39" s="1126" t="s">
        <v>515</v>
      </c>
    </row>
    <row r="40" spans="1:16" s="1110" customFormat="1" ht="14.5" customHeight="1">
      <c r="A40" s="1118" t="s">
        <v>23</v>
      </c>
      <c r="B40" s="1122">
        <v>68.797962371238867</v>
      </c>
      <c r="C40" s="1131">
        <v>1.8034420657334522</v>
      </c>
      <c r="D40" s="1132">
        <v>491</v>
      </c>
      <c r="E40" s="1122">
        <v>25.944683769118964</v>
      </c>
      <c r="F40" s="1131">
        <v>1.7097922771477874</v>
      </c>
      <c r="G40" s="1132">
        <v>178</v>
      </c>
      <c r="H40" s="1138">
        <v>5.1390706890868501</v>
      </c>
      <c r="I40" s="1131">
        <v>0.85404443511771611</v>
      </c>
      <c r="J40" s="1132">
        <v>36</v>
      </c>
      <c r="K40" s="1138">
        <v>0.11828317055530566</v>
      </c>
      <c r="L40" s="1131">
        <v>0.11823609170752715</v>
      </c>
      <c r="M40" s="1132">
        <v>1</v>
      </c>
      <c r="N40" s="1123" t="s">
        <v>515</v>
      </c>
      <c r="O40" s="1131" t="s">
        <v>515</v>
      </c>
      <c r="P40" s="1131" t="s">
        <v>515</v>
      </c>
    </row>
    <row r="41" spans="1:16" s="1110" customFormat="1" ht="14.5" customHeight="1">
      <c r="A41" s="1124" t="s">
        <v>24</v>
      </c>
      <c r="B41" s="1130">
        <v>68.676085400494443</v>
      </c>
      <c r="C41" s="1126">
        <v>2.2969665428528554</v>
      </c>
      <c r="D41" s="1127">
        <v>326</v>
      </c>
      <c r="E41" s="1130">
        <v>25.740478665949578</v>
      </c>
      <c r="F41" s="1126">
        <v>2.167043094395694</v>
      </c>
      <c r="G41" s="1127">
        <v>115</v>
      </c>
      <c r="H41" s="1130">
        <v>5.2606475096446701</v>
      </c>
      <c r="I41" s="1126">
        <v>1.1187143139182456</v>
      </c>
      <c r="J41" s="1127">
        <v>23</v>
      </c>
      <c r="K41" s="1136">
        <v>0.32278842391129969</v>
      </c>
      <c r="L41" s="1126">
        <v>0.3221423425363884</v>
      </c>
      <c r="M41" s="1127">
        <v>1</v>
      </c>
      <c r="N41" s="1129" t="s">
        <v>515</v>
      </c>
      <c r="O41" s="1126" t="s">
        <v>515</v>
      </c>
      <c r="P41" s="1126" t="s">
        <v>515</v>
      </c>
    </row>
    <row r="42" spans="1:16" s="1110" customFormat="1" ht="14.5" customHeight="1">
      <c r="A42" s="1118" t="s">
        <v>25</v>
      </c>
      <c r="B42" s="1138">
        <v>69.567414290175989</v>
      </c>
      <c r="C42" s="1131">
        <v>1.6419656301568071</v>
      </c>
      <c r="D42" s="1132">
        <v>600</v>
      </c>
      <c r="E42" s="1138">
        <v>27.253440515396264</v>
      </c>
      <c r="F42" s="1131">
        <v>1.5933684500546126</v>
      </c>
      <c r="G42" s="1132">
        <v>232</v>
      </c>
      <c r="H42" s="1138">
        <v>2.6361549781944476</v>
      </c>
      <c r="I42" s="1131">
        <v>0.53757303624198027</v>
      </c>
      <c r="J42" s="1132">
        <v>28</v>
      </c>
      <c r="K42" s="1138">
        <v>0.5429902162332999</v>
      </c>
      <c r="L42" s="1131">
        <v>0.27796913513247568</v>
      </c>
      <c r="M42" s="1132">
        <v>4</v>
      </c>
      <c r="N42" s="1123" t="s">
        <v>515</v>
      </c>
      <c r="O42" s="1131" t="s">
        <v>515</v>
      </c>
      <c r="P42" s="1131" t="s">
        <v>515</v>
      </c>
    </row>
    <row r="43" spans="1:16" s="1110" customFormat="1" ht="14.5" customHeight="1">
      <c r="A43" s="1124" t="s">
        <v>26</v>
      </c>
      <c r="B43" s="1136">
        <v>70.698938325755904</v>
      </c>
      <c r="C43" s="1126">
        <v>1.9676217501850197</v>
      </c>
      <c r="D43" s="1127">
        <v>391</v>
      </c>
      <c r="E43" s="1136">
        <v>25.832621913450073</v>
      </c>
      <c r="F43" s="1126">
        <v>1.8861549435534104</v>
      </c>
      <c r="G43" s="1127">
        <v>146</v>
      </c>
      <c r="H43" s="1136">
        <v>3.4684397607940127</v>
      </c>
      <c r="I43" s="1126">
        <v>0.81704487751831145</v>
      </c>
      <c r="J43" s="1127">
        <v>18</v>
      </c>
      <c r="K43" s="1129">
        <v>0</v>
      </c>
      <c r="L43" s="1126"/>
      <c r="M43" s="1127">
        <v>2</v>
      </c>
      <c r="N43" s="1129" t="s">
        <v>515</v>
      </c>
      <c r="O43" s="1126" t="s">
        <v>515</v>
      </c>
      <c r="P43" s="1126" t="s">
        <v>515</v>
      </c>
    </row>
    <row r="44" spans="1:16" s="1110" customFormat="1" ht="14.5" customHeight="1">
      <c r="A44" s="1118" t="s">
        <v>27</v>
      </c>
      <c r="B44" s="1122">
        <v>72.160903406534587</v>
      </c>
      <c r="C44" s="1131">
        <v>2.035672561203608</v>
      </c>
      <c r="D44" s="1132">
        <v>380</v>
      </c>
      <c r="E44" s="1122">
        <v>24.356302606669583</v>
      </c>
      <c r="F44" s="1131">
        <v>1.9570570003046308</v>
      </c>
      <c r="G44" s="1132">
        <v>127</v>
      </c>
      <c r="H44" s="1138">
        <v>3.1078286882926123</v>
      </c>
      <c r="I44" s="1131">
        <v>0.73567604478651616</v>
      </c>
      <c r="J44" s="1132">
        <v>19</v>
      </c>
      <c r="K44" s="1138">
        <v>0.37496529850321847</v>
      </c>
      <c r="L44" s="1131">
        <v>0.31967651756542292</v>
      </c>
      <c r="M44" s="1132">
        <v>2</v>
      </c>
      <c r="N44" s="1123" t="s">
        <v>515</v>
      </c>
      <c r="O44" s="1131" t="s">
        <v>515</v>
      </c>
      <c r="P44" s="1131" t="s">
        <v>515</v>
      </c>
    </row>
    <row r="45" spans="1:16" s="1110" customFormat="1" ht="14.5" customHeight="1" thickBot="1">
      <c r="A45" s="1124" t="s">
        <v>28</v>
      </c>
      <c r="B45" s="1136">
        <v>69.768358153949123</v>
      </c>
      <c r="C45" s="1126">
        <v>2.1401437408783734</v>
      </c>
      <c r="D45" s="1127">
        <v>377</v>
      </c>
      <c r="E45" s="1136">
        <v>25.971061970017566</v>
      </c>
      <c r="F45" s="1126">
        <v>2.0480421856635416</v>
      </c>
      <c r="G45" s="1127">
        <v>139</v>
      </c>
      <c r="H45" s="1136">
        <v>3.931411312483482</v>
      </c>
      <c r="I45" s="1126">
        <v>0.89833439267308979</v>
      </c>
      <c r="J45" s="1127">
        <v>22</v>
      </c>
      <c r="K45" s="1136">
        <v>0.32916856354982427</v>
      </c>
      <c r="L45" s="1126">
        <v>0.26586456491694677</v>
      </c>
      <c r="M45" s="1127">
        <v>68</v>
      </c>
      <c r="N45" s="1129" t="s">
        <v>515</v>
      </c>
      <c r="O45" s="1126" t="s">
        <v>515</v>
      </c>
      <c r="P45" s="1126" t="s">
        <v>515</v>
      </c>
    </row>
    <row r="46" spans="1:16" s="1110" customFormat="1" ht="14.5" customHeight="1">
      <c r="A46" s="1432" t="s">
        <v>29</v>
      </c>
      <c r="B46" s="1445">
        <v>71.472572895620573</v>
      </c>
      <c r="C46" s="1446">
        <v>0.44319935656826615</v>
      </c>
      <c r="D46" s="1447">
        <v>8289</v>
      </c>
      <c r="E46" s="1445">
        <v>23.546351370779302</v>
      </c>
      <c r="F46" s="1446">
        <v>0.41690332981524819</v>
      </c>
      <c r="G46" s="1447">
        <v>2670</v>
      </c>
      <c r="H46" s="1449">
        <v>4.5261842046758058</v>
      </c>
      <c r="I46" s="1446">
        <v>0.2041020533876392</v>
      </c>
      <c r="J46" s="1447">
        <v>517</v>
      </c>
      <c r="K46" s="1462">
        <v>0.45489152892432227</v>
      </c>
      <c r="L46" s="1446">
        <v>6.6191630006898677E-2</v>
      </c>
      <c r="M46" s="1447">
        <v>53</v>
      </c>
      <c r="N46" s="1450" t="s">
        <v>515</v>
      </c>
      <c r="O46" s="1446" t="s">
        <v>515</v>
      </c>
      <c r="P46" s="1446" t="s">
        <v>515</v>
      </c>
    </row>
    <row r="47" spans="1:16" s="1110" customFormat="1" ht="14.5" customHeight="1">
      <c r="A47" s="1433" t="s">
        <v>30</v>
      </c>
      <c r="B47" s="1456">
        <v>68.853707415646866</v>
      </c>
      <c r="C47" s="1452">
        <v>0.7933906627594276</v>
      </c>
      <c r="D47" s="1453">
        <v>2724</v>
      </c>
      <c r="E47" s="1451">
        <v>26.84285270614933</v>
      </c>
      <c r="F47" s="1452">
        <v>0.76038991737946071</v>
      </c>
      <c r="G47" s="1453">
        <v>1037</v>
      </c>
      <c r="H47" s="1451">
        <v>3.8829040965367443</v>
      </c>
      <c r="I47" s="1452">
        <v>0.32719553236209653</v>
      </c>
      <c r="J47" s="1453">
        <v>160</v>
      </c>
      <c r="K47" s="1451">
        <v>0.4205357816670604</v>
      </c>
      <c r="L47" s="1452">
        <v>0.11645564726600768</v>
      </c>
      <c r="M47" s="1453">
        <v>15</v>
      </c>
      <c r="N47" s="1455" t="s">
        <v>515</v>
      </c>
      <c r="O47" s="1452" t="s">
        <v>515</v>
      </c>
      <c r="P47" s="1452" t="s">
        <v>515</v>
      </c>
    </row>
    <row r="48" spans="1:16" s="1110" customFormat="1" ht="14.5" customHeight="1" thickBot="1">
      <c r="A48" s="1433" t="s">
        <v>31</v>
      </c>
      <c r="B48" s="1456">
        <v>70.937007463633009</v>
      </c>
      <c r="C48" s="1457">
        <v>0.38818927247918744</v>
      </c>
      <c r="D48" s="1458">
        <v>11013</v>
      </c>
      <c r="E48" s="1456">
        <v>24.220495260652854</v>
      </c>
      <c r="F48" s="1457">
        <v>0.36644056666725361</v>
      </c>
      <c r="G48" s="1458">
        <v>3707</v>
      </c>
      <c r="H48" s="1459">
        <v>4.3946315947235126</v>
      </c>
      <c r="I48" s="1457">
        <v>0.17562641529531764</v>
      </c>
      <c r="J48" s="1458">
        <v>677</v>
      </c>
      <c r="K48" s="1451">
        <v>0.44786568099063012</v>
      </c>
      <c r="L48" s="1457">
        <v>5.77904853948977E-2</v>
      </c>
      <c r="M48" s="1458">
        <v>68</v>
      </c>
      <c r="N48" s="1460" t="s">
        <v>515</v>
      </c>
      <c r="O48" s="1461" t="s">
        <v>515</v>
      </c>
      <c r="P48" s="1461" t="s">
        <v>515</v>
      </c>
    </row>
    <row r="49" spans="1:16" s="1110" customFormat="1" ht="18" customHeight="1" thickBot="1">
      <c r="A49" s="2138" t="s">
        <v>1061</v>
      </c>
      <c r="B49" s="2139"/>
      <c r="C49" s="2139"/>
      <c r="D49" s="2139"/>
      <c r="E49" s="2139"/>
      <c r="F49" s="2139"/>
      <c r="G49" s="2139"/>
      <c r="H49" s="2139"/>
      <c r="I49" s="2139"/>
      <c r="J49" s="2139"/>
      <c r="K49" s="2139"/>
      <c r="L49" s="2139"/>
      <c r="M49" s="2139"/>
      <c r="N49" s="2139"/>
      <c r="O49" s="2139"/>
      <c r="P49" s="2140"/>
    </row>
    <row r="50" spans="1:16" s="1110" customFormat="1" ht="14.5" customHeight="1">
      <c r="A50" s="1118" t="s">
        <v>13</v>
      </c>
      <c r="B50" s="1138">
        <v>75.625074400835956</v>
      </c>
      <c r="C50" s="1120">
        <v>0.99137389584228919</v>
      </c>
      <c r="D50" s="1121">
        <v>1473</v>
      </c>
      <c r="E50" s="1138">
        <v>19.720248475494383</v>
      </c>
      <c r="F50" s="1120">
        <v>0.92025081447652624</v>
      </c>
      <c r="G50" s="1121">
        <v>389</v>
      </c>
      <c r="H50" s="1138">
        <v>2.9604793963093954</v>
      </c>
      <c r="I50" s="1120">
        <v>0.39300277146394902</v>
      </c>
      <c r="J50" s="1121">
        <v>58</v>
      </c>
      <c r="K50" s="1138">
        <v>1.6941977273602637</v>
      </c>
      <c r="L50" s="1120">
        <v>0.28603768958466697</v>
      </c>
      <c r="M50" s="1121">
        <v>37</v>
      </c>
      <c r="N50" s="1123" t="s">
        <v>515</v>
      </c>
      <c r="O50" s="1120" t="s">
        <v>515</v>
      </c>
      <c r="P50" s="1120" t="s">
        <v>515</v>
      </c>
    </row>
    <row r="51" spans="1:16" s="1110" customFormat="1" ht="14.5" customHeight="1">
      <c r="A51" s="1124" t="s">
        <v>14</v>
      </c>
      <c r="B51" s="1130">
        <v>70.199005849252003</v>
      </c>
      <c r="C51" s="1126">
        <v>0.96295495958945065</v>
      </c>
      <c r="D51" s="1127">
        <v>1654</v>
      </c>
      <c r="E51" s="1130">
        <v>20.031519066347382</v>
      </c>
      <c r="F51" s="1126">
        <v>0.84678486559802302</v>
      </c>
      <c r="G51" s="1127">
        <v>462</v>
      </c>
      <c r="H51" s="1130">
        <v>7.9593403663867663</v>
      </c>
      <c r="I51" s="1126">
        <v>0.56617440928579033</v>
      </c>
      <c r="J51" s="1127">
        <v>190</v>
      </c>
      <c r="K51" s="1136">
        <v>1.8101347180138498</v>
      </c>
      <c r="L51" s="1126">
        <v>0.27198047724786817</v>
      </c>
      <c r="M51" s="1127">
        <v>45</v>
      </c>
      <c r="N51" s="1129" t="s">
        <v>515</v>
      </c>
      <c r="O51" s="1126" t="s">
        <v>515</v>
      </c>
      <c r="P51" s="1126" t="s">
        <v>515</v>
      </c>
    </row>
    <row r="52" spans="1:16" s="1110" customFormat="1" ht="14.5" customHeight="1">
      <c r="A52" s="1118" t="s">
        <v>39</v>
      </c>
      <c r="B52" s="1122">
        <v>70.149337990817557</v>
      </c>
      <c r="C52" s="1131">
        <v>1.8184767727021907</v>
      </c>
      <c r="D52" s="1132">
        <v>474</v>
      </c>
      <c r="E52" s="1122">
        <v>26.44735222007364</v>
      </c>
      <c r="F52" s="1131">
        <v>1.7576485977910412</v>
      </c>
      <c r="G52" s="1132">
        <v>176</v>
      </c>
      <c r="H52" s="1138">
        <v>2.2404607249369173</v>
      </c>
      <c r="I52" s="1131">
        <v>0.59229661812408163</v>
      </c>
      <c r="J52" s="1132">
        <v>15</v>
      </c>
      <c r="K52" s="1138">
        <v>1.1628490641718918</v>
      </c>
      <c r="L52" s="1131">
        <v>0.37066379999259669</v>
      </c>
      <c r="M52" s="1132">
        <v>10</v>
      </c>
      <c r="N52" s="1123" t="s">
        <v>515</v>
      </c>
      <c r="O52" s="1131" t="s">
        <v>515</v>
      </c>
      <c r="P52" s="1131" t="s">
        <v>515</v>
      </c>
    </row>
    <row r="53" spans="1:16" s="1110" customFormat="1" ht="14.5" customHeight="1">
      <c r="A53" s="1124" t="s">
        <v>16</v>
      </c>
      <c r="B53" s="1130">
        <v>64.315160787881126</v>
      </c>
      <c r="C53" s="1126">
        <v>1.8474983175325601</v>
      </c>
      <c r="D53" s="1127">
        <v>454</v>
      </c>
      <c r="E53" s="1128">
        <v>30.108811511631533</v>
      </c>
      <c r="F53" s="1126">
        <v>1.767982947243897</v>
      </c>
      <c r="G53" s="1127">
        <v>210</v>
      </c>
      <c r="H53" s="1136">
        <v>3.9051203612831924</v>
      </c>
      <c r="I53" s="1126">
        <v>0.75387626031126698</v>
      </c>
      <c r="J53" s="1127">
        <v>27</v>
      </c>
      <c r="K53" s="1155">
        <v>1.6709073392041431</v>
      </c>
      <c r="L53" s="1126">
        <v>0.50421683692050345</v>
      </c>
      <c r="M53" s="1127">
        <v>11</v>
      </c>
      <c r="N53" s="1129" t="s">
        <v>515</v>
      </c>
      <c r="O53" s="1126" t="s">
        <v>515</v>
      </c>
      <c r="P53" s="1126" t="s">
        <v>515</v>
      </c>
    </row>
    <row r="54" spans="1:16" s="1110" customFormat="1" ht="14.5" customHeight="1">
      <c r="A54" s="1118" t="s">
        <v>17</v>
      </c>
      <c r="B54" s="1138">
        <v>75.820333366177536</v>
      </c>
      <c r="C54" s="1131">
        <v>2.3465434442813882</v>
      </c>
      <c r="D54" s="1132">
        <v>270</v>
      </c>
      <c r="E54" s="1138">
        <v>21.003875974678316</v>
      </c>
      <c r="F54" s="1131">
        <v>2.2391374285924046</v>
      </c>
      <c r="G54" s="1132">
        <v>74</v>
      </c>
      <c r="H54" s="1138">
        <v>2.0102702696470227</v>
      </c>
      <c r="I54" s="1131">
        <v>0.74214883614172333</v>
      </c>
      <c r="J54" s="1132">
        <v>8</v>
      </c>
      <c r="K54" s="1138">
        <v>1.1655203894971176</v>
      </c>
      <c r="L54" s="1131">
        <v>0.58268768155753603</v>
      </c>
      <c r="M54" s="1132">
        <v>4</v>
      </c>
      <c r="N54" s="1123" t="s">
        <v>515</v>
      </c>
      <c r="O54" s="1131" t="s">
        <v>515</v>
      </c>
      <c r="P54" s="1131" t="s">
        <v>515</v>
      </c>
    </row>
    <row r="55" spans="1:16" s="1110" customFormat="1" ht="14.5" customHeight="1">
      <c r="A55" s="1124" t="s">
        <v>18</v>
      </c>
      <c r="B55" s="1136">
        <v>83.228739916845811</v>
      </c>
      <c r="C55" s="1126">
        <v>1.5830378435724954</v>
      </c>
      <c r="D55" s="1127">
        <v>484</v>
      </c>
      <c r="E55" s="1136">
        <v>14.108178104444974</v>
      </c>
      <c r="F55" s="1126">
        <v>1.4781042342200332</v>
      </c>
      <c r="G55" s="1127">
        <v>81</v>
      </c>
      <c r="H55" s="1136">
        <v>0.94716922089993771</v>
      </c>
      <c r="I55" s="1126">
        <v>0.42256960874943783</v>
      </c>
      <c r="J55" s="1127">
        <v>5</v>
      </c>
      <c r="K55" s="1136">
        <v>1.7159127578092841</v>
      </c>
      <c r="L55" s="1126">
        <v>0.53129139714119589</v>
      </c>
      <c r="M55" s="1127">
        <v>11</v>
      </c>
      <c r="N55" s="1129" t="s">
        <v>515</v>
      </c>
      <c r="O55" s="1126" t="s">
        <v>515</v>
      </c>
      <c r="P55" s="1126" t="s">
        <v>515</v>
      </c>
    </row>
    <row r="56" spans="1:16" s="1110" customFormat="1" ht="14.5" customHeight="1">
      <c r="A56" s="1118" t="s">
        <v>19</v>
      </c>
      <c r="B56" s="1122">
        <v>66.799095263148914</v>
      </c>
      <c r="C56" s="1131">
        <v>1.6050502592160127</v>
      </c>
      <c r="D56" s="1132">
        <v>608</v>
      </c>
      <c r="E56" s="1138">
        <v>24.236851643158676</v>
      </c>
      <c r="F56" s="1131">
        <v>1.4704064502920131</v>
      </c>
      <c r="G56" s="1132">
        <v>215</v>
      </c>
      <c r="H56" s="1138">
        <v>5.8227646835311422</v>
      </c>
      <c r="I56" s="1131">
        <v>0.79749435151792147</v>
      </c>
      <c r="J56" s="1132">
        <v>53</v>
      </c>
      <c r="K56" s="1138">
        <v>3.1412884101612657</v>
      </c>
      <c r="L56" s="1131">
        <v>0.54742831421486249</v>
      </c>
      <c r="M56" s="1132">
        <v>34</v>
      </c>
      <c r="N56" s="1123" t="s">
        <v>515</v>
      </c>
      <c r="O56" s="1131" t="s">
        <v>515</v>
      </c>
      <c r="P56" s="1131" t="s">
        <v>515</v>
      </c>
    </row>
    <row r="57" spans="1:16" s="1110" customFormat="1" ht="14.5" customHeight="1">
      <c r="A57" s="1124" t="s">
        <v>20</v>
      </c>
      <c r="B57" s="1136">
        <v>67.640125624650523</v>
      </c>
      <c r="C57" s="1126">
        <v>1.9329758228358858</v>
      </c>
      <c r="D57" s="1127">
        <v>405</v>
      </c>
      <c r="E57" s="1136">
        <v>27.22585688136137</v>
      </c>
      <c r="F57" s="1126">
        <v>1.8399679700667009</v>
      </c>
      <c r="G57" s="1127">
        <v>162</v>
      </c>
      <c r="H57" s="1136">
        <v>2.3614289052606048</v>
      </c>
      <c r="I57" s="1126">
        <v>0.62643362885714049</v>
      </c>
      <c r="J57" s="1127">
        <v>14</v>
      </c>
      <c r="K57" s="1136">
        <v>2.7725885887275106</v>
      </c>
      <c r="L57" s="1126">
        <v>0.67523802095758811</v>
      </c>
      <c r="M57" s="1127">
        <v>17</v>
      </c>
      <c r="N57" s="1129" t="s">
        <v>515</v>
      </c>
      <c r="O57" s="1126" t="s">
        <v>515</v>
      </c>
      <c r="P57" s="1126" t="s">
        <v>515</v>
      </c>
    </row>
    <row r="58" spans="1:16" s="1110" customFormat="1" ht="14.5" customHeight="1">
      <c r="A58" s="1118" t="s">
        <v>21</v>
      </c>
      <c r="B58" s="1122">
        <v>70.797550853799621</v>
      </c>
      <c r="C58" s="1131">
        <v>1.3371202815847953</v>
      </c>
      <c r="D58" s="1132">
        <v>867</v>
      </c>
      <c r="E58" s="1122">
        <v>24.901635295026608</v>
      </c>
      <c r="F58" s="1131">
        <v>1.2754236711108349</v>
      </c>
      <c r="G58" s="1132">
        <v>298</v>
      </c>
      <c r="H58" s="1153">
        <v>2.9532411645392251</v>
      </c>
      <c r="I58" s="1131">
        <v>0.49313677821259794</v>
      </c>
      <c r="J58" s="1132">
        <v>36</v>
      </c>
      <c r="K58" s="1138">
        <v>1.3475726866345452</v>
      </c>
      <c r="L58" s="1131">
        <v>0.32514002525870866</v>
      </c>
      <c r="M58" s="1132">
        <v>18</v>
      </c>
      <c r="N58" s="1123" t="s">
        <v>515</v>
      </c>
      <c r="O58" s="1131" t="s">
        <v>515</v>
      </c>
      <c r="P58" s="1131" t="s">
        <v>515</v>
      </c>
    </row>
    <row r="59" spans="1:16" s="1110" customFormat="1" ht="14.5" customHeight="1">
      <c r="A59" s="1124" t="s">
        <v>22</v>
      </c>
      <c r="B59" s="1130">
        <v>63.982571199060231</v>
      </c>
      <c r="C59" s="1126">
        <v>0.99025205055851373</v>
      </c>
      <c r="D59" s="1127">
        <v>1561</v>
      </c>
      <c r="E59" s="1130">
        <v>23.849407841532901</v>
      </c>
      <c r="F59" s="1126">
        <v>0.87786884926536257</v>
      </c>
      <c r="G59" s="1127">
        <v>590</v>
      </c>
      <c r="H59" s="1130">
        <v>10.234775182260877</v>
      </c>
      <c r="I59" s="1126">
        <v>0.62538490486121845</v>
      </c>
      <c r="J59" s="1127">
        <v>252</v>
      </c>
      <c r="K59" s="1136">
        <v>1.9332457771459908</v>
      </c>
      <c r="L59" s="1126">
        <v>0.28442394185127085</v>
      </c>
      <c r="M59" s="1127">
        <v>47</v>
      </c>
      <c r="N59" s="1129" t="s">
        <v>515</v>
      </c>
      <c r="O59" s="1126" t="s">
        <v>515</v>
      </c>
      <c r="P59" s="1126" t="s">
        <v>515</v>
      </c>
    </row>
    <row r="60" spans="1:16" s="1110" customFormat="1" ht="14.5" customHeight="1">
      <c r="A60" s="1118" t="s">
        <v>23</v>
      </c>
      <c r="B60" s="1153">
        <v>58.04752899749743</v>
      </c>
      <c r="C60" s="1131">
        <v>1.9174182051282702</v>
      </c>
      <c r="D60" s="1132">
        <v>410</v>
      </c>
      <c r="E60" s="1138">
        <v>24.873215618953239</v>
      </c>
      <c r="F60" s="1131">
        <v>1.6737310335240945</v>
      </c>
      <c r="G60" s="1132">
        <v>176</v>
      </c>
      <c r="H60" s="1153">
        <v>11.316692403125165</v>
      </c>
      <c r="I60" s="1131">
        <v>1.2521208208353183</v>
      </c>
      <c r="J60" s="1132">
        <v>76</v>
      </c>
      <c r="K60" s="1122">
        <v>5.7625629804241667</v>
      </c>
      <c r="L60" s="1131">
        <v>0.89083262095274418</v>
      </c>
      <c r="M60" s="1132">
        <v>42</v>
      </c>
      <c r="N60" s="1123" t="s">
        <v>515</v>
      </c>
      <c r="O60" s="1131" t="s">
        <v>515</v>
      </c>
      <c r="P60" s="1131" t="s">
        <v>515</v>
      </c>
    </row>
    <row r="61" spans="1:16" s="1110" customFormat="1" ht="14.5" customHeight="1">
      <c r="A61" s="1124" t="s">
        <v>24</v>
      </c>
      <c r="B61" s="1130">
        <v>42.440929028532906</v>
      </c>
      <c r="C61" s="1126">
        <v>2.4214030108208378</v>
      </c>
      <c r="D61" s="1127">
        <v>198</v>
      </c>
      <c r="E61" s="1136">
        <v>29.613511753506501</v>
      </c>
      <c r="F61" s="1126">
        <v>2.2663820668033838</v>
      </c>
      <c r="G61" s="1127">
        <v>132</v>
      </c>
      <c r="H61" s="1130">
        <v>20.787286127303933</v>
      </c>
      <c r="I61" s="1126">
        <v>1.9847044908857192</v>
      </c>
      <c r="J61" s="1127">
        <v>96</v>
      </c>
      <c r="K61" s="1130">
        <v>7.1582730906566585</v>
      </c>
      <c r="L61" s="1126">
        <v>1.2175618905833785</v>
      </c>
      <c r="M61" s="1127">
        <v>36</v>
      </c>
      <c r="N61" s="1129" t="s">
        <v>515</v>
      </c>
      <c r="O61" s="1126" t="s">
        <v>515</v>
      </c>
      <c r="P61" s="1126" t="s">
        <v>515</v>
      </c>
    </row>
    <row r="62" spans="1:16" s="1110" customFormat="1" ht="14.5" customHeight="1">
      <c r="A62" s="1118" t="s">
        <v>25</v>
      </c>
      <c r="B62" s="1138">
        <v>70.249036812553783</v>
      </c>
      <c r="C62" s="1131">
        <v>1.6232378224158204</v>
      </c>
      <c r="D62" s="1132">
        <v>599</v>
      </c>
      <c r="E62" s="1138">
        <v>23.723499389670756</v>
      </c>
      <c r="F62" s="1131">
        <v>1.5199764218917242</v>
      </c>
      <c r="G62" s="1132">
        <v>207</v>
      </c>
      <c r="H62" s="1138">
        <v>3.7167366227220082</v>
      </c>
      <c r="I62" s="1131">
        <v>0.64367641222144867</v>
      </c>
      <c r="J62" s="1132">
        <v>35</v>
      </c>
      <c r="K62" s="1138">
        <v>2.3107271750534548</v>
      </c>
      <c r="L62" s="1131">
        <v>0.50443490715328287</v>
      </c>
      <c r="M62" s="1132">
        <v>22</v>
      </c>
      <c r="N62" s="1123" t="s">
        <v>515</v>
      </c>
      <c r="O62" s="1131" t="s">
        <v>515</v>
      </c>
      <c r="P62" s="1131" t="s">
        <v>515</v>
      </c>
    </row>
    <row r="63" spans="1:16" s="1110" customFormat="1" ht="14.5" customHeight="1">
      <c r="A63" s="1124" t="s">
        <v>26</v>
      </c>
      <c r="B63" s="1136">
        <v>65.441553533109882</v>
      </c>
      <c r="C63" s="1126">
        <v>2.0630788600790182</v>
      </c>
      <c r="D63" s="1127">
        <v>364</v>
      </c>
      <c r="E63" s="1136">
        <v>29.96564031477827</v>
      </c>
      <c r="F63" s="1126">
        <v>1.9910354979005611</v>
      </c>
      <c r="G63" s="1127">
        <v>164</v>
      </c>
      <c r="H63" s="1155">
        <v>3.1605068639212495</v>
      </c>
      <c r="I63" s="1126">
        <v>0.76491985583127431</v>
      </c>
      <c r="J63" s="1127">
        <v>17</v>
      </c>
      <c r="K63" s="1136">
        <v>1.432299288190588</v>
      </c>
      <c r="L63" s="1126">
        <v>0.47888487285613335</v>
      </c>
      <c r="M63" s="1127">
        <v>9</v>
      </c>
      <c r="N63" s="1129" t="s">
        <v>515</v>
      </c>
      <c r="O63" s="1126" t="s">
        <v>515</v>
      </c>
      <c r="P63" s="1126" t="s">
        <v>515</v>
      </c>
    </row>
    <row r="64" spans="1:16" s="1110" customFormat="1" ht="14.5" customHeight="1">
      <c r="A64" s="1118" t="s">
        <v>27</v>
      </c>
      <c r="B64" s="1122">
        <v>74.823776776672076</v>
      </c>
      <c r="C64" s="1131">
        <v>1.9717298336789781</v>
      </c>
      <c r="D64" s="1132">
        <v>396</v>
      </c>
      <c r="E64" s="1139">
        <v>23.144074038708148</v>
      </c>
      <c r="F64" s="1131">
        <v>1.9218655717962458</v>
      </c>
      <c r="G64" s="1132">
        <v>121</v>
      </c>
      <c r="H64" s="1138">
        <v>1.6083289554096234</v>
      </c>
      <c r="I64" s="1131">
        <v>0.54940130428313905</v>
      </c>
      <c r="J64" s="1132">
        <v>9</v>
      </c>
      <c r="K64" s="1138">
        <v>0.42382022921014628</v>
      </c>
      <c r="L64" s="1131">
        <v>0.26605538629367664</v>
      </c>
      <c r="M64" s="1132">
        <v>3</v>
      </c>
      <c r="N64" s="1123" t="s">
        <v>515</v>
      </c>
      <c r="O64" s="1131" t="s">
        <v>515</v>
      </c>
      <c r="P64" s="1131" t="s">
        <v>515</v>
      </c>
    </row>
    <row r="65" spans="1:16" s="1110" customFormat="1" ht="14.5" customHeight="1" thickBot="1">
      <c r="A65" s="1124" t="s">
        <v>28</v>
      </c>
      <c r="B65" s="1136">
        <v>70.615022968439462</v>
      </c>
      <c r="C65" s="1126">
        <v>2.1099452125298503</v>
      </c>
      <c r="D65" s="1127">
        <v>382</v>
      </c>
      <c r="E65" s="1136">
        <v>26.233917775336828</v>
      </c>
      <c r="F65" s="1126">
        <v>2.0494572266604791</v>
      </c>
      <c r="G65" s="1127">
        <v>139</v>
      </c>
      <c r="H65" s="1136">
        <v>1.2169915493314247</v>
      </c>
      <c r="I65" s="1126">
        <v>0.4843542318087613</v>
      </c>
      <c r="J65" s="1127">
        <v>7</v>
      </c>
      <c r="K65" s="1136">
        <v>1.9340677068922889</v>
      </c>
      <c r="L65" s="1126">
        <v>0.57759792079892824</v>
      </c>
      <c r="M65" s="1127">
        <v>12</v>
      </c>
      <c r="N65" s="1129" t="s">
        <v>515</v>
      </c>
      <c r="O65" s="1126" t="s">
        <v>515</v>
      </c>
      <c r="P65" s="1126" t="s">
        <v>515</v>
      </c>
    </row>
    <row r="66" spans="1:16" s="1110" customFormat="1" ht="14.5" customHeight="1">
      <c r="A66" s="1432" t="s">
        <v>29</v>
      </c>
      <c r="B66" s="1448">
        <v>68.926954985081068</v>
      </c>
      <c r="C66" s="1446">
        <v>0.45288600913211835</v>
      </c>
      <c r="D66" s="1447">
        <v>7921</v>
      </c>
      <c r="E66" s="1445">
        <v>22.266641541393607</v>
      </c>
      <c r="F66" s="1446">
        <v>0.40842012569569974</v>
      </c>
      <c r="G66" s="1447">
        <v>2538</v>
      </c>
      <c r="H66" s="1448">
        <v>6.6662668136539009</v>
      </c>
      <c r="I66" s="1446">
        <v>0.24427826627393048</v>
      </c>
      <c r="J66" s="1447">
        <v>783</v>
      </c>
      <c r="K66" s="1448">
        <v>2.1401366598714269</v>
      </c>
      <c r="L66" s="1446">
        <v>0.13632402370982691</v>
      </c>
      <c r="M66" s="1447">
        <v>277</v>
      </c>
      <c r="N66" s="1450" t="s">
        <v>515</v>
      </c>
      <c r="O66" s="1446" t="s">
        <v>515</v>
      </c>
      <c r="P66" s="1446" t="s">
        <v>515</v>
      </c>
    </row>
    <row r="67" spans="1:16" s="1110" customFormat="1" ht="14.5" customHeight="1">
      <c r="A67" s="1433" t="s">
        <v>30</v>
      </c>
      <c r="B67" s="1451">
        <v>68.481470343470662</v>
      </c>
      <c r="C67" s="1452">
        <v>0.78940416070498398</v>
      </c>
      <c r="D67" s="1453">
        <v>2678</v>
      </c>
      <c r="E67" s="1456">
        <v>26.836135635938163</v>
      </c>
      <c r="F67" s="1452">
        <v>0.75528058053884073</v>
      </c>
      <c r="G67" s="1453">
        <v>1058</v>
      </c>
      <c r="H67" s="1459">
        <v>2.8703684836904775</v>
      </c>
      <c r="I67" s="1452">
        <v>0.27927503944682375</v>
      </c>
      <c r="J67" s="1453">
        <v>115</v>
      </c>
      <c r="K67" s="1459">
        <v>1.8120255369007003</v>
      </c>
      <c r="L67" s="1452">
        <v>0.20865191873411446</v>
      </c>
      <c r="M67" s="1453">
        <v>81</v>
      </c>
      <c r="N67" s="1455" t="s">
        <v>515</v>
      </c>
      <c r="O67" s="1452" t="s">
        <v>515</v>
      </c>
      <c r="P67" s="1452" t="s">
        <v>515</v>
      </c>
    </row>
    <row r="68" spans="1:16" s="1110" customFormat="1" ht="14.5" customHeight="1" thickBot="1">
      <c r="A68" s="1433" t="s">
        <v>31</v>
      </c>
      <c r="B68" s="1451">
        <v>68.835869875775444</v>
      </c>
      <c r="C68" s="1457">
        <v>0.39478329774136484</v>
      </c>
      <c r="D68" s="1458">
        <v>10599</v>
      </c>
      <c r="E68" s="1456">
        <v>23.20093383835902</v>
      </c>
      <c r="F68" s="1457">
        <v>0.35998022413389236</v>
      </c>
      <c r="G68" s="1458">
        <v>3596</v>
      </c>
      <c r="H68" s="1456">
        <v>5.8901461980297798</v>
      </c>
      <c r="I68" s="1457">
        <v>0.20294058746332255</v>
      </c>
      <c r="J68" s="1458">
        <v>898</v>
      </c>
      <c r="K68" s="1456">
        <v>2.0730500878357589</v>
      </c>
      <c r="L68" s="1457">
        <v>0.11654750611453604</v>
      </c>
      <c r="M68" s="1458">
        <v>358</v>
      </c>
      <c r="N68" s="1460" t="s">
        <v>515</v>
      </c>
      <c r="O68" s="1461" t="s">
        <v>515</v>
      </c>
      <c r="P68" s="1461" t="s">
        <v>515</v>
      </c>
    </row>
    <row r="69" spans="1:16" s="1110" customFormat="1" ht="18" customHeight="1" thickBot="1">
      <c r="A69" s="2138" t="s">
        <v>1062</v>
      </c>
      <c r="B69" s="2139"/>
      <c r="C69" s="2139"/>
      <c r="D69" s="2139"/>
      <c r="E69" s="2139"/>
      <c r="F69" s="2139"/>
      <c r="G69" s="2139"/>
      <c r="H69" s="2139"/>
      <c r="I69" s="2139"/>
      <c r="J69" s="2139"/>
      <c r="K69" s="2139"/>
      <c r="L69" s="2139"/>
      <c r="M69" s="2139"/>
      <c r="N69" s="2139"/>
      <c r="O69" s="2139"/>
      <c r="P69" s="2140"/>
    </row>
    <row r="70" spans="1:16" s="1110" customFormat="1" ht="14.5" customHeight="1">
      <c r="A70" s="1118" t="s">
        <v>13</v>
      </c>
      <c r="B70" s="1156">
        <v>75.456858148014476</v>
      </c>
      <c r="C70" s="1120">
        <v>0.99680833021459603</v>
      </c>
      <c r="D70" s="1121">
        <v>1474</v>
      </c>
      <c r="E70" s="1138">
        <v>12.966353427812175</v>
      </c>
      <c r="F70" s="1120">
        <v>0.78432987100906615</v>
      </c>
      <c r="G70" s="1121">
        <v>249</v>
      </c>
      <c r="H70" s="1122">
        <v>9.054773024370661</v>
      </c>
      <c r="I70" s="1120">
        <v>0.65930560176818864</v>
      </c>
      <c r="J70" s="1121">
        <v>181</v>
      </c>
      <c r="K70" s="1122">
        <v>2.5220153998026897</v>
      </c>
      <c r="L70" s="1120">
        <v>0.35803271369561973</v>
      </c>
      <c r="M70" s="1121">
        <v>52</v>
      </c>
      <c r="N70" s="1123" t="s">
        <v>515</v>
      </c>
      <c r="O70" s="1120" t="s">
        <v>515</v>
      </c>
      <c r="P70" s="1120" t="s">
        <v>515</v>
      </c>
    </row>
    <row r="71" spans="1:16" s="1110" customFormat="1" ht="14.5" customHeight="1">
      <c r="A71" s="1124" t="s">
        <v>14</v>
      </c>
      <c r="B71" s="1128">
        <v>76.45580603983089</v>
      </c>
      <c r="C71" s="1126">
        <v>0.89185295449939261</v>
      </c>
      <c r="D71" s="1127">
        <v>1804</v>
      </c>
      <c r="E71" s="1130">
        <v>12.476265283018177</v>
      </c>
      <c r="F71" s="1126">
        <v>0.69482566330076512</v>
      </c>
      <c r="G71" s="1127">
        <v>292</v>
      </c>
      <c r="H71" s="1128">
        <v>9.2948210367728148</v>
      </c>
      <c r="I71" s="1126">
        <v>0.61208261605076497</v>
      </c>
      <c r="J71" s="1127">
        <v>217</v>
      </c>
      <c r="K71" s="1136">
        <v>1.7731076403781194</v>
      </c>
      <c r="L71" s="1126">
        <v>0.27321403289925006</v>
      </c>
      <c r="M71" s="1127">
        <v>43</v>
      </c>
      <c r="N71" s="1129" t="s">
        <v>515</v>
      </c>
      <c r="O71" s="1126" t="s">
        <v>515</v>
      </c>
      <c r="P71" s="1126" t="s">
        <v>515</v>
      </c>
    </row>
    <row r="72" spans="1:16" s="1110" customFormat="1" ht="14.5" customHeight="1">
      <c r="A72" s="1118" t="s">
        <v>39</v>
      </c>
      <c r="B72" s="1138">
        <v>44.579782171705432</v>
      </c>
      <c r="C72" s="1131">
        <v>1.9831723823191367</v>
      </c>
      <c r="D72" s="1132">
        <v>299</v>
      </c>
      <c r="E72" s="1138">
        <v>14.752068975104518</v>
      </c>
      <c r="F72" s="1131">
        <v>1.4213573900241931</v>
      </c>
      <c r="G72" s="1132">
        <v>98</v>
      </c>
      <c r="H72" s="1138">
        <v>34.938569405705941</v>
      </c>
      <c r="I72" s="1131">
        <v>1.8974262133140474</v>
      </c>
      <c r="J72" s="1132">
        <v>234</v>
      </c>
      <c r="K72" s="1138">
        <v>5.7295794474841042</v>
      </c>
      <c r="L72" s="1131">
        <v>0.88393116045804787</v>
      </c>
      <c r="M72" s="1132">
        <v>42</v>
      </c>
      <c r="N72" s="1123" t="s">
        <v>515</v>
      </c>
      <c r="O72" s="1131" t="s">
        <v>515</v>
      </c>
      <c r="P72" s="1131" t="s">
        <v>515</v>
      </c>
    </row>
    <row r="73" spans="1:16" s="1110" customFormat="1" ht="14.5" customHeight="1">
      <c r="A73" s="1124" t="s">
        <v>16</v>
      </c>
      <c r="B73" s="1136">
        <v>47.565793768586239</v>
      </c>
      <c r="C73" s="1126">
        <v>1.920058912209498</v>
      </c>
      <c r="D73" s="1127">
        <v>338</v>
      </c>
      <c r="E73" s="1130">
        <v>17.973191863264084</v>
      </c>
      <c r="F73" s="1126">
        <v>1.4727292112744839</v>
      </c>
      <c r="G73" s="1127">
        <v>127</v>
      </c>
      <c r="H73" s="1130">
        <v>26.873338893560355</v>
      </c>
      <c r="I73" s="1126">
        <v>1.7124206536879658</v>
      </c>
      <c r="J73" s="1127">
        <v>187</v>
      </c>
      <c r="K73" s="1136">
        <v>7.5876754745893216</v>
      </c>
      <c r="L73" s="1126">
        <v>1.0339998189563155</v>
      </c>
      <c r="M73" s="1127">
        <v>51</v>
      </c>
      <c r="N73" s="1129" t="s">
        <v>515</v>
      </c>
      <c r="O73" s="1126" t="s">
        <v>515</v>
      </c>
      <c r="P73" s="1126" t="s">
        <v>515</v>
      </c>
    </row>
    <row r="74" spans="1:16" s="1110" customFormat="1" ht="14.5" customHeight="1">
      <c r="A74" s="1118" t="s">
        <v>17</v>
      </c>
      <c r="B74" s="1138">
        <v>60.614011299598616</v>
      </c>
      <c r="C74" s="1131">
        <v>2.6619763264566649</v>
      </c>
      <c r="D74" s="1132">
        <v>212</v>
      </c>
      <c r="E74" s="1153">
        <v>18.955096839530693</v>
      </c>
      <c r="F74" s="1131">
        <v>2.1574798972521623</v>
      </c>
      <c r="G74" s="1132">
        <v>67</v>
      </c>
      <c r="H74" s="1138">
        <v>17.431031486450426</v>
      </c>
      <c r="I74" s="1131">
        <v>2.0340983774539723</v>
      </c>
      <c r="J74" s="1132">
        <v>65</v>
      </c>
      <c r="K74" s="1138">
        <v>2.9998603744202672</v>
      </c>
      <c r="L74" s="1131">
        <v>0.86835084986236277</v>
      </c>
      <c r="M74" s="1132">
        <v>12</v>
      </c>
      <c r="N74" s="1123" t="s">
        <v>515</v>
      </c>
      <c r="O74" s="1131" t="s">
        <v>515</v>
      </c>
      <c r="P74" s="1131" t="s">
        <v>515</v>
      </c>
    </row>
    <row r="75" spans="1:16" s="1110" customFormat="1" ht="14.5" customHeight="1">
      <c r="A75" s="1124" t="s">
        <v>18</v>
      </c>
      <c r="B75" s="1130">
        <v>63.548921008852965</v>
      </c>
      <c r="C75" s="1126">
        <v>2.0384048639723855</v>
      </c>
      <c r="D75" s="1127">
        <v>373</v>
      </c>
      <c r="E75" s="1136">
        <v>15.544280713114697</v>
      </c>
      <c r="F75" s="1126">
        <v>1.529245428711228</v>
      </c>
      <c r="G75" s="1127">
        <v>90</v>
      </c>
      <c r="H75" s="1130">
        <v>17.543043236943216</v>
      </c>
      <c r="I75" s="1126">
        <v>1.6241115066143434</v>
      </c>
      <c r="J75" s="1127">
        <v>98</v>
      </c>
      <c r="K75" s="1136">
        <v>3.3637550410891235</v>
      </c>
      <c r="L75" s="1126">
        <v>0.76414651562107194</v>
      </c>
      <c r="M75" s="1127">
        <v>19</v>
      </c>
      <c r="N75" s="1129" t="s">
        <v>515</v>
      </c>
      <c r="O75" s="1126" t="s">
        <v>515</v>
      </c>
      <c r="P75" s="1126" t="s">
        <v>515</v>
      </c>
    </row>
    <row r="76" spans="1:16" s="1110" customFormat="1" ht="14.5" customHeight="1">
      <c r="A76" s="1118" t="s">
        <v>19</v>
      </c>
      <c r="B76" s="1122">
        <v>64.448107537274964</v>
      </c>
      <c r="C76" s="1131">
        <v>1.6362236209159133</v>
      </c>
      <c r="D76" s="1132">
        <v>587</v>
      </c>
      <c r="E76" s="1138">
        <v>17.630193831225171</v>
      </c>
      <c r="F76" s="1131">
        <v>1.3173048639089329</v>
      </c>
      <c r="G76" s="1132">
        <v>154</v>
      </c>
      <c r="H76" s="1139">
        <v>14.780122441663741</v>
      </c>
      <c r="I76" s="1131">
        <v>1.2146465485339015</v>
      </c>
      <c r="J76" s="1132">
        <v>133</v>
      </c>
      <c r="K76" s="1138">
        <v>3.1415761898361212</v>
      </c>
      <c r="L76" s="1131">
        <v>0.55350405365120225</v>
      </c>
      <c r="M76" s="1132">
        <v>34</v>
      </c>
      <c r="N76" s="1123" t="s">
        <v>515</v>
      </c>
      <c r="O76" s="1131" t="s">
        <v>515</v>
      </c>
      <c r="P76" s="1131" t="s">
        <v>515</v>
      </c>
    </row>
    <row r="77" spans="1:16" s="1110" customFormat="1" ht="14.5" customHeight="1">
      <c r="A77" s="1124" t="s">
        <v>20</v>
      </c>
      <c r="B77" s="1136">
        <v>47.800294644868657</v>
      </c>
      <c r="C77" s="1126">
        <v>2.0652671774226352</v>
      </c>
      <c r="D77" s="1127">
        <v>284</v>
      </c>
      <c r="E77" s="1136">
        <v>17.058399648108324</v>
      </c>
      <c r="F77" s="1126">
        <v>1.5523635301143159</v>
      </c>
      <c r="G77" s="1127">
        <v>103</v>
      </c>
      <c r="H77" s="1130">
        <v>27.926955349843407</v>
      </c>
      <c r="I77" s="1126">
        <v>1.8580553869315448</v>
      </c>
      <c r="J77" s="1127">
        <v>165</v>
      </c>
      <c r="K77" s="1136">
        <v>7.2143503571796126</v>
      </c>
      <c r="L77" s="1126">
        <v>1.0494173549871908</v>
      </c>
      <c r="M77" s="1127">
        <v>45</v>
      </c>
      <c r="N77" s="1129" t="s">
        <v>515</v>
      </c>
      <c r="O77" s="1126" t="s">
        <v>515</v>
      </c>
      <c r="P77" s="1126" t="s">
        <v>515</v>
      </c>
    </row>
    <row r="78" spans="1:16" s="1110" customFormat="1" ht="14.5" customHeight="1">
      <c r="A78" s="1118" t="s">
        <v>21</v>
      </c>
      <c r="B78" s="1122">
        <v>66.291472032770614</v>
      </c>
      <c r="C78" s="1131">
        <v>1.3836833754288114</v>
      </c>
      <c r="D78" s="1132">
        <v>807</v>
      </c>
      <c r="E78" s="1138">
        <v>15.05001452684189</v>
      </c>
      <c r="F78" s="1131">
        <v>1.0439990033095341</v>
      </c>
      <c r="G78" s="1132">
        <v>185</v>
      </c>
      <c r="H78" s="1122">
        <v>15.191854383760623</v>
      </c>
      <c r="I78" s="1131">
        <v>1.0532862913581758</v>
      </c>
      <c r="J78" s="1132">
        <v>185</v>
      </c>
      <c r="K78" s="1138">
        <v>3.4666590566268689</v>
      </c>
      <c r="L78" s="1131">
        <v>0.53124655941605092</v>
      </c>
      <c r="M78" s="1132">
        <v>43</v>
      </c>
      <c r="N78" s="1123" t="s">
        <v>515</v>
      </c>
      <c r="O78" s="1131" t="s">
        <v>515</v>
      </c>
      <c r="P78" s="1131" t="s">
        <v>515</v>
      </c>
    </row>
    <row r="79" spans="1:16" s="1110" customFormat="1" ht="14.5" customHeight="1">
      <c r="A79" s="1124" t="s">
        <v>22</v>
      </c>
      <c r="B79" s="1130">
        <v>70.356021208192388</v>
      </c>
      <c r="C79" s="1126">
        <v>0.93914296220134541</v>
      </c>
      <c r="D79" s="1127">
        <v>1709</v>
      </c>
      <c r="E79" s="1136">
        <v>15.724649039869282</v>
      </c>
      <c r="F79" s="1126">
        <v>0.7490744453641186</v>
      </c>
      <c r="G79" s="1127">
        <v>391</v>
      </c>
      <c r="H79" s="1130">
        <v>11.623711342046485</v>
      </c>
      <c r="I79" s="1126">
        <v>0.65415567336138425</v>
      </c>
      <c r="J79" s="1127">
        <v>292</v>
      </c>
      <c r="K79" s="1136">
        <v>2.2956184098918491</v>
      </c>
      <c r="L79" s="1126">
        <v>0.30933736973601567</v>
      </c>
      <c r="M79" s="1127">
        <v>56</v>
      </c>
      <c r="N79" s="1129" t="s">
        <v>515</v>
      </c>
      <c r="O79" s="1126" t="s">
        <v>515</v>
      </c>
      <c r="P79" s="1126" t="s">
        <v>515</v>
      </c>
    </row>
    <row r="80" spans="1:16" s="1110" customFormat="1" ht="14.5" customHeight="1">
      <c r="A80" s="1118" t="s">
        <v>23</v>
      </c>
      <c r="B80" s="1138">
        <v>74.702131713873044</v>
      </c>
      <c r="C80" s="1131">
        <v>1.6910757175614874</v>
      </c>
      <c r="D80" s="1132">
        <v>530</v>
      </c>
      <c r="E80" s="1138">
        <v>13.75137924838698</v>
      </c>
      <c r="F80" s="1131">
        <v>1.3418886099051663</v>
      </c>
      <c r="G80" s="1132">
        <v>95</v>
      </c>
      <c r="H80" s="1138">
        <v>8.914564669238894</v>
      </c>
      <c r="I80" s="1131">
        <v>1.1152635801239894</v>
      </c>
      <c r="J80" s="1132">
        <v>61</v>
      </c>
      <c r="K80" s="1138">
        <v>2.6319243685010858</v>
      </c>
      <c r="L80" s="1131">
        <v>0.60757894639806043</v>
      </c>
      <c r="M80" s="1132">
        <v>20</v>
      </c>
      <c r="N80" s="1123" t="s">
        <v>515</v>
      </c>
      <c r="O80" s="1131" t="s">
        <v>515</v>
      </c>
      <c r="P80" s="1131" t="s">
        <v>515</v>
      </c>
    </row>
    <row r="81" spans="1:17" s="1110" customFormat="1" ht="14.5" customHeight="1">
      <c r="A81" s="1124" t="s">
        <v>24</v>
      </c>
      <c r="B81" s="1130">
        <v>63.77311536729524</v>
      </c>
      <c r="C81" s="1126">
        <v>2.3587766022252259</v>
      </c>
      <c r="D81" s="1127">
        <v>298</v>
      </c>
      <c r="E81" s="1136">
        <v>20.156587351714762</v>
      </c>
      <c r="F81" s="1126">
        <v>1.9954082771432176</v>
      </c>
      <c r="G81" s="1127">
        <v>90</v>
      </c>
      <c r="H81" s="1136">
        <v>11.994533459405936</v>
      </c>
      <c r="I81" s="1126">
        <v>1.5669735391029289</v>
      </c>
      <c r="J81" s="1127">
        <v>57</v>
      </c>
      <c r="K81" s="1136">
        <v>4.0757638215840535</v>
      </c>
      <c r="L81" s="1126">
        <v>0.96023591251495832</v>
      </c>
      <c r="M81" s="1127">
        <v>19</v>
      </c>
      <c r="N81" s="1129" t="s">
        <v>515</v>
      </c>
      <c r="O81" s="1126" t="s">
        <v>515</v>
      </c>
      <c r="P81" s="1126" t="s">
        <v>515</v>
      </c>
    </row>
    <row r="82" spans="1:17" s="1110" customFormat="1" ht="14.5" customHeight="1">
      <c r="A82" s="1118" t="s">
        <v>25</v>
      </c>
      <c r="B82" s="1122">
        <v>56.280507786863197</v>
      </c>
      <c r="C82" s="1131">
        <v>1.7711048786091559</v>
      </c>
      <c r="D82" s="1132">
        <v>485</v>
      </c>
      <c r="E82" s="1138">
        <v>17.603487646013846</v>
      </c>
      <c r="F82" s="1131">
        <v>1.3651524764241256</v>
      </c>
      <c r="G82" s="1132">
        <v>151</v>
      </c>
      <c r="H82" s="1138">
        <v>21.567736087000998</v>
      </c>
      <c r="I82" s="1131">
        <v>1.4723072845261906</v>
      </c>
      <c r="J82" s="1132">
        <v>185</v>
      </c>
      <c r="K82" s="1138">
        <v>4.5482684801219584</v>
      </c>
      <c r="L82" s="1131">
        <v>0.71110103662614088</v>
      </c>
      <c r="M82" s="1132">
        <v>42</v>
      </c>
      <c r="N82" s="1123" t="s">
        <v>515</v>
      </c>
      <c r="O82" s="1131" t="s">
        <v>515</v>
      </c>
      <c r="P82" s="1131" t="s">
        <v>515</v>
      </c>
    </row>
    <row r="83" spans="1:17" s="1110" customFormat="1" ht="14.5" customHeight="1">
      <c r="A83" s="1124" t="s">
        <v>26</v>
      </c>
      <c r="B83" s="1136">
        <v>45.569137658107437</v>
      </c>
      <c r="C83" s="1126">
        <v>2.1562329437525856</v>
      </c>
      <c r="D83" s="1127">
        <v>251</v>
      </c>
      <c r="E83" s="1136">
        <v>17.497159988366374</v>
      </c>
      <c r="F83" s="1126">
        <v>1.6459317936312501</v>
      </c>
      <c r="G83" s="1127">
        <v>98</v>
      </c>
      <c r="H83" s="1155">
        <v>32.03350640936744</v>
      </c>
      <c r="I83" s="1126">
        <v>2.0131443823123867</v>
      </c>
      <c r="J83" s="1127">
        <v>180</v>
      </c>
      <c r="K83" s="1130">
        <v>4.9001959441587477</v>
      </c>
      <c r="L83" s="1126">
        <v>0.94717370476505602</v>
      </c>
      <c r="M83" s="1127">
        <v>26</v>
      </c>
      <c r="N83" s="1129" t="s">
        <v>515</v>
      </c>
      <c r="O83" s="1126" t="s">
        <v>515</v>
      </c>
      <c r="P83" s="1126" t="s">
        <v>515</v>
      </c>
    </row>
    <row r="84" spans="1:17" s="1110" customFormat="1" ht="14.5" customHeight="1">
      <c r="A84" s="1118" t="s">
        <v>27</v>
      </c>
      <c r="B84" s="1139">
        <v>59.287272548950362</v>
      </c>
      <c r="C84" s="1131">
        <v>2.2295863013433466</v>
      </c>
      <c r="D84" s="1132">
        <v>317</v>
      </c>
      <c r="E84" s="1153">
        <v>18.336712176260487</v>
      </c>
      <c r="F84" s="1131">
        <v>1.742803157515697</v>
      </c>
      <c r="G84" s="1132">
        <v>97</v>
      </c>
      <c r="H84" s="1122">
        <v>18.509191287219085</v>
      </c>
      <c r="I84" s="1131">
        <v>1.7581342825614996</v>
      </c>
      <c r="J84" s="1132">
        <v>97</v>
      </c>
      <c r="K84" s="1138">
        <v>3.8668239875700574</v>
      </c>
      <c r="L84" s="1131">
        <v>0.92184779994819288</v>
      </c>
      <c r="M84" s="1132">
        <v>19</v>
      </c>
      <c r="N84" s="1123" t="s">
        <v>515</v>
      </c>
      <c r="O84" s="1131" t="s">
        <v>515</v>
      </c>
      <c r="P84" s="1131" t="s">
        <v>515</v>
      </c>
    </row>
    <row r="85" spans="1:17" s="1110" customFormat="1" ht="14.5" customHeight="1" thickBot="1">
      <c r="A85" s="1124" t="s">
        <v>28</v>
      </c>
      <c r="B85" s="1136">
        <v>52.128558546412116</v>
      </c>
      <c r="C85" s="1126">
        <v>2.3123390164119817</v>
      </c>
      <c r="D85" s="1127">
        <v>276</v>
      </c>
      <c r="E85" s="1136">
        <v>19.912239109747816</v>
      </c>
      <c r="F85" s="1126">
        <v>1.8612488966207035</v>
      </c>
      <c r="G85" s="1127">
        <v>105</v>
      </c>
      <c r="H85" s="1136">
        <v>21.77284341381462</v>
      </c>
      <c r="I85" s="1126">
        <v>1.8924103460577133</v>
      </c>
      <c r="J85" s="1127">
        <v>124</v>
      </c>
      <c r="K85" s="1136">
        <v>6.186358930025448</v>
      </c>
      <c r="L85" s="1126">
        <v>1.0814384054767274</v>
      </c>
      <c r="M85" s="1127">
        <v>34</v>
      </c>
      <c r="N85" s="1129" t="s">
        <v>515</v>
      </c>
      <c r="O85" s="1126" t="s">
        <v>515</v>
      </c>
      <c r="P85" s="1126" t="s">
        <v>515</v>
      </c>
    </row>
    <row r="86" spans="1:17" s="1110" customFormat="1" ht="14.5" customHeight="1">
      <c r="A86" s="1432" t="s">
        <v>29</v>
      </c>
      <c r="B86" s="1445">
        <v>70.830842602054489</v>
      </c>
      <c r="C86" s="1446">
        <v>0.44353167364446872</v>
      </c>
      <c r="D86" s="1447">
        <v>8111</v>
      </c>
      <c r="E86" s="1448">
        <v>14.754326185034779</v>
      </c>
      <c r="F86" s="1446">
        <v>0.34703192298004232</v>
      </c>
      <c r="G86" s="1447">
        <v>1710</v>
      </c>
      <c r="H86" s="1445">
        <v>11.813335788376319</v>
      </c>
      <c r="I86" s="1446">
        <v>0.31426505408961453</v>
      </c>
      <c r="J86" s="1447">
        <v>1386</v>
      </c>
      <c r="K86" s="1448">
        <v>2.601495424534416</v>
      </c>
      <c r="L86" s="1446">
        <v>0.15302192694044306</v>
      </c>
      <c r="M86" s="1447">
        <v>317</v>
      </c>
      <c r="N86" s="1450" t="s">
        <v>515</v>
      </c>
      <c r="O86" s="1446" t="s">
        <v>515</v>
      </c>
      <c r="P86" s="1446" t="s">
        <v>515</v>
      </c>
    </row>
    <row r="87" spans="1:17" s="1110" customFormat="1" ht="14.5" customHeight="1">
      <c r="A87" s="1433" t="s">
        <v>30</v>
      </c>
      <c r="B87" s="1451">
        <v>49.338682355605904</v>
      </c>
      <c r="C87" s="1452">
        <v>0.85351500767161126</v>
      </c>
      <c r="D87" s="1453">
        <v>1933</v>
      </c>
      <c r="E87" s="1454">
        <v>17.179705249367075</v>
      </c>
      <c r="F87" s="1452">
        <v>0.6421982343590511</v>
      </c>
      <c r="G87" s="1453">
        <v>682</v>
      </c>
      <c r="H87" s="1454">
        <v>27.668868712896931</v>
      </c>
      <c r="I87" s="1452">
        <v>0.76679598594598897</v>
      </c>
      <c r="J87" s="1453">
        <v>1075</v>
      </c>
      <c r="K87" s="1454">
        <v>5.812743682130086</v>
      </c>
      <c r="L87" s="1452">
        <v>0.38477922262473407</v>
      </c>
      <c r="M87" s="1453">
        <v>240</v>
      </c>
      <c r="N87" s="1455" t="s">
        <v>515</v>
      </c>
      <c r="O87" s="1452" t="s">
        <v>515</v>
      </c>
      <c r="P87" s="1452" t="s">
        <v>515</v>
      </c>
    </row>
    <row r="88" spans="1:17" s="1110" customFormat="1" ht="14.5" customHeight="1" thickBot="1">
      <c r="A88" s="1433" t="s">
        <v>31</v>
      </c>
      <c r="B88" s="1456">
        <v>66.439970047486554</v>
      </c>
      <c r="C88" s="1457">
        <v>0.39957581189628694</v>
      </c>
      <c r="D88" s="1458">
        <v>10044</v>
      </c>
      <c r="E88" s="1451">
        <v>15.249833860665483</v>
      </c>
      <c r="F88" s="1457">
        <v>0.30580148065715962</v>
      </c>
      <c r="G88" s="1458">
        <v>2392</v>
      </c>
      <c r="H88" s="1456">
        <v>15.052639030023698</v>
      </c>
      <c r="I88" s="1457">
        <v>0.29964966105958074</v>
      </c>
      <c r="J88" s="1458">
        <v>2461</v>
      </c>
      <c r="K88" s="1454">
        <v>3.2575570618242677</v>
      </c>
      <c r="L88" s="1457">
        <v>0.1452219871019215</v>
      </c>
      <c r="M88" s="1458">
        <v>557</v>
      </c>
      <c r="N88" s="1460" t="s">
        <v>515</v>
      </c>
      <c r="O88" s="1461" t="s">
        <v>515</v>
      </c>
      <c r="P88" s="1461" t="s">
        <v>515</v>
      </c>
    </row>
    <row r="89" spans="1:17" s="1110" customFormat="1" ht="16.5" customHeight="1" thickBot="1">
      <c r="A89" s="2138" t="s">
        <v>1063</v>
      </c>
      <c r="B89" s="2179"/>
      <c r="C89" s="2179"/>
      <c r="D89" s="2179"/>
      <c r="E89" s="2179"/>
      <c r="F89" s="2179"/>
      <c r="G89" s="2179"/>
      <c r="H89" s="2179"/>
      <c r="I89" s="2179"/>
      <c r="J89" s="2179"/>
      <c r="K89" s="2179"/>
      <c r="L89" s="2179"/>
      <c r="M89" s="2179"/>
      <c r="N89" s="2179"/>
      <c r="O89" s="2179"/>
      <c r="P89" s="2180"/>
      <c r="Q89" s="1819"/>
    </row>
    <row r="90" spans="1:17" s="1110" customFormat="1" ht="14.5" customHeight="1">
      <c r="A90" s="1118" t="s">
        <v>13</v>
      </c>
      <c r="B90" s="1122">
        <v>31.369763463197458</v>
      </c>
      <c r="C90" s="1120">
        <v>1.0739742825664735</v>
      </c>
      <c r="D90" s="1121">
        <v>616</v>
      </c>
      <c r="E90" s="1122">
        <v>15.034324377944492</v>
      </c>
      <c r="F90" s="1120">
        <v>0.82742281326839884</v>
      </c>
      <c r="G90" s="1121">
        <v>294</v>
      </c>
      <c r="H90" s="1138">
        <v>39.621586177316345</v>
      </c>
      <c r="I90" s="1120">
        <v>1.1340856313088139</v>
      </c>
      <c r="J90" s="1121">
        <v>771</v>
      </c>
      <c r="K90" s="1122">
        <v>13.974325981541705</v>
      </c>
      <c r="L90" s="1120">
        <v>0.80496624923429472</v>
      </c>
      <c r="M90" s="1121">
        <v>271</v>
      </c>
      <c r="N90" s="1123" t="s">
        <v>515</v>
      </c>
      <c r="O90" s="1120" t="s">
        <v>515</v>
      </c>
      <c r="P90" s="1120" t="s">
        <v>515</v>
      </c>
    </row>
    <row r="91" spans="1:17" s="1110" customFormat="1" ht="14.5" customHeight="1">
      <c r="A91" s="1124" t="s">
        <v>14</v>
      </c>
      <c r="B91" s="1130">
        <v>39.12661419443458</v>
      </c>
      <c r="C91" s="1126">
        <v>1.0254728132155781</v>
      </c>
      <c r="D91" s="1127">
        <v>924</v>
      </c>
      <c r="E91" s="1130">
        <v>15.604198136262138</v>
      </c>
      <c r="F91" s="1126">
        <v>0.76017057501688279</v>
      </c>
      <c r="G91" s="1127">
        <v>372</v>
      </c>
      <c r="H91" s="1136">
        <v>32.098567883881984</v>
      </c>
      <c r="I91" s="1126">
        <v>0.98096457551381577</v>
      </c>
      <c r="J91" s="1127">
        <v>752</v>
      </c>
      <c r="K91" s="1128">
        <v>13.1706197854213</v>
      </c>
      <c r="L91" s="1126">
        <v>0.71492478541340698</v>
      </c>
      <c r="M91" s="1127">
        <v>305</v>
      </c>
      <c r="N91" s="1129" t="s">
        <v>515</v>
      </c>
      <c r="O91" s="1126" t="s">
        <v>515</v>
      </c>
      <c r="P91" s="1126" t="s">
        <v>515</v>
      </c>
    </row>
    <row r="92" spans="1:17" s="1110" customFormat="1" ht="14.5" customHeight="1">
      <c r="A92" s="1118" t="s">
        <v>39</v>
      </c>
      <c r="B92" s="1138">
        <v>24.324020721844615</v>
      </c>
      <c r="C92" s="1131">
        <v>1.7001116210870113</v>
      </c>
      <c r="D92" s="1132">
        <v>167</v>
      </c>
      <c r="E92" s="1138">
        <v>16.692446432540006</v>
      </c>
      <c r="F92" s="1131">
        <v>1.4996750733646251</v>
      </c>
      <c r="G92" s="1132">
        <v>110</v>
      </c>
      <c r="H92" s="1138">
        <v>41.441373371157724</v>
      </c>
      <c r="I92" s="1131">
        <v>1.9573214547558364</v>
      </c>
      <c r="J92" s="1132">
        <v>282</v>
      </c>
      <c r="K92" s="1138">
        <v>17.542159474457648</v>
      </c>
      <c r="L92" s="1131">
        <v>1.523619559435694</v>
      </c>
      <c r="M92" s="1132">
        <v>116</v>
      </c>
      <c r="N92" s="1123" t="s">
        <v>515</v>
      </c>
      <c r="O92" s="1131" t="s">
        <v>515</v>
      </c>
      <c r="P92" s="1131" t="s">
        <v>515</v>
      </c>
    </row>
    <row r="93" spans="1:17" s="1110" customFormat="1" ht="14.5" customHeight="1">
      <c r="A93" s="1124" t="s">
        <v>16</v>
      </c>
      <c r="B93" s="1130">
        <v>23.523721534378296</v>
      </c>
      <c r="C93" s="1126">
        <v>1.6352982114197021</v>
      </c>
      <c r="D93" s="1127">
        <v>164</v>
      </c>
      <c r="E93" s="1155">
        <v>19.602784250388023</v>
      </c>
      <c r="F93" s="1126">
        <v>1.519411153619594</v>
      </c>
      <c r="G93" s="1127">
        <v>140</v>
      </c>
      <c r="H93" s="1136">
        <v>41.28002447340603</v>
      </c>
      <c r="I93" s="1126">
        <v>1.8932029288848591</v>
      </c>
      <c r="J93" s="1127">
        <v>291</v>
      </c>
      <c r="K93" s="1136">
        <v>15.593469741827656</v>
      </c>
      <c r="L93" s="1126">
        <v>1.4021514624908604</v>
      </c>
      <c r="M93" s="1127">
        <v>108</v>
      </c>
      <c r="N93" s="1129" t="s">
        <v>515</v>
      </c>
      <c r="O93" s="1126" t="s">
        <v>515</v>
      </c>
      <c r="P93" s="1126" t="s">
        <v>515</v>
      </c>
    </row>
    <row r="94" spans="1:17" s="1110" customFormat="1" ht="14.5" customHeight="1">
      <c r="A94" s="1118" t="s">
        <v>17</v>
      </c>
      <c r="B94" s="1139">
        <v>29.266850168636971</v>
      </c>
      <c r="C94" s="1131">
        <v>2.5426878946943328</v>
      </c>
      <c r="D94" s="1132">
        <v>99</v>
      </c>
      <c r="E94" s="1138">
        <v>17.193275698523895</v>
      </c>
      <c r="F94" s="1131">
        <v>2.0644493928812833</v>
      </c>
      <c r="G94" s="1132">
        <v>62</v>
      </c>
      <c r="H94" s="1153">
        <v>34.734673858250922</v>
      </c>
      <c r="I94" s="1131">
        <v>2.5947759187755719</v>
      </c>
      <c r="J94" s="1132">
        <v>125</v>
      </c>
      <c r="K94" s="1138">
        <v>18.805200274588209</v>
      </c>
      <c r="L94" s="1131">
        <v>2.094303218121528</v>
      </c>
      <c r="M94" s="1132">
        <v>69</v>
      </c>
      <c r="N94" s="1123" t="s">
        <v>515</v>
      </c>
      <c r="O94" s="1131" t="s">
        <v>515</v>
      </c>
      <c r="P94" s="1131" t="s">
        <v>515</v>
      </c>
    </row>
    <row r="95" spans="1:17" s="1110" customFormat="1" ht="14.5" customHeight="1">
      <c r="A95" s="1124" t="s">
        <v>18</v>
      </c>
      <c r="B95" s="1130">
        <v>33.092710025566831</v>
      </c>
      <c r="C95" s="1126">
        <v>1.9869026388192754</v>
      </c>
      <c r="D95" s="1127">
        <v>193</v>
      </c>
      <c r="E95" s="1130">
        <v>17.968341794658354</v>
      </c>
      <c r="F95" s="1126">
        <v>1.6131386880456418</v>
      </c>
      <c r="G95" s="1127">
        <v>106</v>
      </c>
      <c r="H95" s="1136">
        <v>28.151985988054879</v>
      </c>
      <c r="I95" s="1126">
        <v>1.906539650177538</v>
      </c>
      <c r="J95" s="1127">
        <v>161</v>
      </c>
      <c r="K95" s="1136">
        <v>20.786962191719937</v>
      </c>
      <c r="L95" s="1126">
        <v>1.7264213558713759</v>
      </c>
      <c r="M95" s="1127">
        <v>118</v>
      </c>
      <c r="N95" s="1129" t="s">
        <v>515</v>
      </c>
      <c r="O95" s="1126" t="s">
        <v>515</v>
      </c>
      <c r="P95" s="1126" t="s">
        <v>515</v>
      </c>
    </row>
    <row r="96" spans="1:17" s="1110" customFormat="1" ht="14.5" customHeight="1">
      <c r="A96" s="1118" t="s">
        <v>19</v>
      </c>
      <c r="B96" s="1122">
        <v>22.925641664456371</v>
      </c>
      <c r="C96" s="1131">
        <v>1.4251788746761644</v>
      </c>
      <c r="D96" s="1132">
        <v>213</v>
      </c>
      <c r="E96" s="1138">
        <v>14.635205206102691</v>
      </c>
      <c r="F96" s="1131">
        <v>1.1933750486315455</v>
      </c>
      <c r="G96" s="1132">
        <v>138</v>
      </c>
      <c r="H96" s="1138">
        <v>46.45763365688034</v>
      </c>
      <c r="I96" s="1131">
        <v>1.7028257720581055</v>
      </c>
      <c r="J96" s="1132">
        <v>415</v>
      </c>
      <c r="K96" s="1122">
        <v>15.981519472560604</v>
      </c>
      <c r="L96" s="1131">
        <v>1.2556250411831298</v>
      </c>
      <c r="M96" s="1132">
        <v>143</v>
      </c>
      <c r="N96" s="1123" t="s">
        <v>515</v>
      </c>
      <c r="O96" s="1131" t="s">
        <v>515</v>
      </c>
      <c r="P96" s="1131" t="s">
        <v>515</v>
      </c>
    </row>
    <row r="97" spans="1:16" s="1110" customFormat="1" ht="14.5" customHeight="1">
      <c r="A97" s="1124" t="s">
        <v>20</v>
      </c>
      <c r="B97" s="1130">
        <v>22.364502273246288</v>
      </c>
      <c r="C97" s="1126">
        <v>1.723882115720361</v>
      </c>
      <c r="D97" s="1127">
        <v>133</v>
      </c>
      <c r="E97" s="1130">
        <v>16.832427658969319</v>
      </c>
      <c r="F97" s="1126">
        <v>1.5324225509129756</v>
      </c>
      <c r="G97" s="1127">
        <v>104</v>
      </c>
      <c r="H97" s="1136">
        <v>43.235430139240208</v>
      </c>
      <c r="I97" s="1126">
        <v>2.0511113648783628</v>
      </c>
      <c r="J97" s="1127">
        <v>254</v>
      </c>
      <c r="K97" s="1136">
        <v>17.567639928544182</v>
      </c>
      <c r="L97" s="1126">
        <v>1.5649416692112554</v>
      </c>
      <c r="M97" s="1127">
        <v>106</v>
      </c>
      <c r="N97" s="1129" t="s">
        <v>515</v>
      </c>
      <c r="O97" s="1126" t="s">
        <v>515</v>
      </c>
      <c r="P97" s="1126" t="s">
        <v>515</v>
      </c>
    </row>
    <row r="98" spans="1:16" s="1110" customFormat="1" ht="14.5" customHeight="1">
      <c r="A98" s="1118" t="s">
        <v>21</v>
      </c>
      <c r="B98" s="1122">
        <v>28.749185297650818</v>
      </c>
      <c r="C98" s="1131">
        <v>1.3276105579935562</v>
      </c>
      <c r="D98" s="1132">
        <v>349</v>
      </c>
      <c r="E98" s="1138">
        <v>12.732244425075557</v>
      </c>
      <c r="F98" s="1131">
        <v>0.96504760563751923</v>
      </c>
      <c r="G98" s="1132">
        <v>160</v>
      </c>
      <c r="H98" s="1122">
        <v>40.622129687920818</v>
      </c>
      <c r="I98" s="1131">
        <v>1.4427015427966003</v>
      </c>
      <c r="J98" s="1132">
        <v>488</v>
      </c>
      <c r="K98" s="1122">
        <v>17.896440589352807</v>
      </c>
      <c r="L98" s="1131">
        <v>1.1172322898853428</v>
      </c>
      <c r="M98" s="1132">
        <v>222</v>
      </c>
      <c r="N98" s="1123" t="s">
        <v>515</v>
      </c>
      <c r="O98" s="1131" t="s">
        <v>515</v>
      </c>
      <c r="P98" s="1131" t="s">
        <v>515</v>
      </c>
    </row>
    <row r="99" spans="1:16" s="1110" customFormat="1" ht="14.5" customHeight="1">
      <c r="A99" s="1124" t="s">
        <v>22</v>
      </c>
      <c r="B99" s="1130">
        <v>33.377691096090288</v>
      </c>
      <c r="C99" s="1126">
        <v>0.97782954586886628</v>
      </c>
      <c r="D99" s="1127">
        <v>807</v>
      </c>
      <c r="E99" s="1136">
        <v>14.65659766670373</v>
      </c>
      <c r="F99" s="1126">
        <v>0.72927084890619842</v>
      </c>
      <c r="G99" s="1127">
        <v>361</v>
      </c>
      <c r="H99" s="1136">
        <v>35.382039189256062</v>
      </c>
      <c r="I99" s="1126">
        <v>0.98587704993622904</v>
      </c>
      <c r="J99" s="1127">
        <v>878</v>
      </c>
      <c r="K99" s="1130">
        <v>16.583672047949918</v>
      </c>
      <c r="L99" s="1126">
        <v>0.77695618171191272</v>
      </c>
      <c r="M99" s="1127">
        <v>395</v>
      </c>
      <c r="N99" s="1129" t="s">
        <v>515</v>
      </c>
      <c r="O99" s="1126" t="s">
        <v>515</v>
      </c>
      <c r="P99" s="1126" t="s">
        <v>515</v>
      </c>
    </row>
    <row r="100" spans="1:16" s="1110" customFormat="1" ht="14.5" customHeight="1">
      <c r="A100" s="1118" t="s">
        <v>23</v>
      </c>
      <c r="B100" s="1122">
        <v>29.228397306425197</v>
      </c>
      <c r="C100" s="1131">
        <v>1.7582222010368143</v>
      </c>
      <c r="D100" s="1132">
        <v>211</v>
      </c>
      <c r="E100" s="1122">
        <v>12.603582043764666</v>
      </c>
      <c r="F100" s="1131">
        <v>1.2931801037119155</v>
      </c>
      <c r="G100" s="1132">
        <v>88</v>
      </c>
      <c r="H100" s="1138">
        <v>42.352684828387524</v>
      </c>
      <c r="I100" s="1131">
        <v>1.9249959087312103</v>
      </c>
      <c r="J100" s="1132">
        <v>294</v>
      </c>
      <c r="K100" s="1138">
        <v>15.815335821422611</v>
      </c>
      <c r="L100" s="1131">
        <v>1.415568972626871</v>
      </c>
      <c r="M100" s="1132">
        <v>110</v>
      </c>
      <c r="N100" s="1123" t="s">
        <v>515</v>
      </c>
      <c r="O100" s="1131" t="s">
        <v>515</v>
      </c>
      <c r="P100" s="1131" t="s">
        <v>515</v>
      </c>
    </row>
    <row r="101" spans="1:16" s="1110" customFormat="1" ht="14.5" customHeight="1">
      <c r="A101" s="1124" t="s">
        <v>24</v>
      </c>
      <c r="B101" s="1130">
        <v>28.548902045195128</v>
      </c>
      <c r="C101" s="1126">
        <v>2.1985028152230246</v>
      </c>
      <c r="D101" s="1127">
        <v>136</v>
      </c>
      <c r="E101" s="1136">
        <v>13.599817481395721</v>
      </c>
      <c r="F101" s="1126">
        <v>1.7230009336545626</v>
      </c>
      <c r="G101" s="1127">
        <v>60</v>
      </c>
      <c r="H101" s="1136">
        <v>41.068272425057415</v>
      </c>
      <c r="I101" s="1126">
        <v>2.4147232930387763</v>
      </c>
      <c r="J101" s="1127">
        <v>187</v>
      </c>
      <c r="K101" s="1130">
        <v>16.783008048351732</v>
      </c>
      <c r="L101" s="1126">
        <v>1.8099067434498972</v>
      </c>
      <c r="M101" s="1127">
        <v>80</v>
      </c>
      <c r="N101" s="1129" t="s">
        <v>515</v>
      </c>
      <c r="O101" s="1126" t="s">
        <v>515</v>
      </c>
      <c r="P101" s="1126" t="s">
        <v>515</v>
      </c>
    </row>
    <row r="102" spans="1:16" s="1110" customFormat="1" ht="14.5" customHeight="1">
      <c r="A102" s="1118" t="s">
        <v>25</v>
      </c>
      <c r="B102" s="1122">
        <v>27.533701217313578</v>
      </c>
      <c r="C102" s="1131">
        <v>1.5930857100029481</v>
      </c>
      <c r="D102" s="1132">
        <v>241</v>
      </c>
      <c r="E102" s="1138">
        <v>15.463134716381113</v>
      </c>
      <c r="F102" s="1131">
        <v>1.2884244924597574</v>
      </c>
      <c r="G102" s="1132">
        <v>135</v>
      </c>
      <c r="H102" s="1138">
        <v>39.541264605800016</v>
      </c>
      <c r="I102" s="1131">
        <v>1.7495852605765929</v>
      </c>
      <c r="J102" s="1132">
        <v>338</v>
      </c>
      <c r="K102" s="1138">
        <v>17.461899460505297</v>
      </c>
      <c r="L102" s="1131">
        <v>1.3711635677301444</v>
      </c>
      <c r="M102" s="1132">
        <v>146</v>
      </c>
      <c r="N102" s="1123" t="s">
        <v>515</v>
      </c>
      <c r="O102" s="1131" t="s">
        <v>515</v>
      </c>
      <c r="P102" s="1131" t="s">
        <v>515</v>
      </c>
    </row>
    <row r="103" spans="1:16" s="1110" customFormat="1" ht="14.5" customHeight="1">
      <c r="A103" s="1124" t="s">
        <v>26</v>
      </c>
      <c r="B103" s="1130">
        <v>22.205858368679653</v>
      </c>
      <c r="C103" s="1126">
        <v>1.8054749141954565</v>
      </c>
      <c r="D103" s="1127">
        <v>122</v>
      </c>
      <c r="E103" s="1136">
        <v>14.754629709297514</v>
      </c>
      <c r="F103" s="1126">
        <v>1.5276596339792765</v>
      </c>
      <c r="G103" s="1127">
        <v>84</v>
      </c>
      <c r="H103" s="1136">
        <v>50.53314274101529</v>
      </c>
      <c r="I103" s="1126">
        <v>2.1657983385838739</v>
      </c>
      <c r="J103" s="1127">
        <v>278</v>
      </c>
      <c r="K103" s="1130">
        <v>12.506369181007543</v>
      </c>
      <c r="L103" s="1126">
        <v>1.423203021659744</v>
      </c>
      <c r="M103" s="1127">
        <v>70</v>
      </c>
      <c r="N103" s="1129" t="s">
        <v>515</v>
      </c>
      <c r="O103" s="1126" t="s">
        <v>515</v>
      </c>
      <c r="P103" s="1126" t="s">
        <v>515</v>
      </c>
    </row>
    <row r="104" spans="1:16" s="1110" customFormat="1" ht="14.5" customHeight="1">
      <c r="A104" s="1118" t="s">
        <v>27</v>
      </c>
      <c r="B104" s="1138">
        <v>21.936186130698026</v>
      </c>
      <c r="C104" s="1131">
        <v>1.8846435927724658</v>
      </c>
      <c r="D104" s="1132">
        <v>116</v>
      </c>
      <c r="E104" s="1153">
        <v>15.622156012370258</v>
      </c>
      <c r="F104" s="1131">
        <v>1.6607782190776206</v>
      </c>
      <c r="G104" s="1132">
        <v>81</v>
      </c>
      <c r="H104" s="1138">
        <v>40.426467087757807</v>
      </c>
      <c r="I104" s="1131">
        <v>2.2203166203527807</v>
      </c>
      <c r="J104" s="1132">
        <v>218</v>
      </c>
      <c r="K104" s="1138">
        <v>22.015190769173909</v>
      </c>
      <c r="L104" s="1131">
        <v>1.9017100057893259</v>
      </c>
      <c r="M104" s="1132">
        <v>114</v>
      </c>
      <c r="N104" s="1123" t="s">
        <v>515</v>
      </c>
      <c r="O104" s="1131" t="s">
        <v>515</v>
      </c>
      <c r="P104" s="1131" t="s">
        <v>515</v>
      </c>
    </row>
    <row r="105" spans="1:16" s="1110" customFormat="1" ht="14.5" customHeight="1" thickBot="1">
      <c r="A105" s="1124" t="s">
        <v>28</v>
      </c>
      <c r="B105" s="1136">
        <v>22.656963221450884</v>
      </c>
      <c r="C105" s="1126">
        <v>1.9201846660874977</v>
      </c>
      <c r="D105" s="1127">
        <v>129</v>
      </c>
      <c r="E105" s="1136">
        <v>13.148632193535068</v>
      </c>
      <c r="F105" s="1126">
        <v>1.5790433741774548</v>
      </c>
      <c r="G105" s="1127">
        <v>67</v>
      </c>
      <c r="H105" s="1136">
        <v>47.164972693883513</v>
      </c>
      <c r="I105" s="1126">
        <v>2.314150810262896</v>
      </c>
      <c r="J105" s="1127">
        <v>253</v>
      </c>
      <c r="K105" s="1136">
        <v>17.029431891130535</v>
      </c>
      <c r="L105" s="1126">
        <v>1.7639668402501425</v>
      </c>
      <c r="M105" s="1127">
        <v>89</v>
      </c>
      <c r="N105" s="1129" t="s">
        <v>515</v>
      </c>
      <c r="O105" s="1126" t="s">
        <v>515</v>
      </c>
      <c r="P105" s="1126" t="s">
        <v>515</v>
      </c>
    </row>
    <row r="106" spans="1:16" s="1110" customFormat="1" ht="14.5" customHeight="1">
      <c r="A106" s="1432" t="s">
        <v>29</v>
      </c>
      <c r="B106" s="1448">
        <v>31.811711890786125</v>
      </c>
      <c r="C106" s="1446">
        <v>0.4548655643179309</v>
      </c>
      <c r="D106" s="1447">
        <v>3664</v>
      </c>
      <c r="E106" s="1448">
        <v>14.720689131611614</v>
      </c>
      <c r="F106" s="1446">
        <v>0.34428284169113199</v>
      </c>
      <c r="G106" s="1447">
        <v>1722</v>
      </c>
      <c r="H106" s="1462">
        <v>37.592672736783072</v>
      </c>
      <c r="I106" s="1446">
        <v>0.47427713630642071</v>
      </c>
      <c r="J106" s="1447">
        <v>4289</v>
      </c>
      <c r="K106" s="1445">
        <v>15.874926240819184</v>
      </c>
      <c r="L106" s="1446">
        <v>0.35841047135151172</v>
      </c>
      <c r="M106" s="1447">
        <v>1827</v>
      </c>
      <c r="N106" s="1450" t="s">
        <v>515</v>
      </c>
      <c r="O106" s="1446" t="s">
        <v>515</v>
      </c>
      <c r="P106" s="1446" t="s">
        <v>515</v>
      </c>
    </row>
    <row r="107" spans="1:16" s="1110" customFormat="1" ht="14.5" customHeight="1">
      <c r="A107" s="1433" t="s">
        <v>30</v>
      </c>
      <c r="B107" s="1451">
        <v>24.332109126234176</v>
      </c>
      <c r="C107" s="1452">
        <v>0.73323996780842937</v>
      </c>
      <c r="D107" s="1453">
        <v>956</v>
      </c>
      <c r="E107" s="1451">
        <v>16.161014400326955</v>
      </c>
      <c r="F107" s="1452">
        <v>0.6288633039325382</v>
      </c>
      <c r="G107" s="1453">
        <v>640</v>
      </c>
      <c r="H107" s="1454">
        <v>43.000188194511949</v>
      </c>
      <c r="I107" s="1452">
        <v>0.84445590707765239</v>
      </c>
      <c r="J107" s="1453">
        <v>1696</v>
      </c>
      <c r="K107" s="1451">
        <v>16.506688278926919</v>
      </c>
      <c r="L107" s="1452">
        <v>0.64080130798028467</v>
      </c>
      <c r="M107" s="1453">
        <v>635</v>
      </c>
      <c r="N107" s="1455" t="s">
        <v>515</v>
      </c>
      <c r="O107" s="1452" t="s">
        <v>515</v>
      </c>
      <c r="P107" s="1452" t="s">
        <v>515</v>
      </c>
    </row>
    <row r="108" spans="1:16" s="1110" customFormat="1" ht="14.5" customHeight="1" thickBot="1">
      <c r="A108" s="1433" t="s">
        <v>31</v>
      </c>
      <c r="B108" s="1451">
        <v>30.281673150590816</v>
      </c>
      <c r="C108" s="1457">
        <v>0.39236621530930949</v>
      </c>
      <c r="D108" s="1458">
        <v>4620</v>
      </c>
      <c r="E108" s="1451">
        <v>15.015324225076862</v>
      </c>
      <c r="F108" s="1457">
        <v>0.30261374812634717</v>
      </c>
      <c r="G108" s="1458">
        <v>2362</v>
      </c>
      <c r="H108" s="1454">
        <v>38.698842195105335</v>
      </c>
      <c r="I108" s="1457">
        <v>0.41518589586703214</v>
      </c>
      <c r="J108" s="1458">
        <v>5985</v>
      </c>
      <c r="K108" s="1456">
        <v>16.004160429226982</v>
      </c>
      <c r="L108" s="1457">
        <v>0.31379732887825196</v>
      </c>
      <c r="M108" s="1458">
        <v>2462</v>
      </c>
      <c r="N108" s="1455" t="s">
        <v>515</v>
      </c>
      <c r="O108" s="1457" t="s">
        <v>515</v>
      </c>
      <c r="P108" s="1457" t="s">
        <v>515</v>
      </c>
    </row>
    <row r="109" spans="1:16" s="1110" customFormat="1" ht="18.75" customHeight="1" thickBot="1">
      <c r="A109" s="2138" t="s">
        <v>1064</v>
      </c>
      <c r="B109" s="2139"/>
      <c r="C109" s="2139"/>
      <c r="D109" s="2139"/>
      <c r="E109" s="2139"/>
      <c r="F109" s="2139"/>
      <c r="G109" s="2139"/>
      <c r="H109" s="2139"/>
      <c r="I109" s="2139"/>
      <c r="J109" s="2139"/>
      <c r="K109" s="2139"/>
      <c r="L109" s="2139"/>
      <c r="M109" s="2139"/>
      <c r="N109" s="2139"/>
      <c r="O109" s="2139"/>
      <c r="P109" s="2140"/>
    </row>
    <row r="110" spans="1:16" s="1110" customFormat="1" ht="14.5" customHeight="1">
      <c r="A110" s="1118" t="s">
        <v>13</v>
      </c>
      <c r="B110" s="1122">
        <v>62.538104370825167</v>
      </c>
      <c r="C110" s="1120">
        <v>1.1209609397828</v>
      </c>
      <c r="D110" s="1121">
        <v>1224</v>
      </c>
      <c r="E110" s="1138">
        <v>22.154270243502769</v>
      </c>
      <c r="F110" s="1120">
        <v>0.9626305472854042</v>
      </c>
      <c r="G110" s="1121">
        <v>433</v>
      </c>
      <c r="H110" s="1138">
        <v>13.844608290478805</v>
      </c>
      <c r="I110" s="1120">
        <v>0.79872099703782085</v>
      </c>
      <c r="J110" s="1121">
        <v>271</v>
      </c>
      <c r="K110" s="1138">
        <v>1.4630170951932573</v>
      </c>
      <c r="L110" s="1120">
        <v>0.28206352525837858</v>
      </c>
      <c r="M110" s="1121">
        <v>29</v>
      </c>
      <c r="N110" s="1123" t="s">
        <v>515</v>
      </c>
      <c r="O110" s="1120" t="s">
        <v>515</v>
      </c>
      <c r="P110" s="1120" t="s">
        <v>515</v>
      </c>
    </row>
    <row r="111" spans="1:16" s="1110" customFormat="1" ht="14.5" customHeight="1">
      <c r="A111" s="1124" t="s">
        <v>14</v>
      </c>
      <c r="B111" s="1128">
        <v>74.543914537673601</v>
      </c>
      <c r="C111" s="1126">
        <v>0.91660427509234577</v>
      </c>
      <c r="D111" s="1127">
        <v>1763</v>
      </c>
      <c r="E111" s="1128">
        <v>19.101218437712941</v>
      </c>
      <c r="F111" s="1126">
        <v>0.82932706705860226</v>
      </c>
      <c r="G111" s="1127">
        <v>445</v>
      </c>
      <c r="H111" s="1136">
        <v>5.5189352472094306</v>
      </c>
      <c r="I111" s="1126">
        <v>0.47877221314948559</v>
      </c>
      <c r="J111" s="1127">
        <v>129</v>
      </c>
      <c r="K111" s="1136">
        <v>0.8359317774040278</v>
      </c>
      <c r="L111" s="1126">
        <v>0.18482575867241222</v>
      </c>
      <c r="M111" s="1127">
        <v>21</v>
      </c>
      <c r="N111" s="1129" t="s">
        <v>515</v>
      </c>
      <c r="O111" s="1126" t="s">
        <v>515</v>
      </c>
      <c r="P111" s="1126" t="s">
        <v>515</v>
      </c>
    </row>
    <row r="112" spans="1:16" s="1110" customFormat="1" ht="14.5" customHeight="1">
      <c r="A112" s="1118" t="s">
        <v>39</v>
      </c>
      <c r="B112" s="1138">
        <v>67.576488880523328</v>
      </c>
      <c r="C112" s="1131">
        <v>1.866201174755092</v>
      </c>
      <c r="D112" s="1132">
        <v>460</v>
      </c>
      <c r="E112" s="1138">
        <v>25.660418122601104</v>
      </c>
      <c r="F112" s="1131">
        <v>1.7480939048853232</v>
      </c>
      <c r="G112" s="1132">
        <v>168</v>
      </c>
      <c r="H112" s="1138">
        <v>5.1567607257945562</v>
      </c>
      <c r="I112" s="1131">
        <v>0.85221415376089649</v>
      </c>
      <c r="J112" s="1132">
        <v>37</v>
      </c>
      <c r="K112" s="1138">
        <v>1.6063322710810137</v>
      </c>
      <c r="L112" s="1131">
        <v>0.51806701051147597</v>
      </c>
      <c r="M112" s="1132">
        <v>10</v>
      </c>
      <c r="N112" s="1123" t="s">
        <v>515</v>
      </c>
      <c r="O112" s="1131" t="s">
        <v>515</v>
      </c>
      <c r="P112" s="1131" t="s">
        <v>515</v>
      </c>
    </row>
    <row r="113" spans="1:16" s="1110" customFormat="1" ht="14.5" customHeight="1">
      <c r="A113" s="1124" t="s">
        <v>16</v>
      </c>
      <c r="B113" s="1136">
        <v>66.837111325568472</v>
      </c>
      <c r="C113" s="1126">
        <v>1.8098152463393777</v>
      </c>
      <c r="D113" s="1127">
        <v>471</v>
      </c>
      <c r="E113" s="1136">
        <v>25.787599033091851</v>
      </c>
      <c r="F113" s="1126">
        <v>1.6817709118649899</v>
      </c>
      <c r="G113" s="1127">
        <v>181</v>
      </c>
      <c r="H113" s="1128">
        <v>6.3603135728570486</v>
      </c>
      <c r="I113" s="1126">
        <v>0.93573108089451063</v>
      </c>
      <c r="J113" s="1127">
        <v>45</v>
      </c>
      <c r="K113" s="1136">
        <v>1.0149760684826243</v>
      </c>
      <c r="L113" s="1126">
        <v>0.39187859771562911</v>
      </c>
      <c r="M113" s="1127">
        <v>7</v>
      </c>
      <c r="N113" s="1129" t="s">
        <v>515</v>
      </c>
      <c r="O113" s="1126" t="s">
        <v>515</v>
      </c>
      <c r="P113" s="1126" t="s">
        <v>515</v>
      </c>
    </row>
    <row r="114" spans="1:16" s="1110" customFormat="1" ht="14.5" customHeight="1">
      <c r="A114" s="1118" t="s">
        <v>17</v>
      </c>
      <c r="B114" s="1138">
        <v>63.787477339514233</v>
      </c>
      <c r="C114" s="1131">
        <v>2.6231917359254209</v>
      </c>
      <c r="D114" s="1132">
        <v>226</v>
      </c>
      <c r="E114" s="1138">
        <v>25.033971376243731</v>
      </c>
      <c r="F114" s="1131">
        <v>2.3637335098592329</v>
      </c>
      <c r="G114" s="1132">
        <v>90</v>
      </c>
      <c r="H114" s="1138">
        <v>9.5941354257386813</v>
      </c>
      <c r="I114" s="1131">
        <v>1.6054793726999157</v>
      </c>
      <c r="J114" s="1132">
        <v>34</v>
      </c>
      <c r="K114" s="1138">
        <v>1.5844158585033619</v>
      </c>
      <c r="L114" s="1131">
        <v>0.65142554096690597</v>
      </c>
      <c r="M114" s="1132">
        <v>6</v>
      </c>
      <c r="N114" s="1123" t="s">
        <v>515</v>
      </c>
      <c r="O114" s="1131" t="s">
        <v>515</v>
      </c>
      <c r="P114" s="1131" t="s">
        <v>515</v>
      </c>
    </row>
    <row r="115" spans="1:16" s="1110" customFormat="1" ht="14.5" customHeight="1">
      <c r="A115" s="1124" t="s">
        <v>18</v>
      </c>
      <c r="B115" s="1130">
        <v>67.1800113409641</v>
      </c>
      <c r="C115" s="1126">
        <v>1.9788241608556509</v>
      </c>
      <c r="D115" s="1127">
        <v>388</v>
      </c>
      <c r="E115" s="1136">
        <v>23.428159771110515</v>
      </c>
      <c r="F115" s="1126">
        <v>1.794657808439202</v>
      </c>
      <c r="G115" s="1127">
        <v>134</v>
      </c>
      <c r="H115" s="1136">
        <v>7.7780836978577055</v>
      </c>
      <c r="I115" s="1126">
        <v>1.1032416527873738</v>
      </c>
      <c r="J115" s="1127">
        <v>48</v>
      </c>
      <c r="K115" s="1136">
        <v>1.6137451900676811</v>
      </c>
      <c r="L115" s="1126">
        <v>0.51939210103603073</v>
      </c>
      <c r="M115" s="1127">
        <v>10</v>
      </c>
      <c r="N115" s="1129" t="s">
        <v>515</v>
      </c>
      <c r="O115" s="1126" t="s">
        <v>515</v>
      </c>
      <c r="P115" s="1126" t="s">
        <v>515</v>
      </c>
    </row>
    <row r="116" spans="1:16" s="1110" customFormat="1" ht="14.5" customHeight="1">
      <c r="A116" s="1118" t="s">
        <v>19</v>
      </c>
      <c r="B116" s="1122">
        <v>58.166097865157006</v>
      </c>
      <c r="C116" s="1131">
        <v>1.6829635442708757</v>
      </c>
      <c r="D116" s="1132">
        <v>534</v>
      </c>
      <c r="E116" s="1138">
        <v>26.69517442308959</v>
      </c>
      <c r="F116" s="1131">
        <v>1.5094593044766498</v>
      </c>
      <c r="G116" s="1132">
        <v>242</v>
      </c>
      <c r="H116" s="1138">
        <v>13.770330321097562</v>
      </c>
      <c r="I116" s="1131">
        <v>1.182872039156726</v>
      </c>
      <c r="J116" s="1132">
        <v>122</v>
      </c>
      <c r="K116" s="1138">
        <v>1.3683973906558446</v>
      </c>
      <c r="L116" s="1131">
        <v>0.39604752663812154</v>
      </c>
      <c r="M116" s="1132">
        <v>13</v>
      </c>
      <c r="N116" s="1123" t="s">
        <v>515</v>
      </c>
      <c r="O116" s="1131" t="s">
        <v>515</v>
      </c>
      <c r="P116" s="1131" t="s">
        <v>515</v>
      </c>
    </row>
    <row r="117" spans="1:16" s="1110" customFormat="1" ht="14.5" customHeight="1">
      <c r="A117" s="1124" t="s">
        <v>20</v>
      </c>
      <c r="B117" s="1136">
        <v>65.879802041938362</v>
      </c>
      <c r="C117" s="1126">
        <v>1.956692679798282</v>
      </c>
      <c r="D117" s="1127">
        <v>390</v>
      </c>
      <c r="E117" s="1136">
        <v>24.143710562103379</v>
      </c>
      <c r="F117" s="1126">
        <v>1.7651540467275086</v>
      </c>
      <c r="G117" s="1127">
        <v>146</v>
      </c>
      <c r="H117" s="1136">
        <v>9.1296346425172636</v>
      </c>
      <c r="I117" s="1126">
        <v>1.1843525253678353</v>
      </c>
      <c r="J117" s="1127">
        <v>55</v>
      </c>
      <c r="K117" s="1136">
        <v>0.84685275344098987</v>
      </c>
      <c r="L117" s="1126">
        <v>0.3773344715236589</v>
      </c>
      <c r="M117" s="1127">
        <v>5</v>
      </c>
      <c r="N117" s="1129" t="s">
        <v>515</v>
      </c>
      <c r="O117" s="1126" t="s">
        <v>515</v>
      </c>
      <c r="P117" s="1126" t="s">
        <v>515</v>
      </c>
    </row>
    <row r="118" spans="1:16" s="1110" customFormat="1" ht="14.5" customHeight="1">
      <c r="A118" s="1118" t="s">
        <v>21</v>
      </c>
      <c r="B118" s="1122">
        <v>65.756197408493108</v>
      </c>
      <c r="C118" s="1131">
        <v>1.3909446250607469</v>
      </c>
      <c r="D118" s="1132">
        <v>801</v>
      </c>
      <c r="E118" s="1122">
        <v>21.583744678125001</v>
      </c>
      <c r="F118" s="1131">
        <v>1.2099029337076093</v>
      </c>
      <c r="G118" s="1132">
        <v>262</v>
      </c>
      <c r="H118" s="1138">
        <v>11.315895528353161</v>
      </c>
      <c r="I118" s="1131">
        <v>0.92807435595603649</v>
      </c>
      <c r="J118" s="1132">
        <v>137</v>
      </c>
      <c r="K118" s="1138">
        <v>1.3441623850287256</v>
      </c>
      <c r="L118" s="1131">
        <v>0.31426366376801074</v>
      </c>
      <c r="M118" s="1132">
        <v>19</v>
      </c>
      <c r="N118" s="1123" t="s">
        <v>515</v>
      </c>
      <c r="O118" s="1131" t="s">
        <v>515</v>
      </c>
      <c r="P118" s="1131" t="s">
        <v>515</v>
      </c>
    </row>
    <row r="119" spans="1:16" s="1110" customFormat="1" ht="14.5" customHeight="1">
      <c r="A119" s="1124" t="s">
        <v>22</v>
      </c>
      <c r="B119" s="1136">
        <v>64.702731109270175</v>
      </c>
      <c r="C119" s="1126">
        <v>0.98603090601738519</v>
      </c>
      <c r="D119" s="1127">
        <v>1579</v>
      </c>
      <c r="E119" s="1136">
        <v>23.434099787355255</v>
      </c>
      <c r="F119" s="1126">
        <v>0.87167707080194246</v>
      </c>
      <c r="G119" s="1127">
        <v>582</v>
      </c>
      <c r="H119" s="1136">
        <v>10.549089878611188</v>
      </c>
      <c r="I119" s="1126">
        <v>0.63637247717939371</v>
      </c>
      <c r="J119" s="1127">
        <v>257</v>
      </c>
      <c r="K119" s="1136">
        <v>1.3140792247633883</v>
      </c>
      <c r="L119" s="1126">
        <v>0.23652593499460195</v>
      </c>
      <c r="M119" s="1127">
        <v>32</v>
      </c>
      <c r="N119" s="1129" t="s">
        <v>515</v>
      </c>
      <c r="O119" s="1126" t="s">
        <v>515</v>
      </c>
      <c r="P119" s="1126" t="s">
        <v>515</v>
      </c>
    </row>
    <row r="120" spans="1:16" s="1110" customFormat="1" ht="14.5" customHeight="1">
      <c r="A120" s="1118" t="s">
        <v>23</v>
      </c>
      <c r="B120" s="1138">
        <v>61.249132078390488</v>
      </c>
      <c r="C120" s="1131">
        <v>1.8962872778366422</v>
      </c>
      <c r="D120" s="1132">
        <v>435</v>
      </c>
      <c r="E120" s="1138">
        <v>24.421320030924157</v>
      </c>
      <c r="F120" s="1131">
        <v>1.6927085539070255</v>
      </c>
      <c r="G120" s="1132">
        <v>164</v>
      </c>
      <c r="H120" s="1138">
        <v>13.166348467581173</v>
      </c>
      <c r="I120" s="1131">
        <v>1.2906534440848332</v>
      </c>
      <c r="J120" s="1132">
        <v>96</v>
      </c>
      <c r="K120" s="1138">
        <v>1.1631994231041767</v>
      </c>
      <c r="L120" s="1131">
        <v>0.3974961845157311</v>
      </c>
      <c r="M120" s="1132">
        <v>9</v>
      </c>
      <c r="N120" s="1123" t="s">
        <v>515</v>
      </c>
      <c r="O120" s="1131" t="s">
        <v>515</v>
      </c>
      <c r="P120" s="1131" t="s">
        <v>515</v>
      </c>
    </row>
    <row r="121" spans="1:16" s="1110" customFormat="1" ht="14.5" customHeight="1">
      <c r="A121" s="1124" t="s">
        <v>24</v>
      </c>
      <c r="B121" s="1136">
        <v>57.096291305034029</v>
      </c>
      <c r="C121" s="1126">
        <v>2.4376273257271643</v>
      </c>
      <c r="D121" s="1127">
        <v>273</v>
      </c>
      <c r="E121" s="1155">
        <v>28.263047029997324</v>
      </c>
      <c r="F121" s="1126">
        <v>2.2347144320073653</v>
      </c>
      <c r="G121" s="1127">
        <v>125</v>
      </c>
      <c r="H121" s="1136">
        <v>11.537785829805253</v>
      </c>
      <c r="I121" s="1126">
        <v>1.5817292275529735</v>
      </c>
      <c r="J121" s="1127">
        <v>52</v>
      </c>
      <c r="K121" s="1136">
        <v>3.1028758351633949</v>
      </c>
      <c r="L121" s="1126">
        <v>0.87825541376339233</v>
      </c>
      <c r="M121" s="1127">
        <v>13</v>
      </c>
      <c r="N121" s="1129" t="s">
        <v>515</v>
      </c>
      <c r="O121" s="1126" t="s">
        <v>515</v>
      </c>
      <c r="P121" s="1126" t="s">
        <v>515</v>
      </c>
    </row>
    <row r="122" spans="1:16" s="1110" customFormat="1" ht="14.5" customHeight="1">
      <c r="A122" s="1118" t="s">
        <v>25</v>
      </c>
      <c r="B122" s="1138">
        <v>70.649680902049681</v>
      </c>
      <c r="C122" s="1131">
        <v>1.6281638172834647</v>
      </c>
      <c r="D122" s="1132">
        <v>612</v>
      </c>
      <c r="E122" s="1138">
        <v>23.029329483763853</v>
      </c>
      <c r="F122" s="1131">
        <v>1.504641120806564</v>
      </c>
      <c r="G122" s="1132">
        <v>199</v>
      </c>
      <c r="H122" s="1138">
        <v>5.744972544531203</v>
      </c>
      <c r="I122" s="1131">
        <v>0.8420328122396471</v>
      </c>
      <c r="J122" s="1132">
        <v>47</v>
      </c>
      <c r="K122" s="1138">
        <v>0.57601706965525601</v>
      </c>
      <c r="L122" s="1131">
        <v>0.25107549486231928</v>
      </c>
      <c r="M122" s="1132">
        <v>6</v>
      </c>
      <c r="N122" s="1123" t="s">
        <v>515</v>
      </c>
      <c r="O122" s="1131" t="s">
        <v>515</v>
      </c>
      <c r="P122" s="1131" t="s">
        <v>515</v>
      </c>
    </row>
    <row r="123" spans="1:16" s="1110" customFormat="1" ht="14.5" customHeight="1">
      <c r="A123" s="1124" t="s">
        <v>26</v>
      </c>
      <c r="B123" s="1130">
        <v>63.593556174137269</v>
      </c>
      <c r="C123" s="1126">
        <v>2.0865736606023129</v>
      </c>
      <c r="D123" s="1127">
        <v>354</v>
      </c>
      <c r="E123" s="1136">
        <v>25.75932903460712</v>
      </c>
      <c r="F123" s="1126">
        <v>1.8937784099035331</v>
      </c>
      <c r="G123" s="1127">
        <v>144</v>
      </c>
      <c r="H123" s="1130">
        <v>9.9071588337378369</v>
      </c>
      <c r="I123" s="1126">
        <v>1.3098838851477577</v>
      </c>
      <c r="J123" s="1127">
        <v>53</v>
      </c>
      <c r="K123" s="1136">
        <v>0.73995595751777521</v>
      </c>
      <c r="L123" s="1126">
        <v>0.36992877123051771</v>
      </c>
      <c r="M123" s="1127">
        <v>4</v>
      </c>
      <c r="N123" s="1129" t="s">
        <v>515</v>
      </c>
      <c r="O123" s="1126" t="s">
        <v>515</v>
      </c>
      <c r="P123" s="1126" t="s">
        <v>515</v>
      </c>
    </row>
    <row r="124" spans="1:16" s="1110" customFormat="1" ht="14.5" customHeight="1">
      <c r="A124" s="1118" t="s">
        <v>27</v>
      </c>
      <c r="B124" s="1139">
        <v>63.809834401869622</v>
      </c>
      <c r="C124" s="1131">
        <v>2.1880852875327963</v>
      </c>
      <c r="D124" s="1132">
        <v>340</v>
      </c>
      <c r="E124" s="1122">
        <v>23.996875803755593</v>
      </c>
      <c r="F124" s="1131">
        <v>1.938055698921912</v>
      </c>
      <c r="G124" s="1132">
        <v>127</v>
      </c>
      <c r="H124" s="1153">
        <v>10.44248346133643</v>
      </c>
      <c r="I124" s="1131">
        <v>1.4094856050447484</v>
      </c>
      <c r="J124" s="1132">
        <v>54</v>
      </c>
      <c r="K124" s="1138">
        <v>1.7508063330383503</v>
      </c>
      <c r="L124" s="1131">
        <v>0.62347835518295147</v>
      </c>
      <c r="M124" s="1132">
        <v>9</v>
      </c>
      <c r="N124" s="1123" t="s">
        <v>515</v>
      </c>
      <c r="O124" s="1131" t="s">
        <v>515</v>
      </c>
      <c r="P124" s="1131" t="s">
        <v>515</v>
      </c>
    </row>
    <row r="125" spans="1:16" s="1110" customFormat="1" ht="14.5" customHeight="1" thickBot="1">
      <c r="A125" s="1124" t="s">
        <v>28</v>
      </c>
      <c r="B125" s="1136">
        <v>65.897084870946941</v>
      </c>
      <c r="C125" s="1126">
        <v>2.2015044152931593</v>
      </c>
      <c r="D125" s="1127">
        <v>357</v>
      </c>
      <c r="E125" s="1136">
        <v>24.12702290690542</v>
      </c>
      <c r="F125" s="1126">
        <v>1.9865595124884929</v>
      </c>
      <c r="G125" s="1127">
        <v>127</v>
      </c>
      <c r="H125" s="1136">
        <v>9.5678091504478306</v>
      </c>
      <c r="I125" s="1126">
        <v>1.3846225363770095</v>
      </c>
      <c r="J125" s="1127">
        <v>53</v>
      </c>
      <c r="K125" s="1136">
        <v>0.40808307169980162</v>
      </c>
      <c r="L125" s="1126">
        <v>0.24763085715501665</v>
      </c>
      <c r="M125" s="1127">
        <v>3</v>
      </c>
      <c r="N125" s="1129" t="s">
        <v>515</v>
      </c>
      <c r="O125" s="1126" t="s">
        <v>515</v>
      </c>
      <c r="P125" s="1126" t="s">
        <v>515</v>
      </c>
    </row>
    <row r="126" spans="1:16" s="1110" customFormat="1" ht="14.5" customHeight="1">
      <c r="A126" s="1432" t="s">
        <v>29</v>
      </c>
      <c r="B126" s="1445">
        <v>65.572339888223752</v>
      </c>
      <c r="C126" s="1446">
        <v>0.46481084352551305</v>
      </c>
      <c r="D126" s="1447">
        <v>7563</v>
      </c>
      <c r="E126" s="1445">
        <v>22.578675978167144</v>
      </c>
      <c r="F126" s="1446">
        <v>0.40923492881102858</v>
      </c>
      <c r="G126" s="1447">
        <v>2604</v>
      </c>
      <c r="H126" s="1462">
        <v>10.553113924001178</v>
      </c>
      <c r="I126" s="1446">
        <v>0.30178221128807059</v>
      </c>
      <c r="J126" s="1447">
        <v>1200</v>
      </c>
      <c r="K126" s="1462">
        <v>1.2958702096079286</v>
      </c>
      <c r="L126" s="1446">
        <v>0.10870544302783354</v>
      </c>
      <c r="M126" s="1447">
        <v>161</v>
      </c>
      <c r="N126" s="1450" t="s">
        <v>515</v>
      </c>
      <c r="O126" s="1446" t="s">
        <v>515</v>
      </c>
      <c r="P126" s="1446" t="s">
        <v>515</v>
      </c>
    </row>
    <row r="127" spans="1:16" s="1110" customFormat="1" ht="14.5" customHeight="1">
      <c r="A127" s="1433" t="s">
        <v>30</v>
      </c>
      <c r="B127" s="1454">
        <v>67.344806798891852</v>
      </c>
      <c r="C127" s="1452">
        <v>0.79979507576731879</v>
      </c>
      <c r="D127" s="1453">
        <v>2644</v>
      </c>
      <c r="E127" s="1454">
        <v>24.701534018560569</v>
      </c>
      <c r="F127" s="1452">
        <v>0.73803005810293154</v>
      </c>
      <c r="G127" s="1453">
        <v>965</v>
      </c>
      <c r="H127" s="1451">
        <v>7.0292245075117821</v>
      </c>
      <c r="I127" s="1452">
        <v>0.42615786844331122</v>
      </c>
      <c r="J127" s="1453">
        <v>290</v>
      </c>
      <c r="K127" s="1454">
        <v>0.92443467503579624</v>
      </c>
      <c r="L127" s="1452">
        <v>0.16905005838910633</v>
      </c>
      <c r="M127" s="1453">
        <v>35</v>
      </c>
      <c r="N127" s="1455" t="s">
        <v>515</v>
      </c>
      <c r="O127" s="1452" t="s">
        <v>515</v>
      </c>
      <c r="P127" s="1452" t="s">
        <v>515</v>
      </c>
    </row>
    <row r="128" spans="1:16" s="1110" customFormat="1" ht="14.5" customHeight="1" thickBot="1">
      <c r="A128" s="1433" t="s">
        <v>31</v>
      </c>
      <c r="B128" s="1456">
        <v>65.934712047618817</v>
      </c>
      <c r="C128" s="1457">
        <v>0.40437699124311066</v>
      </c>
      <c r="D128" s="1458">
        <v>10207</v>
      </c>
      <c r="E128" s="1456">
        <v>23.012683884073031</v>
      </c>
      <c r="F128" s="1457">
        <v>0.35890016557215326</v>
      </c>
      <c r="G128" s="1458">
        <v>3569</v>
      </c>
      <c r="H128" s="1454">
        <v>9.8326720304815076</v>
      </c>
      <c r="I128" s="1457">
        <v>0.25572234107324765</v>
      </c>
      <c r="J128" s="1458">
        <v>1490</v>
      </c>
      <c r="K128" s="1454">
        <v>1.2199320378266396</v>
      </c>
      <c r="L128" s="1457">
        <v>9.3134494444793547E-2</v>
      </c>
      <c r="M128" s="1458">
        <v>196</v>
      </c>
      <c r="N128" s="1460" t="s">
        <v>515</v>
      </c>
      <c r="O128" s="1461" t="s">
        <v>515</v>
      </c>
      <c r="P128" s="1461" t="s">
        <v>515</v>
      </c>
    </row>
    <row r="129" spans="1:17" s="1110" customFormat="1" ht="17.25" customHeight="1" thickBot="1">
      <c r="A129" s="2138" t="s">
        <v>1065</v>
      </c>
      <c r="B129" s="2139"/>
      <c r="C129" s="2139"/>
      <c r="D129" s="2139"/>
      <c r="E129" s="2139"/>
      <c r="F129" s="2139"/>
      <c r="G129" s="2139"/>
      <c r="H129" s="2139"/>
      <c r="I129" s="2139"/>
      <c r="J129" s="2139"/>
      <c r="K129" s="2139"/>
      <c r="L129" s="2139"/>
      <c r="M129" s="2139"/>
      <c r="N129" s="2139"/>
      <c r="O129" s="2139"/>
      <c r="P129" s="2140"/>
      <c r="Q129" s="1819"/>
    </row>
    <row r="130" spans="1:17" s="1110" customFormat="1" ht="14.5" customHeight="1">
      <c r="A130" s="1118" t="s">
        <v>13</v>
      </c>
      <c r="B130" s="1153">
        <v>63.918893385338158</v>
      </c>
      <c r="C130" s="1120">
        <v>1.1132225181569131</v>
      </c>
      <c r="D130" s="1121">
        <v>1251</v>
      </c>
      <c r="E130" s="1138">
        <v>13.564839459411463</v>
      </c>
      <c r="F130" s="1120">
        <v>0.79240734038516347</v>
      </c>
      <c r="G130" s="1121">
        <v>267</v>
      </c>
      <c r="H130" s="1138">
        <v>20.155604522887501</v>
      </c>
      <c r="I130" s="1120">
        <v>0.931769674068468</v>
      </c>
      <c r="J130" s="1121">
        <v>390</v>
      </c>
      <c r="K130" s="1138">
        <v>2.3606626323628732</v>
      </c>
      <c r="L130" s="1120">
        <v>0.35339923291748288</v>
      </c>
      <c r="M130" s="1121">
        <v>47</v>
      </c>
      <c r="N130" s="1123" t="s">
        <v>515</v>
      </c>
      <c r="O130" s="1120" t="s">
        <v>515</v>
      </c>
      <c r="P130" s="1120" t="s">
        <v>515</v>
      </c>
    </row>
    <row r="131" spans="1:17" s="1110" customFormat="1" ht="14.5" customHeight="1">
      <c r="A131" s="1124" t="s">
        <v>14</v>
      </c>
      <c r="B131" s="1136">
        <v>68.856173893499388</v>
      </c>
      <c r="C131" s="1126">
        <v>0.97124483173583898</v>
      </c>
      <c r="D131" s="1127">
        <v>1620</v>
      </c>
      <c r="E131" s="1136">
        <v>11.367721402292979</v>
      </c>
      <c r="F131" s="1126">
        <v>0.6663364528807223</v>
      </c>
      <c r="G131" s="1127">
        <v>269</v>
      </c>
      <c r="H131" s="1136">
        <v>17.415920476542311</v>
      </c>
      <c r="I131" s="1126">
        <v>0.7945352230465913</v>
      </c>
      <c r="J131" s="1127">
        <v>411</v>
      </c>
      <c r="K131" s="1136">
        <v>2.3601842276653184</v>
      </c>
      <c r="L131" s="1126">
        <v>0.31712898239877496</v>
      </c>
      <c r="M131" s="1127">
        <v>57</v>
      </c>
      <c r="N131" s="1129" t="s">
        <v>515</v>
      </c>
      <c r="O131" s="1126" t="s">
        <v>515</v>
      </c>
      <c r="P131" s="1126" t="s">
        <v>515</v>
      </c>
    </row>
    <row r="132" spans="1:17" s="1110" customFormat="1" ht="14.5" customHeight="1">
      <c r="A132" s="1118" t="s">
        <v>39</v>
      </c>
      <c r="B132" s="1138">
        <v>61.431880173339124</v>
      </c>
      <c r="C132" s="1131">
        <v>1.9378021587528347</v>
      </c>
      <c r="D132" s="1132">
        <v>416</v>
      </c>
      <c r="E132" s="1138">
        <v>17.919778178444957</v>
      </c>
      <c r="F132" s="1131">
        <v>1.5205601304980949</v>
      </c>
      <c r="G132" s="1132">
        <v>121</v>
      </c>
      <c r="H132" s="1138">
        <v>16.581101480659616</v>
      </c>
      <c r="I132" s="1131">
        <v>1.4684014186130678</v>
      </c>
      <c r="J132" s="1132">
        <v>114</v>
      </c>
      <c r="K132" s="1138">
        <v>4.067240167556303</v>
      </c>
      <c r="L132" s="1131">
        <v>0.83760035417304657</v>
      </c>
      <c r="M132" s="1132">
        <v>24</v>
      </c>
      <c r="N132" s="1123" t="s">
        <v>515</v>
      </c>
      <c r="O132" s="1131" t="s">
        <v>515</v>
      </c>
      <c r="P132" s="1131" t="s">
        <v>515</v>
      </c>
    </row>
    <row r="133" spans="1:17" s="1110" customFormat="1" ht="14.5" customHeight="1">
      <c r="A133" s="1124" t="s">
        <v>16</v>
      </c>
      <c r="B133" s="1136">
        <v>50.625573469675153</v>
      </c>
      <c r="C133" s="1126">
        <v>1.924702217247424</v>
      </c>
      <c r="D133" s="1127">
        <v>357</v>
      </c>
      <c r="E133" s="1136">
        <v>14.594278760191621</v>
      </c>
      <c r="F133" s="1126">
        <v>1.3526496224570523</v>
      </c>
      <c r="G133" s="1127">
        <v>104</v>
      </c>
      <c r="H133" s="1136">
        <v>29.046818811497616</v>
      </c>
      <c r="I133" s="1126">
        <v>1.7540118111934302</v>
      </c>
      <c r="J133" s="1127">
        <v>202</v>
      </c>
      <c r="K133" s="1136">
        <v>5.7333289586356058</v>
      </c>
      <c r="L133" s="1126">
        <v>0.90744733397808552</v>
      </c>
      <c r="M133" s="1127">
        <v>39</v>
      </c>
      <c r="N133" s="1129" t="s">
        <v>515</v>
      </c>
      <c r="O133" s="1126" t="s">
        <v>515</v>
      </c>
      <c r="P133" s="1126" t="s">
        <v>515</v>
      </c>
    </row>
    <row r="134" spans="1:17" s="1110" customFormat="1" ht="14.5" customHeight="1">
      <c r="A134" s="1118" t="s">
        <v>17</v>
      </c>
      <c r="B134" s="1138">
        <v>57.275782035339496</v>
      </c>
      <c r="C134" s="1131">
        <v>2.6999946833181045</v>
      </c>
      <c r="D134" s="1132">
        <v>199</v>
      </c>
      <c r="E134" s="1138">
        <v>13.876941308500149</v>
      </c>
      <c r="F134" s="1131">
        <v>1.8338713409772764</v>
      </c>
      <c r="G134" s="1132">
        <v>53</v>
      </c>
      <c r="H134" s="1138">
        <v>24.528555779313795</v>
      </c>
      <c r="I134" s="1131">
        <v>2.3648744310975722</v>
      </c>
      <c r="J134" s="1132">
        <v>86</v>
      </c>
      <c r="K134" s="1138">
        <v>4.3187208768465641</v>
      </c>
      <c r="L134" s="1131">
        <v>1.0415729514495777</v>
      </c>
      <c r="M134" s="1132">
        <v>17</v>
      </c>
      <c r="N134" s="1123" t="s">
        <v>515</v>
      </c>
      <c r="O134" s="1131" t="s">
        <v>515</v>
      </c>
      <c r="P134" s="1131" t="s">
        <v>515</v>
      </c>
    </row>
    <row r="135" spans="1:17" s="1110" customFormat="1" ht="14.5" customHeight="1">
      <c r="A135" s="1124" t="s">
        <v>18</v>
      </c>
      <c r="B135" s="1136">
        <v>70.638004211095051</v>
      </c>
      <c r="C135" s="1126">
        <v>1.9267539093500534</v>
      </c>
      <c r="D135" s="1127">
        <v>412</v>
      </c>
      <c r="E135" s="1136">
        <v>17.605812968511113</v>
      </c>
      <c r="F135" s="1126">
        <v>1.6189677364180324</v>
      </c>
      <c r="G135" s="1127">
        <v>100</v>
      </c>
      <c r="H135" s="1136">
        <v>10.056056681189192</v>
      </c>
      <c r="I135" s="1126">
        <v>1.2662937646992363</v>
      </c>
      <c r="J135" s="1127">
        <v>58</v>
      </c>
      <c r="K135" s="1136">
        <v>1.7001261392046436</v>
      </c>
      <c r="L135" s="1126">
        <v>0.53937037631114526</v>
      </c>
      <c r="M135" s="1127">
        <v>10</v>
      </c>
      <c r="N135" s="1129" t="s">
        <v>515</v>
      </c>
      <c r="O135" s="1126" t="s">
        <v>515</v>
      </c>
      <c r="P135" s="1126" t="s">
        <v>515</v>
      </c>
    </row>
    <row r="136" spans="1:17" s="1110" customFormat="1" ht="14.5" customHeight="1">
      <c r="A136" s="1118" t="s">
        <v>19</v>
      </c>
      <c r="B136" s="1153">
        <v>61.85044467535414</v>
      </c>
      <c r="C136" s="1131">
        <v>1.657652252862557</v>
      </c>
      <c r="D136" s="1132">
        <v>565</v>
      </c>
      <c r="E136" s="1153">
        <v>18.128936498613683</v>
      </c>
      <c r="F136" s="1131">
        <v>1.3202204220440166</v>
      </c>
      <c r="G136" s="1132">
        <v>162</v>
      </c>
      <c r="H136" s="1138">
        <v>18.37883510526515</v>
      </c>
      <c r="I136" s="1131">
        <v>1.3211813560464487</v>
      </c>
      <c r="J136" s="1132">
        <v>167</v>
      </c>
      <c r="K136" s="1138">
        <v>1.6417837207670267</v>
      </c>
      <c r="L136" s="1131">
        <v>0.42179949307804843</v>
      </c>
      <c r="M136" s="1132">
        <v>16</v>
      </c>
      <c r="N136" s="1123" t="s">
        <v>515</v>
      </c>
      <c r="O136" s="1131" t="s">
        <v>515</v>
      </c>
      <c r="P136" s="1131" t="s">
        <v>515</v>
      </c>
    </row>
    <row r="137" spans="1:17" s="1110" customFormat="1" ht="14.5" customHeight="1">
      <c r="A137" s="1124" t="s">
        <v>20</v>
      </c>
      <c r="B137" s="1136">
        <v>44.486179554307881</v>
      </c>
      <c r="C137" s="1126">
        <v>2.0505006930117071</v>
      </c>
      <c r="D137" s="1127">
        <v>269</v>
      </c>
      <c r="E137" s="1136">
        <v>17.497602887306076</v>
      </c>
      <c r="F137" s="1126">
        <v>1.5636481028990474</v>
      </c>
      <c r="G137" s="1127">
        <v>106</v>
      </c>
      <c r="H137" s="1136">
        <v>31.470949879102584</v>
      </c>
      <c r="I137" s="1126">
        <v>1.9276808227639837</v>
      </c>
      <c r="J137" s="1127">
        <v>184</v>
      </c>
      <c r="K137" s="1136">
        <v>6.5452676792834623</v>
      </c>
      <c r="L137" s="1126">
        <v>1.0230841404634115</v>
      </c>
      <c r="M137" s="1127">
        <v>39</v>
      </c>
      <c r="N137" s="1129" t="s">
        <v>515</v>
      </c>
      <c r="O137" s="1126" t="s">
        <v>515</v>
      </c>
      <c r="P137" s="1126" t="s">
        <v>515</v>
      </c>
    </row>
    <row r="138" spans="1:17" s="1110" customFormat="1" ht="14.5" customHeight="1">
      <c r="A138" s="1118" t="s">
        <v>21</v>
      </c>
      <c r="B138" s="1138">
        <v>62.868412114395355</v>
      </c>
      <c r="C138" s="1131">
        <v>1.4172584333622607</v>
      </c>
      <c r="D138" s="1132">
        <v>762</v>
      </c>
      <c r="E138" s="1138">
        <v>12.794529961610559</v>
      </c>
      <c r="F138" s="1131">
        <v>0.97774103587849759</v>
      </c>
      <c r="G138" s="1132">
        <v>157</v>
      </c>
      <c r="H138" s="1138">
        <v>21.028933802073642</v>
      </c>
      <c r="I138" s="1131">
        <v>1.1974170674266105</v>
      </c>
      <c r="J138" s="1132">
        <v>254</v>
      </c>
      <c r="K138" s="1138">
        <v>3.3081241219204451</v>
      </c>
      <c r="L138" s="1131">
        <v>0.51626533098046201</v>
      </c>
      <c r="M138" s="1132">
        <v>42</v>
      </c>
      <c r="N138" s="1123" t="s">
        <v>515</v>
      </c>
      <c r="O138" s="1131" t="s">
        <v>515</v>
      </c>
      <c r="P138" s="1131" t="s">
        <v>515</v>
      </c>
    </row>
    <row r="139" spans="1:17" s="1110" customFormat="1" ht="14.5" customHeight="1">
      <c r="A139" s="1124" t="s">
        <v>22</v>
      </c>
      <c r="B139" s="1155">
        <v>66.107258052810749</v>
      </c>
      <c r="C139" s="1126">
        <v>0.97852389892434288</v>
      </c>
      <c r="D139" s="1127">
        <v>1615</v>
      </c>
      <c r="E139" s="1136">
        <v>14.927917684618278</v>
      </c>
      <c r="F139" s="1126">
        <v>0.73544012263747283</v>
      </c>
      <c r="G139" s="1127">
        <v>368</v>
      </c>
      <c r="H139" s="1136">
        <v>16.606084563249112</v>
      </c>
      <c r="I139" s="1126">
        <v>0.76916370004405366</v>
      </c>
      <c r="J139" s="1127">
        <v>407</v>
      </c>
      <c r="K139" s="1136">
        <v>2.3587396993218617</v>
      </c>
      <c r="L139" s="1126">
        <v>0.31842804660620272</v>
      </c>
      <c r="M139" s="1127">
        <v>56</v>
      </c>
      <c r="N139" s="1129" t="s">
        <v>515</v>
      </c>
      <c r="O139" s="1126" t="s">
        <v>515</v>
      </c>
      <c r="P139" s="1126" t="s">
        <v>515</v>
      </c>
    </row>
    <row r="140" spans="1:17" s="1110" customFormat="1" ht="14.5" customHeight="1">
      <c r="A140" s="1118" t="s">
        <v>23</v>
      </c>
      <c r="B140" s="1138">
        <v>68.229697146033345</v>
      </c>
      <c r="C140" s="1131">
        <v>1.8095419991025687</v>
      </c>
      <c r="D140" s="1132">
        <v>484</v>
      </c>
      <c r="E140" s="1138">
        <v>14.411032085431582</v>
      </c>
      <c r="F140" s="1131">
        <v>1.3885240635386784</v>
      </c>
      <c r="G140" s="1132">
        <v>96</v>
      </c>
      <c r="H140" s="1138">
        <v>16.051258532689623</v>
      </c>
      <c r="I140" s="1131">
        <v>1.4148063629135128</v>
      </c>
      <c r="J140" s="1132">
        <v>115</v>
      </c>
      <c r="K140" s="1138">
        <v>1.3080122358454476</v>
      </c>
      <c r="L140" s="1131">
        <v>0.40532414762919416</v>
      </c>
      <c r="M140" s="1132">
        <v>11</v>
      </c>
      <c r="N140" s="1123" t="s">
        <v>515</v>
      </c>
      <c r="O140" s="1131" t="s">
        <v>515</v>
      </c>
      <c r="P140" s="1131" t="s">
        <v>515</v>
      </c>
    </row>
    <row r="141" spans="1:17" s="1110" customFormat="1" ht="14.5" customHeight="1">
      <c r="A141" s="1124" t="s">
        <v>24</v>
      </c>
      <c r="B141" s="1136">
        <v>67.437830858160524</v>
      </c>
      <c r="C141" s="1126">
        <v>2.289554000813887</v>
      </c>
      <c r="D141" s="1127">
        <v>313</v>
      </c>
      <c r="E141" s="1136">
        <v>13.073272803492195</v>
      </c>
      <c r="F141" s="1126">
        <v>1.6486287423977137</v>
      </c>
      <c r="G141" s="1127">
        <v>61</v>
      </c>
      <c r="H141" s="1155">
        <v>15.254231367505259</v>
      </c>
      <c r="I141" s="1126">
        <v>1.764752923841562</v>
      </c>
      <c r="J141" s="1127">
        <v>70</v>
      </c>
      <c r="K141" s="1136">
        <v>4.2346649708420152</v>
      </c>
      <c r="L141" s="1126">
        <v>0.95530225107297839</v>
      </c>
      <c r="M141" s="1127">
        <v>21</v>
      </c>
      <c r="N141" s="1129" t="s">
        <v>515</v>
      </c>
      <c r="O141" s="1126" t="s">
        <v>515</v>
      </c>
      <c r="P141" s="1126" t="s">
        <v>515</v>
      </c>
    </row>
    <row r="142" spans="1:17" s="1110" customFormat="1" ht="14.5" customHeight="1">
      <c r="A142" s="1118" t="s">
        <v>25</v>
      </c>
      <c r="B142" s="1138">
        <v>54.258270687902851</v>
      </c>
      <c r="C142" s="1131">
        <v>1.7792100207223032</v>
      </c>
      <c r="D142" s="1132">
        <v>466</v>
      </c>
      <c r="E142" s="1138">
        <v>14.255822301144713</v>
      </c>
      <c r="F142" s="1131">
        <v>1.2412330387015338</v>
      </c>
      <c r="G142" s="1132">
        <v>126</v>
      </c>
      <c r="H142" s="1138">
        <v>27.497755040467219</v>
      </c>
      <c r="I142" s="1131">
        <v>1.5988455956883942</v>
      </c>
      <c r="J142" s="1132">
        <v>233</v>
      </c>
      <c r="K142" s="1138">
        <v>3.9881519704852133</v>
      </c>
      <c r="L142" s="1131">
        <v>0.6697472007047115</v>
      </c>
      <c r="M142" s="1132">
        <v>37</v>
      </c>
      <c r="N142" s="1123" t="s">
        <v>515</v>
      </c>
      <c r="O142" s="1131" t="s">
        <v>515</v>
      </c>
      <c r="P142" s="1131" t="s">
        <v>515</v>
      </c>
    </row>
    <row r="143" spans="1:17" s="1110" customFormat="1" ht="14.5" customHeight="1">
      <c r="A143" s="1124" t="s">
        <v>26</v>
      </c>
      <c r="B143" s="1136">
        <v>45.013596698555958</v>
      </c>
      <c r="C143" s="1126">
        <v>2.1550901030529821</v>
      </c>
      <c r="D143" s="1127">
        <v>247</v>
      </c>
      <c r="E143" s="1155">
        <v>13.092388575172716</v>
      </c>
      <c r="F143" s="1126">
        <v>1.4492601412909543</v>
      </c>
      <c r="G143" s="1127">
        <v>75</v>
      </c>
      <c r="H143" s="1136">
        <v>36.815583349139217</v>
      </c>
      <c r="I143" s="1126">
        <v>2.0872999121920977</v>
      </c>
      <c r="J143" s="1127">
        <v>204</v>
      </c>
      <c r="K143" s="1136">
        <v>5.0784313771321097</v>
      </c>
      <c r="L143" s="1126">
        <v>0.93240168766423226</v>
      </c>
      <c r="M143" s="1127">
        <v>29</v>
      </c>
      <c r="N143" s="1129" t="s">
        <v>515</v>
      </c>
      <c r="O143" s="1126" t="s">
        <v>515</v>
      </c>
      <c r="P143" s="1126" t="s">
        <v>515</v>
      </c>
    </row>
    <row r="144" spans="1:17" s="1110" customFormat="1" ht="14.5" customHeight="1">
      <c r="A144" s="1118" t="s">
        <v>27</v>
      </c>
      <c r="B144" s="1153">
        <v>58.175803014860882</v>
      </c>
      <c r="C144" s="1131">
        <v>2.2388357710535169</v>
      </c>
      <c r="D144" s="1132">
        <v>308</v>
      </c>
      <c r="E144" s="1153">
        <v>19.863252626336916</v>
      </c>
      <c r="F144" s="1131">
        <v>1.8248572047301379</v>
      </c>
      <c r="G144" s="1132">
        <v>102</v>
      </c>
      <c r="H144" s="1138">
        <v>18.697475043808677</v>
      </c>
      <c r="I144" s="1131">
        <v>1.7488598786905234</v>
      </c>
      <c r="J144" s="1132">
        <v>101</v>
      </c>
      <c r="K144" s="1138">
        <v>3.2634693149935226</v>
      </c>
      <c r="L144" s="1131">
        <v>0.80521724942624018</v>
      </c>
      <c r="M144" s="1132">
        <v>18</v>
      </c>
      <c r="N144" s="1123" t="s">
        <v>515</v>
      </c>
      <c r="O144" s="1131" t="s">
        <v>515</v>
      </c>
      <c r="P144" s="1131" t="s">
        <v>515</v>
      </c>
    </row>
    <row r="145" spans="1:17" s="1110" customFormat="1" ht="14.5" customHeight="1" thickBot="1">
      <c r="A145" s="1124" t="s">
        <v>28</v>
      </c>
      <c r="B145" s="1136">
        <v>54.744002008474332</v>
      </c>
      <c r="C145" s="1126">
        <v>2.3057564766984453</v>
      </c>
      <c r="D145" s="1127">
        <v>298</v>
      </c>
      <c r="E145" s="1136">
        <v>15.331854689512214</v>
      </c>
      <c r="F145" s="1126">
        <v>1.6793408558335408</v>
      </c>
      <c r="G145" s="1127">
        <v>82</v>
      </c>
      <c r="H145" s="1136">
        <v>25.794279685982204</v>
      </c>
      <c r="I145" s="1126">
        <v>2.0299227562699347</v>
      </c>
      <c r="J145" s="1127">
        <v>136</v>
      </c>
      <c r="K145" s="1136">
        <v>4.1298636160312503</v>
      </c>
      <c r="L145" s="1126">
        <v>0.89143733874327302</v>
      </c>
      <c r="M145" s="1127">
        <v>23</v>
      </c>
      <c r="N145" s="1129" t="s">
        <v>515</v>
      </c>
      <c r="O145" s="1126" t="s">
        <v>515</v>
      </c>
      <c r="P145" s="1126" t="s">
        <v>515</v>
      </c>
    </row>
    <row r="146" spans="1:17" s="1110" customFormat="1" ht="14.5" customHeight="1">
      <c r="A146" s="1432" t="s">
        <v>29</v>
      </c>
      <c r="B146" s="1449">
        <v>65.38513936287751</v>
      </c>
      <c r="C146" s="1446">
        <v>0.46519427991677087</v>
      </c>
      <c r="D146" s="1447">
        <v>7529</v>
      </c>
      <c r="E146" s="1449">
        <v>14.237522598308001</v>
      </c>
      <c r="F146" s="1446">
        <v>0.34239125909688078</v>
      </c>
      <c r="G146" s="1447">
        <v>1635</v>
      </c>
      <c r="H146" s="1449">
        <v>17.977918853797171</v>
      </c>
      <c r="I146" s="1446">
        <v>0.37566843488692436</v>
      </c>
      <c r="J146" s="1447">
        <v>2059</v>
      </c>
      <c r="K146" s="1462">
        <v>2.3994191850173241</v>
      </c>
      <c r="L146" s="1446">
        <v>0.14804054457102728</v>
      </c>
      <c r="M146" s="1447">
        <v>295</v>
      </c>
      <c r="N146" s="1450" t="s">
        <v>515</v>
      </c>
      <c r="O146" s="1446" t="s">
        <v>515</v>
      </c>
      <c r="P146" s="1446" t="s">
        <v>515</v>
      </c>
    </row>
    <row r="147" spans="1:17" s="1110" customFormat="1" ht="14.5" customHeight="1">
      <c r="A147" s="1433" t="s">
        <v>30</v>
      </c>
      <c r="B147" s="1454">
        <v>53.397800742971356</v>
      </c>
      <c r="C147" s="1452">
        <v>0.85000551002746738</v>
      </c>
      <c r="D147" s="1453">
        <v>2053</v>
      </c>
      <c r="E147" s="1454">
        <v>15.50454459033897</v>
      </c>
      <c r="F147" s="1452">
        <v>0.61842371402954766</v>
      </c>
      <c r="G147" s="1453">
        <v>614</v>
      </c>
      <c r="H147" s="1459">
        <v>26.417310569178198</v>
      </c>
      <c r="I147" s="1452">
        <v>0.74078326049342424</v>
      </c>
      <c r="J147" s="1453">
        <v>1073</v>
      </c>
      <c r="K147" s="1454">
        <v>4.6803440975114752</v>
      </c>
      <c r="L147" s="1452">
        <v>0.35623321078608755</v>
      </c>
      <c r="M147" s="1453">
        <v>191</v>
      </c>
      <c r="N147" s="1455" t="s">
        <v>515</v>
      </c>
      <c r="O147" s="1452" t="s">
        <v>515</v>
      </c>
      <c r="P147" s="1452" t="s">
        <v>515</v>
      </c>
    </row>
    <row r="148" spans="1:17" s="1110" customFormat="1" ht="14.5" customHeight="1" thickBot="1">
      <c r="A148" s="1433" t="s">
        <v>31</v>
      </c>
      <c r="B148" s="1459">
        <v>62.933825872603464</v>
      </c>
      <c r="C148" s="1457">
        <v>0.41022521143072715</v>
      </c>
      <c r="D148" s="1458">
        <v>9582</v>
      </c>
      <c r="E148" s="1459">
        <v>14.496618315883026</v>
      </c>
      <c r="F148" s="1457">
        <v>0.3003252830653364</v>
      </c>
      <c r="G148" s="1458">
        <v>2249</v>
      </c>
      <c r="H148" s="1454">
        <v>19.70370598783764</v>
      </c>
      <c r="I148" s="1457">
        <v>0.33580387643357162</v>
      </c>
      <c r="J148" s="1458">
        <v>3132</v>
      </c>
      <c r="K148" s="1454">
        <v>2.8658498236758674</v>
      </c>
      <c r="L148" s="1457">
        <v>0.13866020061824635</v>
      </c>
      <c r="M148" s="1458">
        <v>486</v>
      </c>
      <c r="N148" s="1455" t="s">
        <v>515</v>
      </c>
      <c r="O148" s="1457" t="s">
        <v>515</v>
      </c>
      <c r="P148" s="1457" t="s">
        <v>515</v>
      </c>
    </row>
    <row r="149" spans="1:17" s="1110" customFormat="1" ht="18" customHeight="1" thickBot="1">
      <c r="A149" s="2165" t="s">
        <v>1066</v>
      </c>
      <c r="B149" s="2139"/>
      <c r="C149" s="2139"/>
      <c r="D149" s="2139"/>
      <c r="E149" s="2139"/>
      <c r="F149" s="2139"/>
      <c r="G149" s="2139"/>
      <c r="H149" s="2139"/>
      <c r="I149" s="2139"/>
      <c r="J149" s="2139"/>
      <c r="K149" s="2139"/>
      <c r="L149" s="2139"/>
      <c r="M149" s="2139"/>
      <c r="N149" s="2139"/>
      <c r="O149" s="2139"/>
      <c r="P149" s="2140"/>
      <c r="Q149" s="1819"/>
    </row>
    <row r="150" spans="1:17" s="1110" customFormat="1" ht="14.5" customHeight="1">
      <c r="A150" s="1118" t="s">
        <v>13</v>
      </c>
      <c r="B150" s="1153">
        <v>56.242083806404395</v>
      </c>
      <c r="C150" s="1120">
        <v>1.1478304674556039</v>
      </c>
      <c r="D150" s="1121">
        <v>1092</v>
      </c>
      <c r="E150" s="1153">
        <v>7.3101703809873628</v>
      </c>
      <c r="F150" s="1120">
        <v>0.5988195072196395</v>
      </c>
      <c r="G150" s="1121">
        <v>145</v>
      </c>
      <c r="H150" s="1153">
        <v>32.569862265699207</v>
      </c>
      <c r="I150" s="1120">
        <v>1.0834503385321022</v>
      </c>
      <c r="J150" s="1121">
        <v>643</v>
      </c>
      <c r="K150" s="1138">
        <v>3.8778835469090347</v>
      </c>
      <c r="L150" s="1120">
        <v>0.44919043797715397</v>
      </c>
      <c r="M150" s="1121">
        <v>76</v>
      </c>
      <c r="N150" s="1123" t="s">
        <v>515</v>
      </c>
      <c r="O150" s="1120" t="s">
        <v>515</v>
      </c>
      <c r="P150" s="1120" t="s">
        <v>515</v>
      </c>
    </row>
    <row r="151" spans="1:17" s="1110" customFormat="1" ht="14.5" customHeight="1">
      <c r="A151" s="1124" t="s">
        <v>14</v>
      </c>
      <c r="B151" s="1155">
        <v>47.747478973348741</v>
      </c>
      <c r="C151" s="1126">
        <v>1.0485558050833226</v>
      </c>
      <c r="D151" s="1127">
        <v>1128</v>
      </c>
      <c r="E151" s="1136">
        <v>5.4710327278049711</v>
      </c>
      <c r="F151" s="1126">
        <v>0.47541488433484946</v>
      </c>
      <c r="G151" s="1127">
        <v>130</v>
      </c>
      <c r="H151" s="1155">
        <v>42.004781557260074</v>
      </c>
      <c r="I151" s="1126">
        <v>1.0365345743463346</v>
      </c>
      <c r="J151" s="1127">
        <v>987</v>
      </c>
      <c r="K151" s="1136">
        <v>4.7767067415862163</v>
      </c>
      <c r="L151" s="1126">
        <v>0.44636861087800317</v>
      </c>
      <c r="M151" s="1127">
        <v>113</v>
      </c>
      <c r="N151" s="1129" t="s">
        <v>515</v>
      </c>
      <c r="O151" s="1126" t="s">
        <v>515</v>
      </c>
      <c r="P151" s="1126" t="s">
        <v>515</v>
      </c>
    </row>
    <row r="152" spans="1:17" s="1110" customFormat="1" ht="14.5" customHeight="1">
      <c r="A152" s="1118" t="s">
        <v>39</v>
      </c>
      <c r="B152" s="1138">
        <v>26.282368387923693</v>
      </c>
      <c r="C152" s="1131">
        <v>1.7390461431641733</v>
      </c>
      <c r="D152" s="1132">
        <v>184</v>
      </c>
      <c r="E152" s="1138">
        <v>7.0115582829196184</v>
      </c>
      <c r="F152" s="1131">
        <v>1.0277298231812666</v>
      </c>
      <c r="G152" s="1132">
        <v>46</v>
      </c>
      <c r="H152" s="1138">
        <v>57.6025974816733</v>
      </c>
      <c r="I152" s="1131">
        <v>1.9636005790058135</v>
      </c>
      <c r="J152" s="1132">
        <v>383</v>
      </c>
      <c r="K152" s="1138">
        <v>9.1034758474833879</v>
      </c>
      <c r="L152" s="1131">
        <v>1.14028221551706</v>
      </c>
      <c r="M152" s="1132">
        <v>62</v>
      </c>
      <c r="N152" s="1123" t="s">
        <v>515</v>
      </c>
      <c r="O152" s="1131" t="s">
        <v>515</v>
      </c>
      <c r="P152" s="1131" t="s">
        <v>515</v>
      </c>
    </row>
    <row r="153" spans="1:17" s="1110" customFormat="1" ht="14.5" customHeight="1">
      <c r="A153" s="1124" t="s">
        <v>16</v>
      </c>
      <c r="B153" s="1155">
        <v>30.930433600881795</v>
      </c>
      <c r="C153" s="1126">
        <v>1.78129492604416</v>
      </c>
      <c r="D153" s="1127">
        <v>216</v>
      </c>
      <c r="E153" s="1136">
        <v>5.5329242371168252</v>
      </c>
      <c r="F153" s="1126">
        <v>0.85820485281205217</v>
      </c>
      <c r="G153" s="1127">
        <v>41</v>
      </c>
      <c r="H153" s="1155">
        <v>54.689569384686912</v>
      </c>
      <c r="I153" s="1126">
        <v>1.9144629549073355</v>
      </c>
      <c r="J153" s="1127">
        <v>387</v>
      </c>
      <c r="K153" s="1136">
        <v>8.8470727773144695</v>
      </c>
      <c r="L153" s="1126">
        <v>1.1068798504285025</v>
      </c>
      <c r="M153" s="1127">
        <v>60</v>
      </c>
      <c r="N153" s="1129" t="s">
        <v>515</v>
      </c>
      <c r="O153" s="1126" t="s">
        <v>515</v>
      </c>
      <c r="P153" s="1126" t="s">
        <v>515</v>
      </c>
    </row>
    <row r="154" spans="1:17" s="1110" customFormat="1" ht="14.5" customHeight="1">
      <c r="A154" s="1118" t="s">
        <v>17</v>
      </c>
      <c r="B154" s="1153">
        <v>51.582391079121159</v>
      </c>
      <c r="C154" s="1131">
        <v>2.7337488189711827</v>
      </c>
      <c r="D154" s="1132">
        <v>181</v>
      </c>
      <c r="E154" s="1138">
        <v>9.9552325250409677</v>
      </c>
      <c r="F154" s="1131">
        <v>1.5725640985155505</v>
      </c>
      <c r="G154" s="1132">
        <v>38</v>
      </c>
      <c r="H154" s="1153">
        <v>32.83059916207641</v>
      </c>
      <c r="I154" s="1131">
        <v>2.5736420999586183</v>
      </c>
      <c r="J154" s="1132">
        <v>117</v>
      </c>
      <c r="K154" s="1138">
        <v>5.6317772337614613</v>
      </c>
      <c r="L154" s="1131">
        <v>1.250955332102837</v>
      </c>
      <c r="M154" s="1132">
        <v>20</v>
      </c>
      <c r="N154" s="1123" t="s">
        <v>515</v>
      </c>
      <c r="O154" s="1131" t="s">
        <v>515</v>
      </c>
      <c r="P154" s="1131" t="s">
        <v>515</v>
      </c>
    </row>
    <row r="155" spans="1:17" s="1110" customFormat="1" ht="14.5" customHeight="1">
      <c r="A155" s="1124" t="s">
        <v>18</v>
      </c>
      <c r="B155" s="1136">
        <v>27.893072459629138</v>
      </c>
      <c r="C155" s="1126">
        <v>1.8879437773485541</v>
      </c>
      <c r="D155" s="1127">
        <v>164</v>
      </c>
      <c r="E155" s="1136">
        <v>4.1533783844324645</v>
      </c>
      <c r="F155" s="1126">
        <v>0.85139077134838359</v>
      </c>
      <c r="G155" s="1127">
        <v>24</v>
      </c>
      <c r="H155" s="1136">
        <v>61.051930254731587</v>
      </c>
      <c r="I155" s="1126">
        <v>2.0539300077630576</v>
      </c>
      <c r="J155" s="1127">
        <v>348</v>
      </c>
      <c r="K155" s="1136">
        <v>6.9016189012068132</v>
      </c>
      <c r="L155" s="1126">
        <v>1.0381657860361957</v>
      </c>
      <c r="M155" s="1127">
        <v>43</v>
      </c>
      <c r="N155" s="1129" t="s">
        <v>515</v>
      </c>
      <c r="O155" s="1126" t="s">
        <v>515</v>
      </c>
      <c r="P155" s="1126" t="s">
        <v>515</v>
      </c>
    </row>
    <row r="156" spans="1:17" s="1110" customFormat="1" ht="14.5" customHeight="1">
      <c r="A156" s="1118" t="s">
        <v>19</v>
      </c>
      <c r="B156" s="1138">
        <v>32.373415381052752</v>
      </c>
      <c r="C156" s="1131">
        <v>1.5866187488986341</v>
      </c>
      <c r="D156" s="1132">
        <v>301</v>
      </c>
      <c r="E156" s="1138">
        <v>6.3870385297866932</v>
      </c>
      <c r="F156" s="1131">
        <v>0.845390128441869</v>
      </c>
      <c r="G156" s="1132">
        <v>56</v>
      </c>
      <c r="H156" s="1138">
        <v>55.908313321240911</v>
      </c>
      <c r="I156" s="1131">
        <v>1.689971381746123</v>
      </c>
      <c r="J156" s="1132">
        <v>502</v>
      </c>
      <c r="K156" s="1138">
        <v>5.3312327679196434</v>
      </c>
      <c r="L156" s="1131">
        <v>0.75037347140855537</v>
      </c>
      <c r="M156" s="1132">
        <v>51</v>
      </c>
      <c r="N156" s="1123" t="s">
        <v>515</v>
      </c>
      <c r="O156" s="1131" t="s">
        <v>515</v>
      </c>
      <c r="P156" s="1131" t="s">
        <v>515</v>
      </c>
    </row>
    <row r="157" spans="1:17" s="1110" customFormat="1" ht="14.5" customHeight="1">
      <c r="A157" s="1124" t="s">
        <v>20</v>
      </c>
      <c r="B157" s="1155">
        <v>27.000014566417896</v>
      </c>
      <c r="C157" s="1126">
        <v>1.8293234878341169</v>
      </c>
      <c r="D157" s="1127">
        <v>163</v>
      </c>
      <c r="E157" s="1155">
        <v>6.6391838522074647</v>
      </c>
      <c r="F157" s="1126">
        <v>1.0275661397429061</v>
      </c>
      <c r="G157" s="1127">
        <v>40</v>
      </c>
      <c r="H157" s="1155">
        <v>58.033349794658442</v>
      </c>
      <c r="I157" s="1126">
        <v>2.0350631534107522</v>
      </c>
      <c r="J157" s="1127">
        <v>343</v>
      </c>
      <c r="K157" s="1136">
        <v>8.3274517867161979</v>
      </c>
      <c r="L157" s="1126">
        <v>1.1243334355027041</v>
      </c>
      <c r="M157" s="1127">
        <v>52</v>
      </c>
      <c r="N157" s="1129" t="s">
        <v>515</v>
      </c>
      <c r="O157" s="1126" t="s">
        <v>515</v>
      </c>
      <c r="P157" s="1126" t="s">
        <v>515</v>
      </c>
    </row>
    <row r="158" spans="1:17" s="1110" customFormat="1" ht="14.5" customHeight="1">
      <c r="A158" s="1118" t="s">
        <v>21</v>
      </c>
      <c r="B158" s="1153">
        <v>51.652763924213154</v>
      </c>
      <c r="C158" s="1131">
        <v>1.4650263035209043</v>
      </c>
      <c r="D158" s="1132">
        <v>622</v>
      </c>
      <c r="E158" s="1138">
        <v>5.1066669825736817</v>
      </c>
      <c r="F158" s="1131">
        <v>0.64771271937407138</v>
      </c>
      <c r="G158" s="1132">
        <v>62</v>
      </c>
      <c r="H158" s="1153">
        <v>38.460497833187908</v>
      </c>
      <c r="I158" s="1131">
        <v>1.4231951599317105</v>
      </c>
      <c r="J158" s="1132">
        <v>476</v>
      </c>
      <c r="K158" s="1138">
        <v>4.7800712600252586</v>
      </c>
      <c r="L158" s="1131">
        <v>0.63044090907298267</v>
      </c>
      <c r="M158" s="1132">
        <v>58</v>
      </c>
      <c r="N158" s="1123" t="s">
        <v>515</v>
      </c>
      <c r="O158" s="1131" t="s">
        <v>515</v>
      </c>
      <c r="P158" s="1131" t="s">
        <v>515</v>
      </c>
    </row>
    <row r="159" spans="1:17" s="1110" customFormat="1" ht="14.5" customHeight="1">
      <c r="A159" s="1124" t="s">
        <v>22</v>
      </c>
      <c r="B159" s="1155">
        <v>51.608969859569328</v>
      </c>
      <c r="C159" s="1126">
        <v>1.0329401862927701</v>
      </c>
      <c r="D159" s="1127">
        <v>1242</v>
      </c>
      <c r="E159" s="1155">
        <v>9.3468287338895859</v>
      </c>
      <c r="F159" s="1126">
        <v>0.59644993762288734</v>
      </c>
      <c r="G159" s="1127">
        <v>234</v>
      </c>
      <c r="H159" s="1155">
        <v>33.980236273914869</v>
      </c>
      <c r="I159" s="1126">
        <v>0.97463520853506036</v>
      </c>
      <c r="J159" s="1127">
        <v>847</v>
      </c>
      <c r="K159" s="1136">
        <v>5.0639651326262154</v>
      </c>
      <c r="L159" s="1126">
        <v>0.45916598609729703</v>
      </c>
      <c r="M159" s="1127">
        <v>121</v>
      </c>
      <c r="N159" s="1129" t="s">
        <v>515</v>
      </c>
      <c r="O159" s="1126" t="s">
        <v>515</v>
      </c>
      <c r="P159" s="1126" t="s">
        <v>515</v>
      </c>
    </row>
    <row r="160" spans="1:17" s="1110" customFormat="1" ht="14.5" customHeight="1">
      <c r="A160" s="1118" t="s">
        <v>23</v>
      </c>
      <c r="B160" s="1153">
        <v>56.4001062126124</v>
      </c>
      <c r="C160" s="1131">
        <v>1.9257919967357935</v>
      </c>
      <c r="D160" s="1132">
        <v>407</v>
      </c>
      <c r="E160" s="1138">
        <v>7.9466323019522527</v>
      </c>
      <c r="F160" s="1131">
        <v>1.0710235757346358</v>
      </c>
      <c r="G160" s="1132">
        <v>52</v>
      </c>
      <c r="H160" s="1153">
        <v>32.645357577900356</v>
      </c>
      <c r="I160" s="1131">
        <v>1.8236613055181488</v>
      </c>
      <c r="J160" s="1132">
        <v>228</v>
      </c>
      <c r="K160" s="1138">
        <v>3.0079039075349963</v>
      </c>
      <c r="L160" s="1131">
        <v>0.66295750638316553</v>
      </c>
      <c r="M160" s="1132">
        <v>21</v>
      </c>
      <c r="N160" s="1123" t="s">
        <v>515</v>
      </c>
      <c r="O160" s="1131" t="s">
        <v>515</v>
      </c>
      <c r="P160" s="1131" t="s">
        <v>515</v>
      </c>
    </row>
    <row r="161" spans="1:16" s="1110" customFormat="1" ht="14.5" customHeight="1">
      <c r="A161" s="1124" t="s">
        <v>24</v>
      </c>
      <c r="B161" s="1155">
        <v>50.942739634699187</v>
      </c>
      <c r="C161" s="1126">
        <v>2.4473957405436129</v>
      </c>
      <c r="D161" s="1127">
        <v>238</v>
      </c>
      <c r="E161" s="1136">
        <v>7.4956381791154767</v>
      </c>
      <c r="F161" s="1126">
        <v>1.2946576653982131</v>
      </c>
      <c r="G161" s="1127">
        <v>35</v>
      </c>
      <c r="H161" s="1155">
        <v>36.540126014976927</v>
      </c>
      <c r="I161" s="1126">
        <v>2.3561083966054106</v>
      </c>
      <c r="J161" s="1127">
        <v>169</v>
      </c>
      <c r="K161" s="1136">
        <v>5.0214961712084145</v>
      </c>
      <c r="L161" s="1126">
        <v>1.0906621732645276</v>
      </c>
      <c r="M161" s="1127">
        <v>22</v>
      </c>
      <c r="N161" s="1129" t="s">
        <v>515</v>
      </c>
      <c r="O161" s="1126" t="s">
        <v>515</v>
      </c>
      <c r="P161" s="1126" t="s">
        <v>515</v>
      </c>
    </row>
    <row r="162" spans="1:16" s="1110" customFormat="1" ht="14.5" customHeight="1">
      <c r="A162" s="1118" t="s">
        <v>25</v>
      </c>
      <c r="B162" s="1138">
        <v>25.975859660176738</v>
      </c>
      <c r="C162" s="1131">
        <v>1.565825281235073</v>
      </c>
      <c r="D162" s="1132">
        <v>225</v>
      </c>
      <c r="E162" s="1153">
        <v>4.3892612158157203</v>
      </c>
      <c r="F162" s="1131">
        <v>0.71272232924422185</v>
      </c>
      <c r="G162" s="1132">
        <v>40</v>
      </c>
      <c r="H162" s="1138">
        <v>61.160917314818178</v>
      </c>
      <c r="I162" s="1131">
        <v>1.7373441758226107</v>
      </c>
      <c r="J162" s="1132">
        <v>523</v>
      </c>
      <c r="K162" s="1138">
        <v>8.4739618091893654</v>
      </c>
      <c r="L162" s="1131">
        <v>0.98602647235817542</v>
      </c>
      <c r="M162" s="1132">
        <v>75</v>
      </c>
      <c r="N162" s="1123" t="s">
        <v>515</v>
      </c>
      <c r="O162" s="1131" t="s">
        <v>515</v>
      </c>
      <c r="P162" s="1131" t="s">
        <v>515</v>
      </c>
    </row>
    <row r="163" spans="1:16" s="1110" customFormat="1" ht="14.5" customHeight="1">
      <c r="A163" s="1124" t="s">
        <v>26</v>
      </c>
      <c r="B163" s="1136">
        <v>32.713938570983423</v>
      </c>
      <c r="C163" s="1126">
        <v>2.0356058317517025</v>
      </c>
      <c r="D163" s="1127">
        <v>179</v>
      </c>
      <c r="E163" s="1136">
        <v>5.7996457091209042</v>
      </c>
      <c r="F163" s="1126">
        <v>0.98882823584585788</v>
      </c>
      <c r="G163" s="1127">
        <v>34</v>
      </c>
      <c r="H163" s="1136">
        <v>55.014494423541393</v>
      </c>
      <c r="I163" s="1126">
        <v>2.1529566319496074</v>
      </c>
      <c r="J163" s="1127">
        <v>302</v>
      </c>
      <c r="K163" s="1136">
        <v>6.4719212963542745</v>
      </c>
      <c r="L163" s="1126">
        <v>1.0346649403022807</v>
      </c>
      <c r="M163" s="1127">
        <v>39</v>
      </c>
      <c r="N163" s="1129" t="s">
        <v>515</v>
      </c>
      <c r="O163" s="1126" t="s">
        <v>515</v>
      </c>
      <c r="P163" s="1126" t="s">
        <v>515</v>
      </c>
    </row>
    <row r="164" spans="1:16" s="1110" customFormat="1" ht="14.5" customHeight="1">
      <c r="A164" s="1118" t="s">
        <v>27</v>
      </c>
      <c r="B164" s="1138">
        <v>34.479506295317215</v>
      </c>
      <c r="C164" s="1131">
        <v>2.1753339228965576</v>
      </c>
      <c r="D164" s="1132">
        <v>178</v>
      </c>
      <c r="E164" s="1153">
        <v>6.7158048359700242</v>
      </c>
      <c r="F164" s="1131">
        <v>1.1418412689722408</v>
      </c>
      <c r="G164" s="1132">
        <v>34</v>
      </c>
      <c r="H164" s="1138">
        <v>52.292968919475634</v>
      </c>
      <c r="I164" s="1131">
        <v>2.2728946861005683</v>
      </c>
      <c r="J164" s="1132">
        <v>280</v>
      </c>
      <c r="K164" s="1138">
        <v>6.51171994923713</v>
      </c>
      <c r="L164" s="1131">
        <v>1.1091893906251844</v>
      </c>
      <c r="M164" s="1132">
        <v>36</v>
      </c>
      <c r="N164" s="1123" t="s">
        <v>515</v>
      </c>
      <c r="O164" s="1131" t="s">
        <v>515</v>
      </c>
      <c r="P164" s="1131" t="s">
        <v>515</v>
      </c>
    </row>
    <row r="165" spans="1:16" s="1110" customFormat="1" ht="14.5" customHeight="1" thickBot="1">
      <c r="A165" s="1124" t="s">
        <v>28</v>
      </c>
      <c r="B165" s="1136">
        <v>32.001848883272856</v>
      </c>
      <c r="C165" s="1126">
        <v>2.1568127320883796</v>
      </c>
      <c r="D165" s="1127">
        <v>174</v>
      </c>
      <c r="E165" s="1155">
        <v>7.5701905083706267</v>
      </c>
      <c r="F165" s="1126">
        <v>1.2417794609604063</v>
      </c>
      <c r="G165" s="1127">
        <v>39</v>
      </c>
      <c r="H165" s="1155">
        <v>50.87324317512936</v>
      </c>
      <c r="I165" s="1126">
        <v>2.315265958817657</v>
      </c>
      <c r="J165" s="1127">
        <v>273</v>
      </c>
      <c r="K165" s="1136">
        <v>9.5547174332271645</v>
      </c>
      <c r="L165" s="1126">
        <v>1.3503642139278789</v>
      </c>
      <c r="M165" s="1127">
        <v>53</v>
      </c>
      <c r="N165" s="1129" t="s">
        <v>515</v>
      </c>
      <c r="O165" s="1126" t="s">
        <v>515</v>
      </c>
      <c r="P165" s="1126" t="s">
        <v>515</v>
      </c>
    </row>
    <row r="166" spans="1:16" s="1110" customFormat="1" ht="14.5" customHeight="1">
      <c r="A166" s="1432" t="s">
        <v>29</v>
      </c>
      <c r="B166" s="1449">
        <v>48.562000896999663</v>
      </c>
      <c r="C166" s="1446">
        <v>0.48839867861801262</v>
      </c>
      <c r="D166" s="1447">
        <v>5553</v>
      </c>
      <c r="E166" s="1449">
        <v>7.0171258126637142</v>
      </c>
      <c r="F166" s="1446">
        <v>0.250012889701273</v>
      </c>
      <c r="G166" s="1447">
        <v>810</v>
      </c>
      <c r="H166" s="1449">
        <v>39.629898078281194</v>
      </c>
      <c r="I166" s="1446">
        <v>0.47732441899635375</v>
      </c>
      <c r="J166" s="1447">
        <v>4597</v>
      </c>
      <c r="K166" s="1462">
        <v>4.7909752120554261</v>
      </c>
      <c r="L166" s="1446">
        <v>0.20844412827337433</v>
      </c>
      <c r="M166" s="1447">
        <v>561</v>
      </c>
      <c r="N166" s="1450" t="s">
        <v>515</v>
      </c>
      <c r="O166" s="1446" t="s">
        <v>515</v>
      </c>
      <c r="P166" s="1446" t="s">
        <v>515</v>
      </c>
    </row>
    <row r="167" spans="1:16" s="1110" customFormat="1" ht="14.5" customHeight="1">
      <c r="A167" s="1433" t="s">
        <v>30</v>
      </c>
      <c r="B167" s="1459">
        <v>28.534856311985962</v>
      </c>
      <c r="C167" s="1452">
        <v>0.76611342693613715</v>
      </c>
      <c r="D167" s="1453">
        <v>1141</v>
      </c>
      <c r="E167" s="1459">
        <v>6.0044727187952045</v>
      </c>
      <c r="F167" s="1452">
        <v>0.40477322362458512</v>
      </c>
      <c r="G167" s="1453">
        <v>240</v>
      </c>
      <c r="H167" s="1459">
        <v>56.91246714389554</v>
      </c>
      <c r="I167" s="1452">
        <v>0.84368399968939201</v>
      </c>
      <c r="J167" s="1453">
        <v>2211</v>
      </c>
      <c r="K167" s="1454">
        <v>8.5482038253232915</v>
      </c>
      <c r="L167" s="1452">
        <v>0.4763153293821149</v>
      </c>
      <c r="M167" s="1453">
        <v>341</v>
      </c>
      <c r="N167" s="1455" t="s">
        <v>515</v>
      </c>
      <c r="O167" s="1452" t="s">
        <v>515</v>
      </c>
      <c r="P167" s="1452" t="s">
        <v>515</v>
      </c>
    </row>
    <row r="168" spans="1:16" s="1110" customFormat="1" ht="14.5" customHeight="1" thickBot="1">
      <c r="A168" s="1434" t="s">
        <v>31</v>
      </c>
      <c r="B168" s="1459">
        <v>44.465507045650142</v>
      </c>
      <c r="C168" s="1461">
        <v>0.42419940513647386</v>
      </c>
      <c r="D168" s="1463">
        <v>6694</v>
      </c>
      <c r="E168" s="1459">
        <v>6.8099905840257478</v>
      </c>
      <c r="F168" s="1461">
        <v>0.2154467538377057</v>
      </c>
      <c r="G168" s="1463">
        <v>1050</v>
      </c>
      <c r="H168" s="1459">
        <v>43.164997034214764</v>
      </c>
      <c r="I168" s="1461">
        <v>0.42110796916303012</v>
      </c>
      <c r="J168" s="1463">
        <v>6808</v>
      </c>
      <c r="K168" s="1464">
        <v>5.5595053361093427</v>
      </c>
      <c r="L168" s="1461">
        <v>0.19268510633966227</v>
      </c>
      <c r="M168" s="1463">
        <v>902</v>
      </c>
      <c r="N168" s="1460" t="s">
        <v>515</v>
      </c>
      <c r="O168" s="1461" t="s">
        <v>515</v>
      </c>
      <c r="P168" s="1461" t="s">
        <v>515</v>
      </c>
    </row>
    <row r="169" spans="1:16" s="1110" customFormat="1" ht="18.75" customHeight="1" thickBot="1">
      <c r="A169" s="2165" t="s">
        <v>1067</v>
      </c>
      <c r="B169" s="2139"/>
      <c r="C169" s="2139"/>
      <c r="D169" s="2139"/>
      <c r="E169" s="2139"/>
      <c r="F169" s="2139"/>
      <c r="G169" s="2139"/>
      <c r="H169" s="2139"/>
      <c r="I169" s="2139"/>
      <c r="J169" s="2139"/>
      <c r="K169" s="2139"/>
      <c r="L169" s="2139"/>
      <c r="M169" s="2139"/>
      <c r="N169" s="2139"/>
      <c r="O169" s="2139"/>
      <c r="P169" s="2140"/>
    </row>
    <row r="170" spans="1:16" s="1110" customFormat="1" ht="14.5" customHeight="1">
      <c r="A170" s="1118" t="s">
        <v>13</v>
      </c>
      <c r="B170" s="1138">
        <v>56.039022095197389</v>
      </c>
      <c r="C170" s="1120">
        <v>1.1492349485614017</v>
      </c>
      <c r="D170" s="1121">
        <v>1095</v>
      </c>
      <c r="E170" s="1138">
        <v>10.186048178283169</v>
      </c>
      <c r="F170" s="1120">
        <v>0.70195066282814378</v>
      </c>
      <c r="G170" s="1121">
        <v>199</v>
      </c>
      <c r="H170" s="1138">
        <v>18.282480235824366</v>
      </c>
      <c r="I170" s="1120">
        <v>0.89735765651706711</v>
      </c>
      <c r="J170" s="1121">
        <v>354</v>
      </c>
      <c r="K170" s="1138">
        <v>15.492449490695082</v>
      </c>
      <c r="L170" s="1120">
        <v>0.83467388906663842</v>
      </c>
      <c r="M170" s="1121">
        <v>308</v>
      </c>
      <c r="N170" s="1123" t="s">
        <v>515</v>
      </c>
      <c r="O170" s="1120" t="s">
        <v>515</v>
      </c>
      <c r="P170" s="1120" t="s">
        <v>515</v>
      </c>
    </row>
    <row r="171" spans="1:16" s="1110" customFormat="1" ht="14.5" customHeight="1">
      <c r="A171" s="1124" t="s">
        <v>14</v>
      </c>
      <c r="B171" s="1136">
        <v>62.861482617836671</v>
      </c>
      <c r="C171" s="1126">
        <v>1.0122938838933866</v>
      </c>
      <c r="D171" s="1127">
        <v>1473</v>
      </c>
      <c r="E171" s="1155">
        <v>10.051234723352886</v>
      </c>
      <c r="F171" s="1126">
        <v>0.62728103442355032</v>
      </c>
      <c r="G171" s="1127">
        <v>242</v>
      </c>
      <c r="H171" s="1136">
        <v>14.334969909738</v>
      </c>
      <c r="I171" s="1126">
        <v>0.73126649434180013</v>
      </c>
      <c r="J171" s="1127">
        <v>341</v>
      </c>
      <c r="K171" s="1155">
        <v>12.752312749072436</v>
      </c>
      <c r="L171" s="1126">
        <v>0.69882211330102606</v>
      </c>
      <c r="M171" s="1127">
        <v>300</v>
      </c>
      <c r="N171" s="1129" t="s">
        <v>515</v>
      </c>
      <c r="O171" s="1126" t="s">
        <v>515</v>
      </c>
      <c r="P171" s="1126" t="s">
        <v>515</v>
      </c>
    </row>
    <row r="172" spans="1:16" s="1110" customFormat="1" ht="14.5" customHeight="1">
      <c r="A172" s="1118" t="s">
        <v>39</v>
      </c>
      <c r="B172" s="1138">
        <v>51.718935799321244</v>
      </c>
      <c r="C172" s="1131">
        <v>1.9889617636704233</v>
      </c>
      <c r="D172" s="1132">
        <v>351</v>
      </c>
      <c r="E172" s="1153">
        <v>16.238524605787845</v>
      </c>
      <c r="F172" s="1131">
        <v>1.4983467914315487</v>
      </c>
      <c r="G172" s="1132">
        <v>104</v>
      </c>
      <c r="H172" s="1138">
        <v>16.790375262437735</v>
      </c>
      <c r="I172" s="1131">
        <v>1.4960195168282251</v>
      </c>
      <c r="J172" s="1132">
        <v>111</v>
      </c>
      <c r="K172" s="1153">
        <v>15.25216433245318</v>
      </c>
      <c r="L172" s="1131">
        <v>1.3996866594171939</v>
      </c>
      <c r="M172" s="1132">
        <v>109</v>
      </c>
      <c r="N172" s="1123" t="s">
        <v>515</v>
      </c>
      <c r="O172" s="1131" t="s">
        <v>515</v>
      </c>
      <c r="P172" s="1131" t="s">
        <v>515</v>
      </c>
    </row>
    <row r="173" spans="1:16" s="1110" customFormat="1" ht="14.5" customHeight="1">
      <c r="A173" s="1124" t="s">
        <v>16</v>
      </c>
      <c r="B173" s="1136">
        <v>58.526966037027471</v>
      </c>
      <c r="C173" s="1126">
        <v>1.8911364644256339</v>
      </c>
      <c r="D173" s="1127">
        <v>409</v>
      </c>
      <c r="E173" s="1136">
        <v>12.683908906905902</v>
      </c>
      <c r="F173" s="1126">
        <v>1.2810623232960683</v>
      </c>
      <c r="G173" s="1127">
        <v>89</v>
      </c>
      <c r="H173" s="1136">
        <v>14.32384944086429</v>
      </c>
      <c r="I173" s="1126">
        <v>1.3385051373274117</v>
      </c>
      <c r="J173" s="1127">
        <v>103</v>
      </c>
      <c r="K173" s="1136">
        <v>14.465275615202334</v>
      </c>
      <c r="L173" s="1126">
        <v>1.343327830964367</v>
      </c>
      <c r="M173" s="1127">
        <v>103</v>
      </c>
      <c r="N173" s="1129" t="s">
        <v>515</v>
      </c>
      <c r="O173" s="1126" t="s">
        <v>515</v>
      </c>
      <c r="P173" s="1126" t="s">
        <v>515</v>
      </c>
    </row>
    <row r="174" spans="1:16" s="1110" customFormat="1" ht="14.5" customHeight="1">
      <c r="A174" s="1118" t="s">
        <v>17</v>
      </c>
      <c r="B174" s="1138">
        <v>51.160845626321006</v>
      </c>
      <c r="C174" s="1131">
        <v>2.7349933101020167</v>
      </c>
      <c r="D174" s="1132">
        <v>180</v>
      </c>
      <c r="E174" s="1153">
        <v>14.388159790836072</v>
      </c>
      <c r="F174" s="1131">
        <v>1.9346234002880274</v>
      </c>
      <c r="G174" s="1132">
        <v>50</v>
      </c>
      <c r="H174" s="1153">
        <v>17.526121941395651</v>
      </c>
      <c r="I174" s="1131">
        <v>2.0459457757490309</v>
      </c>
      <c r="J174" s="1132">
        <v>64</v>
      </c>
      <c r="K174" s="1138">
        <v>16.924872641447269</v>
      </c>
      <c r="L174" s="1131">
        <v>2.0441096754171961</v>
      </c>
      <c r="M174" s="1132">
        <v>62</v>
      </c>
      <c r="N174" s="1123" t="s">
        <v>515</v>
      </c>
      <c r="O174" s="1131" t="s">
        <v>515</v>
      </c>
      <c r="P174" s="1131" t="s">
        <v>515</v>
      </c>
    </row>
    <row r="175" spans="1:16" s="1110" customFormat="1" ht="14.5" customHeight="1">
      <c r="A175" s="1124" t="s">
        <v>18</v>
      </c>
      <c r="B175" s="1155">
        <v>64.175795536121882</v>
      </c>
      <c r="C175" s="1126">
        <v>2.0220339830524949</v>
      </c>
      <c r="D175" s="1127">
        <v>369</v>
      </c>
      <c r="E175" s="1136">
        <v>11.106417073070181</v>
      </c>
      <c r="F175" s="1126">
        <v>1.3208032952351751</v>
      </c>
      <c r="G175" s="1127">
        <v>66</v>
      </c>
      <c r="H175" s="1136">
        <v>11.937703412134034</v>
      </c>
      <c r="I175" s="1126">
        <v>1.3680244151050931</v>
      </c>
      <c r="J175" s="1127">
        <v>69</v>
      </c>
      <c r="K175" s="1155">
        <v>12.780083978673906</v>
      </c>
      <c r="L175" s="1126">
        <v>1.4029154953697192</v>
      </c>
      <c r="M175" s="1127">
        <v>75</v>
      </c>
      <c r="N175" s="1129" t="s">
        <v>515</v>
      </c>
      <c r="O175" s="1126" t="s">
        <v>515</v>
      </c>
      <c r="P175" s="1126" t="s">
        <v>515</v>
      </c>
    </row>
    <row r="176" spans="1:16" s="1110" customFormat="1" ht="14.5" customHeight="1">
      <c r="A176" s="1118" t="s">
        <v>19</v>
      </c>
      <c r="B176" s="1138">
        <v>56.518780870445042</v>
      </c>
      <c r="C176" s="1131">
        <v>1.6914065902283286</v>
      </c>
      <c r="D176" s="1132">
        <v>514</v>
      </c>
      <c r="E176" s="1153">
        <v>12.629256323245528</v>
      </c>
      <c r="F176" s="1131">
        <v>1.1403144716053151</v>
      </c>
      <c r="G176" s="1132">
        <v>113</v>
      </c>
      <c r="H176" s="1138">
        <v>17.571173507814137</v>
      </c>
      <c r="I176" s="1131">
        <v>1.3065144799177024</v>
      </c>
      <c r="J176" s="1132">
        <v>156</v>
      </c>
      <c r="K176" s="1153">
        <v>13.280789298495293</v>
      </c>
      <c r="L176" s="1131">
        <v>1.1420055270786091</v>
      </c>
      <c r="M176" s="1132">
        <v>126</v>
      </c>
      <c r="N176" s="1123" t="s">
        <v>515</v>
      </c>
      <c r="O176" s="1131" t="s">
        <v>515</v>
      </c>
      <c r="P176" s="1131" t="s">
        <v>515</v>
      </c>
    </row>
    <row r="177" spans="1:16" s="1110" customFormat="1" ht="14.5" customHeight="1">
      <c r="A177" s="1124" t="s">
        <v>20</v>
      </c>
      <c r="B177" s="1136">
        <v>57.909512572234355</v>
      </c>
      <c r="C177" s="1126">
        <v>2.0396976488084464</v>
      </c>
      <c r="D177" s="1127">
        <v>344</v>
      </c>
      <c r="E177" s="1136">
        <v>13.613349772041145</v>
      </c>
      <c r="F177" s="1126">
        <v>1.4071388762791555</v>
      </c>
      <c r="G177" s="1127">
        <v>83</v>
      </c>
      <c r="H177" s="1136">
        <v>14.454590543888877</v>
      </c>
      <c r="I177" s="1126">
        <v>1.4595400226355455</v>
      </c>
      <c r="J177" s="1127">
        <v>85</v>
      </c>
      <c r="K177" s="1136">
        <v>14.022547111835626</v>
      </c>
      <c r="L177" s="1126">
        <v>1.4318605043979458</v>
      </c>
      <c r="M177" s="1127">
        <v>85</v>
      </c>
      <c r="N177" s="1129" t="s">
        <v>515</v>
      </c>
      <c r="O177" s="1126" t="s">
        <v>515</v>
      </c>
      <c r="P177" s="1126" t="s">
        <v>515</v>
      </c>
    </row>
    <row r="178" spans="1:16" s="1110" customFormat="1" ht="14.5" customHeight="1">
      <c r="A178" s="1118" t="s">
        <v>21</v>
      </c>
      <c r="B178" s="1138">
        <v>55.068737588447725</v>
      </c>
      <c r="C178" s="1131">
        <v>1.458534310861199</v>
      </c>
      <c r="D178" s="1132">
        <v>666</v>
      </c>
      <c r="E178" s="1153">
        <v>11.94741029068636</v>
      </c>
      <c r="F178" s="1131">
        <v>0.94931999696496594</v>
      </c>
      <c r="G178" s="1132">
        <v>146</v>
      </c>
      <c r="H178" s="1153">
        <v>17.897896749712256</v>
      </c>
      <c r="I178" s="1131">
        <v>1.121611694568811</v>
      </c>
      <c r="J178" s="1132">
        <v>218</v>
      </c>
      <c r="K178" s="1138">
        <v>15.085955371153656</v>
      </c>
      <c r="L178" s="1131">
        <v>1.0443092662404154</v>
      </c>
      <c r="M178" s="1132">
        <v>186</v>
      </c>
      <c r="N178" s="1123" t="s">
        <v>515</v>
      </c>
      <c r="O178" s="1131" t="s">
        <v>515</v>
      </c>
      <c r="P178" s="1131" t="s">
        <v>515</v>
      </c>
    </row>
    <row r="179" spans="1:16" s="1110" customFormat="1" ht="14.5" customHeight="1">
      <c r="A179" s="1124" t="s">
        <v>22</v>
      </c>
      <c r="B179" s="1155">
        <v>61.142815489719247</v>
      </c>
      <c r="C179" s="1126">
        <v>1.006355361355274</v>
      </c>
      <c r="D179" s="1127">
        <v>1492</v>
      </c>
      <c r="E179" s="1136">
        <v>11.714074819812971</v>
      </c>
      <c r="F179" s="1126">
        <v>0.66214494517415168</v>
      </c>
      <c r="G179" s="1127">
        <v>289</v>
      </c>
      <c r="H179" s="1155">
        <v>15.437305032105161</v>
      </c>
      <c r="I179" s="1126">
        <v>0.74645463194563511</v>
      </c>
      <c r="J179" s="1127">
        <v>381</v>
      </c>
      <c r="K179" s="1155">
        <v>11.705804658362613</v>
      </c>
      <c r="L179" s="1126">
        <v>0.66326068111602254</v>
      </c>
      <c r="M179" s="1127">
        <v>287</v>
      </c>
      <c r="N179" s="1129" t="s">
        <v>515</v>
      </c>
      <c r="O179" s="1126" t="s">
        <v>515</v>
      </c>
      <c r="P179" s="1126" t="s">
        <v>515</v>
      </c>
    </row>
    <row r="180" spans="1:16" s="1110" customFormat="1" ht="14.5" customHeight="1">
      <c r="A180" s="1118" t="s">
        <v>23</v>
      </c>
      <c r="B180" s="1138">
        <v>62.287338862143869</v>
      </c>
      <c r="C180" s="1131">
        <v>1.8779958245114894</v>
      </c>
      <c r="D180" s="1132">
        <v>436</v>
      </c>
      <c r="E180" s="1138">
        <v>10.913684320221211</v>
      </c>
      <c r="F180" s="1131">
        <v>1.2167188600974295</v>
      </c>
      <c r="G180" s="1132">
        <v>76</v>
      </c>
      <c r="H180" s="1138">
        <v>15.011568337958664</v>
      </c>
      <c r="I180" s="1131">
        <v>1.3815536334112251</v>
      </c>
      <c r="J180" s="1132">
        <v>107</v>
      </c>
      <c r="K180" s="1138">
        <v>11.787408479676253</v>
      </c>
      <c r="L180" s="1131">
        <v>1.2347134155658621</v>
      </c>
      <c r="M180" s="1132">
        <v>86</v>
      </c>
      <c r="N180" s="1123" t="s">
        <v>515</v>
      </c>
      <c r="O180" s="1131" t="s">
        <v>515</v>
      </c>
      <c r="P180" s="1131" t="s">
        <v>515</v>
      </c>
    </row>
    <row r="181" spans="1:16" s="1110" customFormat="1" ht="14.5" customHeight="1">
      <c r="A181" s="1124" t="s">
        <v>24</v>
      </c>
      <c r="B181" s="1136">
        <v>57.070813493203644</v>
      </c>
      <c r="C181" s="1126">
        <v>2.4227945347995248</v>
      </c>
      <c r="D181" s="1127">
        <v>269</v>
      </c>
      <c r="E181" s="1155">
        <v>13.669677851166206</v>
      </c>
      <c r="F181" s="1126">
        <v>1.6901493834482826</v>
      </c>
      <c r="G181" s="1127">
        <v>62</v>
      </c>
      <c r="H181" s="1155">
        <v>13.32342502756042</v>
      </c>
      <c r="I181" s="1126">
        <v>1.6674882815765093</v>
      </c>
      <c r="J181" s="1127">
        <v>61</v>
      </c>
      <c r="K181" s="1136">
        <v>15.936083628069728</v>
      </c>
      <c r="L181" s="1126">
        <v>1.7976073827791519</v>
      </c>
      <c r="M181" s="1127">
        <v>74</v>
      </c>
      <c r="N181" s="1129" t="s">
        <v>515</v>
      </c>
      <c r="O181" s="1126" t="s">
        <v>515</v>
      </c>
      <c r="P181" s="1126" t="s">
        <v>515</v>
      </c>
    </row>
    <row r="182" spans="1:16" s="1110" customFormat="1" ht="14.5" customHeight="1">
      <c r="A182" s="1118" t="s">
        <v>25</v>
      </c>
      <c r="B182" s="1138">
        <v>63.118149234243162</v>
      </c>
      <c r="C182" s="1131">
        <v>1.7242232504105472</v>
      </c>
      <c r="D182" s="1132">
        <v>543</v>
      </c>
      <c r="E182" s="1138">
        <v>10.735198436786476</v>
      </c>
      <c r="F182" s="1131">
        <v>1.1074546278909252</v>
      </c>
      <c r="G182" s="1132">
        <v>95</v>
      </c>
      <c r="H182" s="1138">
        <v>13.618850282520208</v>
      </c>
      <c r="I182" s="1131">
        <v>1.207979671220708</v>
      </c>
      <c r="J182" s="1132">
        <v>120</v>
      </c>
      <c r="K182" s="1138">
        <v>12.527802046450159</v>
      </c>
      <c r="L182" s="1131">
        <v>1.2005064409488659</v>
      </c>
      <c r="M182" s="1132">
        <v>104</v>
      </c>
      <c r="N182" s="1123" t="s">
        <v>515</v>
      </c>
      <c r="O182" s="1131" t="s">
        <v>515</v>
      </c>
      <c r="P182" s="1131" t="s">
        <v>515</v>
      </c>
    </row>
    <row r="183" spans="1:16" s="1110" customFormat="1" ht="14.5" customHeight="1">
      <c r="A183" s="1124" t="s">
        <v>26</v>
      </c>
      <c r="B183" s="1155">
        <v>54.300638901177209</v>
      </c>
      <c r="C183" s="1126">
        <v>2.15556015973982</v>
      </c>
      <c r="D183" s="1127">
        <v>301</v>
      </c>
      <c r="E183" s="1155">
        <v>14.052145978929403</v>
      </c>
      <c r="F183" s="1126">
        <v>1.5059392135775029</v>
      </c>
      <c r="G183" s="1127">
        <v>77</v>
      </c>
      <c r="H183" s="1155">
        <v>18.724909680864794</v>
      </c>
      <c r="I183" s="1126">
        <v>1.684072482588705</v>
      </c>
      <c r="J183" s="1127">
        <v>104</v>
      </c>
      <c r="K183" s="1136">
        <v>12.922305439028589</v>
      </c>
      <c r="L183" s="1126">
        <v>1.4504233825467885</v>
      </c>
      <c r="M183" s="1127">
        <v>73</v>
      </c>
      <c r="N183" s="1129" t="s">
        <v>515</v>
      </c>
      <c r="O183" s="1126" t="s">
        <v>515</v>
      </c>
      <c r="P183" s="1126" t="s">
        <v>515</v>
      </c>
    </row>
    <row r="184" spans="1:16" s="1110" customFormat="1" ht="14.5" customHeight="1">
      <c r="A184" s="1118" t="s">
        <v>27</v>
      </c>
      <c r="B184" s="1138">
        <v>57.355233205641085</v>
      </c>
      <c r="C184" s="1131">
        <v>2.2443916392303231</v>
      </c>
      <c r="D184" s="1132">
        <v>302</v>
      </c>
      <c r="E184" s="1153">
        <v>12.103215816676666</v>
      </c>
      <c r="F184" s="1131">
        <v>1.4452793658046932</v>
      </c>
      <c r="G184" s="1132">
        <v>67</v>
      </c>
      <c r="H184" s="1138">
        <v>15.561346722961966</v>
      </c>
      <c r="I184" s="1131">
        <v>1.656299664158047</v>
      </c>
      <c r="J184" s="1132">
        <v>81</v>
      </c>
      <c r="K184" s="1138">
        <v>14.980204254720283</v>
      </c>
      <c r="L184" s="1131">
        <v>1.6244874411119226</v>
      </c>
      <c r="M184" s="1132">
        <v>79</v>
      </c>
      <c r="N184" s="1123" t="s">
        <v>515</v>
      </c>
      <c r="O184" s="1131" t="s">
        <v>515</v>
      </c>
      <c r="P184" s="1131" t="s">
        <v>515</v>
      </c>
    </row>
    <row r="185" spans="1:16" s="1110" customFormat="1" ht="14.5" customHeight="1" thickBot="1">
      <c r="A185" s="1124" t="s">
        <v>28</v>
      </c>
      <c r="B185" s="1136">
        <v>57.832717580570304</v>
      </c>
      <c r="C185" s="1126">
        <v>2.2920521007580521</v>
      </c>
      <c r="D185" s="1127">
        <v>316</v>
      </c>
      <c r="E185" s="1136">
        <v>12.057356293488189</v>
      </c>
      <c r="F185" s="1126">
        <v>1.5030428597715537</v>
      </c>
      <c r="G185" s="1127">
        <v>68</v>
      </c>
      <c r="H185" s="1136">
        <v>16.402432529490387</v>
      </c>
      <c r="I185" s="1126">
        <v>1.74510988863701</v>
      </c>
      <c r="J185" s="1127">
        <v>80</v>
      </c>
      <c r="K185" s="1136">
        <v>13.707493596451123</v>
      </c>
      <c r="L185" s="1126">
        <v>1.5841239073213973</v>
      </c>
      <c r="M185" s="1127">
        <v>74</v>
      </c>
      <c r="N185" s="1129" t="s">
        <v>515</v>
      </c>
      <c r="O185" s="1126" t="s">
        <v>515</v>
      </c>
      <c r="P185" s="1126" t="s">
        <v>515</v>
      </c>
    </row>
    <row r="186" spans="1:16" s="1110" customFormat="1" ht="14.5" customHeight="1">
      <c r="A186" s="1432" t="s">
        <v>29</v>
      </c>
      <c r="B186" s="1449">
        <v>59.303037659245881</v>
      </c>
      <c r="C186" s="1446">
        <v>0.47972059964429953</v>
      </c>
      <c r="D186" s="1447">
        <v>6796</v>
      </c>
      <c r="E186" s="1449">
        <v>11.22399150159813</v>
      </c>
      <c r="F186" s="1446">
        <v>0.30798084770570655</v>
      </c>
      <c r="G186" s="1447">
        <v>1310</v>
      </c>
      <c r="H186" s="1449">
        <v>16.055866057638486</v>
      </c>
      <c r="I186" s="1446">
        <v>0.35957031064757361</v>
      </c>
      <c r="J186" s="1447">
        <v>1832</v>
      </c>
      <c r="K186" s="1449">
        <v>13.417104781517494</v>
      </c>
      <c r="L186" s="1446">
        <v>0.33071537670890849</v>
      </c>
      <c r="M186" s="1447">
        <v>1583</v>
      </c>
      <c r="N186" s="1450" t="s">
        <v>515</v>
      </c>
      <c r="O186" s="1446" t="s">
        <v>515</v>
      </c>
      <c r="P186" s="1446" t="s">
        <v>515</v>
      </c>
    </row>
    <row r="187" spans="1:16" s="1110" customFormat="1" ht="14.5" customHeight="1">
      <c r="A187" s="1433" t="s">
        <v>30</v>
      </c>
      <c r="B187" s="1454">
        <v>57.299327495476305</v>
      </c>
      <c r="C187" s="1452">
        <v>0.84545450719151782</v>
      </c>
      <c r="D187" s="1453">
        <v>2264</v>
      </c>
      <c r="E187" s="1459">
        <v>13.263683407789687</v>
      </c>
      <c r="F187" s="1452">
        <v>0.58756678385428807</v>
      </c>
      <c r="G187" s="1453">
        <v>516</v>
      </c>
      <c r="H187" s="1459">
        <v>15.596739954157748</v>
      </c>
      <c r="I187" s="1452">
        <v>0.62048146874895782</v>
      </c>
      <c r="J187" s="1453">
        <v>603</v>
      </c>
      <c r="K187" s="1459">
        <v>13.84024914257626</v>
      </c>
      <c r="L187" s="1452">
        <v>0.58731286885739131</v>
      </c>
      <c r="M187" s="1453">
        <v>548</v>
      </c>
      <c r="N187" s="1455" t="s">
        <v>515</v>
      </c>
      <c r="O187" s="1452" t="s">
        <v>515</v>
      </c>
      <c r="P187" s="1452" t="s">
        <v>515</v>
      </c>
    </row>
    <row r="188" spans="1:16" s="1110" customFormat="1" ht="14.5" customHeight="1">
      <c r="A188" s="1434" t="s">
        <v>31</v>
      </c>
      <c r="B188" s="1459">
        <v>58.893316365184653</v>
      </c>
      <c r="C188" s="1461">
        <v>0.41903634840911436</v>
      </c>
      <c r="D188" s="1463">
        <v>9060</v>
      </c>
      <c r="E188" s="1459">
        <v>11.641070389753697</v>
      </c>
      <c r="F188" s="1461">
        <v>0.27299318112075399</v>
      </c>
      <c r="G188" s="1463">
        <v>1826</v>
      </c>
      <c r="H188" s="1459">
        <v>15.961983347126345</v>
      </c>
      <c r="I188" s="1461">
        <v>0.31292499213630182</v>
      </c>
      <c r="J188" s="1463">
        <v>2435</v>
      </c>
      <c r="K188" s="1465">
        <v>13.503629897935301</v>
      </c>
      <c r="L188" s="1461">
        <v>0.28920979703931776</v>
      </c>
      <c r="M188" s="1463">
        <v>2131</v>
      </c>
      <c r="N188" s="1460" t="s">
        <v>515</v>
      </c>
      <c r="O188" s="1461" t="s">
        <v>515</v>
      </c>
      <c r="P188" s="1461" t="s">
        <v>515</v>
      </c>
    </row>
    <row r="189" spans="1:16" s="1110" customFormat="1" ht="14.25" customHeight="1">
      <c r="A189" s="2185" t="s">
        <v>1068</v>
      </c>
      <c r="B189" s="2186"/>
      <c r="C189" s="2186"/>
      <c r="D189" s="2186"/>
      <c r="E189" s="2186"/>
      <c r="F189" s="2186"/>
      <c r="G189" s="2186"/>
      <c r="H189" s="2186"/>
      <c r="I189" s="2186"/>
      <c r="J189" s="2186"/>
      <c r="K189" s="2186"/>
      <c r="L189" s="2186"/>
      <c r="M189" s="2186"/>
      <c r="N189" s="2186"/>
      <c r="O189" s="2186"/>
      <c r="P189" s="2186"/>
    </row>
    <row r="190" spans="1:16" s="1160" customFormat="1" ht="37.5" customHeight="1">
      <c r="A190" s="2164" t="s">
        <v>1069</v>
      </c>
      <c r="B190" s="2164"/>
      <c r="C190" s="2164"/>
      <c r="D190" s="2164"/>
      <c r="E190" s="2164"/>
      <c r="F190" s="2164"/>
      <c r="G190" s="2164"/>
      <c r="H190" s="2164"/>
      <c r="I190" s="2164"/>
      <c r="J190" s="2164"/>
      <c r="K190" s="2164"/>
      <c r="L190" s="2164"/>
      <c r="M190" s="2164"/>
      <c r="N190" s="2164"/>
      <c r="O190" s="2164"/>
      <c r="P190" s="2164"/>
    </row>
    <row r="191" spans="1:16" s="1110" customFormat="1" ht="10.5" customHeight="1">
      <c r="A191" s="2183" t="s">
        <v>1070</v>
      </c>
      <c r="B191" s="2184"/>
      <c r="C191" s="2184"/>
      <c r="D191" s="2184"/>
      <c r="E191" s="2184"/>
      <c r="F191" s="2184"/>
      <c r="G191" s="2184"/>
      <c r="H191" s="2184"/>
      <c r="I191" s="2184"/>
      <c r="J191" s="2184"/>
      <c r="K191" s="2184"/>
      <c r="L191" s="2184"/>
      <c r="M191" s="2184"/>
      <c r="N191" s="2184"/>
      <c r="O191" s="2184"/>
      <c r="P191" s="2184"/>
    </row>
    <row r="192" spans="1:16" s="1110" customFormat="1" ht="14.5" customHeight="1">
      <c r="A192" s="1161"/>
      <c r="B192" s="1161"/>
      <c r="C192" s="1161"/>
      <c r="D192" s="1161"/>
      <c r="E192" s="1161"/>
      <c r="F192" s="1161"/>
      <c r="G192" s="1161"/>
      <c r="H192" s="1161"/>
      <c r="I192" s="1161"/>
      <c r="J192" s="1161"/>
      <c r="K192" s="1161"/>
      <c r="L192" s="1161"/>
      <c r="M192" s="1161"/>
      <c r="N192" s="1161"/>
      <c r="O192" s="1161"/>
      <c r="P192" s="1161"/>
    </row>
    <row r="193" spans="1:16" s="1110" customFormat="1" ht="25" customHeight="1">
      <c r="A193" s="1947">
        <v>2023</v>
      </c>
      <c r="B193" s="1947"/>
      <c r="C193" s="1947"/>
      <c r="D193" s="1947"/>
      <c r="E193" s="1947"/>
      <c r="F193" s="1947"/>
      <c r="G193" s="1947"/>
      <c r="H193" s="1947"/>
      <c r="I193" s="1947"/>
      <c r="J193" s="1947"/>
      <c r="K193" s="1947"/>
      <c r="L193" s="1947"/>
      <c r="M193" s="1947"/>
      <c r="N193" s="1947"/>
      <c r="O193" s="1947"/>
      <c r="P193" s="1947"/>
    </row>
    <row r="194" spans="1:16" ht="14.5" customHeight="1"/>
    <row r="195" spans="1:16" s="1110" customFormat="1" ht="14.5" customHeight="1">
      <c r="A195" s="2181" t="s">
        <v>1244</v>
      </c>
      <c r="B195" s="2182"/>
      <c r="C195" s="2182"/>
      <c r="D195" s="2182"/>
      <c r="E195" s="2182"/>
      <c r="F195" s="2182"/>
      <c r="G195" s="2182"/>
      <c r="H195" s="2182"/>
      <c r="I195" s="2182"/>
      <c r="J195" s="2182"/>
      <c r="K195" s="2182"/>
      <c r="L195" s="2182"/>
      <c r="M195" s="2182"/>
      <c r="N195" s="2182"/>
      <c r="O195" s="2182"/>
      <c r="P195" s="2182"/>
    </row>
    <row r="196" spans="1:16" s="1110" customFormat="1" ht="31.5" customHeight="1">
      <c r="A196" s="2166" t="s">
        <v>5</v>
      </c>
      <c r="B196" s="2149" t="s">
        <v>1053</v>
      </c>
      <c r="C196" s="2169"/>
      <c r="D196" s="2170"/>
      <c r="E196" s="2149" t="s">
        <v>1054</v>
      </c>
      <c r="F196" s="2169"/>
      <c r="G196" s="2170"/>
      <c r="H196" s="2149" t="s">
        <v>1055</v>
      </c>
      <c r="I196" s="2169"/>
      <c r="J196" s="2170"/>
      <c r="K196" s="2149" t="s">
        <v>1056</v>
      </c>
      <c r="L196" s="2169"/>
      <c r="M196" s="2170"/>
      <c r="N196" s="2149" t="s">
        <v>1057</v>
      </c>
      <c r="O196" s="2169"/>
      <c r="P196" s="2171"/>
    </row>
    <row r="197" spans="1:16" s="1110" customFormat="1" ht="14.5" customHeight="1" thickBot="1">
      <c r="A197" s="2167"/>
      <c r="B197" s="1111" t="s">
        <v>2</v>
      </c>
      <c r="C197" s="1112" t="s">
        <v>68</v>
      </c>
      <c r="D197" s="1113" t="s">
        <v>69</v>
      </c>
      <c r="E197" s="1114" t="s">
        <v>2</v>
      </c>
      <c r="F197" s="1112" t="s">
        <v>68</v>
      </c>
      <c r="G197" s="1113" t="s">
        <v>69</v>
      </c>
      <c r="H197" s="1114" t="s">
        <v>2</v>
      </c>
      <c r="I197" s="1115" t="s">
        <v>68</v>
      </c>
      <c r="J197" s="1116" t="s">
        <v>69</v>
      </c>
      <c r="K197" s="1114" t="s">
        <v>2</v>
      </c>
      <c r="L197" s="1112" t="s">
        <v>68</v>
      </c>
      <c r="M197" s="1113" t="s">
        <v>69</v>
      </c>
      <c r="N197" s="1431" t="s">
        <v>2</v>
      </c>
      <c r="O197" s="1117" t="s">
        <v>68</v>
      </c>
      <c r="P197" s="1431" t="s">
        <v>69</v>
      </c>
    </row>
    <row r="198" spans="1:16" s="1110" customFormat="1" ht="18.75" customHeight="1" thickBot="1">
      <c r="A198" s="2168"/>
      <c r="B198" s="2172" t="s">
        <v>1058</v>
      </c>
      <c r="C198" s="2173"/>
      <c r="D198" s="2173"/>
      <c r="E198" s="2173"/>
      <c r="F198" s="2173"/>
      <c r="G198" s="2173"/>
      <c r="H198" s="2173"/>
      <c r="I198" s="2173"/>
      <c r="J198" s="2173"/>
      <c r="K198" s="2173"/>
      <c r="L198" s="2173"/>
      <c r="M198" s="2173"/>
      <c r="N198" s="2173"/>
      <c r="O198" s="2173"/>
      <c r="P198" s="2174"/>
    </row>
    <row r="199" spans="1:16" s="1110" customFormat="1" ht="19.5" customHeight="1" thickBot="1">
      <c r="A199" s="2157" t="s">
        <v>1059</v>
      </c>
      <c r="B199" s="2158"/>
      <c r="C199" s="2158"/>
      <c r="D199" s="2158"/>
      <c r="E199" s="2158"/>
      <c r="F199" s="2158"/>
      <c r="G199" s="2158"/>
      <c r="H199" s="2158"/>
      <c r="I199" s="2158"/>
      <c r="J199" s="2158"/>
      <c r="K199" s="2158"/>
      <c r="L199" s="2158"/>
      <c r="M199" s="2158"/>
      <c r="N199" s="2158"/>
      <c r="O199" s="2158"/>
      <c r="P199" s="2159"/>
    </row>
    <row r="200" spans="1:16" s="1110" customFormat="1" ht="14.5" customHeight="1">
      <c r="A200" s="1118" t="s">
        <v>13</v>
      </c>
      <c r="B200" s="1153">
        <v>64.783511523483782</v>
      </c>
      <c r="C200" s="1120">
        <v>1.1658325494382293</v>
      </c>
      <c r="D200" s="1121">
        <v>1148</v>
      </c>
      <c r="E200" s="1153">
        <v>29.559717690265959</v>
      </c>
      <c r="F200" s="1120">
        <v>1.1174111828689786</v>
      </c>
      <c r="G200" s="1121">
        <v>524</v>
      </c>
      <c r="H200" s="1138">
        <v>2.1430492178213467</v>
      </c>
      <c r="I200" s="1120">
        <v>0.34583919524577794</v>
      </c>
      <c r="J200" s="1121">
        <v>40</v>
      </c>
      <c r="K200" s="1138">
        <v>3.1090865139900798</v>
      </c>
      <c r="L200" s="1120">
        <v>0.40426905135417002</v>
      </c>
      <c r="M200" s="1121">
        <v>63</v>
      </c>
      <c r="N200" s="1153">
        <v>0</v>
      </c>
      <c r="O200" s="1120">
        <v>0.15</v>
      </c>
      <c r="P200" s="1162">
        <v>8</v>
      </c>
    </row>
    <row r="201" spans="1:16" s="1110" customFormat="1" ht="14.5" customHeight="1">
      <c r="A201" s="1124" t="s">
        <v>14</v>
      </c>
      <c r="B201" s="1155">
        <v>69.155957679433627</v>
      </c>
      <c r="C201" s="1126">
        <v>1.0285343074867668</v>
      </c>
      <c r="D201" s="1127">
        <v>1429</v>
      </c>
      <c r="E201" s="1155">
        <v>25.01854073385752</v>
      </c>
      <c r="F201" s="1126">
        <v>0.96798401536525147</v>
      </c>
      <c r="G201" s="1127">
        <v>515</v>
      </c>
      <c r="H201" s="1130">
        <v>2.4946961458112944</v>
      </c>
      <c r="I201" s="1126">
        <v>0.33979426386572043</v>
      </c>
      <c r="J201" s="1127">
        <v>54</v>
      </c>
      <c r="K201" s="1136">
        <v>2.8848591538606558</v>
      </c>
      <c r="L201" s="1126">
        <v>0.36294433600550019</v>
      </c>
      <c r="M201" s="1127">
        <v>63</v>
      </c>
      <c r="N201" s="1155">
        <v>0</v>
      </c>
      <c r="O201" s="1126">
        <v>0.14000000000000001</v>
      </c>
      <c r="P201" s="1134">
        <v>10</v>
      </c>
    </row>
    <row r="202" spans="1:16" s="1110" customFormat="1" ht="14.5" customHeight="1">
      <c r="A202" s="1118" t="s">
        <v>39</v>
      </c>
      <c r="B202" s="1139">
        <v>54.73999058057526</v>
      </c>
      <c r="C202" s="1131">
        <v>2.2106116101578435</v>
      </c>
      <c r="D202" s="1132">
        <v>361</v>
      </c>
      <c r="E202" s="1138">
        <v>39.420728343584607</v>
      </c>
      <c r="F202" s="1131">
        <v>2.1747293746896776</v>
      </c>
      <c r="G202" s="1132">
        <v>258</v>
      </c>
      <c r="H202" s="1138">
        <v>1.4531311147426573</v>
      </c>
      <c r="I202" s="1131">
        <v>0.45402360254295115</v>
      </c>
      <c r="J202" s="1132">
        <v>11</v>
      </c>
      <c r="K202" s="1122">
        <v>3.7080565793366533</v>
      </c>
      <c r="L202" s="1131">
        <v>0.8152391524933954</v>
      </c>
      <c r="M202" s="1132">
        <v>22</v>
      </c>
      <c r="N202" s="1153">
        <v>1</v>
      </c>
      <c r="O202" s="1131">
        <v>0.45</v>
      </c>
      <c r="P202" s="1163">
        <v>3</v>
      </c>
    </row>
    <row r="203" spans="1:16" s="1110" customFormat="1" ht="14.5" customHeight="1">
      <c r="A203" s="1124" t="s">
        <v>16</v>
      </c>
      <c r="B203" s="1155">
        <v>57.194511444043627</v>
      </c>
      <c r="C203" s="1126">
        <v>2.1441580239023539</v>
      </c>
      <c r="D203" s="1127">
        <v>317</v>
      </c>
      <c r="E203" s="1136">
        <v>36.937596786549278</v>
      </c>
      <c r="F203" s="1126">
        <v>2.0907129545101548</v>
      </c>
      <c r="G203" s="1127">
        <v>207</v>
      </c>
      <c r="H203" s="1136">
        <v>1.3707567654805777</v>
      </c>
      <c r="I203" s="1126">
        <v>0.48758734556125694</v>
      </c>
      <c r="J203" s="1127">
        <v>8</v>
      </c>
      <c r="K203" s="1136">
        <v>3.4615912331549108</v>
      </c>
      <c r="L203" s="1126">
        <v>0.78628118874654906</v>
      </c>
      <c r="M203" s="1127">
        <v>19</v>
      </c>
      <c r="N203" s="1155">
        <v>1</v>
      </c>
      <c r="O203" s="1126">
        <v>0.43</v>
      </c>
      <c r="P203" s="1134">
        <v>6</v>
      </c>
    </row>
    <row r="204" spans="1:16" s="1110" customFormat="1" ht="14.5" customHeight="1">
      <c r="A204" s="1118" t="s">
        <v>17</v>
      </c>
      <c r="B204" s="1153">
        <v>64.218341245144444</v>
      </c>
      <c r="C204" s="1131">
        <v>2.4203786502124913</v>
      </c>
      <c r="D204" s="1132">
        <v>280</v>
      </c>
      <c r="E204" s="1138">
        <v>30.720531005255786</v>
      </c>
      <c r="F204" s="1131">
        <v>2.3329897891083617</v>
      </c>
      <c r="G204" s="1132">
        <v>138</v>
      </c>
      <c r="H204" s="1138">
        <v>2.1809463903779642</v>
      </c>
      <c r="I204" s="1131">
        <v>0.69754473011364504</v>
      </c>
      <c r="J204" s="1132">
        <v>10</v>
      </c>
      <c r="K204" s="1138">
        <v>1.9552574530495039</v>
      </c>
      <c r="L204" s="1131">
        <v>0.65663838374031103</v>
      </c>
      <c r="M204" s="1132">
        <v>9</v>
      </c>
      <c r="N204" s="1153">
        <v>1</v>
      </c>
      <c r="O204" s="1131">
        <v>0.49</v>
      </c>
      <c r="P204" s="1163">
        <v>4</v>
      </c>
    </row>
    <row r="205" spans="1:16" s="1110" customFormat="1" ht="14.5" customHeight="1">
      <c r="A205" s="1124" t="s">
        <v>18</v>
      </c>
      <c r="B205" s="1155">
        <v>63.475730186240298</v>
      </c>
      <c r="C205" s="1126">
        <v>2.0322438341222284</v>
      </c>
      <c r="D205" s="1127">
        <v>388</v>
      </c>
      <c r="E205" s="1136">
        <v>30.794617682459087</v>
      </c>
      <c r="F205" s="1126">
        <v>1.9467344734154717</v>
      </c>
      <c r="G205" s="1127">
        <v>189</v>
      </c>
      <c r="H205" s="1136">
        <v>2.1241996456250547</v>
      </c>
      <c r="I205" s="1126">
        <v>0.60757189483915974</v>
      </c>
      <c r="J205" s="1127">
        <v>13</v>
      </c>
      <c r="K205" s="1136">
        <v>3.2607684488380855</v>
      </c>
      <c r="L205" s="1126">
        <v>0.77197156596004834</v>
      </c>
      <c r="M205" s="1127">
        <v>18</v>
      </c>
      <c r="N205" s="1155">
        <v>0</v>
      </c>
      <c r="O205" s="1126">
        <v>0.24</v>
      </c>
      <c r="P205" s="1134">
        <v>2</v>
      </c>
    </row>
    <row r="206" spans="1:16" s="1110" customFormat="1" ht="14.5" customHeight="1">
      <c r="A206" s="1118" t="s">
        <v>19</v>
      </c>
      <c r="B206" s="1153">
        <v>57.65736625095311</v>
      </c>
      <c r="C206" s="1131">
        <v>1.7081380856658803</v>
      </c>
      <c r="D206" s="1132">
        <v>509</v>
      </c>
      <c r="E206" s="1138">
        <v>35.978390214764516</v>
      </c>
      <c r="F206" s="1131">
        <v>1.6643707075897451</v>
      </c>
      <c r="G206" s="1132">
        <v>307</v>
      </c>
      <c r="H206" s="1138">
        <v>3.2566214468720558</v>
      </c>
      <c r="I206" s="1131">
        <v>0.60852191197000138</v>
      </c>
      <c r="J206" s="1132">
        <v>29</v>
      </c>
      <c r="K206" s="1138">
        <v>2.5071201343085745</v>
      </c>
      <c r="L206" s="1131">
        <v>0.50545140131481481</v>
      </c>
      <c r="M206" s="1132">
        <v>27</v>
      </c>
      <c r="N206" s="1153">
        <v>1</v>
      </c>
      <c r="O206" s="1131">
        <v>0.27</v>
      </c>
      <c r="P206" s="1163">
        <v>5</v>
      </c>
    </row>
    <row r="207" spans="1:16" s="1110" customFormat="1" ht="14.5" customHeight="1">
      <c r="A207" s="1124" t="s">
        <v>20</v>
      </c>
      <c r="B207" s="1128">
        <v>51.465751368363058</v>
      </c>
      <c r="C207" s="1126">
        <v>2.4238130133485356</v>
      </c>
      <c r="D207" s="1127">
        <v>241</v>
      </c>
      <c r="E207" s="1136">
        <v>37.619469499183559</v>
      </c>
      <c r="F207" s="1126">
        <v>2.3620371154063036</v>
      </c>
      <c r="G207" s="1127">
        <v>168</v>
      </c>
      <c r="H207" s="1136">
        <v>4.9033367974291622</v>
      </c>
      <c r="I207" s="1126">
        <v>1.0863317579929039</v>
      </c>
      <c r="J207" s="1127">
        <v>21</v>
      </c>
      <c r="K207" s="1136">
        <v>5.0060994562284407</v>
      </c>
      <c r="L207" s="1126">
        <v>1.0258144750177611</v>
      </c>
      <c r="M207" s="1127">
        <v>24</v>
      </c>
      <c r="N207" s="1155">
        <v>1</v>
      </c>
      <c r="O207" s="1126">
        <v>0.46</v>
      </c>
      <c r="P207" s="1134">
        <v>5</v>
      </c>
    </row>
    <row r="208" spans="1:16" s="1110" customFormat="1" ht="14.5" customHeight="1">
      <c r="A208" s="1118" t="s">
        <v>21</v>
      </c>
      <c r="B208" s="1139">
        <v>64.573186248217453</v>
      </c>
      <c r="C208" s="1131">
        <v>1.4846323468841252</v>
      </c>
      <c r="D208" s="1132">
        <v>708</v>
      </c>
      <c r="E208" s="1122">
        <v>29.585274179428712</v>
      </c>
      <c r="F208" s="1131">
        <v>1.4228790459438696</v>
      </c>
      <c r="G208" s="1132">
        <v>322</v>
      </c>
      <c r="H208" s="1138">
        <v>2.7275813558535376</v>
      </c>
      <c r="I208" s="1131">
        <v>0.49246501328724906</v>
      </c>
      <c r="J208" s="1132">
        <v>32</v>
      </c>
      <c r="K208" s="1138">
        <v>2.6113489502000569</v>
      </c>
      <c r="L208" s="1131">
        <v>0.4622035088901969</v>
      </c>
      <c r="M208" s="1132">
        <v>34</v>
      </c>
      <c r="N208" s="1153">
        <v>1</v>
      </c>
      <c r="O208" s="1131">
        <v>0.21</v>
      </c>
      <c r="P208" s="1163">
        <v>6</v>
      </c>
    </row>
    <row r="209" spans="1:17" s="1110" customFormat="1" ht="14.5" customHeight="1">
      <c r="A209" s="1124" t="s">
        <v>22</v>
      </c>
      <c r="B209" s="1128">
        <v>65.393826401212678</v>
      </c>
      <c r="C209" s="1126">
        <v>1.0380830447838527</v>
      </c>
      <c r="D209" s="1127">
        <v>1478</v>
      </c>
      <c r="E209" s="1136">
        <v>29.726914039747605</v>
      </c>
      <c r="F209" s="1126">
        <v>0.9989916189533623</v>
      </c>
      <c r="G209" s="1127">
        <v>656</v>
      </c>
      <c r="H209" s="1130">
        <v>1.89224608599762</v>
      </c>
      <c r="I209" s="1126">
        <v>0.29157760527727328</v>
      </c>
      <c r="J209" s="1127">
        <v>44</v>
      </c>
      <c r="K209" s="1136">
        <v>2.5848632285662214</v>
      </c>
      <c r="L209" s="1126">
        <v>0.34624671148582425</v>
      </c>
      <c r="M209" s="1127">
        <v>58</v>
      </c>
      <c r="N209" s="1155">
        <v>0</v>
      </c>
      <c r="O209" s="1126">
        <v>0.14000000000000001</v>
      </c>
      <c r="P209" s="1134">
        <v>9</v>
      </c>
    </row>
    <row r="210" spans="1:17" s="1110" customFormat="1" ht="14.5" customHeight="1">
      <c r="A210" s="1118" t="s">
        <v>23</v>
      </c>
      <c r="B210" s="1153">
        <v>61.638775016435808</v>
      </c>
      <c r="C210" s="1131">
        <v>1.8345651984548843</v>
      </c>
      <c r="D210" s="1132">
        <v>446</v>
      </c>
      <c r="E210" s="1138">
        <v>33.301495258957466</v>
      </c>
      <c r="F210" s="1131">
        <v>1.7826537645334026</v>
      </c>
      <c r="G210" s="1132">
        <v>236</v>
      </c>
      <c r="H210" s="1138">
        <v>1.9324284505754468</v>
      </c>
      <c r="I210" s="1131">
        <v>0.51810578903405113</v>
      </c>
      <c r="J210" s="1132">
        <v>14</v>
      </c>
      <c r="K210" s="1138">
        <v>2.4636092306877697</v>
      </c>
      <c r="L210" s="1131">
        <v>0.55776751647166323</v>
      </c>
      <c r="M210" s="1132">
        <v>20</v>
      </c>
      <c r="N210" s="1153">
        <v>1</v>
      </c>
      <c r="O210" s="1131">
        <v>0.3</v>
      </c>
      <c r="P210" s="1163">
        <v>5</v>
      </c>
    </row>
    <row r="211" spans="1:17" s="1110" customFormat="1" ht="14.5" customHeight="1">
      <c r="A211" s="1124" t="s">
        <v>24</v>
      </c>
      <c r="B211" s="1128">
        <v>58.382157956155233</v>
      </c>
      <c r="C211" s="1126">
        <v>2.4863218044303443</v>
      </c>
      <c r="D211" s="1127">
        <v>249</v>
      </c>
      <c r="E211" s="1130">
        <v>36.721916759533144</v>
      </c>
      <c r="F211" s="1126">
        <v>2.4216981876446488</v>
      </c>
      <c r="G211" s="1127">
        <v>160</v>
      </c>
      <c r="H211" s="1136">
        <v>1.2128366874935859</v>
      </c>
      <c r="I211" s="1126">
        <v>0.50062344846943752</v>
      </c>
      <c r="J211" s="1127">
        <v>6</v>
      </c>
      <c r="K211" s="1136">
        <v>3.1763451325832492</v>
      </c>
      <c r="L211" s="1126">
        <v>0.97280849787288326</v>
      </c>
      <c r="M211" s="1127">
        <v>13</v>
      </c>
      <c r="N211" s="1155">
        <v>1</v>
      </c>
      <c r="O211" s="1126">
        <v>0.36</v>
      </c>
      <c r="P211" s="1134">
        <v>2</v>
      </c>
    </row>
    <row r="212" spans="1:17" s="1110" customFormat="1" ht="14.5" customHeight="1">
      <c r="A212" s="1118" t="s">
        <v>25</v>
      </c>
      <c r="B212" s="1153">
        <v>56.989773696047926</v>
      </c>
      <c r="C212" s="1131">
        <v>1.6820838979396273</v>
      </c>
      <c r="D212" s="1132">
        <v>516</v>
      </c>
      <c r="E212" s="1138">
        <v>37.884630699584946</v>
      </c>
      <c r="F212" s="1131">
        <v>1.6507077165824497</v>
      </c>
      <c r="G212" s="1132">
        <v>336</v>
      </c>
      <c r="H212" s="1122">
        <v>2.5756358663919019</v>
      </c>
      <c r="I212" s="1131">
        <v>0.53786511650918623</v>
      </c>
      <c r="J212" s="1132">
        <v>23</v>
      </c>
      <c r="K212" s="1153">
        <v>1.762935651459683</v>
      </c>
      <c r="L212" s="1131">
        <v>0.43843152040193567</v>
      </c>
      <c r="M212" s="1132">
        <v>16</v>
      </c>
      <c r="N212" s="1153">
        <v>1</v>
      </c>
      <c r="O212" s="1131">
        <v>0.3</v>
      </c>
      <c r="P212" s="1163">
        <v>7</v>
      </c>
    </row>
    <row r="213" spans="1:17" s="1110" customFormat="1" ht="14.5" customHeight="1">
      <c r="A213" s="1124" t="s">
        <v>26</v>
      </c>
      <c r="B213" s="1155">
        <v>52.295023736869048</v>
      </c>
      <c r="C213" s="1126">
        <v>2.1386941867417271</v>
      </c>
      <c r="D213" s="1127">
        <v>298</v>
      </c>
      <c r="E213" s="1136">
        <v>38.119715021545225</v>
      </c>
      <c r="F213" s="1126">
        <v>2.0887574315154183</v>
      </c>
      <c r="G213" s="1127">
        <v>208</v>
      </c>
      <c r="H213" s="1136">
        <v>4.1761500878646149</v>
      </c>
      <c r="I213" s="1126">
        <v>0.86484886684550533</v>
      </c>
      <c r="J213" s="1127">
        <v>23</v>
      </c>
      <c r="K213" s="1136">
        <v>3.9757576430698895</v>
      </c>
      <c r="L213" s="1126">
        <v>0.82049070378769762</v>
      </c>
      <c r="M213" s="1127">
        <v>23</v>
      </c>
      <c r="N213" s="1155">
        <v>1</v>
      </c>
      <c r="O213" s="1126">
        <v>0.51</v>
      </c>
      <c r="P213" s="1134">
        <v>8</v>
      </c>
    </row>
    <row r="214" spans="1:17" s="1110" customFormat="1" ht="14.5" customHeight="1">
      <c r="A214" s="1118" t="s">
        <v>27</v>
      </c>
      <c r="B214" s="1153">
        <v>66.350572335246554</v>
      </c>
      <c r="C214" s="1131">
        <v>2.1681097180279041</v>
      </c>
      <c r="D214" s="1132">
        <v>333</v>
      </c>
      <c r="E214" s="1138">
        <v>28.55505817941949</v>
      </c>
      <c r="F214" s="1131">
        <v>2.0540576546584117</v>
      </c>
      <c r="G214" s="1132">
        <v>152</v>
      </c>
      <c r="H214" s="1138">
        <v>2.3863181993013542</v>
      </c>
      <c r="I214" s="1131">
        <v>0.70816425136790095</v>
      </c>
      <c r="J214" s="1132">
        <v>12</v>
      </c>
      <c r="K214" s="1138">
        <v>1.8289267316559281</v>
      </c>
      <c r="L214" s="1131">
        <v>0.68792363796118405</v>
      </c>
      <c r="M214" s="1132">
        <v>8</v>
      </c>
      <c r="N214" s="1153">
        <v>1</v>
      </c>
      <c r="O214" s="1131">
        <v>0.46</v>
      </c>
      <c r="P214" s="1163">
        <v>4</v>
      </c>
    </row>
    <row r="215" spans="1:17" s="1110" customFormat="1" ht="14.5" customHeight="1" thickBot="1">
      <c r="A215" s="1124" t="s">
        <v>28</v>
      </c>
      <c r="B215" s="1155">
        <v>59.596340897666991</v>
      </c>
      <c r="C215" s="1126">
        <v>2.2303419336055592</v>
      </c>
      <c r="D215" s="1127">
        <v>290</v>
      </c>
      <c r="E215" s="1136">
        <v>30.979571267962275</v>
      </c>
      <c r="F215" s="1126">
        <v>2.0987688995852936</v>
      </c>
      <c r="G215" s="1127">
        <v>155</v>
      </c>
      <c r="H215" s="1136">
        <v>4.5858441537696422</v>
      </c>
      <c r="I215" s="1126">
        <v>0.94528919462935124</v>
      </c>
      <c r="J215" s="1127">
        <v>24</v>
      </c>
      <c r="K215" s="1136">
        <v>3.6374111195432852</v>
      </c>
      <c r="L215" s="1126">
        <v>0.82786287390147084</v>
      </c>
      <c r="M215" s="1127">
        <v>20</v>
      </c>
      <c r="N215" s="1155">
        <v>1</v>
      </c>
      <c r="O215" s="1126">
        <v>0.49</v>
      </c>
      <c r="P215" s="1134">
        <v>6</v>
      </c>
    </row>
    <row r="216" spans="1:17" s="1110" customFormat="1" ht="14.5" customHeight="1">
      <c r="A216" s="1432" t="s">
        <v>29</v>
      </c>
      <c r="B216" s="1445">
        <v>64.85462948405727</v>
      </c>
      <c r="C216" s="1446">
        <v>0.48640380085087564</v>
      </c>
      <c r="D216" s="1447">
        <v>6968</v>
      </c>
      <c r="E216" s="1445">
        <v>29.626054273688592</v>
      </c>
      <c r="F216" s="1446">
        <v>0.46625587436390037</v>
      </c>
      <c r="G216" s="1447">
        <v>3199</v>
      </c>
      <c r="H216" s="1448">
        <v>2.3158977389542899</v>
      </c>
      <c r="I216" s="1446">
        <v>0.15115585660556619</v>
      </c>
      <c r="J216" s="1447">
        <v>254</v>
      </c>
      <c r="K216" s="1462">
        <v>2.720156764537065</v>
      </c>
      <c r="L216" s="1446">
        <v>0.1610984024738327</v>
      </c>
      <c r="M216" s="1447">
        <v>313</v>
      </c>
      <c r="N216" s="1449">
        <v>0</v>
      </c>
      <c r="O216" s="1446">
        <v>7.0000000000000007E-2</v>
      </c>
      <c r="P216" s="1466">
        <v>55</v>
      </c>
    </row>
    <row r="217" spans="1:17" s="1110" customFormat="1" ht="14.5" customHeight="1">
      <c r="A217" s="1433" t="s">
        <v>30</v>
      </c>
      <c r="B217" s="1456">
        <v>55.677114407564446</v>
      </c>
      <c r="C217" s="1452">
        <v>0.88449379791463634</v>
      </c>
      <c r="D217" s="1453">
        <v>2023</v>
      </c>
      <c r="E217" s="1451">
        <v>37.2352584973343</v>
      </c>
      <c r="F217" s="1452">
        <v>0.8638031086334147</v>
      </c>
      <c r="G217" s="1453">
        <v>1332</v>
      </c>
      <c r="H217" s="1451">
        <v>2.8090715587695487</v>
      </c>
      <c r="I217" s="1452">
        <v>0.2733770475693052</v>
      </c>
      <c r="J217" s="1453">
        <v>110</v>
      </c>
      <c r="K217" s="1454">
        <v>3.3198136278548898</v>
      </c>
      <c r="L217" s="1452">
        <v>0.31111793440204777</v>
      </c>
      <c r="M217" s="1453">
        <v>124</v>
      </c>
      <c r="N217" s="1459">
        <v>1</v>
      </c>
      <c r="O217" s="1452">
        <v>0.18</v>
      </c>
      <c r="P217" s="1467">
        <v>35</v>
      </c>
    </row>
    <row r="218" spans="1:17" s="1110" customFormat="1" ht="14.5" customHeight="1" thickBot="1">
      <c r="A218" s="1433" t="s">
        <v>31</v>
      </c>
      <c r="B218" s="1456">
        <v>62.929978989214888</v>
      </c>
      <c r="C218" s="1457">
        <v>0.42801854798252204</v>
      </c>
      <c r="D218" s="1458">
        <v>8991</v>
      </c>
      <c r="E218" s="1456">
        <v>31.221808522233292</v>
      </c>
      <c r="F218" s="1457">
        <v>0.4115111912434341</v>
      </c>
      <c r="G218" s="1458">
        <v>4531</v>
      </c>
      <c r="H218" s="1451">
        <v>2.4193230374625956</v>
      </c>
      <c r="I218" s="1457">
        <v>0.13249939565157862</v>
      </c>
      <c r="J218" s="1458">
        <v>364</v>
      </c>
      <c r="K218" s="1454">
        <v>2.8459130143607734</v>
      </c>
      <c r="L218" s="1457">
        <v>0.1430746129311414</v>
      </c>
      <c r="M218" s="1458">
        <v>437</v>
      </c>
      <c r="N218" s="1459">
        <v>1</v>
      </c>
      <c r="O218" s="1457">
        <v>7.0000000000000007E-2</v>
      </c>
      <c r="P218" s="1468">
        <v>90</v>
      </c>
    </row>
    <row r="219" spans="1:17" s="1110" customFormat="1" ht="18" customHeight="1" thickBot="1">
      <c r="A219" s="2138" t="s">
        <v>1060</v>
      </c>
      <c r="B219" s="2139"/>
      <c r="C219" s="2139"/>
      <c r="D219" s="2139"/>
      <c r="E219" s="2139"/>
      <c r="F219" s="2139"/>
      <c r="G219" s="2139"/>
      <c r="H219" s="2139"/>
      <c r="I219" s="2139"/>
      <c r="J219" s="2139"/>
      <c r="K219" s="2139"/>
      <c r="L219" s="2139"/>
      <c r="M219" s="2139"/>
      <c r="N219" s="2139"/>
      <c r="O219" s="2139"/>
      <c r="P219" s="2140"/>
      <c r="Q219" s="1819"/>
    </row>
    <row r="220" spans="1:17" s="1110" customFormat="1" ht="14.5" customHeight="1">
      <c r="A220" s="1118" t="s">
        <v>13</v>
      </c>
      <c r="B220" s="1139">
        <v>72.94146946608123</v>
      </c>
      <c r="C220" s="1120">
        <v>1.0866976631146925</v>
      </c>
      <c r="D220" s="1121">
        <v>1307</v>
      </c>
      <c r="E220" s="1139">
        <v>21.953683288793972</v>
      </c>
      <c r="F220" s="1120">
        <v>1.0115186815706145</v>
      </c>
      <c r="G220" s="1121">
        <v>391</v>
      </c>
      <c r="H220" s="1138">
        <v>4.1676439256223761</v>
      </c>
      <c r="I220" s="1120">
        <v>0.48799849912193449</v>
      </c>
      <c r="J220" s="1121">
        <v>74</v>
      </c>
      <c r="K220" s="1153">
        <v>0.93720331950242108</v>
      </c>
      <c r="L220" s="1120">
        <v>0.24639265219712647</v>
      </c>
      <c r="M220" s="1121">
        <v>15</v>
      </c>
      <c r="N220" s="1153">
        <v>0</v>
      </c>
      <c r="O220" s="1120" t="s">
        <v>515</v>
      </c>
      <c r="P220" s="1162">
        <v>0</v>
      </c>
    </row>
    <row r="221" spans="1:17" s="1110" customFormat="1" ht="14.5" customHeight="1">
      <c r="A221" s="1124" t="s">
        <v>14</v>
      </c>
      <c r="B221" s="1128">
        <v>77.854352198691146</v>
      </c>
      <c r="C221" s="1126">
        <v>0.93105701491127335</v>
      </c>
      <c r="D221" s="1127">
        <v>1617</v>
      </c>
      <c r="E221" s="1128">
        <v>18.303559421474731</v>
      </c>
      <c r="F221" s="1126">
        <v>0.86908296245921013</v>
      </c>
      <c r="G221" s="1127">
        <v>371</v>
      </c>
      <c r="H221" s="1136">
        <v>2.9170859399509714</v>
      </c>
      <c r="I221" s="1126">
        <v>0.37443524744889456</v>
      </c>
      <c r="J221" s="1127">
        <v>61</v>
      </c>
      <c r="K221" s="1128">
        <v>0.88687904885388025</v>
      </c>
      <c r="L221" s="1126">
        <v>0.20803644328302001</v>
      </c>
      <c r="M221" s="1127">
        <v>19</v>
      </c>
      <c r="N221" s="1155">
        <v>0</v>
      </c>
      <c r="O221" s="1126">
        <v>0.04</v>
      </c>
      <c r="P221" s="1134">
        <v>1</v>
      </c>
    </row>
    <row r="222" spans="1:17" s="1110" customFormat="1" ht="14.5" customHeight="1">
      <c r="A222" s="1118" t="s">
        <v>39</v>
      </c>
      <c r="B222" s="1122">
        <v>70.115736040369995</v>
      </c>
      <c r="C222" s="1131">
        <v>2.0377713892339453</v>
      </c>
      <c r="D222" s="1132">
        <v>458</v>
      </c>
      <c r="E222" s="1122">
        <v>26.659691705627658</v>
      </c>
      <c r="F222" s="1131">
        <v>1.9840311833280573</v>
      </c>
      <c r="G222" s="1132">
        <v>173</v>
      </c>
      <c r="H222" s="1138">
        <v>2.0614132230502245</v>
      </c>
      <c r="I222" s="1131">
        <v>0.51563738798299574</v>
      </c>
      <c r="J222" s="1132">
        <v>17</v>
      </c>
      <c r="K222" s="1138">
        <v>1.1631590309521316</v>
      </c>
      <c r="L222" s="1131">
        <v>0.49371596427597558</v>
      </c>
      <c r="M222" s="1132">
        <v>7</v>
      </c>
      <c r="N222" s="1123">
        <v>0</v>
      </c>
      <c r="O222" s="1131" t="s">
        <v>515</v>
      </c>
      <c r="P222" s="1163">
        <v>0</v>
      </c>
    </row>
    <row r="223" spans="1:17" s="1110" customFormat="1" ht="14.5" customHeight="1">
      <c r="A223" s="1124" t="s">
        <v>16</v>
      </c>
      <c r="B223" s="1155">
        <v>72.527715619700757</v>
      </c>
      <c r="C223" s="1126">
        <v>1.9165131944992211</v>
      </c>
      <c r="D223" s="1127">
        <v>400</v>
      </c>
      <c r="E223" s="1136">
        <v>23.937968405861696</v>
      </c>
      <c r="F223" s="1126">
        <v>1.8333031235424835</v>
      </c>
      <c r="G223" s="1127">
        <v>136</v>
      </c>
      <c r="H223" s="1136">
        <v>2.7681927852071042</v>
      </c>
      <c r="I223" s="1126">
        <v>0.67770063591676155</v>
      </c>
      <c r="J223" s="1127">
        <v>17</v>
      </c>
      <c r="K223" s="1136">
        <v>0.76612318923043565</v>
      </c>
      <c r="L223" s="1126">
        <v>0.38415377631701531</v>
      </c>
      <c r="M223" s="1127">
        <v>4</v>
      </c>
      <c r="N223" s="1155">
        <v>0</v>
      </c>
      <c r="O223" s="1126" t="s">
        <v>515</v>
      </c>
      <c r="P223" s="1134">
        <v>0</v>
      </c>
    </row>
    <row r="224" spans="1:17" s="1110" customFormat="1" ht="14.5" customHeight="1">
      <c r="A224" s="1118" t="s">
        <v>17</v>
      </c>
      <c r="B224" s="1138">
        <v>71.824453339410894</v>
      </c>
      <c r="C224" s="1131">
        <v>2.2782398697380635</v>
      </c>
      <c r="D224" s="1132">
        <v>315</v>
      </c>
      <c r="E224" s="1138">
        <v>23.06479237712038</v>
      </c>
      <c r="F224" s="1131">
        <v>2.0940016460992821</v>
      </c>
      <c r="G224" s="1132">
        <v>108</v>
      </c>
      <c r="H224" s="1138">
        <v>4.9320871523057148</v>
      </c>
      <c r="I224" s="1131">
        <v>1.2171765148080953</v>
      </c>
      <c r="J224" s="1132">
        <v>18</v>
      </c>
      <c r="K224" s="1138">
        <v>0.17866713116300079</v>
      </c>
      <c r="L224" s="1131">
        <v>0.17858466647597632</v>
      </c>
      <c r="M224" s="1132">
        <v>1</v>
      </c>
      <c r="N224" s="1153">
        <v>0</v>
      </c>
      <c r="O224" s="1131" t="s">
        <v>515</v>
      </c>
      <c r="P224" s="1163">
        <v>0</v>
      </c>
    </row>
    <row r="225" spans="1:16" s="1110" customFormat="1" ht="14.5" customHeight="1">
      <c r="A225" s="1124" t="s">
        <v>18</v>
      </c>
      <c r="B225" s="1128">
        <v>73.703442644159367</v>
      </c>
      <c r="C225" s="1126">
        <v>1.8368145698673684</v>
      </c>
      <c r="D225" s="1127">
        <v>446</v>
      </c>
      <c r="E225" s="1136">
        <v>20.786743558581318</v>
      </c>
      <c r="F225" s="1126">
        <v>1.696944068077944</v>
      </c>
      <c r="G225" s="1127">
        <v>129</v>
      </c>
      <c r="H225" s="1136">
        <v>4.8294744946357699</v>
      </c>
      <c r="I225" s="1126">
        <v>0.86721755723366367</v>
      </c>
      <c r="J225" s="1127">
        <v>32</v>
      </c>
      <c r="K225" s="1136">
        <v>0.57096341988451293</v>
      </c>
      <c r="L225" s="1126">
        <v>0.33857007087362467</v>
      </c>
      <c r="M225" s="1127">
        <v>3</v>
      </c>
      <c r="N225" s="1155">
        <v>0</v>
      </c>
      <c r="O225" s="1126">
        <v>0.11</v>
      </c>
      <c r="P225" s="1134">
        <v>1</v>
      </c>
    </row>
    <row r="226" spans="1:16" s="1110" customFormat="1" ht="14.5" customHeight="1">
      <c r="A226" s="1118" t="s">
        <v>19</v>
      </c>
      <c r="B226" s="1139">
        <v>67.422549703260628</v>
      </c>
      <c r="C226" s="1131">
        <v>1.6272890426044035</v>
      </c>
      <c r="D226" s="1132">
        <v>601</v>
      </c>
      <c r="E226" s="1122">
        <v>26.688318323396658</v>
      </c>
      <c r="F226" s="1131">
        <v>1.536091192227953</v>
      </c>
      <c r="G226" s="1132">
        <v>228</v>
      </c>
      <c r="H226" s="1138">
        <v>5.4517897890001406</v>
      </c>
      <c r="I226" s="1131">
        <v>0.80494443288919648</v>
      </c>
      <c r="J226" s="1132">
        <v>44</v>
      </c>
      <c r="K226" s="1138">
        <v>0.43734218434258165</v>
      </c>
      <c r="L226" s="1131">
        <v>0.20851627661286073</v>
      </c>
      <c r="M226" s="1132">
        <v>6</v>
      </c>
      <c r="N226" s="1153">
        <v>0</v>
      </c>
      <c r="O226" s="1131" t="s">
        <v>515</v>
      </c>
      <c r="P226" s="1163">
        <v>0</v>
      </c>
    </row>
    <row r="227" spans="1:16" s="1110" customFormat="1" ht="14.5" customHeight="1">
      <c r="A227" s="1124" t="s">
        <v>20</v>
      </c>
      <c r="B227" s="1136">
        <v>69.879068786250471</v>
      </c>
      <c r="C227" s="1126">
        <v>2.2467665525156733</v>
      </c>
      <c r="D227" s="1127">
        <v>325</v>
      </c>
      <c r="E227" s="1136">
        <v>27.233657854145179</v>
      </c>
      <c r="F227" s="1126">
        <v>2.1829207841171461</v>
      </c>
      <c r="G227" s="1127">
        <v>122</v>
      </c>
      <c r="H227" s="1136">
        <v>2.536032722332719</v>
      </c>
      <c r="I227" s="1126">
        <v>0.78662508581304691</v>
      </c>
      <c r="J227" s="1127">
        <v>11</v>
      </c>
      <c r="K227" s="1136">
        <v>0.3512406372716283</v>
      </c>
      <c r="L227" s="1126">
        <v>0.24815244094148278</v>
      </c>
      <c r="M227" s="1127">
        <v>2</v>
      </c>
      <c r="N227" s="1155">
        <v>0</v>
      </c>
      <c r="O227" s="1126" t="s">
        <v>515</v>
      </c>
      <c r="P227" s="1134">
        <v>0</v>
      </c>
    </row>
    <row r="228" spans="1:16" s="1110" customFormat="1" ht="14.5" customHeight="1">
      <c r="A228" s="1118" t="s">
        <v>21</v>
      </c>
      <c r="B228" s="1139">
        <v>74.401652684828761</v>
      </c>
      <c r="C228" s="1131">
        <v>1.3553038871197891</v>
      </c>
      <c r="D228" s="1132">
        <v>819</v>
      </c>
      <c r="E228" s="1122">
        <v>21.254826476471255</v>
      </c>
      <c r="F228" s="1131">
        <v>1.2645001540766525</v>
      </c>
      <c r="G228" s="1132">
        <v>238</v>
      </c>
      <c r="H228" s="1138">
        <v>3.9606888454667826</v>
      </c>
      <c r="I228" s="1131">
        <v>0.62258599235073508</v>
      </c>
      <c r="J228" s="1132">
        <v>41</v>
      </c>
      <c r="K228" s="1138">
        <v>0.38283199323319833</v>
      </c>
      <c r="L228" s="1131">
        <v>0.19813540075463398</v>
      </c>
      <c r="M228" s="1132">
        <v>4</v>
      </c>
      <c r="N228" s="1153">
        <v>0</v>
      </c>
      <c r="O228" s="1131" t="s">
        <v>515</v>
      </c>
      <c r="P228" s="1163">
        <v>0</v>
      </c>
    </row>
    <row r="229" spans="1:16" s="1110" customFormat="1" ht="14.5" customHeight="1">
      <c r="A229" s="1124" t="s">
        <v>22</v>
      </c>
      <c r="B229" s="1155">
        <v>74.514346327160908</v>
      </c>
      <c r="C229" s="1126">
        <v>0.95216241012838509</v>
      </c>
      <c r="D229" s="1127">
        <v>1686</v>
      </c>
      <c r="E229" s="1136">
        <v>21.14639133538514</v>
      </c>
      <c r="F229" s="1126">
        <v>0.89166061061209367</v>
      </c>
      <c r="G229" s="1127">
        <v>469</v>
      </c>
      <c r="H229" s="1136">
        <v>3.7055879665245719</v>
      </c>
      <c r="I229" s="1126">
        <v>0.41370658926520049</v>
      </c>
      <c r="J229" s="1127">
        <v>82</v>
      </c>
      <c r="K229" s="1136">
        <v>0.49203796900555602</v>
      </c>
      <c r="L229" s="1126">
        <v>0.16290541540316375</v>
      </c>
      <c r="M229" s="1127">
        <v>10</v>
      </c>
      <c r="N229" s="1155">
        <v>0</v>
      </c>
      <c r="O229" s="1126">
        <v>0.08</v>
      </c>
      <c r="P229" s="1134">
        <v>3</v>
      </c>
    </row>
    <row r="230" spans="1:16" s="1110" customFormat="1" ht="14.5" customHeight="1">
      <c r="A230" s="1118" t="s">
        <v>23</v>
      </c>
      <c r="B230" s="1139">
        <v>69.166827604153752</v>
      </c>
      <c r="C230" s="1131">
        <v>1.7455866049404036</v>
      </c>
      <c r="D230" s="1132">
        <v>503</v>
      </c>
      <c r="E230" s="1122">
        <v>26.621491449318036</v>
      </c>
      <c r="F230" s="1131">
        <v>1.6718796316454776</v>
      </c>
      <c r="G230" s="1132">
        <v>189</v>
      </c>
      <c r="H230" s="1138">
        <v>3.7785710476168943</v>
      </c>
      <c r="I230" s="1131">
        <v>0.72111445101907912</v>
      </c>
      <c r="J230" s="1132">
        <v>27</v>
      </c>
      <c r="K230" s="1153">
        <v>0.2836392193431822</v>
      </c>
      <c r="L230" s="1131">
        <v>0.20057589238410764</v>
      </c>
      <c r="M230" s="1132">
        <v>2</v>
      </c>
      <c r="N230" s="1153">
        <v>0</v>
      </c>
      <c r="O230" s="1131">
        <v>0.15</v>
      </c>
      <c r="P230" s="1163">
        <v>1</v>
      </c>
    </row>
    <row r="231" spans="1:16" s="1110" customFormat="1" ht="14.5" customHeight="1">
      <c r="A231" s="1124" t="s">
        <v>24</v>
      </c>
      <c r="B231" s="1128">
        <v>68.757575786947967</v>
      </c>
      <c r="C231" s="1126">
        <v>2.3514322026681769</v>
      </c>
      <c r="D231" s="1127">
        <v>302</v>
      </c>
      <c r="E231" s="1130">
        <v>26.44162894400624</v>
      </c>
      <c r="F231" s="1126">
        <v>2.2144624592826383</v>
      </c>
      <c r="G231" s="1127">
        <v>112</v>
      </c>
      <c r="H231" s="1136">
        <v>3.7421694892827007</v>
      </c>
      <c r="I231" s="1126">
        <v>1.0727790608038881</v>
      </c>
      <c r="J231" s="1127">
        <v>14</v>
      </c>
      <c r="K231" s="1136">
        <v>0.77796902374205523</v>
      </c>
      <c r="L231" s="1126">
        <v>0.44890586465491022</v>
      </c>
      <c r="M231" s="1127">
        <v>3</v>
      </c>
      <c r="N231" s="1155">
        <v>0</v>
      </c>
      <c r="O231" s="1126">
        <v>0.28000000000000003</v>
      </c>
      <c r="P231" s="1134">
        <v>1</v>
      </c>
    </row>
    <row r="232" spans="1:16" s="1110" customFormat="1" ht="14.5" customHeight="1">
      <c r="A232" s="1118" t="s">
        <v>25</v>
      </c>
      <c r="B232" s="1153">
        <v>73.618218024673936</v>
      </c>
      <c r="C232" s="1131">
        <v>1.4972160849501124</v>
      </c>
      <c r="D232" s="1132">
        <v>663</v>
      </c>
      <c r="E232" s="1138">
        <v>22.58263589136731</v>
      </c>
      <c r="F232" s="1131">
        <v>1.4167682610824444</v>
      </c>
      <c r="G232" s="1132">
        <v>202</v>
      </c>
      <c r="H232" s="1138">
        <v>3.7991460839587461</v>
      </c>
      <c r="I232" s="1131">
        <v>0.6643814735148319</v>
      </c>
      <c r="J232" s="1132">
        <v>33</v>
      </c>
      <c r="K232" s="1123">
        <v>0</v>
      </c>
      <c r="L232" s="1131"/>
      <c r="M232" s="1132">
        <v>1</v>
      </c>
      <c r="N232" s="1153">
        <v>0</v>
      </c>
      <c r="O232" s="1131" t="s">
        <v>515</v>
      </c>
      <c r="P232" s="1163">
        <v>0</v>
      </c>
    </row>
    <row r="233" spans="1:16" s="1110" customFormat="1" ht="14.5" customHeight="1">
      <c r="A233" s="1124" t="s">
        <v>26</v>
      </c>
      <c r="B233" s="1155">
        <v>69.564025095840762</v>
      </c>
      <c r="C233" s="1126">
        <v>1.9773599548081919</v>
      </c>
      <c r="D233" s="1127">
        <v>392</v>
      </c>
      <c r="E233" s="1136">
        <v>25.913255092801645</v>
      </c>
      <c r="F233" s="1126">
        <v>1.882301077422871</v>
      </c>
      <c r="G233" s="1127">
        <v>143</v>
      </c>
      <c r="H233" s="1136">
        <v>3.6708323159484628</v>
      </c>
      <c r="I233" s="1126">
        <v>0.7999449644493527</v>
      </c>
      <c r="J233" s="1127">
        <v>21</v>
      </c>
      <c r="K233" s="1136">
        <v>0.29913047106844076</v>
      </c>
      <c r="L233" s="1126">
        <v>0.29851909355002315</v>
      </c>
      <c r="M233" s="1127">
        <v>2</v>
      </c>
      <c r="N233" s="1155">
        <v>1</v>
      </c>
      <c r="O233" s="1126">
        <v>0.32</v>
      </c>
      <c r="P233" s="1134">
        <v>3</v>
      </c>
    </row>
    <row r="234" spans="1:16" s="1110" customFormat="1" ht="14.5" customHeight="1">
      <c r="A234" s="1118" t="s">
        <v>27</v>
      </c>
      <c r="B234" s="1138">
        <v>75.407281426938411</v>
      </c>
      <c r="C234" s="1131">
        <v>1.9966398030055283</v>
      </c>
      <c r="D234" s="1132">
        <v>383</v>
      </c>
      <c r="E234" s="1138">
        <v>20.989901380616597</v>
      </c>
      <c r="F234" s="1131">
        <v>1.9030827921772815</v>
      </c>
      <c r="G234" s="1132">
        <v>104</v>
      </c>
      <c r="H234" s="1138">
        <v>2.9974783407008507</v>
      </c>
      <c r="I234" s="1131">
        <v>0.73644344823048158</v>
      </c>
      <c r="J234" s="1132">
        <v>17</v>
      </c>
      <c r="K234" s="1138">
        <v>0.43822593730846526</v>
      </c>
      <c r="L234" s="1131">
        <v>0.30918863929477614</v>
      </c>
      <c r="M234" s="1132">
        <v>1</v>
      </c>
      <c r="N234" s="1153">
        <v>0</v>
      </c>
      <c r="O234" s="1131">
        <v>0.17</v>
      </c>
      <c r="P234" s="1163">
        <v>1</v>
      </c>
    </row>
    <row r="235" spans="1:16" s="1110" customFormat="1" ht="14.5" customHeight="1" thickBot="1">
      <c r="A235" s="1124" t="s">
        <v>28</v>
      </c>
      <c r="B235" s="1136">
        <v>70.192719150403533</v>
      </c>
      <c r="C235" s="1126">
        <v>2.0869633150098093</v>
      </c>
      <c r="D235" s="1127">
        <v>346</v>
      </c>
      <c r="E235" s="1136">
        <v>25.716158192422583</v>
      </c>
      <c r="F235" s="1126">
        <v>1.9920460493915479</v>
      </c>
      <c r="G235" s="1127">
        <v>127</v>
      </c>
      <c r="H235" s="1136">
        <v>3.7641933599142101</v>
      </c>
      <c r="I235" s="1126">
        <v>0.87311228048568967</v>
      </c>
      <c r="J235" s="1127">
        <v>19</v>
      </c>
      <c r="K235" s="1136">
        <v>0.26277889878650607</v>
      </c>
      <c r="L235" s="1126">
        <v>0.26237114612140194</v>
      </c>
      <c r="M235" s="1127">
        <v>80</v>
      </c>
      <c r="N235" s="1155">
        <v>0</v>
      </c>
      <c r="O235" s="1126">
        <v>0.06</v>
      </c>
      <c r="P235" s="1134">
        <v>1</v>
      </c>
    </row>
    <row r="236" spans="1:16" s="1110" customFormat="1" ht="14.5" customHeight="1">
      <c r="A236" s="1432" t="s">
        <v>29</v>
      </c>
      <c r="B236" s="1445">
        <v>73.804361130415884</v>
      </c>
      <c r="C236" s="1446">
        <v>0.44907376254976716</v>
      </c>
      <c r="D236" s="1447">
        <v>7979</v>
      </c>
      <c r="E236" s="1445">
        <v>21.657506826259841</v>
      </c>
      <c r="F236" s="1446">
        <v>0.42049790021255784</v>
      </c>
      <c r="G236" s="1447">
        <v>2339</v>
      </c>
      <c r="H236" s="1462">
        <v>3.8510974255606616</v>
      </c>
      <c r="I236" s="1446">
        <v>0.1975022857935885</v>
      </c>
      <c r="J236" s="1447">
        <v>410</v>
      </c>
      <c r="K236" s="1445">
        <v>0.62092623089998622</v>
      </c>
      <c r="L236" s="1446">
        <v>8.1860605443817638E-2</v>
      </c>
      <c r="M236" s="1447">
        <v>65</v>
      </c>
      <c r="N236" s="1449">
        <v>0</v>
      </c>
      <c r="O236" s="1446">
        <v>0.03</v>
      </c>
      <c r="P236" s="1466">
        <v>8</v>
      </c>
    </row>
    <row r="237" spans="1:16" s="1110" customFormat="1" ht="14.5" customHeight="1">
      <c r="A237" s="1433" t="s">
        <v>30</v>
      </c>
      <c r="B237" s="1456">
        <v>71.298919295840776</v>
      </c>
      <c r="C237" s="1452">
        <v>0.8065456745269447</v>
      </c>
      <c r="D237" s="1453">
        <v>2584</v>
      </c>
      <c r="E237" s="1454">
        <v>25.030394270832613</v>
      </c>
      <c r="F237" s="1452">
        <v>0.77515870486080851</v>
      </c>
      <c r="G237" s="1453">
        <v>903</v>
      </c>
      <c r="H237" s="1454">
        <v>3.0896674443134922</v>
      </c>
      <c r="I237" s="1452">
        <v>0.28993236476996437</v>
      </c>
      <c r="J237" s="1453">
        <v>118</v>
      </c>
      <c r="K237" s="1451">
        <v>0.4990660344351498</v>
      </c>
      <c r="L237" s="1452">
        <v>0.14292149727264833</v>
      </c>
      <c r="M237" s="1453">
        <v>15</v>
      </c>
      <c r="N237" s="1459">
        <v>0</v>
      </c>
      <c r="O237" s="1452">
        <v>0.04</v>
      </c>
      <c r="P237" s="1467">
        <v>4</v>
      </c>
    </row>
    <row r="238" spans="1:16" s="1110" customFormat="1" ht="14.5" customHeight="1" thickBot="1">
      <c r="A238" s="1433" t="s">
        <v>31</v>
      </c>
      <c r="B238" s="1456">
        <v>73.279234293016046</v>
      </c>
      <c r="C238" s="1457">
        <v>0.39323569999470165</v>
      </c>
      <c r="D238" s="1458">
        <v>10563</v>
      </c>
      <c r="E238" s="1456">
        <v>22.364445495612138</v>
      </c>
      <c r="F238" s="1457">
        <v>0.37015107186143342</v>
      </c>
      <c r="G238" s="1458">
        <v>3242</v>
      </c>
      <c r="H238" s="1454">
        <v>3.6915058866808339</v>
      </c>
      <c r="I238" s="1457">
        <v>0.16755946915547182</v>
      </c>
      <c r="J238" s="1458">
        <v>528</v>
      </c>
      <c r="K238" s="1456">
        <v>0.59538500352387591</v>
      </c>
      <c r="L238" s="1457">
        <v>7.1299996299094601E-2</v>
      </c>
      <c r="M238" s="1458">
        <v>80</v>
      </c>
      <c r="N238" s="1459">
        <v>0</v>
      </c>
      <c r="O238" s="1457">
        <v>0.02</v>
      </c>
      <c r="P238" s="1468">
        <v>12</v>
      </c>
    </row>
    <row r="239" spans="1:16" s="1110" customFormat="1" ht="17.25" customHeight="1" thickBot="1">
      <c r="A239" s="2138" t="s">
        <v>1061</v>
      </c>
      <c r="B239" s="2139"/>
      <c r="C239" s="2139"/>
      <c r="D239" s="2139"/>
      <c r="E239" s="2139"/>
      <c r="F239" s="2139"/>
      <c r="G239" s="2139"/>
      <c r="H239" s="2139"/>
      <c r="I239" s="2139"/>
      <c r="J239" s="2139"/>
      <c r="K239" s="2139"/>
      <c r="L239" s="2139"/>
      <c r="M239" s="2139"/>
      <c r="N239" s="2139"/>
      <c r="O239" s="2139"/>
      <c r="P239" s="2140"/>
    </row>
    <row r="240" spans="1:16" s="1110" customFormat="1" ht="14.5" customHeight="1">
      <c r="A240" s="1118" t="s">
        <v>13</v>
      </c>
      <c r="B240" s="1153">
        <v>76.770806670707387</v>
      </c>
      <c r="C240" s="1120">
        <v>1.0232237765469647</v>
      </c>
      <c r="D240" s="1121">
        <v>1357</v>
      </c>
      <c r="E240" s="1153">
        <v>17.893628162375865</v>
      </c>
      <c r="F240" s="1120">
        <v>0.93683914337910013</v>
      </c>
      <c r="G240" s="1121">
        <v>318</v>
      </c>
      <c r="H240" s="1138">
        <v>3.0966783852687243</v>
      </c>
      <c r="I240" s="1120">
        <v>0.40965616448071102</v>
      </c>
      <c r="J240" s="1121">
        <v>60</v>
      </c>
      <c r="K240" s="1138">
        <v>1.939368416281309</v>
      </c>
      <c r="L240" s="1120">
        <v>0.30668189632627446</v>
      </c>
      <c r="M240" s="1121">
        <v>43</v>
      </c>
      <c r="N240" s="1153">
        <v>0</v>
      </c>
      <c r="O240" s="1120">
        <v>0.13</v>
      </c>
      <c r="P240" s="1162">
        <v>6</v>
      </c>
    </row>
    <row r="241" spans="1:16" s="1110" customFormat="1" ht="14.5" customHeight="1">
      <c r="A241" s="1124" t="s">
        <v>14</v>
      </c>
      <c r="B241" s="1128">
        <v>71.831162669479028</v>
      </c>
      <c r="C241" s="1126">
        <v>1.0050957414472348</v>
      </c>
      <c r="D241" s="1127">
        <v>1489</v>
      </c>
      <c r="E241" s="1136">
        <v>18.109115657571714</v>
      </c>
      <c r="F241" s="1126">
        <v>0.8623473582473361</v>
      </c>
      <c r="G241" s="1127">
        <v>371</v>
      </c>
      <c r="H241" s="1130">
        <v>7.2742402614967272</v>
      </c>
      <c r="I241" s="1126">
        <v>0.58179763221035152</v>
      </c>
      <c r="J241" s="1127">
        <v>148</v>
      </c>
      <c r="K241" s="1155">
        <v>2.244473744265886</v>
      </c>
      <c r="L241" s="1126">
        <v>0.3226789322955621</v>
      </c>
      <c r="M241" s="1127">
        <v>49</v>
      </c>
      <c r="N241" s="1155">
        <v>1</v>
      </c>
      <c r="O241" s="1126">
        <v>0.16</v>
      </c>
      <c r="P241" s="1134">
        <v>11</v>
      </c>
    </row>
    <row r="242" spans="1:16" s="1110" customFormat="1" ht="14.5" customHeight="1">
      <c r="A242" s="1118" t="s">
        <v>39</v>
      </c>
      <c r="B242" s="1139">
        <v>71.931132473136586</v>
      </c>
      <c r="C242" s="1131">
        <v>2.0272297173382547</v>
      </c>
      <c r="D242" s="1132">
        <v>479</v>
      </c>
      <c r="E242" s="1122">
        <v>23.814711285055822</v>
      </c>
      <c r="F242" s="1131">
        <v>1.9200894579495416</v>
      </c>
      <c r="G242" s="1132">
        <v>150</v>
      </c>
      <c r="H242" s="1138">
        <v>1.6890590056586476</v>
      </c>
      <c r="I242" s="1131">
        <v>0.67368120841052825</v>
      </c>
      <c r="J242" s="1132">
        <v>8</v>
      </c>
      <c r="K242" s="1122">
        <v>2.3557540702804705</v>
      </c>
      <c r="L242" s="1131">
        <v>0.65573215919022909</v>
      </c>
      <c r="M242" s="1132">
        <v>15</v>
      </c>
      <c r="N242" s="1153">
        <v>0</v>
      </c>
      <c r="O242" s="1131">
        <v>0.15</v>
      </c>
      <c r="P242" s="1163">
        <v>2</v>
      </c>
    </row>
    <row r="243" spans="1:16" s="1110" customFormat="1" ht="14.5" customHeight="1">
      <c r="A243" s="1124" t="s">
        <v>16</v>
      </c>
      <c r="B243" s="1155">
        <v>66.691859153053073</v>
      </c>
      <c r="C243" s="1126">
        <v>2.0414045474133022</v>
      </c>
      <c r="D243" s="1127">
        <v>371</v>
      </c>
      <c r="E243" s="1136">
        <v>23.61783650113582</v>
      </c>
      <c r="F243" s="1126">
        <v>1.8342743272912478</v>
      </c>
      <c r="G243" s="1127">
        <v>133</v>
      </c>
      <c r="H243" s="1136">
        <v>5.3233663387947221</v>
      </c>
      <c r="I243" s="1126">
        <v>0.94446578550188909</v>
      </c>
      <c r="J243" s="1127">
        <v>31</v>
      </c>
      <c r="K243" s="1136">
        <v>4.1133057683827836</v>
      </c>
      <c r="L243" s="1126">
        <v>0.89351324801458831</v>
      </c>
      <c r="M243" s="1127">
        <v>21</v>
      </c>
      <c r="N243" s="1155">
        <v>0</v>
      </c>
      <c r="O243" s="1126">
        <v>0.25</v>
      </c>
      <c r="P243" s="1134">
        <v>1</v>
      </c>
    </row>
    <row r="244" spans="1:16" s="1110" customFormat="1" ht="14.5" customHeight="1">
      <c r="A244" s="1118" t="s">
        <v>17</v>
      </c>
      <c r="B244" s="1153">
        <v>75.778270129991498</v>
      </c>
      <c r="C244" s="1131">
        <v>2.1663371815706989</v>
      </c>
      <c r="D244" s="1132">
        <v>336</v>
      </c>
      <c r="E244" s="1138">
        <v>20.645553356478835</v>
      </c>
      <c r="F244" s="1131">
        <v>2.0389076533635051</v>
      </c>
      <c r="G244" s="1132">
        <v>92</v>
      </c>
      <c r="H244" s="1153">
        <v>2.0539446746775978</v>
      </c>
      <c r="I244" s="1131">
        <v>0.77709356835697341</v>
      </c>
      <c r="J244" s="1132">
        <v>8</v>
      </c>
      <c r="K244" s="1138">
        <v>1.336812551694861</v>
      </c>
      <c r="L244" s="1131">
        <v>0.55193033951292259</v>
      </c>
      <c r="M244" s="1132">
        <v>6</v>
      </c>
      <c r="N244" s="1153">
        <v>0</v>
      </c>
      <c r="O244" s="1131">
        <v>0.19</v>
      </c>
      <c r="P244" s="1163">
        <v>1</v>
      </c>
    </row>
    <row r="245" spans="1:16" s="1110" customFormat="1" ht="14.5" customHeight="1">
      <c r="A245" s="1124" t="s">
        <v>18</v>
      </c>
      <c r="B245" s="1155">
        <v>81.857318904016878</v>
      </c>
      <c r="C245" s="1126">
        <v>1.613453409637472</v>
      </c>
      <c r="D245" s="1127">
        <v>499</v>
      </c>
      <c r="E245" s="1136">
        <v>14.801479341082871</v>
      </c>
      <c r="F245" s="1126">
        <v>1.4893798936163478</v>
      </c>
      <c r="G245" s="1127">
        <v>91</v>
      </c>
      <c r="H245" s="1136">
        <v>1.0975798221309934</v>
      </c>
      <c r="I245" s="1126">
        <v>0.41462075658892422</v>
      </c>
      <c r="J245" s="1127">
        <v>7</v>
      </c>
      <c r="K245" s="1136">
        <v>1.653287897909077</v>
      </c>
      <c r="L245" s="1126">
        <v>0.52280214840586381</v>
      </c>
      <c r="M245" s="1127">
        <v>10</v>
      </c>
      <c r="N245" s="1155">
        <v>1</v>
      </c>
      <c r="O245" s="1126">
        <v>0.34</v>
      </c>
      <c r="P245" s="1134">
        <v>3</v>
      </c>
    </row>
    <row r="246" spans="1:16" s="1110" customFormat="1" ht="14.5" customHeight="1">
      <c r="A246" s="1118" t="s">
        <v>19</v>
      </c>
      <c r="B246" s="1153">
        <v>70.054712957688437</v>
      </c>
      <c r="C246" s="1131">
        <v>1.5817341728225909</v>
      </c>
      <c r="D246" s="1132">
        <v>614</v>
      </c>
      <c r="E246" s="1138">
        <v>21.570023009199087</v>
      </c>
      <c r="F246" s="1131">
        <v>1.4286730596988595</v>
      </c>
      <c r="G246" s="1132">
        <v>185</v>
      </c>
      <c r="H246" s="1138">
        <v>4.8565837259981368</v>
      </c>
      <c r="I246" s="1131">
        <v>0.72559320064660571</v>
      </c>
      <c r="J246" s="1132">
        <v>45</v>
      </c>
      <c r="K246" s="1138">
        <v>2.8155470629736929</v>
      </c>
      <c r="L246" s="1131">
        <v>0.55963912389319437</v>
      </c>
      <c r="M246" s="1132">
        <v>27</v>
      </c>
      <c r="N246" s="1153">
        <v>1</v>
      </c>
      <c r="O246" s="1131">
        <v>0.28999999999999998</v>
      </c>
      <c r="P246" s="1163">
        <v>6</v>
      </c>
    </row>
    <row r="247" spans="1:16" s="1110" customFormat="1" ht="14.5" customHeight="1">
      <c r="A247" s="1124" t="s">
        <v>20</v>
      </c>
      <c r="B247" s="1128">
        <v>62.804553913109586</v>
      </c>
      <c r="C247" s="1126">
        <v>2.3661694591116307</v>
      </c>
      <c r="D247" s="1127">
        <v>291</v>
      </c>
      <c r="E247" s="1136">
        <v>28.302327600700494</v>
      </c>
      <c r="F247" s="1126">
        <v>2.1997688058571807</v>
      </c>
      <c r="G247" s="1127">
        <v>128</v>
      </c>
      <c r="H247" s="1136">
        <v>4.6615007837780267</v>
      </c>
      <c r="I247" s="1126">
        <v>1.1344856666464151</v>
      </c>
      <c r="J247" s="1127">
        <v>18</v>
      </c>
      <c r="K247" s="1136">
        <v>3.8134599929467585</v>
      </c>
      <c r="L247" s="1126">
        <v>0.91462781755668865</v>
      </c>
      <c r="M247" s="1127">
        <v>19</v>
      </c>
      <c r="N247" s="1155">
        <v>0</v>
      </c>
      <c r="O247" s="1126">
        <v>0.3</v>
      </c>
      <c r="P247" s="1134">
        <v>2</v>
      </c>
    </row>
    <row r="248" spans="1:16" s="1110" customFormat="1" ht="14.5" customHeight="1">
      <c r="A248" s="1118" t="s">
        <v>21</v>
      </c>
      <c r="B248" s="1139">
        <v>70.24988173758392</v>
      </c>
      <c r="C248" s="1131">
        <v>1.4162306955080715</v>
      </c>
      <c r="D248" s="1132">
        <v>768</v>
      </c>
      <c r="E248" s="1122">
        <v>24.333299553705039</v>
      </c>
      <c r="F248" s="1131">
        <v>1.3345678923243962</v>
      </c>
      <c r="G248" s="1132">
        <v>269</v>
      </c>
      <c r="H248" s="1122">
        <v>3.7615835745391997</v>
      </c>
      <c r="I248" s="1131">
        <v>0.57159112045401783</v>
      </c>
      <c r="J248" s="1132">
        <v>44</v>
      </c>
      <c r="K248" s="1138">
        <v>0.82241653197015108</v>
      </c>
      <c r="L248" s="1131">
        <v>0.26587389556168861</v>
      </c>
      <c r="M248" s="1132">
        <v>10</v>
      </c>
      <c r="N248" s="1153">
        <v>1</v>
      </c>
      <c r="O248" s="1131">
        <v>0.27</v>
      </c>
      <c r="P248" s="1163">
        <v>10</v>
      </c>
    </row>
    <row r="249" spans="1:16" s="1110" customFormat="1" ht="14.5" customHeight="1">
      <c r="A249" s="1124" t="s">
        <v>22</v>
      </c>
      <c r="B249" s="1128">
        <v>64.143502423101125</v>
      </c>
      <c r="C249" s="1126">
        <v>1.044811825469927</v>
      </c>
      <c r="D249" s="1127">
        <v>1444</v>
      </c>
      <c r="E249" s="1136">
        <v>22.746764971617644</v>
      </c>
      <c r="F249" s="1126">
        <v>0.91239546772456992</v>
      </c>
      <c r="G249" s="1127">
        <v>510</v>
      </c>
      <c r="H249" s="1130">
        <v>9.5191097814891581</v>
      </c>
      <c r="I249" s="1126">
        <v>0.63567048063758536</v>
      </c>
      <c r="J249" s="1127">
        <v>215</v>
      </c>
      <c r="K249" s="1136">
        <v>2.5672677775971513</v>
      </c>
      <c r="L249" s="1126">
        <v>0.35092467871407279</v>
      </c>
      <c r="M249" s="1127">
        <v>56</v>
      </c>
      <c r="N249" s="1155">
        <v>1</v>
      </c>
      <c r="O249" s="1126">
        <v>0.24</v>
      </c>
      <c r="P249" s="1134">
        <v>20</v>
      </c>
    </row>
    <row r="250" spans="1:16" s="1110" customFormat="1" ht="14.5" customHeight="1">
      <c r="A250" s="1118" t="s">
        <v>23</v>
      </c>
      <c r="B250" s="1139">
        <v>52.626339166387524</v>
      </c>
      <c r="C250" s="1131">
        <v>1.8800491263683123</v>
      </c>
      <c r="D250" s="1132">
        <v>384</v>
      </c>
      <c r="E250" s="1153">
        <v>26.39979682269886</v>
      </c>
      <c r="F250" s="1131">
        <v>1.6618350108581381</v>
      </c>
      <c r="G250" s="1132">
        <v>189</v>
      </c>
      <c r="H250" s="1138">
        <v>13.929991096234314</v>
      </c>
      <c r="I250" s="1131">
        <v>1.3174333193844177</v>
      </c>
      <c r="J250" s="1132">
        <v>98</v>
      </c>
      <c r="K250" s="1122">
        <v>5.5672875158537574</v>
      </c>
      <c r="L250" s="1131">
        <v>0.8660478317443987</v>
      </c>
      <c r="M250" s="1132">
        <v>41</v>
      </c>
      <c r="N250" s="1153">
        <v>1</v>
      </c>
      <c r="O250" s="1131">
        <v>0.45</v>
      </c>
      <c r="P250" s="1163">
        <v>11</v>
      </c>
    </row>
    <row r="251" spans="1:16" s="1110" customFormat="1" ht="14.5" customHeight="1">
      <c r="A251" s="1124" t="s">
        <v>24</v>
      </c>
      <c r="B251" s="1128">
        <v>48.818104912011748</v>
      </c>
      <c r="C251" s="1126">
        <v>2.5202532678791822</v>
      </c>
      <c r="D251" s="1127">
        <v>209</v>
      </c>
      <c r="E251" s="1155">
        <v>28.531202577171367</v>
      </c>
      <c r="F251" s="1126">
        <v>2.2646347248879422</v>
      </c>
      <c r="G251" s="1127">
        <v>122</v>
      </c>
      <c r="H251" s="1155">
        <v>16.572441179031404</v>
      </c>
      <c r="I251" s="1126">
        <v>1.8207392821363788</v>
      </c>
      <c r="J251" s="1127">
        <v>73</v>
      </c>
      <c r="K251" s="1136">
        <v>4.5588470618045847</v>
      </c>
      <c r="L251" s="1126">
        <v>1.1191106357790879</v>
      </c>
      <c r="M251" s="1127">
        <v>19</v>
      </c>
      <c r="N251" s="1155">
        <v>2</v>
      </c>
      <c r="O251" s="1126">
        <v>0.57999999999999996</v>
      </c>
      <c r="P251" s="1134">
        <v>7</v>
      </c>
    </row>
    <row r="252" spans="1:16" s="1110" customFormat="1" ht="14.5" customHeight="1">
      <c r="A252" s="1118" t="s">
        <v>25</v>
      </c>
      <c r="B252" s="1153">
        <v>71.24830727499382</v>
      </c>
      <c r="C252" s="1131">
        <v>1.5208631950354177</v>
      </c>
      <c r="D252" s="1132">
        <v>633</v>
      </c>
      <c r="E252" s="1153">
        <v>22.003366951469332</v>
      </c>
      <c r="F252" s="1131">
        <v>1.3905605625528714</v>
      </c>
      <c r="G252" s="1132">
        <v>201</v>
      </c>
      <c r="H252" s="1122">
        <v>4.4410625771651127</v>
      </c>
      <c r="I252" s="1131">
        <v>0.67700364672213675</v>
      </c>
      <c r="J252" s="1132">
        <v>42</v>
      </c>
      <c r="K252" s="1138">
        <v>2.0828859398142603</v>
      </c>
      <c r="L252" s="1131">
        <v>0.48571461914812647</v>
      </c>
      <c r="M252" s="1132">
        <v>19</v>
      </c>
      <c r="N252" s="1153">
        <v>0</v>
      </c>
      <c r="O252" s="1131">
        <v>0.16</v>
      </c>
      <c r="P252" s="1163">
        <v>2</v>
      </c>
    </row>
    <row r="253" spans="1:16" s="1110" customFormat="1" ht="14.5" customHeight="1">
      <c r="A253" s="1124" t="s">
        <v>26</v>
      </c>
      <c r="B253" s="1128">
        <v>62.505394207647711</v>
      </c>
      <c r="C253" s="1126">
        <v>2.0731032839063412</v>
      </c>
      <c r="D253" s="1127">
        <v>351</v>
      </c>
      <c r="E253" s="1136">
        <v>27.747164228438493</v>
      </c>
      <c r="F253" s="1126">
        <v>1.915810391656813</v>
      </c>
      <c r="G253" s="1127">
        <v>155</v>
      </c>
      <c r="H253" s="1130">
        <v>4.8046154275542072</v>
      </c>
      <c r="I253" s="1126">
        <v>0.91342821391810869</v>
      </c>
      <c r="J253" s="1127">
        <v>27</v>
      </c>
      <c r="K253" s="1136">
        <v>3.2283450644873901</v>
      </c>
      <c r="L253" s="1126">
        <v>0.76670385336492153</v>
      </c>
      <c r="M253" s="1127">
        <v>18</v>
      </c>
      <c r="N253" s="1155">
        <v>2</v>
      </c>
      <c r="O253" s="1126">
        <v>0.57000000000000006</v>
      </c>
      <c r="P253" s="1134">
        <v>9</v>
      </c>
    </row>
    <row r="254" spans="1:16" s="1110" customFormat="1" ht="14.5" customHeight="1">
      <c r="A254" s="1118" t="s">
        <v>27</v>
      </c>
      <c r="B254" s="1153">
        <v>79.818748896435736</v>
      </c>
      <c r="C254" s="1131">
        <v>1.8940415777166399</v>
      </c>
      <c r="D254" s="1132">
        <v>411</v>
      </c>
      <c r="E254" s="1153">
        <v>15.234104299535609</v>
      </c>
      <c r="F254" s="1131">
        <v>1.6847646835356458</v>
      </c>
      <c r="G254" s="1132">
        <v>76</v>
      </c>
      <c r="H254" s="1138">
        <v>1.9737477620800574</v>
      </c>
      <c r="I254" s="1131">
        <v>0.62675138255868335</v>
      </c>
      <c r="J254" s="1132">
        <v>10</v>
      </c>
      <c r="K254" s="1138">
        <v>1.888014529363903</v>
      </c>
      <c r="L254" s="1131">
        <v>0.7256596656510611</v>
      </c>
      <c r="M254" s="1132">
        <v>7</v>
      </c>
      <c r="N254" s="1153">
        <v>1</v>
      </c>
      <c r="O254" s="1131">
        <v>0.5</v>
      </c>
      <c r="P254" s="1163">
        <v>5</v>
      </c>
    </row>
    <row r="255" spans="1:16" s="1110" customFormat="1" ht="14.5" customHeight="1" thickBot="1">
      <c r="A255" s="1124" t="s">
        <v>28</v>
      </c>
      <c r="B255" s="1155">
        <v>72.266942266815491</v>
      </c>
      <c r="C255" s="1126">
        <v>2.0473631027154231</v>
      </c>
      <c r="D255" s="1127">
        <v>356</v>
      </c>
      <c r="E255" s="1136">
        <v>23.657519295183469</v>
      </c>
      <c r="F255" s="1126">
        <v>1.9442498245959463</v>
      </c>
      <c r="G255" s="1127">
        <v>116</v>
      </c>
      <c r="H255" s="1136">
        <v>1.7734202795950869</v>
      </c>
      <c r="I255" s="1126">
        <v>0.60512583024063549</v>
      </c>
      <c r="J255" s="1127">
        <v>9</v>
      </c>
      <c r="K255" s="1136">
        <v>2.3021181584059516</v>
      </c>
      <c r="L255" s="1126">
        <v>0.68159507241046302</v>
      </c>
      <c r="M255" s="1127">
        <v>12</v>
      </c>
      <c r="N255" s="1155">
        <v>0</v>
      </c>
      <c r="O255" s="1126" t="s">
        <v>515</v>
      </c>
      <c r="P255" s="1134">
        <v>0</v>
      </c>
    </row>
    <row r="256" spans="1:16" s="1110" customFormat="1" ht="14.5" customHeight="1">
      <c r="A256" s="1432" t="s">
        <v>29</v>
      </c>
      <c r="B256" s="1445">
        <v>69.715439350739459</v>
      </c>
      <c r="C256" s="1446">
        <v>0.46833639714434355</v>
      </c>
      <c r="D256" s="1447">
        <v>7511</v>
      </c>
      <c r="E256" s="1448">
        <v>20.699421641086474</v>
      </c>
      <c r="F256" s="1446">
        <v>0.41422022363788757</v>
      </c>
      <c r="G256" s="1447">
        <v>2223</v>
      </c>
      <c r="H256" s="1445">
        <v>6.4800487153294357</v>
      </c>
      <c r="I256" s="1446">
        <v>0.24903381876522682</v>
      </c>
      <c r="J256" s="1447">
        <v>708</v>
      </c>
      <c r="K256" s="1445">
        <v>2.3473715532834261</v>
      </c>
      <c r="L256" s="1446">
        <v>0.15138338211209909</v>
      </c>
      <c r="M256" s="1447">
        <v>268</v>
      </c>
      <c r="N256" s="1449">
        <v>1</v>
      </c>
      <c r="O256" s="1446">
        <v>0.09</v>
      </c>
      <c r="P256" s="1466">
        <v>80</v>
      </c>
    </row>
    <row r="257" spans="1:16" s="1110" customFormat="1" ht="14.5" customHeight="1">
      <c r="A257" s="1433" t="s">
        <v>30</v>
      </c>
      <c r="B257" s="1456">
        <v>68.872083736775124</v>
      </c>
      <c r="C257" s="1452">
        <v>0.82218431638876321</v>
      </c>
      <c r="D257" s="1453">
        <v>2481</v>
      </c>
      <c r="E257" s="1454">
        <v>24.245989444214676</v>
      </c>
      <c r="F257" s="1452">
        <v>0.76258406094807085</v>
      </c>
      <c r="G257" s="1453">
        <v>883</v>
      </c>
      <c r="H257" s="1451">
        <v>3.6628362736479612</v>
      </c>
      <c r="I257" s="1452">
        <v>0.33032209578081795</v>
      </c>
      <c r="J257" s="1453">
        <v>135</v>
      </c>
      <c r="K257" s="1451">
        <v>2.8043717531823829</v>
      </c>
      <c r="L257" s="1452">
        <v>0.28969974733389509</v>
      </c>
      <c r="M257" s="1453">
        <v>104</v>
      </c>
      <c r="N257" s="1459">
        <v>0</v>
      </c>
      <c r="O257" s="1452">
        <v>0.11</v>
      </c>
      <c r="P257" s="1467">
        <v>16</v>
      </c>
    </row>
    <row r="258" spans="1:16" s="1110" customFormat="1" ht="14.5" customHeight="1" thickBot="1">
      <c r="A258" s="1433" t="s">
        <v>31</v>
      </c>
      <c r="B258" s="1456">
        <v>69.538837899102873</v>
      </c>
      <c r="C258" s="1457">
        <v>0.40834015582174615</v>
      </c>
      <c r="D258" s="1458">
        <v>9992</v>
      </c>
      <c r="E258" s="1451">
        <v>21.442084655346658</v>
      </c>
      <c r="F258" s="1457">
        <v>0.36451554183432472</v>
      </c>
      <c r="G258" s="1458">
        <v>3106</v>
      </c>
      <c r="H258" s="1456">
        <v>5.8901151232224338</v>
      </c>
      <c r="I258" s="1457">
        <v>0.20889609871405374</v>
      </c>
      <c r="J258" s="1458">
        <v>843</v>
      </c>
      <c r="K258" s="1451">
        <v>2.4430689048679937</v>
      </c>
      <c r="L258" s="1457">
        <v>0.13418988961984174</v>
      </c>
      <c r="M258" s="1458">
        <v>372</v>
      </c>
      <c r="N258" s="1459">
        <v>1</v>
      </c>
      <c r="O258" s="1457">
        <v>7.0000000000000007E-2</v>
      </c>
      <c r="P258" s="1468">
        <v>96</v>
      </c>
    </row>
    <row r="259" spans="1:16" s="1110" customFormat="1" ht="17.25" customHeight="1" thickBot="1">
      <c r="A259" s="2138" t="s">
        <v>1062</v>
      </c>
      <c r="B259" s="2139"/>
      <c r="C259" s="2139"/>
      <c r="D259" s="2139"/>
      <c r="E259" s="2139"/>
      <c r="F259" s="2139"/>
      <c r="G259" s="2139"/>
      <c r="H259" s="2139"/>
      <c r="I259" s="2139"/>
      <c r="J259" s="2139"/>
      <c r="K259" s="2139"/>
      <c r="L259" s="2139"/>
      <c r="M259" s="2139"/>
      <c r="N259" s="2139"/>
      <c r="O259" s="2139"/>
      <c r="P259" s="2140"/>
    </row>
    <row r="260" spans="1:16" s="1110" customFormat="1" ht="14.5" customHeight="1">
      <c r="A260" s="1118" t="s">
        <v>13</v>
      </c>
      <c r="B260" s="1122">
        <v>77.052279007805566</v>
      </c>
      <c r="C260" s="1120">
        <v>1.0191723617303654</v>
      </c>
      <c r="D260" s="1121">
        <v>1360</v>
      </c>
      <c r="E260" s="1138">
        <v>12.656894309642569</v>
      </c>
      <c r="F260" s="1120">
        <v>0.81163237879644579</v>
      </c>
      <c r="G260" s="1121">
        <v>227</v>
      </c>
      <c r="H260" s="1122">
        <v>8.1460561925807458</v>
      </c>
      <c r="I260" s="1120">
        <v>0.65115908731777716</v>
      </c>
      <c r="J260" s="1121">
        <v>154</v>
      </c>
      <c r="K260" s="1138">
        <v>2.0978869983493675</v>
      </c>
      <c r="L260" s="1120">
        <v>0.34590730180816909</v>
      </c>
      <c r="M260" s="1121">
        <v>40</v>
      </c>
      <c r="N260" s="1153">
        <v>0</v>
      </c>
      <c r="O260" s="1120">
        <v>0.05</v>
      </c>
      <c r="P260" s="1162">
        <v>1</v>
      </c>
    </row>
    <row r="261" spans="1:16" s="1110" customFormat="1" ht="14.5" customHeight="1">
      <c r="A261" s="1124" t="s">
        <v>14</v>
      </c>
      <c r="B261" s="1130">
        <v>79.779547944321777</v>
      </c>
      <c r="C261" s="1126">
        <v>0.90089003250796806</v>
      </c>
      <c r="D261" s="1127">
        <v>1656</v>
      </c>
      <c r="E261" s="1136">
        <v>11.484962003321151</v>
      </c>
      <c r="F261" s="1126">
        <v>0.71888942664753241</v>
      </c>
      <c r="G261" s="1127">
        <v>232</v>
      </c>
      <c r="H261" s="1136">
        <v>6.7211862073054265</v>
      </c>
      <c r="I261" s="1126">
        <v>0.56346068216841538</v>
      </c>
      <c r="J261" s="1127">
        <v>136</v>
      </c>
      <c r="K261" s="1136">
        <v>1.9761734447155872</v>
      </c>
      <c r="L261" s="1126">
        <v>0.3021329419601248</v>
      </c>
      <c r="M261" s="1127">
        <v>43</v>
      </c>
      <c r="N261" s="1155">
        <v>0</v>
      </c>
      <c r="O261" s="1126">
        <v>0.04</v>
      </c>
      <c r="P261" s="1134">
        <v>1</v>
      </c>
    </row>
    <row r="262" spans="1:16" s="1110" customFormat="1" ht="14.5" customHeight="1">
      <c r="A262" s="1118" t="s">
        <v>39</v>
      </c>
      <c r="B262" s="1138">
        <v>46.04026112734045</v>
      </c>
      <c r="C262" s="1131">
        <v>2.2126031368006851</v>
      </c>
      <c r="D262" s="1132">
        <v>302</v>
      </c>
      <c r="E262" s="1138">
        <v>14.46560793516038</v>
      </c>
      <c r="F262" s="1131">
        <v>1.60837266352141</v>
      </c>
      <c r="G262" s="1132">
        <v>90</v>
      </c>
      <c r="H262" s="1138">
        <v>33.114671861223037</v>
      </c>
      <c r="I262" s="1131">
        <v>2.0744010953188541</v>
      </c>
      <c r="J262" s="1132">
        <v>223</v>
      </c>
      <c r="K262" s="1138">
        <v>6.0310463030367192</v>
      </c>
      <c r="L262" s="1131">
        <v>1.0404063761587317</v>
      </c>
      <c r="M262" s="1132">
        <v>37</v>
      </c>
      <c r="N262" s="1123">
        <v>0</v>
      </c>
      <c r="O262" s="1131">
        <v>0.35</v>
      </c>
      <c r="P262" s="1163">
        <v>1</v>
      </c>
    </row>
    <row r="263" spans="1:16" s="1110" customFormat="1" ht="14.5" customHeight="1">
      <c r="A263" s="1124" t="s">
        <v>16</v>
      </c>
      <c r="B263" s="1136">
        <v>48.616710618056636</v>
      </c>
      <c r="C263" s="1126">
        <v>2.1730404464041495</v>
      </c>
      <c r="D263" s="1127">
        <v>270</v>
      </c>
      <c r="E263" s="1136">
        <v>14.921754426779932</v>
      </c>
      <c r="F263" s="1126">
        <v>1.5351877676763108</v>
      </c>
      <c r="G263" s="1127">
        <v>84</v>
      </c>
      <c r="H263" s="1136">
        <v>28.48020189378347</v>
      </c>
      <c r="I263" s="1126">
        <v>1.9658176244551568</v>
      </c>
      <c r="J263" s="1127">
        <v>159</v>
      </c>
      <c r="K263" s="1136">
        <v>7.7269189696397929</v>
      </c>
      <c r="L263" s="1126">
        <v>1.1689015668062104</v>
      </c>
      <c r="M263" s="1127">
        <v>41</v>
      </c>
      <c r="N263" s="1155">
        <v>0</v>
      </c>
      <c r="O263" s="1126">
        <v>0.25</v>
      </c>
      <c r="P263" s="1134">
        <v>1</v>
      </c>
    </row>
    <row r="264" spans="1:16" s="1110" customFormat="1" ht="14.5" customHeight="1">
      <c r="A264" s="1118" t="s">
        <v>17</v>
      </c>
      <c r="B264" s="1138">
        <v>66.650151353758019</v>
      </c>
      <c r="C264" s="1131">
        <v>2.3678578059125903</v>
      </c>
      <c r="D264" s="1132">
        <v>290</v>
      </c>
      <c r="E264" s="1138">
        <v>13.467507596803593</v>
      </c>
      <c r="F264" s="1131">
        <v>1.6633969145508045</v>
      </c>
      <c r="G264" s="1132">
        <v>63</v>
      </c>
      <c r="H264" s="1138">
        <v>17.029051015534023</v>
      </c>
      <c r="I264" s="1131">
        <v>1.8738167440581388</v>
      </c>
      <c r="J264" s="1132">
        <v>79</v>
      </c>
      <c r="K264" s="1138">
        <v>2.8532900339043565</v>
      </c>
      <c r="L264" s="1131">
        <v>0.93110779710981595</v>
      </c>
      <c r="M264" s="1132">
        <v>11</v>
      </c>
      <c r="N264" s="1123">
        <v>0</v>
      </c>
      <c r="O264" s="1131" t="s">
        <v>515</v>
      </c>
      <c r="P264" s="1163">
        <v>0</v>
      </c>
    </row>
    <row r="265" spans="1:16" s="1110" customFormat="1" ht="14.5" customHeight="1">
      <c r="A265" s="1124" t="s">
        <v>18</v>
      </c>
      <c r="B265" s="1130">
        <v>65.825383440819337</v>
      </c>
      <c r="C265" s="1126">
        <v>1.9919171473867934</v>
      </c>
      <c r="D265" s="1127">
        <v>399</v>
      </c>
      <c r="E265" s="1136">
        <v>12.274347407258812</v>
      </c>
      <c r="F265" s="1126">
        <v>1.3677018710141362</v>
      </c>
      <c r="G265" s="1127">
        <v>78</v>
      </c>
      <c r="H265" s="1130">
        <v>16.835570446952417</v>
      </c>
      <c r="I265" s="1126">
        <v>1.5830832767267731</v>
      </c>
      <c r="J265" s="1127">
        <v>102</v>
      </c>
      <c r="K265" s="1136">
        <v>4.7200146681319515</v>
      </c>
      <c r="L265" s="1126">
        <v>0.86478672692861058</v>
      </c>
      <c r="M265" s="1127">
        <v>29</v>
      </c>
      <c r="N265" s="1129">
        <v>0</v>
      </c>
      <c r="O265" s="1126">
        <v>0.24</v>
      </c>
      <c r="P265" s="1134">
        <v>2</v>
      </c>
    </row>
    <row r="266" spans="1:16" s="1110" customFormat="1" ht="14.5" customHeight="1">
      <c r="A266" s="1118" t="s">
        <v>19</v>
      </c>
      <c r="B266" s="1138">
        <v>68.304070241697062</v>
      </c>
      <c r="C266" s="1131">
        <v>1.6047255253845218</v>
      </c>
      <c r="D266" s="1132">
        <v>598</v>
      </c>
      <c r="E266" s="1138">
        <v>17.470676037430515</v>
      </c>
      <c r="F266" s="1131">
        <v>1.3216236870529907</v>
      </c>
      <c r="G266" s="1132">
        <v>148</v>
      </c>
      <c r="H266" s="1153">
        <v>11.358082174917891</v>
      </c>
      <c r="I266" s="1131">
        <v>1.0914057047634753</v>
      </c>
      <c r="J266" s="1132">
        <v>102</v>
      </c>
      <c r="K266" s="1138">
        <v>2.8671715459545344</v>
      </c>
      <c r="L266" s="1131">
        <v>0.54065095404709673</v>
      </c>
      <c r="M266" s="1132">
        <v>31</v>
      </c>
      <c r="N266" s="1153">
        <v>0</v>
      </c>
      <c r="O266" s="1131" t="s">
        <v>515</v>
      </c>
      <c r="P266" s="1163">
        <v>0</v>
      </c>
    </row>
    <row r="267" spans="1:16" s="1110" customFormat="1" ht="14.5" customHeight="1">
      <c r="A267" s="1124" t="s">
        <v>20</v>
      </c>
      <c r="B267" s="1136">
        <v>50.058986229583056</v>
      </c>
      <c r="C267" s="1126">
        <v>2.4285762343917283</v>
      </c>
      <c r="D267" s="1127">
        <v>233</v>
      </c>
      <c r="E267" s="1136">
        <v>15.381773631933912</v>
      </c>
      <c r="F267" s="1126">
        <v>1.7855820783734975</v>
      </c>
      <c r="G267" s="1127">
        <v>68</v>
      </c>
      <c r="H267" s="1130">
        <v>26.009390160463617</v>
      </c>
      <c r="I267" s="1126">
        <v>2.1735322789883211</v>
      </c>
      <c r="J267" s="1127">
        <v>113</v>
      </c>
      <c r="K267" s="1136">
        <v>8.5498499780194095</v>
      </c>
      <c r="L267" s="1126">
        <v>1.2849401477347968</v>
      </c>
      <c r="M267" s="1127">
        <v>44</v>
      </c>
      <c r="N267" s="1155">
        <v>0</v>
      </c>
      <c r="O267" s="1126" t="s">
        <v>515</v>
      </c>
      <c r="P267" s="1134">
        <v>0</v>
      </c>
    </row>
    <row r="268" spans="1:16" s="1110" customFormat="1" ht="14.5" customHeight="1">
      <c r="A268" s="1118" t="s">
        <v>21</v>
      </c>
      <c r="B268" s="1122">
        <v>69.163118943371387</v>
      </c>
      <c r="C268" s="1131">
        <v>1.4287420847320111</v>
      </c>
      <c r="D268" s="1132">
        <v>755</v>
      </c>
      <c r="E268" s="1138">
        <v>15.317878569838344</v>
      </c>
      <c r="F268" s="1131">
        <v>1.1258713136834895</v>
      </c>
      <c r="G268" s="1132">
        <v>167</v>
      </c>
      <c r="H268" s="1122">
        <v>12.424973688812194</v>
      </c>
      <c r="I268" s="1131">
        <v>1.0113803108834967</v>
      </c>
      <c r="J268" s="1132">
        <v>140</v>
      </c>
      <c r="K268" s="1138">
        <v>2.9500443274863271</v>
      </c>
      <c r="L268" s="1131">
        <v>0.49484512540713155</v>
      </c>
      <c r="M268" s="1132">
        <v>37</v>
      </c>
      <c r="N268" s="1153">
        <v>0</v>
      </c>
      <c r="O268" s="1131">
        <v>0.1</v>
      </c>
      <c r="P268" s="1163">
        <v>2</v>
      </c>
    </row>
    <row r="269" spans="1:16" s="1110" customFormat="1" ht="14.5" customHeight="1">
      <c r="A269" s="1124" t="s">
        <v>22</v>
      </c>
      <c r="B269" s="1130">
        <v>72.323450022491471</v>
      </c>
      <c r="C269" s="1126">
        <v>0.97437049593525893</v>
      </c>
      <c r="D269" s="1127">
        <v>1629</v>
      </c>
      <c r="E269" s="1136">
        <v>15.618915823002128</v>
      </c>
      <c r="F269" s="1126">
        <v>0.79382032149405324</v>
      </c>
      <c r="G269" s="1127">
        <v>345</v>
      </c>
      <c r="H269" s="1136">
        <v>10.089182250521201</v>
      </c>
      <c r="I269" s="1126">
        <v>0.65136741411848165</v>
      </c>
      <c r="J269" s="1127">
        <v>229</v>
      </c>
      <c r="K269" s="1136">
        <v>1.9684519039852026</v>
      </c>
      <c r="L269" s="1126">
        <v>0.30489332453777429</v>
      </c>
      <c r="M269" s="1127">
        <v>44</v>
      </c>
      <c r="N269" s="1155">
        <v>0</v>
      </c>
      <c r="O269" s="1126" t="s">
        <v>515</v>
      </c>
      <c r="P269" s="1134">
        <v>0</v>
      </c>
    </row>
    <row r="270" spans="1:16" s="1110" customFormat="1" ht="14.5" customHeight="1">
      <c r="A270" s="1118" t="s">
        <v>23</v>
      </c>
      <c r="B270" s="1138">
        <v>76.813150497075384</v>
      </c>
      <c r="C270" s="1131">
        <v>1.5917246219427819</v>
      </c>
      <c r="D270" s="1132">
        <v>555</v>
      </c>
      <c r="E270" s="1138">
        <v>14.578057554735757</v>
      </c>
      <c r="F270" s="1131">
        <v>1.3346821098309516</v>
      </c>
      <c r="G270" s="1132">
        <v>104</v>
      </c>
      <c r="H270" s="1138">
        <v>6.6456454012285819</v>
      </c>
      <c r="I270" s="1131">
        <v>0.94101845183741717</v>
      </c>
      <c r="J270" s="1132">
        <v>48</v>
      </c>
      <c r="K270" s="1138">
        <v>1.720048395023164</v>
      </c>
      <c r="L270" s="1131">
        <v>0.4793536384566634</v>
      </c>
      <c r="M270" s="1132">
        <v>13</v>
      </c>
      <c r="N270" s="1123">
        <v>0</v>
      </c>
      <c r="O270" s="1131">
        <v>0.18</v>
      </c>
      <c r="P270" s="1163">
        <v>2</v>
      </c>
    </row>
    <row r="271" spans="1:16" s="1110" customFormat="1" ht="14.5" customHeight="1">
      <c r="A271" s="1124" t="s">
        <v>24</v>
      </c>
      <c r="B271" s="1136">
        <v>69.219572308675751</v>
      </c>
      <c r="C271" s="1126">
        <v>2.3215883781296953</v>
      </c>
      <c r="D271" s="1127">
        <v>297</v>
      </c>
      <c r="E271" s="1136">
        <v>15.528797105607961</v>
      </c>
      <c r="F271" s="1126">
        <v>1.8299984962422202</v>
      </c>
      <c r="G271" s="1127">
        <v>66</v>
      </c>
      <c r="H271" s="1136">
        <v>12.838006199946475</v>
      </c>
      <c r="I271" s="1126">
        <v>1.6927531281148056</v>
      </c>
      <c r="J271" s="1127">
        <v>55</v>
      </c>
      <c r="K271" s="1136">
        <v>2.1438157019878448</v>
      </c>
      <c r="L271" s="1126">
        <v>0.64898369999307071</v>
      </c>
      <c r="M271" s="1127">
        <v>11</v>
      </c>
      <c r="N271" s="1155">
        <v>0</v>
      </c>
      <c r="O271" s="1126">
        <v>0.27</v>
      </c>
      <c r="P271" s="1134">
        <v>1</v>
      </c>
    </row>
    <row r="272" spans="1:16" s="1110" customFormat="1" ht="14.5" customHeight="1">
      <c r="A272" s="1118" t="s">
        <v>25</v>
      </c>
      <c r="B272" s="1138">
        <v>57.856970010321959</v>
      </c>
      <c r="C272" s="1131">
        <v>1.6778383398037746</v>
      </c>
      <c r="D272" s="1132">
        <v>517</v>
      </c>
      <c r="E272" s="1138">
        <v>16.025350602385117</v>
      </c>
      <c r="F272" s="1131">
        <v>1.2448961695229397</v>
      </c>
      <c r="G272" s="1132">
        <v>143</v>
      </c>
      <c r="H272" s="1138">
        <v>21.114270324702794</v>
      </c>
      <c r="I272" s="1131">
        <v>1.3857896411226189</v>
      </c>
      <c r="J272" s="1132">
        <v>190</v>
      </c>
      <c r="K272" s="1138">
        <v>5.0034090625901211</v>
      </c>
      <c r="L272" s="1131">
        <v>0.74588575027226234</v>
      </c>
      <c r="M272" s="1132">
        <v>45</v>
      </c>
      <c r="N272" s="1153">
        <v>0</v>
      </c>
      <c r="O272" s="1131" t="s">
        <v>515</v>
      </c>
      <c r="P272" s="1163">
        <v>0</v>
      </c>
    </row>
    <row r="273" spans="1:17" s="1110" customFormat="1" ht="14.5" customHeight="1">
      <c r="A273" s="1124" t="s">
        <v>26</v>
      </c>
      <c r="B273" s="1136">
        <v>46.521234252573777</v>
      </c>
      <c r="C273" s="1126">
        <v>2.1351178610740278</v>
      </c>
      <c r="D273" s="1127">
        <v>262</v>
      </c>
      <c r="E273" s="1136">
        <v>19.820661941641841</v>
      </c>
      <c r="F273" s="1126">
        <v>1.7262156172693623</v>
      </c>
      <c r="G273" s="1127">
        <v>108</v>
      </c>
      <c r="H273" s="1136">
        <v>25.729174745445789</v>
      </c>
      <c r="I273" s="1126">
        <v>1.856179873699106</v>
      </c>
      <c r="J273" s="1127">
        <v>146</v>
      </c>
      <c r="K273" s="1136">
        <v>7.7255512868681961</v>
      </c>
      <c r="L273" s="1126">
        <v>1.1610953888858209</v>
      </c>
      <c r="M273" s="1127">
        <v>42</v>
      </c>
      <c r="N273" s="1155">
        <v>0</v>
      </c>
      <c r="O273" s="1126">
        <v>0.2</v>
      </c>
      <c r="P273" s="1134">
        <v>1</v>
      </c>
    </row>
    <row r="274" spans="1:17" s="1110" customFormat="1" ht="14.5" customHeight="1">
      <c r="A274" s="1118" t="s">
        <v>27</v>
      </c>
      <c r="B274" s="1138">
        <v>69.724346422641688</v>
      </c>
      <c r="C274" s="1131">
        <v>2.1382832172834583</v>
      </c>
      <c r="D274" s="1132">
        <v>360</v>
      </c>
      <c r="E274" s="1122">
        <v>12.955843558726157</v>
      </c>
      <c r="F274" s="1131">
        <v>1.5437928835646124</v>
      </c>
      <c r="G274" s="1132">
        <v>66</v>
      </c>
      <c r="H274" s="1122">
        <v>14.664255354899661</v>
      </c>
      <c r="I274" s="1131">
        <v>1.6507621795382368</v>
      </c>
      <c r="J274" s="1132">
        <v>72</v>
      </c>
      <c r="K274" s="1138">
        <v>2.6555546637324947</v>
      </c>
      <c r="L274" s="1131">
        <v>0.81953606020165626</v>
      </c>
      <c r="M274" s="1132">
        <v>11</v>
      </c>
      <c r="N274" s="1123">
        <v>0</v>
      </c>
      <c r="O274" s="1131" t="s">
        <v>515</v>
      </c>
      <c r="P274" s="1163">
        <v>0</v>
      </c>
    </row>
    <row r="275" spans="1:17" s="1110" customFormat="1" ht="14.5" customHeight="1" thickBot="1">
      <c r="A275" s="1124" t="s">
        <v>28</v>
      </c>
      <c r="B275" s="1130">
        <v>57.183084156825657</v>
      </c>
      <c r="C275" s="1126">
        <v>2.2533974583216798</v>
      </c>
      <c r="D275" s="1127">
        <v>279</v>
      </c>
      <c r="E275" s="1136">
        <v>16.722978363890764</v>
      </c>
      <c r="F275" s="1126">
        <v>1.7134051104409933</v>
      </c>
      <c r="G275" s="1127">
        <v>82</v>
      </c>
      <c r="H275" s="1136">
        <v>20.528269095793718</v>
      </c>
      <c r="I275" s="1126">
        <v>1.8251538345389204</v>
      </c>
      <c r="J275" s="1127">
        <v>104</v>
      </c>
      <c r="K275" s="1136">
        <v>5.3923212193321906</v>
      </c>
      <c r="L275" s="1126">
        <v>1.0005951159189357</v>
      </c>
      <c r="M275" s="1127">
        <v>29</v>
      </c>
      <c r="N275" s="1129">
        <v>0</v>
      </c>
      <c r="O275" s="1126">
        <v>0.17</v>
      </c>
      <c r="P275" s="1134">
        <v>1</v>
      </c>
    </row>
    <row r="276" spans="1:17" s="1110" customFormat="1" ht="14.5" customHeight="1">
      <c r="A276" s="1432" t="s">
        <v>29</v>
      </c>
      <c r="B276" s="1448">
        <v>73.753433368086704</v>
      </c>
      <c r="C276" s="1446">
        <v>0.44765725850597565</v>
      </c>
      <c r="D276" s="1447">
        <v>7899</v>
      </c>
      <c r="E276" s="1462">
        <v>14.077740410450684</v>
      </c>
      <c r="F276" s="1446">
        <v>0.35724063132051115</v>
      </c>
      <c r="G276" s="1447">
        <v>1496</v>
      </c>
      <c r="H276" s="1448">
        <v>9.7856189434287462</v>
      </c>
      <c r="I276" s="1446">
        <v>0.29925252122388341</v>
      </c>
      <c r="J276" s="1447">
        <v>1117</v>
      </c>
      <c r="K276" s="1462">
        <v>2.3192945296453602</v>
      </c>
      <c r="L276" s="1446">
        <v>0.14937344185014764</v>
      </c>
      <c r="M276" s="1447">
        <v>270</v>
      </c>
      <c r="N276" s="1449">
        <v>0</v>
      </c>
      <c r="O276" s="1446">
        <v>0.02</v>
      </c>
      <c r="P276" s="1466">
        <v>9</v>
      </c>
    </row>
    <row r="277" spans="1:17" s="1110" customFormat="1" ht="14.5" customHeight="1">
      <c r="A277" s="1433" t="s">
        <v>30</v>
      </c>
      <c r="B277" s="1454">
        <v>51.315597918634758</v>
      </c>
      <c r="C277" s="1452">
        <v>0.89018646674097812</v>
      </c>
      <c r="D277" s="1453">
        <v>1863</v>
      </c>
      <c r="E277" s="1454">
        <v>16.023714837040171</v>
      </c>
      <c r="F277" s="1452">
        <v>0.65589807776052944</v>
      </c>
      <c r="G277" s="1453">
        <v>575</v>
      </c>
      <c r="H277" s="1454">
        <v>26.078616303594849</v>
      </c>
      <c r="I277" s="1452">
        <v>0.78769025598185527</v>
      </c>
      <c r="J277" s="1453">
        <v>935</v>
      </c>
      <c r="K277" s="1454">
        <v>6.4115463612145787</v>
      </c>
      <c r="L277" s="1452">
        <v>0.42911272981578125</v>
      </c>
      <c r="M277" s="1453">
        <v>238</v>
      </c>
      <c r="N277" s="1459">
        <v>0</v>
      </c>
      <c r="O277" s="1452">
        <v>0.1</v>
      </c>
      <c r="P277" s="1467">
        <v>4</v>
      </c>
    </row>
    <row r="278" spans="1:17" s="1110" customFormat="1" ht="14.5" customHeight="1" thickBot="1">
      <c r="A278" s="1433" t="s">
        <v>31</v>
      </c>
      <c r="B278" s="1451">
        <v>69.059717228531269</v>
      </c>
      <c r="C278" s="1457">
        <v>0.40769926195252904</v>
      </c>
      <c r="D278" s="1458">
        <v>9762</v>
      </c>
      <c r="E278" s="1459">
        <v>14.484814060394413</v>
      </c>
      <c r="F278" s="1457">
        <v>0.31412425347040418</v>
      </c>
      <c r="G278" s="1458">
        <v>2071</v>
      </c>
      <c r="H278" s="1456">
        <v>13.193911371788349</v>
      </c>
      <c r="I278" s="1457">
        <v>0.29418752403807824</v>
      </c>
      <c r="J278" s="1458">
        <v>2052</v>
      </c>
      <c r="K278" s="1454">
        <v>3.1753427216482528</v>
      </c>
      <c r="L278" s="1457">
        <v>0.14899118010640316</v>
      </c>
      <c r="M278" s="1458">
        <v>508</v>
      </c>
      <c r="N278" s="1459">
        <v>0</v>
      </c>
      <c r="O278" s="1457">
        <v>0.03</v>
      </c>
      <c r="P278" s="1468">
        <v>13</v>
      </c>
    </row>
    <row r="279" spans="1:17" s="1110" customFormat="1" ht="17.25" customHeight="1" thickBot="1">
      <c r="A279" s="2138" t="s">
        <v>1063</v>
      </c>
      <c r="B279" s="2139"/>
      <c r="C279" s="2139"/>
      <c r="D279" s="2139"/>
      <c r="E279" s="2139"/>
      <c r="F279" s="2139"/>
      <c r="G279" s="2139"/>
      <c r="H279" s="2139"/>
      <c r="I279" s="2139"/>
      <c r="J279" s="2139"/>
      <c r="K279" s="2139"/>
      <c r="L279" s="2139"/>
      <c r="M279" s="2139"/>
      <c r="N279" s="2139"/>
      <c r="O279" s="2139"/>
      <c r="P279" s="2140"/>
      <c r="Q279" s="1819"/>
    </row>
    <row r="280" spans="1:17" s="1110" customFormat="1" ht="14.5" customHeight="1">
      <c r="A280" s="1118" t="s">
        <v>13</v>
      </c>
      <c r="B280" s="1139">
        <v>30.471177890128597</v>
      </c>
      <c r="C280" s="1120">
        <v>1.1224842480223334</v>
      </c>
      <c r="D280" s="1121">
        <v>551</v>
      </c>
      <c r="E280" s="1122">
        <v>13.325685781487733</v>
      </c>
      <c r="F280" s="1120">
        <v>0.83473781646124601</v>
      </c>
      <c r="G280" s="1121">
        <v>235</v>
      </c>
      <c r="H280" s="1153">
        <v>39.943826669621835</v>
      </c>
      <c r="I280" s="1120">
        <v>1.1996999672618081</v>
      </c>
      <c r="J280" s="1121">
        <v>707</v>
      </c>
      <c r="K280" s="1138">
        <v>16.259309658761829</v>
      </c>
      <c r="L280" s="1120">
        <v>0.90370212718470855</v>
      </c>
      <c r="M280" s="1121">
        <v>289</v>
      </c>
      <c r="N280" s="1123" t="s">
        <v>515</v>
      </c>
      <c r="O280" s="1120" t="s">
        <v>515</v>
      </c>
      <c r="P280" s="1120" t="s">
        <v>515</v>
      </c>
    </row>
    <row r="281" spans="1:17" s="1110" customFormat="1" ht="14.5" customHeight="1">
      <c r="A281" s="1124" t="s">
        <v>14</v>
      </c>
      <c r="B281" s="1128">
        <v>37.757910347004419</v>
      </c>
      <c r="C281" s="1126">
        <v>1.0823462558785322</v>
      </c>
      <c r="D281" s="1127">
        <v>785</v>
      </c>
      <c r="E281" s="1130">
        <v>16.338295465732671</v>
      </c>
      <c r="F281" s="1126">
        <v>0.8319361112199648</v>
      </c>
      <c r="G281" s="1127">
        <v>331</v>
      </c>
      <c r="H281" s="1136">
        <v>30.305163644443194</v>
      </c>
      <c r="I281" s="1126">
        <v>1.0288015404660911</v>
      </c>
      <c r="J281" s="1127">
        <v>620</v>
      </c>
      <c r="K281" s="1130">
        <v>15.598630542819713</v>
      </c>
      <c r="L281" s="1126">
        <v>0.80946852774628586</v>
      </c>
      <c r="M281" s="1127">
        <v>323</v>
      </c>
      <c r="N281" s="1129" t="s">
        <v>515</v>
      </c>
      <c r="O281" s="1126" t="s">
        <v>515</v>
      </c>
      <c r="P281" s="1126" t="s">
        <v>515</v>
      </c>
    </row>
    <row r="282" spans="1:17" s="1110" customFormat="1" ht="14.5" customHeight="1">
      <c r="A282" s="1118" t="s">
        <v>39</v>
      </c>
      <c r="B282" s="1153">
        <v>25.161407780162481</v>
      </c>
      <c r="C282" s="1131">
        <v>1.9569721868631478</v>
      </c>
      <c r="D282" s="1132">
        <v>155</v>
      </c>
      <c r="E282" s="1138">
        <v>15.497794273722617</v>
      </c>
      <c r="F282" s="1131">
        <v>1.5567139577230504</v>
      </c>
      <c r="G282" s="1132">
        <v>104</v>
      </c>
      <c r="H282" s="1138">
        <v>41.149923941151734</v>
      </c>
      <c r="I282" s="1131">
        <v>2.1798734087700842</v>
      </c>
      <c r="J282" s="1132">
        <v>280</v>
      </c>
      <c r="K282" s="1138">
        <v>18.190874004963167</v>
      </c>
      <c r="L282" s="1131">
        <v>1.7593200177545152</v>
      </c>
      <c r="M282" s="1132">
        <v>113</v>
      </c>
      <c r="N282" s="1123" t="s">
        <v>515</v>
      </c>
      <c r="O282" s="1131" t="s">
        <v>515</v>
      </c>
      <c r="P282" s="1131" t="s">
        <v>515</v>
      </c>
    </row>
    <row r="283" spans="1:17" s="1110" customFormat="1" ht="14.5" customHeight="1">
      <c r="A283" s="1124" t="s">
        <v>16</v>
      </c>
      <c r="B283" s="1155">
        <v>21.515810384468349</v>
      </c>
      <c r="C283" s="1126">
        <v>1.7719534100791123</v>
      </c>
      <c r="D283" s="1127">
        <v>121</v>
      </c>
      <c r="E283" s="1130">
        <v>15.04923475493575</v>
      </c>
      <c r="F283" s="1126">
        <v>1.549177488322643</v>
      </c>
      <c r="G283" s="1127">
        <v>84</v>
      </c>
      <c r="H283" s="1155">
        <v>44.822950410087905</v>
      </c>
      <c r="I283" s="1126">
        <v>2.1652553362343179</v>
      </c>
      <c r="J283" s="1127">
        <v>248</v>
      </c>
      <c r="K283" s="1136">
        <v>18.612004450508003</v>
      </c>
      <c r="L283" s="1126">
        <v>1.7100987024065799</v>
      </c>
      <c r="M283" s="1127">
        <v>101</v>
      </c>
      <c r="N283" s="1129" t="s">
        <v>515</v>
      </c>
      <c r="O283" s="1126" t="s">
        <v>515</v>
      </c>
      <c r="P283" s="1126" t="s">
        <v>515</v>
      </c>
    </row>
    <row r="284" spans="1:17" s="1110" customFormat="1" ht="14.5" customHeight="1">
      <c r="A284" s="1118" t="s">
        <v>17</v>
      </c>
      <c r="B284" s="1138">
        <v>22.099163758618936</v>
      </c>
      <c r="C284" s="1131">
        <v>2.1030782503911545</v>
      </c>
      <c r="D284" s="1132">
        <v>98</v>
      </c>
      <c r="E284" s="1138">
        <v>15.147425598858497</v>
      </c>
      <c r="F284" s="1131">
        <v>1.8203877221272564</v>
      </c>
      <c r="G284" s="1132">
        <v>67</v>
      </c>
      <c r="H284" s="1138">
        <v>42.021160432878482</v>
      </c>
      <c r="I284" s="1131">
        <v>2.5165002617567143</v>
      </c>
      <c r="J284" s="1132">
        <v>182</v>
      </c>
      <c r="K284" s="1138">
        <v>20.732250209644089</v>
      </c>
      <c r="L284" s="1131">
        <v>2.0256069562359085</v>
      </c>
      <c r="M284" s="1132">
        <v>95</v>
      </c>
      <c r="N284" s="1123" t="s">
        <v>515</v>
      </c>
      <c r="O284" s="1131" t="s">
        <v>515</v>
      </c>
      <c r="P284" s="1131" t="s">
        <v>515</v>
      </c>
    </row>
    <row r="285" spans="1:17" s="1110" customFormat="1" ht="14.5" customHeight="1">
      <c r="A285" s="1124" t="s">
        <v>18</v>
      </c>
      <c r="B285" s="1136">
        <v>31.000872576264825</v>
      </c>
      <c r="C285" s="1126">
        <v>1.9545109619621512</v>
      </c>
      <c r="D285" s="1127">
        <v>186</v>
      </c>
      <c r="E285" s="1136">
        <v>19.520823118220296</v>
      </c>
      <c r="F285" s="1126">
        <v>1.671232252199973</v>
      </c>
      <c r="G285" s="1127">
        <v>120</v>
      </c>
      <c r="H285" s="1136">
        <v>28.798907714997558</v>
      </c>
      <c r="I285" s="1126">
        <v>1.9139511249700325</v>
      </c>
      <c r="J285" s="1127">
        <v>175</v>
      </c>
      <c r="K285" s="1136">
        <v>20.679396590517317</v>
      </c>
      <c r="L285" s="1126">
        <v>1.7004310177575606</v>
      </c>
      <c r="M285" s="1127">
        <v>127</v>
      </c>
      <c r="N285" s="1129" t="s">
        <v>515</v>
      </c>
      <c r="O285" s="1126" t="s">
        <v>515</v>
      </c>
      <c r="P285" s="1126" t="s">
        <v>515</v>
      </c>
    </row>
    <row r="286" spans="1:17" s="1110" customFormat="1" ht="14.5" customHeight="1">
      <c r="A286" s="1118" t="s">
        <v>19</v>
      </c>
      <c r="B286" s="1139">
        <v>24.038106855192442</v>
      </c>
      <c r="C286" s="1131">
        <v>1.4701900121879161</v>
      </c>
      <c r="D286" s="1132">
        <v>215</v>
      </c>
      <c r="E286" s="1138">
        <v>14.002746561685559</v>
      </c>
      <c r="F286" s="1131">
        <v>1.1895524950007013</v>
      </c>
      <c r="G286" s="1132">
        <v>126</v>
      </c>
      <c r="H286" s="1138">
        <v>43.987414006135189</v>
      </c>
      <c r="I286" s="1131">
        <v>1.7155264805408355</v>
      </c>
      <c r="J286" s="1132">
        <v>379</v>
      </c>
      <c r="K286" s="1138">
        <v>17.971732576986806</v>
      </c>
      <c r="L286" s="1131">
        <v>1.3271535608113745</v>
      </c>
      <c r="M286" s="1132">
        <v>158</v>
      </c>
      <c r="N286" s="1123" t="s">
        <v>515</v>
      </c>
      <c r="O286" s="1131" t="s">
        <v>515</v>
      </c>
      <c r="P286" s="1131" t="s">
        <v>515</v>
      </c>
    </row>
    <row r="287" spans="1:17" s="1110" customFormat="1" ht="14.5" customHeight="1">
      <c r="A287" s="1124" t="s">
        <v>20</v>
      </c>
      <c r="B287" s="1130">
        <v>21.979106242255668</v>
      </c>
      <c r="C287" s="1126">
        <v>1.9864700193506626</v>
      </c>
      <c r="D287" s="1127">
        <v>104</v>
      </c>
      <c r="E287" s="1128">
        <v>14.558687860067021</v>
      </c>
      <c r="F287" s="1126">
        <v>1.7447708563947038</v>
      </c>
      <c r="G287" s="1127">
        <v>65</v>
      </c>
      <c r="H287" s="1136">
        <v>41.954900792838224</v>
      </c>
      <c r="I287" s="1126">
        <v>2.4035427531852394</v>
      </c>
      <c r="J287" s="1127">
        <v>189</v>
      </c>
      <c r="K287" s="1136">
        <v>21.507305104839087</v>
      </c>
      <c r="L287" s="1126">
        <v>1.9700432881491396</v>
      </c>
      <c r="M287" s="1127">
        <v>100</v>
      </c>
      <c r="N287" s="1129" t="s">
        <v>515</v>
      </c>
      <c r="O287" s="1126" t="s">
        <v>515</v>
      </c>
      <c r="P287" s="1126" t="s">
        <v>515</v>
      </c>
    </row>
    <row r="288" spans="1:17" s="1110" customFormat="1" ht="14.5" customHeight="1">
      <c r="A288" s="1118" t="s">
        <v>21</v>
      </c>
      <c r="B288" s="1139">
        <v>28.451532566917049</v>
      </c>
      <c r="C288" s="1131">
        <v>1.4173268298737089</v>
      </c>
      <c r="D288" s="1132">
        <v>303</v>
      </c>
      <c r="E288" s="1138">
        <v>12.917274328754239</v>
      </c>
      <c r="F288" s="1131">
        <v>1.0296006961784612</v>
      </c>
      <c r="G288" s="1132">
        <v>148</v>
      </c>
      <c r="H288" s="1138">
        <v>39.898280146316104</v>
      </c>
      <c r="I288" s="1131">
        <v>1.5275708252014197</v>
      </c>
      <c r="J288" s="1132">
        <v>433</v>
      </c>
      <c r="K288" s="1122">
        <v>18.732912958012605</v>
      </c>
      <c r="L288" s="1131">
        <v>1.1999121929524366</v>
      </c>
      <c r="M288" s="1132">
        <v>214</v>
      </c>
      <c r="N288" s="1123" t="s">
        <v>515</v>
      </c>
      <c r="O288" s="1131" t="s">
        <v>515</v>
      </c>
      <c r="P288" s="1131" t="s">
        <v>515</v>
      </c>
    </row>
    <row r="289" spans="1:16" s="1110" customFormat="1" ht="14.5" customHeight="1">
      <c r="A289" s="1124" t="s">
        <v>22</v>
      </c>
      <c r="B289" s="1128">
        <v>32.277260152947903</v>
      </c>
      <c r="C289" s="1126">
        <v>1.0207618837086054</v>
      </c>
      <c r="D289" s="1127">
        <v>719</v>
      </c>
      <c r="E289" s="1136">
        <v>13.750659509717483</v>
      </c>
      <c r="F289" s="1126">
        <v>0.75597794398543461</v>
      </c>
      <c r="G289" s="1127">
        <v>305</v>
      </c>
      <c r="H289" s="1136">
        <v>37.098878497922563</v>
      </c>
      <c r="I289" s="1126">
        <v>1.0500532163108025</v>
      </c>
      <c r="J289" s="1127">
        <v>839</v>
      </c>
      <c r="K289" s="1130">
        <v>16.873201839412051</v>
      </c>
      <c r="L289" s="1126">
        <v>0.82079600589378632</v>
      </c>
      <c r="M289" s="1127">
        <v>373</v>
      </c>
      <c r="N289" s="1129" t="s">
        <v>515</v>
      </c>
      <c r="O289" s="1126" t="s">
        <v>515</v>
      </c>
      <c r="P289" s="1126" t="s">
        <v>515</v>
      </c>
    </row>
    <row r="290" spans="1:16" s="1110" customFormat="1" ht="14.5" customHeight="1">
      <c r="A290" s="1118" t="s">
        <v>23</v>
      </c>
      <c r="B290" s="1139">
        <v>26.727621504286013</v>
      </c>
      <c r="C290" s="1131">
        <v>1.6648015259547937</v>
      </c>
      <c r="D290" s="1132">
        <v>195</v>
      </c>
      <c r="E290" s="1122">
        <v>13.493456031046906</v>
      </c>
      <c r="F290" s="1131">
        <v>1.3046528521919196</v>
      </c>
      <c r="G290" s="1132">
        <v>94</v>
      </c>
      <c r="H290" s="1138">
        <v>45.387731478237484</v>
      </c>
      <c r="I290" s="1131">
        <v>1.8753696848126302</v>
      </c>
      <c r="J290" s="1132">
        <v>328</v>
      </c>
      <c r="K290" s="1122">
        <v>14.391190986429594</v>
      </c>
      <c r="L290" s="1131">
        <v>1.3200554760726315</v>
      </c>
      <c r="M290" s="1132">
        <v>104</v>
      </c>
      <c r="N290" s="1123" t="s">
        <v>515</v>
      </c>
      <c r="O290" s="1131" t="s">
        <v>515</v>
      </c>
      <c r="P290" s="1131" t="s">
        <v>515</v>
      </c>
    </row>
    <row r="291" spans="1:16" s="1110" customFormat="1" ht="14.5" customHeight="1">
      <c r="A291" s="1124" t="s">
        <v>24</v>
      </c>
      <c r="B291" s="1130">
        <v>24.375369948023998</v>
      </c>
      <c r="C291" s="1126">
        <v>2.1230047043561253</v>
      </c>
      <c r="D291" s="1127">
        <v>109</v>
      </c>
      <c r="E291" s="1130">
        <v>11.431776195709013</v>
      </c>
      <c r="F291" s="1126">
        <v>1.5592683882276694</v>
      </c>
      <c r="G291" s="1127">
        <v>50</v>
      </c>
      <c r="H291" s="1136">
        <v>46.976285526292664</v>
      </c>
      <c r="I291" s="1126">
        <v>2.5249218453237865</v>
      </c>
      <c r="J291" s="1127">
        <v>199</v>
      </c>
      <c r="K291" s="1130">
        <v>17.216568329974326</v>
      </c>
      <c r="L291" s="1126">
        <v>1.9363063901028548</v>
      </c>
      <c r="M291" s="1127">
        <v>73</v>
      </c>
      <c r="N291" s="1129" t="s">
        <v>515</v>
      </c>
      <c r="O291" s="1126" t="s">
        <v>515</v>
      </c>
      <c r="P291" s="1126" t="s">
        <v>515</v>
      </c>
    </row>
    <row r="292" spans="1:16" s="1110" customFormat="1" ht="14.5" customHeight="1">
      <c r="A292" s="1118" t="s">
        <v>25</v>
      </c>
      <c r="B292" s="1122">
        <v>25.415093747098933</v>
      </c>
      <c r="C292" s="1131">
        <v>1.4894985386939485</v>
      </c>
      <c r="D292" s="1132">
        <v>225</v>
      </c>
      <c r="E292" s="1122">
        <v>14.278567148504868</v>
      </c>
      <c r="F292" s="1131">
        <v>1.1779500478539422</v>
      </c>
      <c r="G292" s="1132">
        <v>129</v>
      </c>
      <c r="H292" s="1138">
        <v>43.627378467234749</v>
      </c>
      <c r="I292" s="1131">
        <v>1.6854205581514288</v>
      </c>
      <c r="J292" s="1132">
        <v>391</v>
      </c>
      <c r="K292" s="1138">
        <v>16.678960637161452</v>
      </c>
      <c r="L292" s="1131">
        <v>1.2684163050588744</v>
      </c>
      <c r="M292" s="1132">
        <v>149</v>
      </c>
      <c r="N292" s="1123" t="s">
        <v>515</v>
      </c>
      <c r="O292" s="1131" t="s">
        <v>515</v>
      </c>
      <c r="P292" s="1131" t="s">
        <v>515</v>
      </c>
    </row>
    <row r="293" spans="1:16" s="1110" customFormat="1" ht="14.5" customHeight="1">
      <c r="A293" s="1124" t="s">
        <v>26</v>
      </c>
      <c r="B293" s="1130">
        <v>20.331599127599056</v>
      </c>
      <c r="C293" s="1126">
        <v>1.7179594699827061</v>
      </c>
      <c r="D293" s="1127">
        <v>116</v>
      </c>
      <c r="E293" s="1136">
        <v>16.08307231296628</v>
      </c>
      <c r="F293" s="1126">
        <v>1.5986671730211197</v>
      </c>
      <c r="G293" s="1127">
        <v>87</v>
      </c>
      <c r="H293" s="1136">
        <v>47.571996945140704</v>
      </c>
      <c r="I293" s="1126">
        <v>2.1401786481854699</v>
      </c>
      <c r="J293" s="1127">
        <v>266</v>
      </c>
      <c r="K293" s="1136">
        <v>16.013331614293964</v>
      </c>
      <c r="L293" s="1126">
        <v>1.5734987846201884</v>
      </c>
      <c r="M293" s="1127">
        <v>89</v>
      </c>
      <c r="N293" s="1129" t="s">
        <v>515</v>
      </c>
      <c r="O293" s="1126" t="s">
        <v>515</v>
      </c>
      <c r="P293" s="1126" t="s">
        <v>515</v>
      </c>
    </row>
    <row r="294" spans="1:16" s="1110" customFormat="1" ht="14.5" customHeight="1">
      <c r="A294" s="1118" t="s">
        <v>27</v>
      </c>
      <c r="B294" s="1138">
        <v>23.037089406513967</v>
      </c>
      <c r="C294" s="1131">
        <v>1.9350566148464956</v>
      </c>
      <c r="D294" s="1132">
        <v>119</v>
      </c>
      <c r="E294" s="1122">
        <v>11.192818654218412</v>
      </c>
      <c r="F294" s="1131">
        <v>1.4461422885732644</v>
      </c>
      <c r="G294" s="1132">
        <v>57</v>
      </c>
      <c r="H294" s="1138">
        <v>42.021704216863547</v>
      </c>
      <c r="I294" s="1131">
        <v>2.2824208397811163</v>
      </c>
      <c r="J294" s="1132">
        <v>213</v>
      </c>
      <c r="K294" s="1138">
        <v>23.748387722404075</v>
      </c>
      <c r="L294" s="1131">
        <v>1.9976255516067847</v>
      </c>
      <c r="M294" s="1132">
        <v>118</v>
      </c>
      <c r="N294" s="1123" t="s">
        <v>515</v>
      </c>
      <c r="O294" s="1131" t="s">
        <v>515</v>
      </c>
      <c r="P294" s="1131" t="s">
        <v>515</v>
      </c>
    </row>
    <row r="295" spans="1:16" s="1110" customFormat="1" ht="14.5" customHeight="1" thickBot="1">
      <c r="A295" s="1124" t="s">
        <v>28</v>
      </c>
      <c r="B295" s="1136">
        <v>25.270492742471657</v>
      </c>
      <c r="C295" s="1126">
        <v>1.9992169016820505</v>
      </c>
      <c r="D295" s="1127">
        <v>122</v>
      </c>
      <c r="E295" s="1130">
        <v>12.053042586609521</v>
      </c>
      <c r="F295" s="1126">
        <v>1.4800766334292024</v>
      </c>
      <c r="G295" s="1127">
        <v>60</v>
      </c>
      <c r="H295" s="1136">
        <v>47.038590530183171</v>
      </c>
      <c r="I295" s="1126">
        <v>2.2839254798294846</v>
      </c>
      <c r="J295" s="1127">
        <v>232</v>
      </c>
      <c r="K295" s="1136">
        <v>15.637874140735653</v>
      </c>
      <c r="L295" s="1126">
        <v>1.6551631717000321</v>
      </c>
      <c r="M295" s="1127">
        <v>78</v>
      </c>
      <c r="N295" s="1129" t="s">
        <v>515</v>
      </c>
      <c r="O295" s="1126" t="s">
        <v>515</v>
      </c>
      <c r="P295" s="1126" t="s">
        <v>515</v>
      </c>
    </row>
    <row r="296" spans="1:16" s="1110" customFormat="1" ht="14.5" customHeight="1">
      <c r="A296" s="1432" t="s">
        <v>29</v>
      </c>
      <c r="B296" s="1445">
        <v>30.857087080088135</v>
      </c>
      <c r="C296" s="1446">
        <v>0.4716980024769693</v>
      </c>
      <c r="D296" s="1447">
        <v>3280</v>
      </c>
      <c r="E296" s="1445">
        <v>14.203945190115643</v>
      </c>
      <c r="F296" s="1446">
        <v>0.35612507987542041</v>
      </c>
      <c r="G296" s="1447">
        <v>1533</v>
      </c>
      <c r="H296" s="1449">
        <v>37.793600084250706</v>
      </c>
      <c r="I296" s="1446">
        <v>0.49472391024491674</v>
      </c>
      <c r="J296" s="1447">
        <v>4075</v>
      </c>
      <c r="K296" s="1448">
        <v>17.145367645545516</v>
      </c>
      <c r="L296" s="1446">
        <v>0.38397860710897724</v>
      </c>
      <c r="M296" s="1447">
        <v>1874</v>
      </c>
      <c r="N296" s="1450" t="s">
        <v>515</v>
      </c>
      <c r="O296" s="1446" t="s">
        <v>515</v>
      </c>
      <c r="P296" s="1446" t="s">
        <v>515</v>
      </c>
    </row>
    <row r="297" spans="1:16" s="1110" customFormat="1" ht="14.5" customHeight="1">
      <c r="A297" s="1433" t="s">
        <v>30</v>
      </c>
      <c r="B297" s="1456">
        <v>23.733230995911857</v>
      </c>
      <c r="C297" s="1452">
        <v>0.76580286331032321</v>
      </c>
      <c r="D297" s="1453">
        <v>843</v>
      </c>
      <c r="E297" s="1451">
        <v>14.671705359184205</v>
      </c>
      <c r="F297" s="1452">
        <v>0.62502038501231949</v>
      </c>
      <c r="G297" s="1453">
        <v>529</v>
      </c>
      <c r="H297" s="1459">
        <v>44.028784108767702</v>
      </c>
      <c r="I297" s="1452">
        <v>0.88345582113030197</v>
      </c>
      <c r="J297" s="1453">
        <v>1606</v>
      </c>
      <c r="K297" s="1454">
        <v>17.566279536136239</v>
      </c>
      <c r="L297" s="1452">
        <v>0.68574882509070068</v>
      </c>
      <c r="M297" s="1453">
        <v>630</v>
      </c>
      <c r="N297" s="1455" t="s">
        <v>515</v>
      </c>
      <c r="O297" s="1452" t="s">
        <v>515</v>
      </c>
      <c r="P297" s="1452" t="s">
        <v>515</v>
      </c>
    </row>
    <row r="298" spans="1:16" s="1110" customFormat="1" ht="14.5" customHeight="1" thickBot="1">
      <c r="A298" s="1433" t="s">
        <v>31</v>
      </c>
      <c r="B298" s="1456">
        <v>29.365133259117542</v>
      </c>
      <c r="C298" s="1457">
        <v>0.40655386188446563</v>
      </c>
      <c r="D298" s="1458">
        <v>4123</v>
      </c>
      <c r="E298" s="1456">
        <v>14.301908507073973</v>
      </c>
      <c r="F298" s="1457">
        <v>0.31048235225806597</v>
      </c>
      <c r="G298" s="1458">
        <v>2062</v>
      </c>
      <c r="H298" s="1459">
        <v>39.099438736788358</v>
      </c>
      <c r="I298" s="1457">
        <v>0.433064466791234</v>
      </c>
      <c r="J298" s="1458">
        <v>5681</v>
      </c>
      <c r="K298" s="1451">
        <v>17.233519497020122</v>
      </c>
      <c r="L298" s="1457">
        <v>0.33583146478273151</v>
      </c>
      <c r="M298" s="1458">
        <v>2504</v>
      </c>
      <c r="N298" s="1455" t="s">
        <v>515</v>
      </c>
      <c r="O298" s="1457" t="s">
        <v>515</v>
      </c>
      <c r="P298" s="1457" t="s">
        <v>515</v>
      </c>
    </row>
    <row r="299" spans="1:16" s="1110" customFormat="1" ht="18" customHeight="1" thickBot="1">
      <c r="A299" s="2138" t="s">
        <v>1064</v>
      </c>
      <c r="B299" s="2139"/>
      <c r="C299" s="2139"/>
      <c r="D299" s="2139"/>
      <c r="E299" s="2139"/>
      <c r="F299" s="2139"/>
      <c r="G299" s="2139"/>
      <c r="H299" s="2139"/>
      <c r="I299" s="2139"/>
      <c r="J299" s="2139"/>
      <c r="K299" s="2139"/>
      <c r="L299" s="2139"/>
      <c r="M299" s="2139"/>
      <c r="N299" s="2139"/>
      <c r="O299" s="2139"/>
      <c r="P299" s="2140"/>
    </row>
    <row r="300" spans="1:16" s="1110" customFormat="1" ht="14.5" customHeight="1">
      <c r="A300" s="1118" t="s">
        <v>13</v>
      </c>
      <c r="B300" s="1153">
        <v>64.810593178505329</v>
      </c>
      <c r="C300" s="1120">
        <v>1.166010121826482</v>
      </c>
      <c r="D300" s="1121">
        <v>1151</v>
      </c>
      <c r="E300" s="1138">
        <v>21.921348242159812</v>
      </c>
      <c r="F300" s="1120">
        <v>1.0085654155052406</v>
      </c>
      <c r="G300" s="1121">
        <v>395</v>
      </c>
      <c r="H300" s="1153">
        <v>11.976418482751944</v>
      </c>
      <c r="I300" s="1120">
        <v>0.79049104621018262</v>
      </c>
      <c r="J300" s="1121">
        <v>216</v>
      </c>
      <c r="K300" s="1138">
        <v>1.255623598747224</v>
      </c>
      <c r="L300" s="1120">
        <v>0.28027837782533788</v>
      </c>
      <c r="M300" s="1121">
        <v>21</v>
      </c>
      <c r="N300" s="1153">
        <v>0</v>
      </c>
      <c r="O300" s="1120">
        <v>0.04</v>
      </c>
      <c r="P300" s="1162">
        <v>1</v>
      </c>
    </row>
    <row r="301" spans="1:16" s="1110" customFormat="1" ht="14.5" customHeight="1">
      <c r="A301" s="1124" t="s">
        <v>14</v>
      </c>
      <c r="B301" s="1155">
        <v>79.157588327841822</v>
      </c>
      <c r="C301" s="1126">
        <v>0.90592294495715175</v>
      </c>
      <c r="D301" s="1127">
        <v>1638</v>
      </c>
      <c r="E301" s="1136">
        <v>15.291054400401066</v>
      </c>
      <c r="F301" s="1126">
        <v>0.80228816841465667</v>
      </c>
      <c r="G301" s="1127">
        <v>317</v>
      </c>
      <c r="H301" s="1155">
        <v>4.6717004682113359</v>
      </c>
      <c r="I301" s="1126">
        <v>0.47320766180950091</v>
      </c>
      <c r="J301" s="1127">
        <v>95</v>
      </c>
      <c r="K301" s="1136">
        <v>0.79589251158699525</v>
      </c>
      <c r="L301" s="1126">
        <v>0.19537811897056701</v>
      </c>
      <c r="M301" s="1127">
        <v>17</v>
      </c>
      <c r="N301" s="1155">
        <v>0</v>
      </c>
      <c r="O301" s="1126">
        <v>0.06</v>
      </c>
      <c r="P301" s="1134">
        <v>2</v>
      </c>
    </row>
    <row r="302" spans="1:16" s="1110" customFormat="1" ht="14.5" customHeight="1">
      <c r="A302" s="1118" t="s">
        <v>39</v>
      </c>
      <c r="B302" s="1138">
        <v>66.048795517624399</v>
      </c>
      <c r="C302" s="1131">
        <v>2.1369036201794094</v>
      </c>
      <c r="D302" s="1132">
        <v>445</v>
      </c>
      <c r="E302" s="1138">
        <v>26.976137260285064</v>
      </c>
      <c r="F302" s="1131">
        <v>2.0098568760827051</v>
      </c>
      <c r="G302" s="1132">
        <v>168</v>
      </c>
      <c r="H302" s="1138">
        <v>6.1407470304997167</v>
      </c>
      <c r="I302" s="1131">
        <v>1.097385855788525</v>
      </c>
      <c r="J302" s="1132">
        <v>39</v>
      </c>
      <c r="K302" s="1138">
        <v>0.83432019159081272</v>
      </c>
      <c r="L302" s="1131">
        <v>0.45825307114720326</v>
      </c>
      <c r="M302" s="1132">
        <v>4</v>
      </c>
      <c r="N302" s="1153">
        <v>0</v>
      </c>
      <c r="O302" s="1131" t="s">
        <v>515</v>
      </c>
      <c r="P302" s="1163">
        <v>0</v>
      </c>
    </row>
    <row r="303" spans="1:16" s="1110" customFormat="1" ht="14.5" customHeight="1">
      <c r="A303" s="1124" t="s">
        <v>16</v>
      </c>
      <c r="B303" s="1136">
        <v>66.071203953818809</v>
      </c>
      <c r="C303" s="1126">
        <v>2.0540141291754468</v>
      </c>
      <c r="D303" s="1127">
        <v>366</v>
      </c>
      <c r="E303" s="1136">
        <v>23.006659738678781</v>
      </c>
      <c r="F303" s="1126">
        <v>1.818678481075799</v>
      </c>
      <c r="G303" s="1127">
        <v>129</v>
      </c>
      <c r="H303" s="1136">
        <v>9.8629189115621596</v>
      </c>
      <c r="I303" s="1126">
        <v>1.3053601343519796</v>
      </c>
      <c r="J303" s="1127">
        <v>54</v>
      </c>
      <c r="K303" s="1136">
        <v>1.0592173959402487</v>
      </c>
      <c r="L303" s="1126">
        <v>0.43181905534259607</v>
      </c>
      <c r="M303" s="1127">
        <v>6</v>
      </c>
      <c r="N303" s="1155">
        <v>0</v>
      </c>
      <c r="O303" s="1126" t="s">
        <v>515</v>
      </c>
      <c r="P303" s="1134">
        <v>0</v>
      </c>
    </row>
    <row r="304" spans="1:16" s="1110" customFormat="1" ht="14.5" customHeight="1">
      <c r="A304" s="1118" t="s">
        <v>17</v>
      </c>
      <c r="B304" s="1153">
        <v>66.252951938550396</v>
      </c>
      <c r="C304" s="1131">
        <v>2.3806791514999053</v>
      </c>
      <c r="D304" s="1132">
        <v>290</v>
      </c>
      <c r="E304" s="1138">
        <v>22.389319509054463</v>
      </c>
      <c r="F304" s="1131">
        <v>2.0803693048011533</v>
      </c>
      <c r="G304" s="1132">
        <v>102</v>
      </c>
      <c r="H304" s="1138">
        <v>10.299469496943424</v>
      </c>
      <c r="I304" s="1131">
        <v>1.5445215912951207</v>
      </c>
      <c r="J304" s="1132">
        <v>46</v>
      </c>
      <c r="K304" s="1138">
        <v>1.0582590554517184</v>
      </c>
      <c r="L304" s="1131">
        <v>0.51263950325007934</v>
      </c>
      <c r="M304" s="1132">
        <v>5</v>
      </c>
      <c r="N304" s="1153">
        <v>0</v>
      </c>
      <c r="O304" s="1131" t="s">
        <v>515</v>
      </c>
      <c r="P304" s="1163">
        <v>0</v>
      </c>
    </row>
    <row r="305" spans="1:17" s="1110" customFormat="1" ht="14.5" customHeight="1">
      <c r="A305" s="1124" t="s">
        <v>18</v>
      </c>
      <c r="B305" s="1155">
        <v>70.146943588914894</v>
      </c>
      <c r="C305" s="1126">
        <v>1.9197058998369005</v>
      </c>
      <c r="D305" s="1127">
        <v>425</v>
      </c>
      <c r="E305" s="1155">
        <v>19.994497570547427</v>
      </c>
      <c r="F305" s="1126">
        <v>1.6862020919273795</v>
      </c>
      <c r="G305" s="1127">
        <v>123</v>
      </c>
      <c r="H305" s="1136">
        <v>7.9381392832815454</v>
      </c>
      <c r="I305" s="1126">
        <v>1.1255047921767658</v>
      </c>
      <c r="J305" s="1127">
        <v>49</v>
      </c>
      <c r="K305" s="1136">
        <v>1.6414464456820896</v>
      </c>
      <c r="L305" s="1126">
        <v>0.49846780548265812</v>
      </c>
      <c r="M305" s="1127">
        <v>11</v>
      </c>
      <c r="N305" s="1155">
        <v>0</v>
      </c>
      <c r="O305" s="1126">
        <v>0.2</v>
      </c>
      <c r="P305" s="1134">
        <v>2</v>
      </c>
    </row>
    <row r="306" spans="1:17" s="1110" customFormat="1" ht="14.5" customHeight="1">
      <c r="A306" s="1118" t="s">
        <v>19</v>
      </c>
      <c r="B306" s="1153">
        <v>59.038080863551059</v>
      </c>
      <c r="C306" s="1131">
        <v>1.6974797183982051</v>
      </c>
      <c r="D306" s="1132">
        <v>523</v>
      </c>
      <c r="E306" s="1138">
        <v>25.189982314902387</v>
      </c>
      <c r="F306" s="1131">
        <v>1.4989473520220677</v>
      </c>
      <c r="G306" s="1132">
        <v>219</v>
      </c>
      <c r="H306" s="1138">
        <v>14.248317250281731</v>
      </c>
      <c r="I306" s="1131">
        <v>1.2147118194937345</v>
      </c>
      <c r="J306" s="1132">
        <v>122</v>
      </c>
      <c r="K306" s="1138">
        <v>1.5236195712648222</v>
      </c>
      <c r="L306" s="1131">
        <v>0.40714120761719214</v>
      </c>
      <c r="M306" s="1132">
        <v>16</v>
      </c>
      <c r="N306" s="1153">
        <v>0</v>
      </c>
      <c r="O306" s="1131" t="s">
        <v>515</v>
      </c>
      <c r="P306" s="1163">
        <v>0</v>
      </c>
    </row>
    <row r="307" spans="1:17" s="1110" customFormat="1" ht="14.5" customHeight="1">
      <c r="A307" s="1124" t="s">
        <v>20</v>
      </c>
      <c r="B307" s="1136">
        <v>65.641515283100446</v>
      </c>
      <c r="C307" s="1126">
        <v>2.3168032442143915</v>
      </c>
      <c r="D307" s="1127">
        <v>306</v>
      </c>
      <c r="E307" s="1130">
        <v>26.492753006479212</v>
      </c>
      <c r="F307" s="1126">
        <v>2.1581476186179849</v>
      </c>
      <c r="G307" s="1127">
        <v>119</v>
      </c>
      <c r="H307" s="1136">
        <v>6.7396187994891052</v>
      </c>
      <c r="I307" s="1126">
        <v>1.232852563020671</v>
      </c>
      <c r="J307" s="1127">
        <v>30</v>
      </c>
      <c r="K307" s="1136">
        <v>1.1261129109312369</v>
      </c>
      <c r="L307" s="1126">
        <v>0.50894387850886225</v>
      </c>
      <c r="M307" s="1127">
        <v>5</v>
      </c>
      <c r="N307" s="1155">
        <v>0</v>
      </c>
      <c r="O307" s="1126" t="s">
        <v>515</v>
      </c>
      <c r="P307" s="1134">
        <v>0</v>
      </c>
    </row>
    <row r="308" spans="1:17" s="1110" customFormat="1" ht="14.5" customHeight="1">
      <c r="A308" s="1118" t="s">
        <v>21</v>
      </c>
      <c r="B308" s="1139">
        <v>66.452037179795909</v>
      </c>
      <c r="C308" s="1131">
        <v>1.4617866505894095</v>
      </c>
      <c r="D308" s="1132">
        <v>726</v>
      </c>
      <c r="E308" s="1122">
        <v>20.99312026960234</v>
      </c>
      <c r="F308" s="1131">
        <v>1.2518159443134704</v>
      </c>
      <c r="G308" s="1132">
        <v>239</v>
      </c>
      <c r="H308" s="1153">
        <v>10.967183529277706</v>
      </c>
      <c r="I308" s="1131">
        <v>0.97296415746402509</v>
      </c>
      <c r="J308" s="1132">
        <v>121</v>
      </c>
      <c r="K308" s="1138">
        <v>1.5876590213240445</v>
      </c>
      <c r="L308" s="1131">
        <v>0.39404262860052408</v>
      </c>
      <c r="M308" s="1132">
        <v>17</v>
      </c>
      <c r="N308" s="1153">
        <v>0</v>
      </c>
      <c r="O308" s="1131" t="s">
        <v>515</v>
      </c>
      <c r="P308" s="1163">
        <v>0</v>
      </c>
    </row>
    <row r="309" spans="1:17" s="1110" customFormat="1" ht="14.5" customHeight="1">
      <c r="A309" s="1124" t="s">
        <v>22</v>
      </c>
      <c r="B309" s="1155">
        <v>65.016836965024908</v>
      </c>
      <c r="C309" s="1126">
        <v>1.0407921370092088</v>
      </c>
      <c r="D309" s="1127">
        <v>1470</v>
      </c>
      <c r="E309" s="1136">
        <v>22.58623338704923</v>
      </c>
      <c r="F309" s="1126">
        <v>0.91283433607542486</v>
      </c>
      <c r="G309" s="1127">
        <v>501</v>
      </c>
      <c r="H309" s="1136">
        <v>10.947747743180532</v>
      </c>
      <c r="I309" s="1126">
        <v>0.68389720893388317</v>
      </c>
      <c r="J309" s="1127">
        <v>242</v>
      </c>
      <c r="K309" s="1155">
        <v>1.4179035926677401</v>
      </c>
      <c r="L309" s="1126">
        <v>0.26392095091706347</v>
      </c>
      <c r="M309" s="1127">
        <v>31</v>
      </c>
      <c r="N309" s="1155">
        <v>0</v>
      </c>
      <c r="O309" s="1126">
        <v>0.03</v>
      </c>
      <c r="P309" s="1134">
        <v>1</v>
      </c>
    </row>
    <row r="310" spans="1:17" s="1110" customFormat="1" ht="14.5" customHeight="1">
      <c r="A310" s="1118" t="s">
        <v>23</v>
      </c>
      <c r="B310" s="1153">
        <v>62.926420604178411</v>
      </c>
      <c r="C310" s="1131">
        <v>1.8233448721211263</v>
      </c>
      <c r="D310" s="1132">
        <v>454</v>
      </c>
      <c r="E310" s="1138">
        <v>23.386045780392077</v>
      </c>
      <c r="F310" s="1131">
        <v>1.5922173201759677</v>
      </c>
      <c r="G310" s="1132">
        <v>169</v>
      </c>
      <c r="H310" s="1153">
        <v>11.939444245336993</v>
      </c>
      <c r="I310" s="1131">
        <v>1.2459019504318583</v>
      </c>
      <c r="J310" s="1132">
        <v>83</v>
      </c>
      <c r="K310" s="1138">
        <v>1.7480893700925113</v>
      </c>
      <c r="L310" s="1131">
        <v>0.46979425287006787</v>
      </c>
      <c r="M310" s="1132">
        <v>14</v>
      </c>
      <c r="N310" s="1153">
        <v>0</v>
      </c>
      <c r="O310" s="1131" t="s">
        <v>515</v>
      </c>
      <c r="P310" s="1163">
        <v>0</v>
      </c>
    </row>
    <row r="311" spans="1:17" s="1110" customFormat="1" ht="14.5" customHeight="1">
      <c r="A311" s="1124" t="s">
        <v>24</v>
      </c>
      <c r="B311" s="1136">
        <v>62.513542366309572</v>
      </c>
      <c r="C311" s="1126">
        <v>2.4814043422783016</v>
      </c>
      <c r="D311" s="1127">
        <v>276</v>
      </c>
      <c r="E311" s="1136">
        <v>21.821048429482655</v>
      </c>
      <c r="F311" s="1126">
        <v>2.1164263440720199</v>
      </c>
      <c r="G311" s="1127">
        <v>91</v>
      </c>
      <c r="H311" s="1136">
        <v>12.827287762012546</v>
      </c>
      <c r="I311" s="1126">
        <v>1.690943565042391</v>
      </c>
      <c r="J311" s="1127">
        <v>55</v>
      </c>
      <c r="K311" s="1136">
        <v>2.8381214421952303</v>
      </c>
      <c r="L311" s="1126">
        <v>1.0782091708617401</v>
      </c>
      <c r="M311" s="1127">
        <v>9</v>
      </c>
      <c r="N311" s="1155">
        <v>0</v>
      </c>
      <c r="O311" s="1126" t="s">
        <v>515</v>
      </c>
      <c r="P311" s="1134">
        <v>0</v>
      </c>
    </row>
    <row r="312" spans="1:17" s="1110" customFormat="1" ht="14.5" customHeight="1">
      <c r="A312" s="1118" t="s">
        <v>25</v>
      </c>
      <c r="B312" s="1153">
        <v>71.941675592000053</v>
      </c>
      <c r="C312" s="1131">
        <v>1.5188109043239846</v>
      </c>
      <c r="D312" s="1132">
        <v>643</v>
      </c>
      <c r="E312" s="1138">
        <v>21.851297372670388</v>
      </c>
      <c r="F312" s="1131">
        <v>1.3911837769512179</v>
      </c>
      <c r="G312" s="1132">
        <v>199</v>
      </c>
      <c r="H312" s="1138">
        <v>5.7752802410797415</v>
      </c>
      <c r="I312" s="1131">
        <v>0.80115312260866012</v>
      </c>
      <c r="J312" s="1132">
        <v>51</v>
      </c>
      <c r="K312" s="1153">
        <v>0.43174679424981716</v>
      </c>
      <c r="L312" s="1131">
        <v>0.21605732231114841</v>
      </c>
      <c r="M312" s="1132">
        <v>4</v>
      </c>
      <c r="N312" s="1153">
        <v>0</v>
      </c>
      <c r="O312" s="1131" t="s">
        <v>515</v>
      </c>
      <c r="P312" s="1163">
        <v>0</v>
      </c>
    </row>
    <row r="313" spans="1:17" s="1110" customFormat="1" ht="14.5" customHeight="1">
      <c r="A313" s="1124" t="s">
        <v>26</v>
      </c>
      <c r="B313" s="1155">
        <v>60.790704843938201</v>
      </c>
      <c r="C313" s="1126">
        <v>2.0951129506830508</v>
      </c>
      <c r="D313" s="1127">
        <v>344</v>
      </c>
      <c r="E313" s="1136">
        <v>26.225241498688046</v>
      </c>
      <c r="F313" s="1126">
        <v>1.8901165365902171</v>
      </c>
      <c r="G313" s="1127">
        <v>145</v>
      </c>
      <c r="H313" s="1128">
        <v>10.942542430325791</v>
      </c>
      <c r="I313" s="1126">
        <v>1.3498803960016448</v>
      </c>
      <c r="J313" s="1127">
        <v>60</v>
      </c>
      <c r="K313" s="1136">
        <v>1.6559301250892944</v>
      </c>
      <c r="L313" s="1126">
        <v>0.55121148867439174</v>
      </c>
      <c r="M313" s="1127">
        <v>9</v>
      </c>
      <c r="N313" s="1155">
        <v>0</v>
      </c>
      <c r="O313" s="1126">
        <v>0.27</v>
      </c>
      <c r="P313" s="1134">
        <v>2</v>
      </c>
    </row>
    <row r="314" spans="1:17" s="1110" customFormat="1" ht="14.5" customHeight="1">
      <c r="A314" s="1118" t="s">
        <v>27</v>
      </c>
      <c r="B314" s="1153">
        <v>73.631815179195826</v>
      </c>
      <c r="C314" s="1131">
        <v>2.0626500491496729</v>
      </c>
      <c r="D314" s="1132">
        <v>378</v>
      </c>
      <c r="E314" s="1138">
        <v>18.968957039321431</v>
      </c>
      <c r="F314" s="1131">
        <v>1.8525380725228584</v>
      </c>
      <c r="G314" s="1132">
        <v>92</v>
      </c>
      <c r="H314" s="1138">
        <v>6.3725747316045007</v>
      </c>
      <c r="I314" s="1131">
        <v>1.1175373718177077</v>
      </c>
      <c r="J314" s="1132">
        <v>33</v>
      </c>
      <c r="K314" s="1138">
        <v>0.85976992838322674</v>
      </c>
      <c r="L314" s="1131">
        <v>0.4526490837765903</v>
      </c>
      <c r="M314" s="1132">
        <v>4</v>
      </c>
      <c r="N314" s="1153">
        <v>0</v>
      </c>
      <c r="O314" s="1131">
        <v>0.17</v>
      </c>
      <c r="P314" s="1163">
        <v>1</v>
      </c>
    </row>
    <row r="315" spans="1:17" s="1110" customFormat="1" ht="14.5" customHeight="1" thickBot="1">
      <c r="A315" s="1124" t="s">
        <v>28</v>
      </c>
      <c r="B315" s="1128">
        <v>68.976963003392882</v>
      </c>
      <c r="C315" s="1126">
        <v>2.1135383738552416</v>
      </c>
      <c r="D315" s="1127">
        <v>342</v>
      </c>
      <c r="E315" s="1130">
        <v>19.508508409713478</v>
      </c>
      <c r="F315" s="1126">
        <v>1.8132528490372581</v>
      </c>
      <c r="G315" s="1127">
        <v>96</v>
      </c>
      <c r="H315" s="1136">
        <v>10.255657907265896</v>
      </c>
      <c r="I315" s="1126">
        <v>1.3825304509460175</v>
      </c>
      <c r="J315" s="1127">
        <v>51</v>
      </c>
      <c r="K315" s="1136">
        <v>1.0573975219011773</v>
      </c>
      <c r="L315" s="1126">
        <v>0.47624932450808821</v>
      </c>
      <c r="M315" s="1127">
        <v>5</v>
      </c>
      <c r="N315" s="1155">
        <v>0</v>
      </c>
      <c r="O315" s="1126">
        <v>0.2</v>
      </c>
      <c r="P315" s="1134">
        <v>1</v>
      </c>
    </row>
    <row r="316" spans="1:17" s="1110" customFormat="1" ht="14.5" customHeight="1">
      <c r="A316" s="1432" t="s">
        <v>29</v>
      </c>
      <c r="B316" s="1445">
        <v>67.87916581166894</v>
      </c>
      <c r="C316" s="1446">
        <v>0.47672168808586574</v>
      </c>
      <c r="D316" s="1447">
        <v>7331</v>
      </c>
      <c r="E316" s="1445">
        <v>20.825158574915569</v>
      </c>
      <c r="F316" s="1446">
        <v>0.41419028643012906</v>
      </c>
      <c r="G316" s="1447">
        <v>2248</v>
      </c>
      <c r="H316" s="1449">
        <v>9.935559693078682</v>
      </c>
      <c r="I316" s="1446">
        <v>0.30728723106514105</v>
      </c>
      <c r="J316" s="1447">
        <v>1062</v>
      </c>
      <c r="K316" s="1449">
        <v>1.3119706892780003</v>
      </c>
      <c r="L316" s="1446">
        <v>0.11649010529008287</v>
      </c>
      <c r="M316" s="1447">
        <v>145</v>
      </c>
      <c r="N316" s="1449">
        <v>0</v>
      </c>
      <c r="O316" s="1446">
        <v>0.02</v>
      </c>
      <c r="P316" s="1466">
        <v>7</v>
      </c>
    </row>
    <row r="317" spans="1:17" s="1110" customFormat="1" ht="14.5" customHeight="1">
      <c r="A317" s="1433" t="s">
        <v>30</v>
      </c>
      <c r="B317" s="1459">
        <v>67.188521692748964</v>
      </c>
      <c r="C317" s="1452">
        <v>0.84138679802696414</v>
      </c>
      <c r="D317" s="1453">
        <v>2446</v>
      </c>
      <c r="E317" s="1454">
        <v>23.964886049506752</v>
      </c>
      <c r="F317" s="1452">
        <v>0.7695031717957298</v>
      </c>
      <c r="G317" s="1453">
        <v>856</v>
      </c>
      <c r="H317" s="1459">
        <v>7.8382883157114529</v>
      </c>
      <c r="I317" s="1452">
        <v>0.47688898883888914</v>
      </c>
      <c r="J317" s="1453">
        <v>285</v>
      </c>
      <c r="K317" s="1454">
        <v>0.93131102777843</v>
      </c>
      <c r="L317" s="1452">
        <v>0.17489038442076696</v>
      </c>
      <c r="M317" s="1453">
        <v>33</v>
      </c>
      <c r="N317" s="1459">
        <v>0</v>
      </c>
      <c r="O317" s="1452">
        <v>0.04</v>
      </c>
      <c r="P317" s="1467">
        <v>3</v>
      </c>
    </row>
    <row r="318" spans="1:17" s="1110" customFormat="1" ht="14.5" customHeight="1" thickBot="1">
      <c r="A318" s="1433" t="s">
        <v>31</v>
      </c>
      <c r="B318" s="1456">
        <v>67.734339846273002</v>
      </c>
      <c r="C318" s="1457">
        <v>0.41603864380113742</v>
      </c>
      <c r="D318" s="1458">
        <v>9777</v>
      </c>
      <c r="E318" s="1456">
        <v>21.483549850727631</v>
      </c>
      <c r="F318" s="1457">
        <v>0.36518192035924618</v>
      </c>
      <c r="G318" s="1458">
        <v>3104</v>
      </c>
      <c r="H318" s="1459">
        <v>9.4957682815490152</v>
      </c>
      <c r="I318" s="1457">
        <v>0.26275510948637865</v>
      </c>
      <c r="J318" s="1458">
        <v>1347</v>
      </c>
      <c r="K318" s="1459">
        <v>1.2321475192057243</v>
      </c>
      <c r="L318" s="1457">
        <v>9.9105598885287499E-2</v>
      </c>
      <c r="M318" s="1458">
        <v>178</v>
      </c>
      <c r="N318" s="1459">
        <v>0</v>
      </c>
      <c r="O318" s="1457">
        <v>0.02</v>
      </c>
      <c r="P318" s="1468">
        <v>10</v>
      </c>
    </row>
    <row r="319" spans="1:17" s="1110" customFormat="1" ht="18" customHeight="1" thickBot="1">
      <c r="A319" s="2138" t="s">
        <v>1065</v>
      </c>
      <c r="B319" s="2139"/>
      <c r="C319" s="2139"/>
      <c r="D319" s="2139"/>
      <c r="E319" s="2139"/>
      <c r="F319" s="2139"/>
      <c r="G319" s="2139"/>
      <c r="H319" s="2139"/>
      <c r="I319" s="2139"/>
      <c r="J319" s="2139"/>
      <c r="K319" s="2139"/>
      <c r="L319" s="2139"/>
      <c r="M319" s="2139"/>
      <c r="N319" s="2139"/>
      <c r="O319" s="2139"/>
      <c r="P319" s="2140"/>
      <c r="Q319" s="1819"/>
    </row>
    <row r="320" spans="1:17" s="1110" customFormat="1" ht="14.5" customHeight="1">
      <c r="A320" s="1118" t="s">
        <v>13</v>
      </c>
      <c r="B320" s="1138">
        <v>67.816872420425355</v>
      </c>
      <c r="C320" s="1120">
        <v>1.1439425894156534</v>
      </c>
      <c r="D320" s="1121">
        <v>1209</v>
      </c>
      <c r="E320" s="1153">
        <v>11.780247604766249</v>
      </c>
      <c r="F320" s="1120">
        <v>0.78992768386180767</v>
      </c>
      <c r="G320" s="1121">
        <v>209</v>
      </c>
      <c r="H320" s="1153">
        <v>18.073912649561077</v>
      </c>
      <c r="I320" s="1120">
        <v>0.94477930965187717</v>
      </c>
      <c r="J320" s="1121">
        <v>319</v>
      </c>
      <c r="K320" s="1138">
        <v>2.3289673252473198</v>
      </c>
      <c r="L320" s="1120">
        <v>0.36001590871528327</v>
      </c>
      <c r="M320" s="1121">
        <v>45</v>
      </c>
      <c r="N320" s="1123" t="s">
        <v>515</v>
      </c>
      <c r="O320" s="1120" t="s">
        <v>515</v>
      </c>
      <c r="P320" s="1120" t="s">
        <v>515</v>
      </c>
    </row>
    <row r="321" spans="1:16" s="1110" customFormat="1" ht="14.5" customHeight="1">
      <c r="A321" s="1124" t="s">
        <v>14</v>
      </c>
      <c r="B321" s="1155">
        <v>71.300652714463496</v>
      </c>
      <c r="C321" s="1126">
        <v>1.0102149054234841</v>
      </c>
      <c r="D321" s="1127">
        <v>1475</v>
      </c>
      <c r="E321" s="1136">
        <v>10.707762348145309</v>
      </c>
      <c r="F321" s="1126">
        <v>0.6907133808821363</v>
      </c>
      <c r="G321" s="1127">
        <v>222</v>
      </c>
      <c r="H321" s="1155">
        <v>15.802349545361286</v>
      </c>
      <c r="I321" s="1126">
        <v>0.81551881371786461</v>
      </c>
      <c r="J321" s="1127">
        <v>324</v>
      </c>
      <c r="K321" s="1136">
        <v>2.1892353920299104</v>
      </c>
      <c r="L321" s="1126">
        <v>0.32455779443714805</v>
      </c>
      <c r="M321" s="1127">
        <v>46</v>
      </c>
      <c r="N321" s="1129" t="s">
        <v>515</v>
      </c>
      <c r="O321" s="1126" t="s">
        <v>515</v>
      </c>
      <c r="P321" s="1126" t="s">
        <v>515</v>
      </c>
    </row>
    <row r="322" spans="1:16" s="1110" customFormat="1" ht="14.5" customHeight="1">
      <c r="A322" s="1118" t="s">
        <v>39</v>
      </c>
      <c r="B322" s="1153">
        <v>59.289476366697343</v>
      </c>
      <c r="C322" s="1131">
        <v>2.1807832854196021</v>
      </c>
      <c r="D322" s="1132">
        <v>387</v>
      </c>
      <c r="E322" s="1138">
        <v>17.586253646086874</v>
      </c>
      <c r="F322" s="1131">
        <v>1.6627992938533509</v>
      </c>
      <c r="G322" s="1132">
        <v>121</v>
      </c>
      <c r="H322" s="1153">
        <v>19.764250188182658</v>
      </c>
      <c r="I322" s="1131">
        <v>1.7685728503778253</v>
      </c>
      <c r="J322" s="1132">
        <v>128</v>
      </c>
      <c r="K322" s="1138">
        <v>3.3600197990331178</v>
      </c>
      <c r="L322" s="1131">
        <v>0.87199361391440755</v>
      </c>
      <c r="M322" s="1132">
        <v>18</v>
      </c>
      <c r="N322" s="1123" t="s">
        <v>515</v>
      </c>
      <c r="O322" s="1131" t="s">
        <v>515</v>
      </c>
      <c r="P322" s="1131" t="s">
        <v>515</v>
      </c>
    </row>
    <row r="323" spans="1:16" s="1110" customFormat="1" ht="14.5" customHeight="1">
      <c r="A323" s="1124" t="s">
        <v>16</v>
      </c>
      <c r="B323" s="1136">
        <v>47.142065868777188</v>
      </c>
      <c r="C323" s="1126">
        <v>2.167844490187274</v>
      </c>
      <c r="D323" s="1127">
        <v>263</v>
      </c>
      <c r="E323" s="1136">
        <v>15.029908813327001</v>
      </c>
      <c r="F323" s="1126">
        <v>1.539348906882944</v>
      </c>
      <c r="G323" s="1127">
        <v>86</v>
      </c>
      <c r="H323" s="1136">
        <v>33.502126567434217</v>
      </c>
      <c r="I323" s="1126">
        <v>2.0561461365537981</v>
      </c>
      <c r="J323" s="1127">
        <v>184</v>
      </c>
      <c r="K323" s="1136">
        <v>4.3258987504615902</v>
      </c>
      <c r="L323" s="1126">
        <v>0.90230666232987111</v>
      </c>
      <c r="M323" s="1127">
        <v>23</v>
      </c>
      <c r="N323" s="1129" t="s">
        <v>515</v>
      </c>
      <c r="O323" s="1126" t="s">
        <v>515</v>
      </c>
      <c r="P323" s="1126" t="s">
        <v>515</v>
      </c>
    </row>
    <row r="324" spans="1:16" s="1110" customFormat="1" ht="14.5" customHeight="1">
      <c r="A324" s="1118" t="s">
        <v>17</v>
      </c>
      <c r="B324" s="1138">
        <v>57.215988583410727</v>
      </c>
      <c r="C324" s="1131">
        <v>2.5153877111750353</v>
      </c>
      <c r="D324" s="1132">
        <v>257</v>
      </c>
      <c r="E324" s="1138">
        <v>12.989864848884434</v>
      </c>
      <c r="F324" s="1131">
        <v>1.6792104121217521</v>
      </c>
      <c r="G324" s="1132">
        <v>59</v>
      </c>
      <c r="H324" s="1138">
        <v>23.894240028961043</v>
      </c>
      <c r="I324" s="1131">
        <v>2.1811498036317531</v>
      </c>
      <c r="J324" s="1132">
        <v>105</v>
      </c>
      <c r="K324" s="1153">
        <v>5.8999065387437968</v>
      </c>
      <c r="L324" s="1131">
        <v>1.273499209984819</v>
      </c>
      <c r="M324" s="1132">
        <v>23</v>
      </c>
      <c r="N324" s="1123" t="s">
        <v>515</v>
      </c>
      <c r="O324" s="1131" t="s">
        <v>515</v>
      </c>
      <c r="P324" s="1131" t="s">
        <v>515</v>
      </c>
    </row>
    <row r="325" spans="1:16" s="1110" customFormat="1" ht="14.5" customHeight="1">
      <c r="A325" s="1124" t="s">
        <v>18</v>
      </c>
      <c r="B325" s="1136">
        <v>73.354837147503773</v>
      </c>
      <c r="C325" s="1126">
        <v>1.8683684373938969</v>
      </c>
      <c r="D325" s="1127">
        <v>447</v>
      </c>
      <c r="E325" s="1136">
        <v>14.443855639487472</v>
      </c>
      <c r="F325" s="1126">
        <v>1.4856436968723987</v>
      </c>
      <c r="G325" s="1127">
        <v>89</v>
      </c>
      <c r="H325" s="1136">
        <v>9.755513382675927</v>
      </c>
      <c r="I325" s="1126">
        <v>1.2537707243340876</v>
      </c>
      <c r="J325" s="1127">
        <v>59</v>
      </c>
      <c r="K325" s="1155">
        <v>2.4457938303328342</v>
      </c>
      <c r="L325" s="1126">
        <v>0.65980190507342829</v>
      </c>
      <c r="M325" s="1127">
        <v>14</v>
      </c>
      <c r="N325" s="1129" t="s">
        <v>515</v>
      </c>
      <c r="O325" s="1126" t="s">
        <v>515</v>
      </c>
      <c r="P325" s="1126" t="s">
        <v>515</v>
      </c>
    </row>
    <row r="326" spans="1:16" s="1110" customFormat="1" ht="14.5" customHeight="1">
      <c r="A326" s="1118" t="s">
        <v>19</v>
      </c>
      <c r="B326" s="1138">
        <v>66.485569949543674</v>
      </c>
      <c r="C326" s="1131">
        <v>1.6287319444641717</v>
      </c>
      <c r="D326" s="1132">
        <v>580</v>
      </c>
      <c r="E326" s="1138">
        <v>14.386794493125018</v>
      </c>
      <c r="F326" s="1131">
        <v>1.2187254639773069</v>
      </c>
      <c r="G326" s="1132">
        <v>124</v>
      </c>
      <c r="H326" s="1138">
        <v>17.53594239915008</v>
      </c>
      <c r="I326" s="1131">
        <v>1.312021795063006</v>
      </c>
      <c r="J326" s="1132">
        <v>154</v>
      </c>
      <c r="K326" s="1138">
        <v>1.5916931581812181</v>
      </c>
      <c r="L326" s="1131">
        <v>0.39176519032432905</v>
      </c>
      <c r="M326" s="1132">
        <v>19</v>
      </c>
      <c r="N326" s="1123" t="s">
        <v>515</v>
      </c>
      <c r="O326" s="1131" t="s">
        <v>515</v>
      </c>
      <c r="P326" s="1131" t="s">
        <v>515</v>
      </c>
    </row>
    <row r="327" spans="1:16" s="1110" customFormat="1" ht="14.5" customHeight="1">
      <c r="A327" s="1124" t="s">
        <v>20</v>
      </c>
      <c r="B327" s="1136">
        <v>44.893123697778115</v>
      </c>
      <c r="C327" s="1126">
        <v>2.4122451830803104</v>
      </c>
      <c r="D327" s="1127">
        <v>209</v>
      </c>
      <c r="E327" s="1136">
        <v>14.017124045864449</v>
      </c>
      <c r="F327" s="1126">
        <v>1.7470311514723349</v>
      </c>
      <c r="G327" s="1127">
        <v>60</v>
      </c>
      <c r="H327" s="1136">
        <v>33.643673531218269</v>
      </c>
      <c r="I327" s="1126">
        <v>2.2915031355644206</v>
      </c>
      <c r="J327" s="1127">
        <v>154</v>
      </c>
      <c r="K327" s="1136">
        <v>7.4460787251391682</v>
      </c>
      <c r="L327" s="1126">
        <v>1.2448628935823938</v>
      </c>
      <c r="M327" s="1127">
        <v>35</v>
      </c>
      <c r="N327" s="1129" t="s">
        <v>515</v>
      </c>
      <c r="O327" s="1126" t="s">
        <v>515</v>
      </c>
      <c r="P327" s="1126" t="s">
        <v>515</v>
      </c>
    </row>
    <row r="328" spans="1:16" s="1110" customFormat="1" ht="14.5" customHeight="1">
      <c r="A328" s="1118" t="s">
        <v>21</v>
      </c>
      <c r="B328" s="1138">
        <v>62.578120439631789</v>
      </c>
      <c r="C328" s="1131">
        <v>1.5039946965066875</v>
      </c>
      <c r="D328" s="1132">
        <v>683</v>
      </c>
      <c r="E328" s="1138">
        <v>13.846729801557006</v>
      </c>
      <c r="F328" s="1131">
        <v>1.0663484146557158</v>
      </c>
      <c r="G328" s="1132">
        <v>155</v>
      </c>
      <c r="H328" s="1138">
        <v>20.931397645378102</v>
      </c>
      <c r="I328" s="1131">
        <v>1.2649513430575454</v>
      </c>
      <c r="J328" s="1132">
        <v>231</v>
      </c>
      <c r="K328" s="1138">
        <v>2.6437521134331048</v>
      </c>
      <c r="L328" s="1131">
        <v>0.49848303823399104</v>
      </c>
      <c r="M328" s="1132">
        <v>30</v>
      </c>
      <c r="N328" s="1123" t="s">
        <v>515</v>
      </c>
      <c r="O328" s="1131" t="s">
        <v>515</v>
      </c>
      <c r="P328" s="1131" t="s">
        <v>515</v>
      </c>
    </row>
    <row r="329" spans="1:16" s="1110" customFormat="1" ht="14.5" customHeight="1">
      <c r="A329" s="1124" t="s">
        <v>22</v>
      </c>
      <c r="B329" s="1136">
        <v>70.068715826690308</v>
      </c>
      <c r="C329" s="1126">
        <v>0.99715664075594268</v>
      </c>
      <c r="D329" s="1127">
        <v>1580</v>
      </c>
      <c r="E329" s="1136">
        <v>13.217860244377416</v>
      </c>
      <c r="F329" s="1126">
        <v>0.73857880093189432</v>
      </c>
      <c r="G329" s="1127">
        <v>294</v>
      </c>
      <c r="H329" s="1155">
        <v>15.081882494203432</v>
      </c>
      <c r="I329" s="1126">
        <v>0.77749707008243629</v>
      </c>
      <c r="J329" s="1127">
        <v>339</v>
      </c>
      <c r="K329" s="1136">
        <v>1.6315414347288393</v>
      </c>
      <c r="L329" s="1126">
        <v>0.2824216832530379</v>
      </c>
      <c r="M329" s="1127">
        <v>36</v>
      </c>
      <c r="N329" s="1129" t="s">
        <v>515</v>
      </c>
      <c r="O329" s="1126" t="s">
        <v>515</v>
      </c>
      <c r="P329" s="1126" t="s">
        <v>515</v>
      </c>
    </row>
    <row r="330" spans="1:16" s="1110" customFormat="1" ht="14.5" customHeight="1">
      <c r="A330" s="1118" t="s">
        <v>23</v>
      </c>
      <c r="B330" s="1138">
        <v>71.151624601533484</v>
      </c>
      <c r="C330" s="1131">
        <v>1.711009125693614</v>
      </c>
      <c r="D330" s="1132">
        <v>515</v>
      </c>
      <c r="E330" s="1153">
        <v>11.764962117078328</v>
      </c>
      <c r="F330" s="1131">
        <v>1.2200071922487672</v>
      </c>
      <c r="G330" s="1132">
        <v>84</v>
      </c>
      <c r="H330" s="1138">
        <v>15.171632973603169</v>
      </c>
      <c r="I330" s="1131">
        <v>1.3561531541322374</v>
      </c>
      <c r="J330" s="1132">
        <v>108</v>
      </c>
      <c r="K330" s="1138">
        <v>1.9117803077850284</v>
      </c>
      <c r="L330" s="1131">
        <v>0.51122263030135895</v>
      </c>
      <c r="M330" s="1132">
        <v>14</v>
      </c>
      <c r="N330" s="1123" t="s">
        <v>515</v>
      </c>
      <c r="O330" s="1131" t="s">
        <v>515</v>
      </c>
      <c r="P330" s="1131" t="s">
        <v>515</v>
      </c>
    </row>
    <row r="331" spans="1:16" s="1110" customFormat="1" ht="14.5" customHeight="1">
      <c r="A331" s="1124" t="s">
        <v>24</v>
      </c>
      <c r="B331" s="1155">
        <v>62.042480314499507</v>
      </c>
      <c r="C331" s="1126">
        <v>2.4670274935062331</v>
      </c>
      <c r="D331" s="1127">
        <v>272</v>
      </c>
      <c r="E331" s="1136">
        <v>13.402639580576212</v>
      </c>
      <c r="F331" s="1126">
        <v>1.718039194642158</v>
      </c>
      <c r="G331" s="1127">
        <v>58</v>
      </c>
      <c r="H331" s="1136">
        <v>20.983642472954447</v>
      </c>
      <c r="I331" s="1126">
        <v>2.0738812424833979</v>
      </c>
      <c r="J331" s="1127">
        <v>89</v>
      </c>
      <c r="K331" s="1136">
        <v>3.5712376319698369</v>
      </c>
      <c r="L331" s="1126">
        <v>1.0556028747339321</v>
      </c>
      <c r="M331" s="1127">
        <v>13</v>
      </c>
      <c r="N331" s="1129" t="s">
        <v>515</v>
      </c>
      <c r="O331" s="1126" t="s">
        <v>515</v>
      </c>
      <c r="P331" s="1126" t="s">
        <v>515</v>
      </c>
    </row>
    <row r="332" spans="1:16" s="1110" customFormat="1" ht="14.5" customHeight="1">
      <c r="A332" s="1118" t="s">
        <v>25</v>
      </c>
      <c r="B332" s="1138">
        <v>58.31422487598784</v>
      </c>
      <c r="C332" s="1131">
        <v>1.6765740640217803</v>
      </c>
      <c r="D332" s="1132">
        <v>523</v>
      </c>
      <c r="E332" s="1138">
        <v>12.547329335080724</v>
      </c>
      <c r="F332" s="1131">
        <v>1.1237185686781597</v>
      </c>
      <c r="G332" s="1132">
        <v>112</v>
      </c>
      <c r="H332" s="1138">
        <v>24.579074854431482</v>
      </c>
      <c r="I332" s="1131">
        <v>1.4581885021769854</v>
      </c>
      <c r="J332" s="1132">
        <v>221</v>
      </c>
      <c r="K332" s="1138">
        <v>4.5593709344999507</v>
      </c>
      <c r="L332" s="1131">
        <v>0.74483169264517535</v>
      </c>
      <c r="M332" s="1132">
        <v>39</v>
      </c>
      <c r="N332" s="1123" t="s">
        <v>515</v>
      </c>
      <c r="O332" s="1131" t="s">
        <v>515</v>
      </c>
      <c r="P332" s="1131" t="s">
        <v>515</v>
      </c>
    </row>
    <row r="333" spans="1:16" s="1110" customFormat="1" ht="14.5" customHeight="1">
      <c r="A333" s="1124" t="s">
        <v>26</v>
      </c>
      <c r="B333" s="1136">
        <v>40.386782797332131</v>
      </c>
      <c r="C333" s="1126">
        <v>2.1002009314031915</v>
      </c>
      <c r="D333" s="1127">
        <v>228</v>
      </c>
      <c r="E333" s="1155">
        <v>15.503186499019762</v>
      </c>
      <c r="F333" s="1126">
        <v>1.5688885785078857</v>
      </c>
      <c r="G333" s="1127">
        <v>84</v>
      </c>
      <c r="H333" s="1136">
        <v>38.837329846990066</v>
      </c>
      <c r="I333" s="1126">
        <v>2.0850420230168374</v>
      </c>
      <c r="J333" s="1127">
        <v>218</v>
      </c>
      <c r="K333" s="1136">
        <v>5.27270085665804</v>
      </c>
      <c r="L333" s="1126">
        <v>0.98141087464907428</v>
      </c>
      <c r="M333" s="1127">
        <v>28</v>
      </c>
      <c r="N333" s="1129" t="s">
        <v>515</v>
      </c>
      <c r="O333" s="1126" t="s">
        <v>515</v>
      </c>
      <c r="P333" s="1126" t="s">
        <v>515</v>
      </c>
    </row>
    <row r="334" spans="1:16" s="1110" customFormat="1" ht="14.5" customHeight="1">
      <c r="A334" s="1118" t="s">
        <v>27</v>
      </c>
      <c r="B334" s="1138">
        <v>65.68252515333127</v>
      </c>
      <c r="C334" s="1131">
        <v>2.1973916774100695</v>
      </c>
      <c r="D334" s="1132">
        <v>335</v>
      </c>
      <c r="E334" s="1138">
        <v>13.819642904162496</v>
      </c>
      <c r="F334" s="1131">
        <v>1.6221497931429179</v>
      </c>
      <c r="G334" s="1132">
        <v>68</v>
      </c>
      <c r="H334" s="1138">
        <v>17.441634177967615</v>
      </c>
      <c r="I334" s="1131">
        <v>1.7321742008835543</v>
      </c>
      <c r="J334" s="1132">
        <v>91</v>
      </c>
      <c r="K334" s="1138">
        <v>3.0561977645386191</v>
      </c>
      <c r="L334" s="1131">
        <v>0.82304831624801511</v>
      </c>
      <c r="M334" s="1132">
        <v>15</v>
      </c>
      <c r="N334" s="1123" t="s">
        <v>515</v>
      </c>
      <c r="O334" s="1131" t="s">
        <v>515</v>
      </c>
      <c r="P334" s="1131" t="s">
        <v>515</v>
      </c>
    </row>
    <row r="335" spans="1:16" s="1110" customFormat="1" ht="14.5" customHeight="1" thickBot="1">
      <c r="A335" s="1124" t="s">
        <v>28</v>
      </c>
      <c r="B335" s="1136">
        <v>54.230669374721373</v>
      </c>
      <c r="C335" s="1126">
        <v>2.2737340993256181</v>
      </c>
      <c r="D335" s="1127">
        <v>268</v>
      </c>
      <c r="E335" s="1155">
        <v>11.472408084509919</v>
      </c>
      <c r="F335" s="1126">
        <v>1.4726520393082667</v>
      </c>
      <c r="G335" s="1127">
        <v>55</v>
      </c>
      <c r="H335" s="1155">
        <v>30.557211625361912</v>
      </c>
      <c r="I335" s="1126">
        <v>2.1011098233391738</v>
      </c>
      <c r="J335" s="1127">
        <v>152</v>
      </c>
      <c r="K335" s="1136">
        <v>3.7397109154067936</v>
      </c>
      <c r="L335" s="1126">
        <v>0.8530224376939054</v>
      </c>
      <c r="M335" s="1127">
        <v>20</v>
      </c>
      <c r="N335" s="1129" t="s">
        <v>515</v>
      </c>
      <c r="O335" s="1126" t="s">
        <v>515</v>
      </c>
      <c r="P335" s="1126" t="s">
        <v>515</v>
      </c>
    </row>
    <row r="336" spans="1:16" s="1110" customFormat="1" ht="14.5" customHeight="1">
      <c r="A336" s="1432" t="s">
        <v>29</v>
      </c>
      <c r="B336" s="1449">
        <v>68.468699346099754</v>
      </c>
      <c r="C336" s="1446">
        <v>0.47362766343281265</v>
      </c>
      <c r="D336" s="1447">
        <v>7353</v>
      </c>
      <c r="E336" s="1462">
        <v>12.618190483932528</v>
      </c>
      <c r="F336" s="1446">
        <v>0.3391716739361843</v>
      </c>
      <c r="G336" s="1447">
        <v>1362</v>
      </c>
      <c r="H336" s="1449">
        <v>16.755025175290179</v>
      </c>
      <c r="I336" s="1446">
        <v>0.38097237664258821</v>
      </c>
      <c r="J336" s="1447">
        <v>1819</v>
      </c>
      <c r="K336" s="1462">
        <v>2.1580849946775329</v>
      </c>
      <c r="L336" s="1446">
        <v>0.14526829981647824</v>
      </c>
      <c r="M336" s="1447">
        <v>255</v>
      </c>
      <c r="N336" s="1450" t="s">
        <v>515</v>
      </c>
      <c r="O336" s="1446" t="s">
        <v>515</v>
      </c>
      <c r="P336" s="1446" t="s">
        <v>515</v>
      </c>
    </row>
    <row r="337" spans="1:17" s="1110" customFormat="1" ht="14.5" customHeight="1">
      <c r="A337" s="1433" t="s">
        <v>30</v>
      </c>
      <c r="B337" s="1459">
        <v>52.652328660820714</v>
      </c>
      <c r="C337" s="1452">
        <v>0.8881543942780904</v>
      </c>
      <c r="D337" s="1453">
        <v>1878</v>
      </c>
      <c r="E337" s="1454">
        <v>14.516099750964697</v>
      </c>
      <c r="F337" s="1452">
        <v>0.63220796285340641</v>
      </c>
      <c r="G337" s="1453">
        <v>518</v>
      </c>
      <c r="H337" s="1459">
        <v>28.330011535964388</v>
      </c>
      <c r="I337" s="1452">
        <v>0.7894198154274652</v>
      </c>
      <c r="J337" s="1453">
        <v>1057</v>
      </c>
      <c r="K337" s="1454">
        <v>4.5015600522502002</v>
      </c>
      <c r="L337" s="1452">
        <v>0.3750405064670212</v>
      </c>
      <c r="M337" s="1453">
        <v>163</v>
      </c>
      <c r="N337" s="1455" t="s">
        <v>515</v>
      </c>
      <c r="O337" s="1452" t="s">
        <v>515</v>
      </c>
      <c r="P337" s="1452" t="s">
        <v>515</v>
      </c>
    </row>
    <row r="338" spans="1:17" s="1110" customFormat="1" ht="14.5" customHeight="1" thickBot="1">
      <c r="A338" s="1433" t="s">
        <v>31</v>
      </c>
      <c r="B338" s="1459">
        <v>65.15637207553803</v>
      </c>
      <c r="C338" s="1457">
        <v>0.42106975658631934</v>
      </c>
      <c r="D338" s="1458">
        <v>9231</v>
      </c>
      <c r="E338" s="1454">
        <v>13.015658193012817</v>
      </c>
      <c r="F338" s="1457">
        <v>0.29913000856998456</v>
      </c>
      <c r="G338" s="1458">
        <v>1880</v>
      </c>
      <c r="H338" s="1459">
        <v>19.179104867259337</v>
      </c>
      <c r="I338" s="1457">
        <v>0.34524666936497128</v>
      </c>
      <c r="J338" s="1458">
        <v>2876</v>
      </c>
      <c r="K338" s="1454">
        <v>2.6488648641898167</v>
      </c>
      <c r="L338" s="1457">
        <v>0.13940889894587294</v>
      </c>
      <c r="M338" s="1458">
        <v>418</v>
      </c>
      <c r="N338" s="1455" t="s">
        <v>515</v>
      </c>
      <c r="O338" s="1457" t="s">
        <v>515</v>
      </c>
      <c r="P338" s="1457" t="s">
        <v>515</v>
      </c>
    </row>
    <row r="339" spans="1:17" s="1110" customFormat="1" ht="17.25" customHeight="1" thickBot="1">
      <c r="A339" s="2165" t="s">
        <v>1066</v>
      </c>
      <c r="B339" s="2139"/>
      <c r="C339" s="2139"/>
      <c r="D339" s="2139"/>
      <c r="E339" s="2139"/>
      <c r="F339" s="2139"/>
      <c r="G339" s="2139"/>
      <c r="H339" s="2139"/>
      <c r="I339" s="2139"/>
      <c r="J339" s="2139"/>
      <c r="K339" s="2139"/>
      <c r="L339" s="2139"/>
      <c r="M339" s="2139"/>
      <c r="N339" s="2139"/>
      <c r="O339" s="2139"/>
      <c r="P339" s="2140"/>
      <c r="Q339" s="1819"/>
    </row>
    <row r="340" spans="1:17" s="1110" customFormat="1" ht="14.5" customHeight="1">
      <c r="A340" s="1118" t="s">
        <v>13</v>
      </c>
      <c r="B340" s="1153">
        <v>48.573348964767376</v>
      </c>
      <c r="C340" s="1120">
        <v>1.2231608918866388</v>
      </c>
      <c r="D340" s="1121">
        <v>855</v>
      </c>
      <c r="E340" s="1138">
        <v>5.4667408513867546</v>
      </c>
      <c r="F340" s="1120">
        <v>0.55957528932929856</v>
      </c>
      <c r="G340" s="1121">
        <v>96</v>
      </c>
      <c r="H340" s="1153">
        <v>42.27498023456365</v>
      </c>
      <c r="I340" s="1120">
        <v>1.2070388084724941</v>
      </c>
      <c r="J340" s="1121">
        <v>761</v>
      </c>
      <c r="K340" s="1153">
        <v>3.6849299492822203</v>
      </c>
      <c r="L340" s="1120">
        <v>0.44760545546149394</v>
      </c>
      <c r="M340" s="1121">
        <v>71</v>
      </c>
      <c r="N340" s="1123" t="s">
        <v>515</v>
      </c>
      <c r="O340" s="1120" t="s">
        <v>515</v>
      </c>
      <c r="P340" s="1120" t="s">
        <v>515</v>
      </c>
    </row>
    <row r="341" spans="1:17" s="1110" customFormat="1" ht="14.5" customHeight="1">
      <c r="A341" s="1124" t="s">
        <v>14</v>
      </c>
      <c r="B341" s="1155">
        <v>42.09978891941693</v>
      </c>
      <c r="C341" s="1126">
        <v>1.1016750555699821</v>
      </c>
      <c r="D341" s="1127">
        <v>870</v>
      </c>
      <c r="E341" s="1136">
        <v>4.417691561173525</v>
      </c>
      <c r="F341" s="1126">
        <v>0.46043964057613945</v>
      </c>
      <c r="G341" s="1127">
        <v>91</v>
      </c>
      <c r="H341" s="1155">
        <v>48.072972081760227</v>
      </c>
      <c r="I341" s="1126">
        <v>1.1150690297993038</v>
      </c>
      <c r="J341" s="1127">
        <v>993</v>
      </c>
      <c r="K341" s="1136">
        <v>5.4095474376493202</v>
      </c>
      <c r="L341" s="1126">
        <v>0.50118894330073516</v>
      </c>
      <c r="M341" s="1127">
        <v>113</v>
      </c>
      <c r="N341" s="1129" t="s">
        <v>515</v>
      </c>
      <c r="O341" s="1126" t="s">
        <v>515</v>
      </c>
      <c r="P341" s="1126" t="s">
        <v>515</v>
      </c>
    </row>
    <row r="342" spans="1:17" s="1110" customFormat="1" ht="14.5" customHeight="1">
      <c r="A342" s="1118" t="s">
        <v>39</v>
      </c>
      <c r="B342" s="1153">
        <v>24.413166423737167</v>
      </c>
      <c r="C342" s="1131">
        <v>1.9343696438018663</v>
      </c>
      <c r="D342" s="1132">
        <v>154</v>
      </c>
      <c r="E342" s="1138">
        <v>5.4982406153629695</v>
      </c>
      <c r="F342" s="1131">
        <v>1.0025399702090765</v>
      </c>
      <c r="G342" s="1132">
        <v>35</v>
      </c>
      <c r="H342" s="1153">
        <v>61.024622362475</v>
      </c>
      <c r="I342" s="1131">
        <v>2.1789768875221061</v>
      </c>
      <c r="J342" s="1132">
        <v>410</v>
      </c>
      <c r="K342" s="1138">
        <v>9.0639705984248593</v>
      </c>
      <c r="L342" s="1131">
        <v>1.3039382899888992</v>
      </c>
      <c r="M342" s="1132">
        <v>55</v>
      </c>
      <c r="N342" s="1123" t="s">
        <v>515</v>
      </c>
      <c r="O342" s="1131" t="s">
        <v>515</v>
      </c>
      <c r="P342" s="1131" t="s">
        <v>515</v>
      </c>
    </row>
    <row r="343" spans="1:17" s="1110" customFormat="1" ht="14.5" customHeight="1">
      <c r="A343" s="1124" t="s">
        <v>16</v>
      </c>
      <c r="B343" s="1136">
        <v>19.871653687581691</v>
      </c>
      <c r="C343" s="1126">
        <v>1.7280958641131248</v>
      </c>
      <c r="D343" s="1127">
        <v>111</v>
      </c>
      <c r="E343" s="1136">
        <v>4.1213097099963862</v>
      </c>
      <c r="F343" s="1126">
        <v>0.90431318782870396</v>
      </c>
      <c r="G343" s="1127">
        <v>21</v>
      </c>
      <c r="H343" s="1136">
        <v>69.405764311483892</v>
      </c>
      <c r="I343" s="1126">
        <v>2.0054619476758204</v>
      </c>
      <c r="J343" s="1127">
        <v>386</v>
      </c>
      <c r="K343" s="1136">
        <v>6.6012722909380264</v>
      </c>
      <c r="L343" s="1126">
        <v>1.0722948018861194</v>
      </c>
      <c r="M343" s="1127">
        <v>37</v>
      </c>
      <c r="N343" s="1129" t="s">
        <v>515</v>
      </c>
      <c r="O343" s="1126" t="s">
        <v>515</v>
      </c>
      <c r="P343" s="1126" t="s">
        <v>515</v>
      </c>
    </row>
    <row r="344" spans="1:17" s="1110" customFormat="1" ht="14.5" customHeight="1">
      <c r="A344" s="1118" t="s">
        <v>17</v>
      </c>
      <c r="B344" s="1153">
        <v>30.920640730251993</v>
      </c>
      <c r="C344" s="1131">
        <v>2.3637041308471858</v>
      </c>
      <c r="D344" s="1132">
        <v>134</v>
      </c>
      <c r="E344" s="1138">
        <v>6.1254225015965895</v>
      </c>
      <c r="F344" s="1131">
        <v>1.1958844452042687</v>
      </c>
      <c r="G344" s="1132">
        <v>27</v>
      </c>
      <c r="H344" s="1153">
        <v>56.589708346848099</v>
      </c>
      <c r="I344" s="1131">
        <v>2.5150031458406956</v>
      </c>
      <c r="J344" s="1132">
        <v>250</v>
      </c>
      <c r="K344" s="1138">
        <v>6.3642284213033227</v>
      </c>
      <c r="L344" s="1131">
        <v>1.1703099232119749</v>
      </c>
      <c r="M344" s="1132">
        <v>31</v>
      </c>
      <c r="N344" s="1123" t="s">
        <v>515</v>
      </c>
      <c r="O344" s="1131" t="s">
        <v>515</v>
      </c>
      <c r="P344" s="1131" t="s">
        <v>515</v>
      </c>
    </row>
    <row r="345" spans="1:17" s="1110" customFormat="1" ht="14.5" customHeight="1">
      <c r="A345" s="1124" t="s">
        <v>18</v>
      </c>
      <c r="B345" s="1155">
        <v>24.719177454108419</v>
      </c>
      <c r="C345" s="1126">
        <v>1.8286631888769993</v>
      </c>
      <c r="D345" s="1127">
        <v>148</v>
      </c>
      <c r="E345" s="1136">
        <v>4.3236334301080692</v>
      </c>
      <c r="F345" s="1126">
        <v>0.8714486933623582</v>
      </c>
      <c r="G345" s="1127">
        <v>25</v>
      </c>
      <c r="H345" s="1155">
        <v>62.989166320569765</v>
      </c>
      <c r="I345" s="1126">
        <v>2.0415185485204845</v>
      </c>
      <c r="J345" s="1127">
        <v>388</v>
      </c>
      <c r="K345" s="1136">
        <v>7.9680227952137468</v>
      </c>
      <c r="L345" s="1126">
        <v>1.13987277979707</v>
      </c>
      <c r="M345" s="1127">
        <v>48</v>
      </c>
      <c r="N345" s="1129" t="s">
        <v>515</v>
      </c>
      <c r="O345" s="1126" t="s">
        <v>515</v>
      </c>
      <c r="P345" s="1126" t="s">
        <v>515</v>
      </c>
    </row>
    <row r="346" spans="1:17" s="1110" customFormat="1" ht="14.5" customHeight="1">
      <c r="A346" s="1118" t="s">
        <v>19</v>
      </c>
      <c r="B346" s="1153">
        <v>29.469874888966956</v>
      </c>
      <c r="C346" s="1131">
        <v>1.5694063896801835</v>
      </c>
      <c r="D346" s="1132">
        <v>263</v>
      </c>
      <c r="E346" s="1138">
        <v>5.3057093634315748</v>
      </c>
      <c r="F346" s="1131">
        <v>0.78387399870021857</v>
      </c>
      <c r="G346" s="1132">
        <v>45</v>
      </c>
      <c r="H346" s="1153">
        <v>58.670689461149983</v>
      </c>
      <c r="I346" s="1131">
        <v>1.6978545032266308</v>
      </c>
      <c r="J346" s="1132">
        <v>511</v>
      </c>
      <c r="K346" s="1138">
        <v>6.5537262864514858</v>
      </c>
      <c r="L346" s="1131">
        <v>0.84621316277003622</v>
      </c>
      <c r="M346" s="1132">
        <v>60</v>
      </c>
      <c r="N346" s="1123" t="s">
        <v>515</v>
      </c>
      <c r="O346" s="1131" t="s">
        <v>515</v>
      </c>
      <c r="P346" s="1131" t="s">
        <v>515</v>
      </c>
    </row>
    <row r="347" spans="1:17" s="1110" customFormat="1" ht="14.5" customHeight="1">
      <c r="A347" s="1124" t="s">
        <v>20</v>
      </c>
      <c r="B347" s="1136">
        <v>15.520085652264672</v>
      </c>
      <c r="C347" s="1126">
        <v>1.7412346424027163</v>
      </c>
      <c r="D347" s="1127">
        <v>73</v>
      </c>
      <c r="E347" s="1136">
        <v>2.8803609605065805</v>
      </c>
      <c r="F347" s="1126">
        <v>0.84972973817976427</v>
      </c>
      <c r="G347" s="1127">
        <v>12</v>
      </c>
      <c r="H347" s="1136">
        <v>69.835725581792545</v>
      </c>
      <c r="I347" s="1126">
        <v>2.2189294914747917</v>
      </c>
      <c r="J347" s="1127">
        <v>318</v>
      </c>
      <c r="K347" s="1136">
        <v>11.763827805436208</v>
      </c>
      <c r="L347" s="1126">
        <v>1.5419850481463855</v>
      </c>
      <c r="M347" s="1127">
        <v>55</v>
      </c>
      <c r="N347" s="1129" t="s">
        <v>515</v>
      </c>
      <c r="O347" s="1126" t="s">
        <v>515</v>
      </c>
      <c r="P347" s="1126" t="s">
        <v>515</v>
      </c>
    </row>
    <row r="348" spans="1:17" s="1110" customFormat="1" ht="14.5" customHeight="1">
      <c r="A348" s="1118" t="s">
        <v>21</v>
      </c>
      <c r="B348" s="1153">
        <v>41.489554406293649</v>
      </c>
      <c r="C348" s="1131">
        <v>1.5391859789044371</v>
      </c>
      <c r="D348" s="1132">
        <v>445</v>
      </c>
      <c r="E348" s="1138">
        <v>3.5361820875093715</v>
      </c>
      <c r="F348" s="1131">
        <v>0.55625294661204161</v>
      </c>
      <c r="G348" s="1132">
        <v>42</v>
      </c>
      <c r="H348" s="1153">
        <v>49.903389028284103</v>
      </c>
      <c r="I348" s="1131">
        <v>1.5564731778399121</v>
      </c>
      <c r="J348" s="1132">
        <v>554</v>
      </c>
      <c r="K348" s="1153">
        <v>5.0708744779128763</v>
      </c>
      <c r="L348" s="1131">
        <v>0.66916646387770828</v>
      </c>
      <c r="M348" s="1132">
        <v>59</v>
      </c>
      <c r="N348" s="1123" t="s">
        <v>515</v>
      </c>
      <c r="O348" s="1131" t="s">
        <v>515</v>
      </c>
      <c r="P348" s="1131" t="s">
        <v>515</v>
      </c>
    </row>
    <row r="349" spans="1:17" s="1110" customFormat="1" ht="14.5" customHeight="1">
      <c r="A349" s="1124" t="s">
        <v>22</v>
      </c>
      <c r="B349" s="1155">
        <v>45.279448108845486</v>
      </c>
      <c r="C349" s="1126">
        <v>1.0834147478163381</v>
      </c>
      <c r="D349" s="1127">
        <v>1012</v>
      </c>
      <c r="E349" s="1136">
        <v>6.7914427968439384</v>
      </c>
      <c r="F349" s="1126">
        <v>0.55495215088116401</v>
      </c>
      <c r="G349" s="1127">
        <v>148</v>
      </c>
      <c r="H349" s="1155">
        <v>42.547492932606112</v>
      </c>
      <c r="I349" s="1126">
        <v>1.0737703706540713</v>
      </c>
      <c r="J349" s="1127">
        <v>966</v>
      </c>
      <c r="K349" s="1155">
        <v>5.3816161617044607</v>
      </c>
      <c r="L349" s="1126">
        <v>0.49377783144825699</v>
      </c>
      <c r="M349" s="1127">
        <v>121</v>
      </c>
      <c r="N349" s="1129" t="s">
        <v>515</v>
      </c>
      <c r="O349" s="1126" t="s">
        <v>515</v>
      </c>
      <c r="P349" s="1126" t="s">
        <v>515</v>
      </c>
    </row>
    <row r="350" spans="1:17" s="1110" customFormat="1" ht="14.5" customHeight="1">
      <c r="A350" s="1118" t="s">
        <v>23</v>
      </c>
      <c r="B350" s="1153">
        <v>48.617262514798902</v>
      </c>
      <c r="C350" s="1131">
        <v>1.8820981736450553</v>
      </c>
      <c r="D350" s="1132">
        <v>352</v>
      </c>
      <c r="E350" s="1138">
        <v>6.3633583304402022</v>
      </c>
      <c r="F350" s="1131">
        <v>0.91728969396653315</v>
      </c>
      <c r="G350" s="1132">
        <v>46</v>
      </c>
      <c r="H350" s="1153">
        <v>40.416510645811663</v>
      </c>
      <c r="I350" s="1131">
        <v>1.8482267365338214</v>
      </c>
      <c r="J350" s="1132">
        <v>290</v>
      </c>
      <c r="K350" s="1138">
        <v>4.6028685089492303</v>
      </c>
      <c r="L350" s="1131">
        <v>0.78921655825677695</v>
      </c>
      <c r="M350" s="1132">
        <v>34</v>
      </c>
      <c r="N350" s="1123" t="s">
        <v>515</v>
      </c>
      <c r="O350" s="1131" t="s">
        <v>515</v>
      </c>
      <c r="P350" s="1131" t="s">
        <v>515</v>
      </c>
    </row>
    <row r="351" spans="1:17" s="1110" customFormat="1" ht="14.5" customHeight="1">
      <c r="A351" s="1124" t="s">
        <v>24</v>
      </c>
      <c r="B351" s="1136">
        <v>36.630709384565598</v>
      </c>
      <c r="C351" s="1126">
        <v>2.4240608459549633</v>
      </c>
      <c r="D351" s="1127">
        <v>160</v>
      </c>
      <c r="E351" s="1136">
        <v>6.7363957414862146</v>
      </c>
      <c r="F351" s="1126">
        <v>1.212391302746598</v>
      </c>
      <c r="G351" s="1127">
        <v>30</v>
      </c>
      <c r="H351" s="1155">
        <v>50.945718957967543</v>
      </c>
      <c r="I351" s="1126">
        <v>2.5208904700081596</v>
      </c>
      <c r="J351" s="1127">
        <v>219</v>
      </c>
      <c r="K351" s="1136">
        <v>5.6871759159806476</v>
      </c>
      <c r="L351" s="1126">
        <v>1.2345923936323453</v>
      </c>
      <c r="M351" s="1127">
        <v>23</v>
      </c>
      <c r="N351" s="1129" t="s">
        <v>515</v>
      </c>
      <c r="O351" s="1126" t="s">
        <v>515</v>
      </c>
      <c r="P351" s="1126" t="s">
        <v>515</v>
      </c>
    </row>
    <row r="352" spans="1:17" s="1110" customFormat="1" ht="14.5" customHeight="1">
      <c r="A352" s="1118" t="s">
        <v>25</v>
      </c>
      <c r="B352" s="1153">
        <v>22.603782158719568</v>
      </c>
      <c r="C352" s="1131">
        <v>1.4064962194076893</v>
      </c>
      <c r="D352" s="1132">
        <v>206</v>
      </c>
      <c r="E352" s="1138">
        <v>2.3196344356099328</v>
      </c>
      <c r="F352" s="1131">
        <v>0.49115615930282552</v>
      </c>
      <c r="G352" s="1132">
        <v>22</v>
      </c>
      <c r="H352" s="1153">
        <v>65.080060205991842</v>
      </c>
      <c r="I352" s="1131">
        <v>1.6198764664278524</v>
      </c>
      <c r="J352" s="1132">
        <v>584</v>
      </c>
      <c r="K352" s="1138">
        <v>9.9965231996786557</v>
      </c>
      <c r="L352" s="1131">
        <v>1.0596298812728049</v>
      </c>
      <c r="M352" s="1132">
        <v>85</v>
      </c>
      <c r="N352" s="1123" t="s">
        <v>515</v>
      </c>
      <c r="O352" s="1131" t="s">
        <v>515</v>
      </c>
      <c r="P352" s="1131" t="s">
        <v>515</v>
      </c>
    </row>
    <row r="353" spans="1:17" s="1110" customFormat="1" ht="14.5" customHeight="1">
      <c r="A353" s="1124" t="s">
        <v>26</v>
      </c>
      <c r="B353" s="1155">
        <v>28.575122192174913</v>
      </c>
      <c r="C353" s="1126">
        <v>1.9304874859280934</v>
      </c>
      <c r="D353" s="1127">
        <v>161</v>
      </c>
      <c r="E353" s="1136">
        <v>6.4470069738632745</v>
      </c>
      <c r="F353" s="1126">
        <v>1.0571633197603243</v>
      </c>
      <c r="G353" s="1127">
        <v>36</v>
      </c>
      <c r="H353" s="1155">
        <v>56.926256687094103</v>
      </c>
      <c r="I353" s="1126">
        <v>2.122560262632792</v>
      </c>
      <c r="J353" s="1127">
        <v>319</v>
      </c>
      <c r="K353" s="1136">
        <v>8.0516141468677063</v>
      </c>
      <c r="L353" s="1126">
        <v>1.1973255041784234</v>
      </c>
      <c r="M353" s="1127">
        <v>43</v>
      </c>
      <c r="N353" s="1129" t="s">
        <v>515</v>
      </c>
      <c r="O353" s="1126" t="s">
        <v>515</v>
      </c>
      <c r="P353" s="1126" t="s">
        <v>515</v>
      </c>
    </row>
    <row r="354" spans="1:17" s="1110" customFormat="1" ht="14.5" customHeight="1">
      <c r="A354" s="1118" t="s">
        <v>27</v>
      </c>
      <c r="B354" s="1153">
        <v>32.657211112926852</v>
      </c>
      <c r="C354" s="1131">
        <v>2.1650960864062188</v>
      </c>
      <c r="D354" s="1132">
        <v>167</v>
      </c>
      <c r="E354" s="1138">
        <v>2.865703986215165</v>
      </c>
      <c r="F354" s="1131">
        <v>0.72341220986674382</v>
      </c>
      <c r="G354" s="1132">
        <v>16</v>
      </c>
      <c r="H354" s="1153">
        <v>56.171094464813777</v>
      </c>
      <c r="I354" s="1131">
        <v>2.2903559979680401</v>
      </c>
      <c r="J354" s="1132">
        <v>285</v>
      </c>
      <c r="K354" s="1138">
        <v>8.3059904360442047</v>
      </c>
      <c r="L354" s="1131">
        <v>1.2865668346229744</v>
      </c>
      <c r="M354" s="1132">
        <v>41</v>
      </c>
      <c r="N354" s="1123" t="s">
        <v>515</v>
      </c>
      <c r="O354" s="1131" t="s">
        <v>515</v>
      </c>
      <c r="P354" s="1131" t="s">
        <v>515</v>
      </c>
    </row>
    <row r="355" spans="1:17" s="1110" customFormat="1" ht="14.5" customHeight="1" thickBot="1">
      <c r="A355" s="1124" t="s">
        <v>28</v>
      </c>
      <c r="B355" s="1155">
        <v>28.567238952578904</v>
      </c>
      <c r="C355" s="1126">
        <v>2.0760004065049498</v>
      </c>
      <c r="D355" s="1127">
        <v>138</v>
      </c>
      <c r="E355" s="1136">
        <v>3.7801303629914429</v>
      </c>
      <c r="F355" s="1126">
        <v>0.87008449781097419</v>
      </c>
      <c r="G355" s="1127">
        <v>19</v>
      </c>
      <c r="H355" s="1155">
        <v>59.383920288712744</v>
      </c>
      <c r="I355" s="1126">
        <v>2.2429323950283755</v>
      </c>
      <c r="J355" s="1127">
        <v>295</v>
      </c>
      <c r="K355" s="1136">
        <v>8.2687103957169068</v>
      </c>
      <c r="L355" s="1126">
        <v>1.2263821751013992</v>
      </c>
      <c r="M355" s="1127">
        <v>43</v>
      </c>
      <c r="N355" s="1129" t="s">
        <v>515</v>
      </c>
      <c r="O355" s="1126" t="s">
        <v>515</v>
      </c>
      <c r="P355" s="1126" t="s">
        <v>515</v>
      </c>
    </row>
    <row r="356" spans="1:17" s="1110" customFormat="1" ht="14.5" customHeight="1">
      <c r="A356" s="1432" t="s">
        <v>29</v>
      </c>
      <c r="B356" s="1449">
        <v>41.897815658361154</v>
      </c>
      <c r="C356" s="1446">
        <v>0.50377213537497523</v>
      </c>
      <c r="D356" s="1447">
        <v>4406</v>
      </c>
      <c r="E356" s="1462">
        <v>5.2586367403649739</v>
      </c>
      <c r="F356" s="1446">
        <v>0.2288263488453019</v>
      </c>
      <c r="G356" s="1447">
        <v>566</v>
      </c>
      <c r="H356" s="1449">
        <v>47.492423050077598</v>
      </c>
      <c r="I356" s="1446">
        <v>0.50862175198086179</v>
      </c>
      <c r="J356" s="1447">
        <v>5217</v>
      </c>
      <c r="K356" s="1449">
        <v>5.3511245511962748</v>
      </c>
      <c r="L356" s="1446">
        <v>0.22694272888843844</v>
      </c>
      <c r="M356" s="1447">
        <v>601</v>
      </c>
      <c r="N356" s="1450" t="s">
        <v>515</v>
      </c>
      <c r="O356" s="1446" t="s">
        <v>515</v>
      </c>
      <c r="P356" s="1446" t="s">
        <v>515</v>
      </c>
    </row>
    <row r="357" spans="1:17" s="1110" customFormat="1" ht="14.5" customHeight="1">
      <c r="A357" s="1433" t="s">
        <v>30</v>
      </c>
      <c r="B357" s="1459">
        <v>23.499951095734417</v>
      </c>
      <c r="C357" s="1452">
        <v>0.75872212437021846</v>
      </c>
      <c r="D357" s="1453">
        <v>843</v>
      </c>
      <c r="E357" s="1454">
        <v>4.1364168306598081</v>
      </c>
      <c r="F357" s="1452">
        <v>0.36099936543998129</v>
      </c>
      <c r="G357" s="1453">
        <v>145</v>
      </c>
      <c r="H357" s="1459">
        <v>63.424756734980882</v>
      </c>
      <c r="I357" s="1452">
        <v>0.86167454288330481</v>
      </c>
      <c r="J357" s="1453">
        <v>2312</v>
      </c>
      <c r="K357" s="1454">
        <v>8.9388753386248947</v>
      </c>
      <c r="L357" s="1452">
        <v>0.51652378350433903</v>
      </c>
      <c r="M357" s="1453">
        <v>318</v>
      </c>
      <c r="N357" s="1455" t="s">
        <v>515</v>
      </c>
      <c r="O357" s="1452" t="s">
        <v>515</v>
      </c>
      <c r="P357" s="1452" t="s">
        <v>515</v>
      </c>
    </row>
    <row r="358" spans="1:17" s="1110" customFormat="1" ht="14.5" customHeight="1" thickBot="1">
      <c r="A358" s="1434" t="s">
        <v>31</v>
      </c>
      <c r="B358" s="1469">
        <v>38.044744665695006</v>
      </c>
      <c r="C358" s="1461">
        <v>0.43349852786821969</v>
      </c>
      <c r="D358" s="1463">
        <v>5249</v>
      </c>
      <c r="E358" s="1470">
        <v>5.023609845436031</v>
      </c>
      <c r="F358" s="1461">
        <v>0.19609843657267706</v>
      </c>
      <c r="G358" s="1463">
        <v>711</v>
      </c>
      <c r="H358" s="1465">
        <v>50.829137077828534</v>
      </c>
      <c r="I358" s="1461">
        <v>0.4439750767717795</v>
      </c>
      <c r="J358" s="1463">
        <v>7529</v>
      </c>
      <c r="K358" s="1465">
        <v>6.1025084110404224</v>
      </c>
      <c r="L358" s="1461">
        <v>0.20994765297047682</v>
      </c>
      <c r="M358" s="1463">
        <v>919</v>
      </c>
      <c r="N358" s="1460" t="s">
        <v>515</v>
      </c>
      <c r="O358" s="1461" t="s">
        <v>515</v>
      </c>
      <c r="P358" s="1461" t="s">
        <v>515</v>
      </c>
    </row>
    <row r="359" spans="1:17" s="1110" customFormat="1" ht="18.75" customHeight="1" thickBot="1">
      <c r="A359" s="2162" t="s">
        <v>1067</v>
      </c>
      <c r="B359" s="2139"/>
      <c r="C359" s="2139"/>
      <c r="D359" s="2139"/>
      <c r="E359" s="2139"/>
      <c r="F359" s="2139"/>
      <c r="G359" s="2139"/>
      <c r="H359" s="2139"/>
      <c r="I359" s="2139"/>
      <c r="J359" s="2139"/>
      <c r="K359" s="2139"/>
      <c r="L359" s="2139"/>
      <c r="M359" s="2139"/>
      <c r="N359" s="2139"/>
      <c r="O359" s="2139"/>
      <c r="P359" s="2140"/>
      <c r="Q359" s="1819"/>
    </row>
    <row r="360" spans="1:17" s="1110" customFormat="1" ht="14.5" customHeight="1">
      <c r="A360" s="1118" t="s">
        <v>13</v>
      </c>
      <c r="B360" s="1153">
        <v>53.620432863248389</v>
      </c>
      <c r="C360" s="1120">
        <v>1.2195027209152711</v>
      </c>
      <c r="D360" s="1121">
        <v>953</v>
      </c>
      <c r="E360" s="1138">
        <v>10.109760120687611</v>
      </c>
      <c r="F360" s="1120">
        <v>0.74355041816260692</v>
      </c>
      <c r="G360" s="1121">
        <v>176</v>
      </c>
      <c r="H360" s="1138">
        <v>19.798983422254366</v>
      </c>
      <c r="I360" s="1120">
        <v>0.97283487413174952</v>
      </c>
      <c r="J360" s="1121">
        <v>357</v>
      </c>
      <c r="K360" s="1138">
        <v>16.311947428568683</v>
      </c>
      <c r="L360" s="1120">
        <v>0.89954121865843983</v>
      </c>
      <c r="M360" s="1121">
        <v>295</v>
      </c>
      <c r="N360" s="1123" t="s">
        <v>515</v>
      </c>
      <c r="O360" s="1120" t="s">
        <v>515</v>
      </c>
      <c r="P360" s="1120" t="s">
        <v>515</v>
      </c>
    </row>
    <row r="361" spans="1:17" s="1110" customFormat="1" ht="14.5" customHeight="1">
      <c r="A361" s="1124" t="s">
        <v>14</v>
      </c>
      <c r="B361" s="1155">
        <v>61.180311034784765</v>
      </c>
      <c r="C361" s="1126">
        <v>1.0867277313795298</v>
      </c>
      <c r="D361" s="1127">
        <v>1262</v>
      </c>
      <c r="E361" s="1136">
        <v>8.0198845674790249</v>
      </c>
      <c r="F361" s="1126">
        <v>0.60487076248820837</v>
      </c>
      <c r="G361" s="1127">
        <v>166</v>
      </c>
      <c r="H361" s="1155">
        <v>15.386594048600582</v>
      </c>
      <c r="I361" s="1126">
        <v>0.80715533977066412</v>
      </c>
      <c r="J361" s="1127">
        <v>316</v>
      </c>
      <c r="K361" s="1136">
        <v>15.253051778012466</v>
      </c>
      <c r="L361" s="1126">
        <v>0.79811225179990175</v>
      </c>
      <c r="M361" s="1127">
        <v>319</v>
      </c>
      <c r="N361" s="1129" t="s">
        <v>515</v>
      </c>
      <c r="O361" s="1126" t="s">
        <v>515</v>
      </c>
      <c r="P361" s="1126" t="s">
        <v>515</v>
      </c>
    </row>
    <row r="362" spans="1:17" s="1110" customFormat="1" ht="14.5" customHeight="1">
      <c r="A362" s="1118" t="s">
        <v>39</v>
      </c>
      <c r="B362" s="1153">
        <v>52.414165915825386</v>
      </c>
      <c r="C362" s="1131">
        <v>2.2158155796524071</v>
      </c>
      <c r="D362" s="1132">
        <v>343</v>
      </c>
      <c r="E362" s="1138">
        <v>8.4937991494470637</v>
      </c>
      <c r="F362" s="1131">
        <v>1.2084987890118832</v>
      </c>
      <c r="G362" s="1132">
        <v>59</v>
      </c>
      <c r="H362" s="1138">
        <v>18.719048076077414</v>
      </c>
      <c r="I362" s="1131">
        <v>1.697622804487336</v>
      </c>
      <c r="J362" s="1132">
        <v>129</v>
      </c>
      <c r="K362" s="1138">
        <v>20.372986858650137</v>
      </c>
      <c r="L362" s="1131">
        <v>1.836289386291847</v>
      </c>
      <c r="M362" s="1132">
        <v>124</v>
      </c>
      <c r="N362" s="1123" t="s">
        <v>515</v>
      </c>
      <c r="O362" s="1131" t="s">
        <v>515</v>
      </c>
      <c r="P362" s="1131" t="s">
        <v>515</v>
      </c>
    </row>
    <row r="363" spans="1:17" s="1110" customFormat="1" ht="14.5" customHeight="1">
      <c r="A363" s="1124" t="s">
        <v>16</v>
      </c>
      <c r="B363" s="1155">
        <v>55.85368107737483</v>
      </c>
      <c r="C363" s="1126">
        <v>2.1583732125419761</v>
      </c>
      <c r="D363" s="1127">
        <v>312</v>
      </c>
      <c r="E363" s="1136">
        <v>9.8973078946622906</v>
      </c>
      <c r="F363" s="1126">
        <v>1.2828930416375404</v>
      </c>
      <c r="G363" s="1127">
        <v>56</v>
      </c>
      <c r="H363" s="1155">
        <v>17.985741201000085</v>
      </c>
      <c r="I363" s="1126">
        <v>1.6683112155402284</v>
      </c>
      <c r="J363" s="1127">
        <v>100</v>
      </c>
      <c r="K363" s="1136">
        <v>16.062120753719427</v>
      </c>
      <c r="L363" s="1126">
        <v>1.614257850971899</v>
      </c>
      <c r="M363" s="1127">
        <v>87</v>
      </c>
      <c r="N363" s="1129" t="s">
        <v>515</v>
      </c>
      <c r="O363" s="1126" t="s">
        <v>515</v>
      </c>
      <c r="P363" s="1126" t="s">
        <v>515</v>
      </c>
    </row>
    <row r="364" spans="1:17" s="1110" customFormat="1" ht="14.5" customHeight="1">
      <c r="A364" s="1118" t="s">
        <v>17</v>
      </c>
      <c r="B364" s="1138">
        <v>46.002040331346045</v>
      </c>
      <c r="C364" s="1131">
        <v>2.524979796706238</v>
      </c>
      <c r="D364" s="1132">
        <v>209</v>
      </c>
      <c r="E364" s="1138">
        <v>8.1649004856420664</v>
      </c>
      <c r="F364" s="1131">
        <v>1.3618128799864559</v>
      </c>
      <c r="G364" s="1132">
        <v>37</v>
      </c>
      <c r="H364" s="1138">
        <v>23.461960820415399</v>
      </c>
      <c r="I364" s="1131">
        <v>2.1881226723365188</v>
      </c>
      <c r="J364" s="1132">
        <v>101</v>
      </c>
      <c r="K364" s="1138">
        <v>22.184266372901877</v>
      </c>
      <c r="L364" s="1131">
        <v>2.156499748598093</v>
      </c>
      <c r="M364" s="1132">
        <v>93</v>
      </c>
      <c r="N364" s="1123" t="s">
        <v>515</v>
      </c>
      <c r="O364" s="1131" t="s">
        <v>515</v>
      </c>
      <c r="P364" s="1131" t="s">
        <v>515</v>
      </c>
    </row>
    <row r="365" spans="1:17" s="1110" customFormat="1" ht="14.5" customHeight="1">
      <c r="A365" s="1124" t="s">
        <v>18</v>
      </c>
      <c r="B365" s="1136">
        <v>55.63284810977057</v>
      </c>
      <c r="C365" s="1126">
        <v>2.0964288734601482</v>
      </c>
      <c r="D365" s="1127">
        <v>340</v>
      </c>
      <c r="E365" s="1136">
        <v>8.7714062870435949</v>
      </c>
      <c r="F365" s="1126">
        <v>1.1611878973288485</v>
      </c>
      <c r="G365" s="1127">
        <v>56</v>
      </c>
      <c r="H365" s="1136">
        <v>15.149507552245217</v>
      </c>
      <c r="I365" s="1126">
        <v>1.5392772357024498</v>
      </c>
      <c r="J365" s="1127">
        <v>89</v>
      </c>
      <c r="K365" s="1136">
        <v>19.887470583619205</v>
      </c>
      <c r="L365" s="1126">
        <v>1.6833983977866764</v>
      </c>
      <c r="M365" s="1127">
        <v>119</v>
      </c>
      <c r="N365" s="1129" t="s">
        <v>515</v>
      </c>
      <c r="O365" s="1126" t="s">
        <v>515</v>
      </c>
      <c r="P365" s="1126" t="s">
        <v>515</v>
      </c>
    </row>
    <row r="366" spans="1:17" s="1110" customFormat="1" ht="14.5" customHeight="1">
      <c r="A366" s="1118" t="s">
        <v>19</v>
      </c>
      <c r="B366" s="1138">
        <v>53.780725770005965</v>
      </c>
      <c r="C366" s="1131">
        <v>1.7221142623895365</v>
      </c>
      <c r="D366" s="1132">
        <v>474</v>
      </c>
      <c r="E366" s="1138">
        <v>8.5533738240788892</v>
      </c>
      <c r="F366" s="1131">
        <v>0.97205628903510166</v>
      </c>
      <c r="G366" s="1132">
        <v>74</v>
      </c>
      <c r="H366" s="1138">
        <v>20.673384392412181</v>
      </c>
      <c r="I366" s="1131">
        <v>1.4012230671267956</v>
      </c>
      <c r="J366" s="1132">
        <v>180</v>
      </c>
      <c r="K366" s="1138">
        <v>16.992516013502964</v>
      </c>
      <c r="L366" s="1131">
        <v>1.2976573204374267</v>
      </c>
      <c r="M366" s="1132">
        <v>150</v>
      </c>
      <c r="N366" s="1123" t="s">
        <v>515</v>
      </c>
      <c r="O366" s="1131" t="s">
        <v>515</v>
      </c>
      <c r="P366" s="1131" t="s">
        <v>515</v>
      </c>
    </row>
    <row r="367" spans="1:17" s="1110" customFormat="1" ht="14.5" customHeight="1">
      <c r="A367" s="1124" t="s">
        <v>20</v>
      </c>
      <c r="B367" s="1155">
        <v>55.718220509196279</v>
      </c>
      <c r="C367" s="1126">
        <v>2.4097775592840796</v>
      </c>
      <c r="D367" s="1127">
        <v>253</v>
      </c>
      <c r="E367" s="1136">
        <v>10.874750340255606</v>
      </c>
      <c r="F367" s="1126">
        <v>1.551579389737924</v>
      </c>
      <c r="G367" s="1127">
        <v>47</v>
      </c>
      <c r="H367" s="1136">
        <v>18.396973956951506</v>
      </c>
      <c r="I367" s="1126">
        <v>1.8799517503349832</v>
      </c>
      <c r="J367" s="1127">
        <v>84</v>
      </c>
      <c r="K367" s="1155">
        <v>15.010055193596605</v>
      </c>
      <c r="L367" s="1126">
        <v>1.6796688703481393</v>
      </c>
      <c r="M367" s="1127">
        <v>73</v>
      </c>
      <c r="N367" s="1129" t="s">
        <v>515</v>
      </c>
      <c r="O367" s="1126" t="s">
        <v>515</v>
      </c>
      <c r="P367" s="1126" t="s">
        <v>515</v>
      </c>
    </row>
    <row r="368" spans="1:17" s="1110" customFormat="1" ht="14.5" customHeight="1">
      <c r="A368" s="1118" t="s">
        <v>21</v>
      </c>
      <c r="B368" s="1153">
        <v>51.338622877445275</v>
      </c>
      <c r="C368" s="1131">
        <v>1.5554723257014802</v>
      </c>
      <c r="D368" s="1132">
        <v>560</v>
      </c>
      <c r="E368" s="1138">
        <v>8.6467944479897536</v>
      </c>
      <c r="F368" s="1131">
        <v>0.86539175272668767</v>
      </c>
      <c r="G368" s="1132">
        <v>97</v>
      </c>
      <c r="H368" s="1138">
        <v>22.690467769056578</v>
      </c>
      <c r="I368" s="1131">
        <v>1.309186744908603</v>
      </c>
      <c r="J368" s="1132">
        <v>246</v>
      </c>
      <c r="K368" s="1138">
        <v>17.119075614595658</v>
      </c>
      <c r="L368" s="1131">
        <v>1.1551366913489827</v>
      </c>
      <c r="M368" s="1132">
        <v>195</v>
      </c>
      <c r="N368" s="1123" t="s">
        <v>515</v>
      </c>
      <c r="O368" s="1131" t="s">
        <v>515</v>
      </c>
      <c r="P368" s="1131" t="s">
        <v>515</v>
      </c>
    </row>
    <row r="369" spans="1:16" s="1110" customFormat="1" ht="14.5" customHeight="1">
      <c r="A369" s="1124" t="s">
        <v>22</v>
      </c>
      <c r="B369" s="1155">
        <v>56.256589246762388</v>
      </c>
      <c r="C369" s="1126">
        <v>1.0801835174333041</v>
      </c>
      <c r="D369" s="1127">
        <v>1256</v>
      </c>
      <c r="E369" s="1136">
        <v>10.374493808863438</v>
      </c>
      <c r="F369" s="1126">
        <v>0.6577345672442686</v>
      </c>
      <c r="G369" s="1127">
        <v>237</v>
      </c>
      <c r="H369" s="1155">
        <v>19.538593329614841</v>
      </c>
      <c r="I369" s="1126">
        <v>0.8669986233238357</v>
      </c>
      <c r="J369" s="1127">
        <v>434</v>
      </c>
      <c r="K369" s="1155">
        <v>13.735981254097442</v>
      </c>
      <c r="L369" s="1126">
        <v>0.74587852578310521</v>
      </c>
      <c r="M369" s="1127">
        <v>311</v>
      </c>
      <c r="N369" s="1129" t="s">
        <v>515</v>
      </c>
      <c r="O369" s="1126" t="s">
        <v>515</v>
      </c>
      <c r="P369" s="1126" t="s">
        <v>515</v>
      </c>
    </row>
    <row r="370" spans="1:16" s="1110" customFormat="1" ht="14.5" customHeight="1">
      <c r="A370" s="1118" t="s">
        <v>23</v>
      </c>
      <c r="B370" s="1153">
        <v>60.481037540834379</v>
      </c>
      <c r="C370" s="1131">
        <v>1.8359623045478062</v>
      </c>
      <c r="D370" s="1132">
        <v>430</v>
      </c>
      <c r="E370" s="1138">
        <v>9.5517762476723949</v>
      </c>
      <c r="F370" s="1131">
        <v>1.1128042563523739</v>
      </c>
      <c r="G370" s="1132">
        <v>68</v>
      </c>
      <c r="H370" s="1153">
        <v>14.964770169561486</v>
      </c>
      <c r="I370" s="1131">
        <v>1.3408543302248785</v>
      </c>
      <c r="J370" s="1132">
        <v>108</v>
      </c>
      <c r="K370" s="1138">
        <v>14.908572615875492</v>
      </c>
      <c r="L370" s="1131">
        <v>1.3136295973649093</v>
      </c>
      <c r="M370" s="1132">
        <v>114</v>
      </c>
      <c r="N370" s="1123" t="s">
        <v>515</v>
      </c>
      <c r="O370" s="1131" t="s">
        <v>515</v>
      </c>
      <c r="P370" s="1131" t="s">
        <v>515</v>
      </c>
    </row>
    <row r="371" spans="1:16" s="1110" customFormat="1" ht="14.5" customHeight="1">
      <c r="A371" s="1124" t="s">
        <v>24</v>
      </c>
      <c r="B371" s="1136">
        <v>55.181934642961671</v>
      </c>
      <c r="C371" s="1126">
        <v>2.5043962732747742</v>
      </c>
      <c r="D371" s="1127">
        <v>237</v>
      </c>
      <c r="E371" s="1136">
        <v>8.00177307302393</v>
      </c>
      <c r="F371" s="1126">
        <v>1.3265096069781974</v>
      </c>
      <c r="G371" s="1127">
        <v>35</v>
      </c>
      <c r="H371" s="1136">
        <v>19.155427591674577</v>
      </c>
      <c r="I371" s="1126">
        <v>1.9586004472297438</v>
      </c>
      <c r="J371" s="1127">
        <v>84</v>
      </c>
      <c r="K371" s="1136">
        <v>17.245845045434653</v>
      </c>
      <c r="L371" s="1126">
        <v>1.9296747135517525</v>
      </c>
      <c r="M371" s="1127">
        <v>74</v>
      </c>
      <c r="N371" s="1129" t="s">
        <v>515</v>
      </c>
      <c r="O371" s="1126" t="s">
        <v>515</v>
      </c>
      <c r="P371" s="1126" t="s">
        <v>515</v>
      </c>
    </row>
    <row r="372" spans="1:16" s="1110" customFormat="1" ht="14.5" customHeight="1">
      <c r="A372" s="1118" t="s">
        <v>25</v>
      </c>
      <c r="B372" s="1138">
        <v>59.829379959465342</v>
      </c>
      <c r="C372" s="1131">
        <v>1.6598404344113415</v>
      </c>
      <c r="D372" s="1132">
        <v>532</v>
      </c>
      <c r="E372" s="1138">
        <v>9.2673467486716525</v>
      </c>
      <c r="F372" s="1131">
        <v>0.98511599257322247</v>
      </c>
      <c r="G372" s="1132">
        <v>83</v>
      </c>
      <c r="H372" s="1138">
        <v>15.92208760873226</v>
      </c>
      <c r="I372" s="1131">
        <v>1.2179422176666812</v>
      </c>
      <c r="J372" s="1132">
        <v>147</v>
      </c>
      <c r="K372" s="1138">
        <v>14.981185683130743</v>
      </c>
      <c r="L372" s="1131">
        <v>1.2124601486669662</v>
      </c>
      <c r="M372" s="1132">
        <v>134</v>
      </c>
      <c r="N372" s="1123" t="s">
        <v>515</v>
      </c>
      <c r="O372" s="1131" t="s">
        <v>515</v>
      </c>
      <c r="P372" s="1131" t="s">
        <v>515</v>
      </c>
    </row>
    <row r="373" spans="1:16" s="1110" customFormat="1" ht="14.5" customHeight="1">
      <c r="A373" s="1124" t="s">
        <v>26</v>
      </c>
      <c r="B373" s="1136">
        <v>48.304174386230898</v>
      </c>
      <c r="C373" s="1126">
        <v>2.1387943546786601</v>
      </c>
      <c r="D373" s="1127">
        <v>274</v>
      </c>
      <c r="E373" s="1136">
        <v>9.6111060600078382</v>
      </c>
      <c r="F373" s="1126">
        <v>1.2642816036315936</v>
      </c>
      <c r="G373" s="1127">
        <v>54</v>
      </c>
      <c r="H373" s="1136">
        <v>28.710984147150764</v>
      </c>
      <c r="I373" s="1126">
        <v>1.9399983584838625</v>
      </c>
      <c r="J373" s="1127">
        <v>159</v>
      </c>
      <c r="K373" s="1155">
        <v>13.170357633140098</v>
      </c>
      <c r="L373" s="1126">
        <v>1.4694639116636017</v>
      </c>
      <c r="M373" s="1127">
        <v>71</v>
      </c>
      <c r="N373" s="1129" t="s">
        <v>515</v>
      </c>
      <c r="O373" s="1126" t="s">
        <v>515</v>
      </c>
      <c r="P373" s="1126" t="s">
        <v>515</v>
      </c>
    </row>
    <row r="374" spans="1:16" s="1110" customFormat="1" ht="14.5" customHeight="1">
      <c r="A374" s="1118" t="s">
        <v>27</v>
      </c>
      <c r="B374" s="1138">
        <v>58.068635135149819</v>
      </c>
      <c r="C374" s="1131">
        <v>2.2914718491712991</v>
      </c>
      <c r="D374" s="1132">
        <v>296</v>
      </c>
      <c r="E374" s="1138">
        <v>7.3365653287444141</v>
      </c>
      <c r="F374" s="1131">
        <v>1.2045253116260077</v>
      </c>
      <c r="G374" s="1132">
        <v>37</v>
      </c>
      <c r="H374" s="1138">
        <v>17.004338462866738</v>
      </c>
      <c r="I374" s="1131">
        <v>1.7361955884958626</v>
      </c>
      <c r="J374" s="1132">
        <v>87</v>
      </c>
      <c r="K374" s="1138">
        <v>17.590461073239034</v>
      </c>
      <c r="L374" s="1131">
        <v>1.7999688237527036</v>
      </c>
      <c r="M374" s="1132">
        <v>86</v>
      </c>
      <c r="N374" s="1123" t="s">
        <v>515</v>
      </c>
      <c r="O374" s="1131" t="s">
        <v>515</v>
      </c>
      <c r="P374" s="1131" t="s">
        <v>515</v>
      </c>
    </row>
    <row r="375" spans="1:16" s="1110" customFormat="1" ht="14.5" customHeight="1" thickBot="1">
      <c r="A375" s="1124" t="s">
        <v>28</v>
      </c>
      <c r="B375" s="1155">
        <v>56.152177834482274</v>
      </c>
      <c r="C375" s="1126">
        <v>2.2596083795587574</v>
      </c>
      <c r="D375" s="1127">
        <v>273</v>
      </c>
      <c r="E375" s="1136">
        <v>8.8896414855270525</v>
      </c>
      <c r="F375" s="1126">
        <v>1.3253840081638264</v>
      </c>
      <c r="G375" s="1127">
        <v>43</v>
      </c>
      <c r="H375" s="1155">
        <v>17.443579673341112</v>
      </c>
      <c r="I375" s="1126">
        <v>1.7042551813131073</v>
      </c>
      <c r="J375" s="1127">
        <v>90</v>
      </c>
      <c r="K375" s="1136">
        <v>17.514601006649556</v>
      </c>
      <c r="L375" s="1126">
        <v>1.7157647654860602</v>
      </c>
      <c r="M375" s="1127">
        <v>89</v>
      </c>
      <c r="N375" s="1129" t="s">
        <v>515</v>
      </c>
      <c r="O375" s="1126" t="s">
        <v>515</v>
      </c>
      <c r="P375" s="1126" t="s">
        <v>515</v>
      </c>
    </row>
    <row r="376" spans="1:16" s="1110" customFormat="1" ht="14.5" customHeight="1">
      <c r="A376" s="1432" t="s">
        <v>29</v>
      </c>
      <c r="B376" s="1449">
        <v>56.188805175027156</v>
      </c>
      <c r="C376" s="1446">
        <v>0.50576314729495819</v>
      </c>
      <c r="D376" s="1447">
        <v>6017</v>
      </c>
      <c r="E376" s="1462">
        <v>9.1745035342424721</v>
      </c>
      <c r="F376" s="1446">
        <v>0.29422520557348358</v>
      </c>
      <c r="G376" s="1447">
        <v>983</v>
      </c>
      <c r="H376" s="1449">
        <v>18.698361865929371</v>
      </c>
      <c r="I376" s="1446">
        <v>0.39967281953989953</v>
      </c>
      <c r="J376" s="1447">
        <v>2002</v>
      </c>
      <c r="K376" s="1449">
        <v>15.797328428593104</v>
      </c>
      <c r="L376" s="1446">
        <v>0.36858538473010266</v>
      </c>
      <c r="M376" s="1447">
        <v>1756</v>
      </c>
      <c r="N376" s="1450" t="s">
        <v>515</v>
      </c>
      <c r="O376" s="1446" t="s">
        <v>515</v>
      </c>
      <c r="P376" s="1446" t="s">
        <v>515</v>
      </c>
    </row>
    <row r="377" spans="1:16" s="1110" customFormat="1" ht="14.5" customHeight="1">
      <c r="A377" s="1433" t="s">
        <v>30</v>
      </c>
      <c r="B377" s="1459">
        <v>55.07485294622181</v>
      </c>
      <c r="C377" s="1452">
        <v>0.8857833068612665</v>
      </c>
      <c r="D377" s="1453">
        <v>1987</v>
      </c>
      <c r="E377" s="1454">
        <v>9.3296220040303126</v>
      </c>
      <c r="F377" s="1452">
        <v>0.51202247343794582</v>
      </c>
      <c r="G377" s="1453">
        <v>342</v>
      </c>
      <c r="H377" s="1459">
        <v>19.033955297358915</v>
      </c>
      <c r="I377" s="1452">
        <v>0.68803096536744635</v>
      </c>
      <c r="J377" s="1453">
        <v>709</v>
      </c>
      <c r="K377" s="1459">
        <v>16.503277547958231</v>
      </c>
      <c r="L377" s="1452">
        <v>0.67851044596759202</v>
      </c>
      <c r="M377" s="1453">
        <v>578</v>
      </c>
      <c r="N377" s="1455" t="s">
        <v>515</v>
      </c>
      <c r="O377" s="1452" t="s">
        <v>515</v>
      </c>
      <c r="P377" s="1452" t="s">
        <v>515</v>
      </c>
    </row>
    <row r="378" spans="1:16" s="1110" customFormat="1" ht="14.5" customHeight="1">
      <c r="A378" s="1434" t="s">
        <v>31</v>
      </c>
      <c r="B378" s="1459">
        <v>55.955224401350925</v>
      </c>
      <c r="C378" s="1461">
        <v>0.44078079866350461</v>
      </c>
      <c r="D378" s="1463">
        <v>8004</v>
      </c>
      <c r="E378" s="1454">
        <v>9.2070297873865368</v>
      </c>
      <c r="F378" s="1461">
        <v>0.25611884483895053</v>
      </c>
      <c r="G378" s="1463">
        <v>1325</v>
      </c>
      <c r="H378" s="1459">
        <v>18.768731286921543</v>
      </c>
      <c r="I378" s="1461">
        <v>0.34724510622720628</v>
      </c>
      <c r="J378" s="1463">
        <v>2711</v>
      </c>
      <c r="K378" s="1465">
        <v>15.945356447401595</v>
      </c>
      <c r="L378" s="1461">
        <v>0.32423170218631192</v>
      </c>
      <c r="M378" s="1463">
        <v>2334</v>
      </c>
      <c r="N378" s="1460" t="s">
        <v>515</v>
      </c>
      <c r="O378" s="1461" t="s">
        <v>515</v>
      </c>
      <c r="P378" s="1461" t="s">
        <v>515</v>
      </c>
    </row>
    <row r="379" spans="1:16" s="1110" customFormat="1" ht="14.5" customHeight="1">
      <c r="A379" s="2163" t="s">
        <v>1068</v>
      </c>
      <c r="B379" s="2163"/>
      <c r="C379" s="2163"/>
      <c r="D379" s="2163"/>
      <c r="E379" s="2163"/>
      <c r="F379" s="2163"/>
      <c r="G379" s="2163"/>
      <c r="H379" s="2163"/>
      <c r="I379" s="2163"/>
      <c r="J379" s="2163"/>
      <c r="K379" s="2163"/>
      <c r="L379" s="2163"/>
      <c r="M379" s="2163"/>
      <c r="N379" s="2163"/>
      <c r="O379" s="2163"/>
      <c r="P379" s="2163"/>
    </row>
    <row r="380" spans="1:16" s="1110" customFormat="1" ht="46.5" customHeight="1">
      <c r="A380" s="2164" t="s">
        <v>1245</v>
      </c>
      <c r="B380" s="2164"/>
      <c r="C380" s="2164"/>
      <c r="D380" s="2164"/>
      <c r="E380" s="2164"/>
      <c r="F380" s="2164"/>
      <c r="G380" s="2164"/>
      <c r="H380" s="2164"/>
      <c r="I380" s="2164"/>
      <c r="J380" s="2164"/>
      <c r="K380" s="2164"/>
      <c r="L380" s="2164"/>
      <c r="M380" s="2164"/>
      <c r="N380" s="2164"/>
      <c r="O380" s="2164"/>
      <c r="P380" s="2164"/>
    </row>
    <row r="381" spans="1:16" s="1169" customFormat="1" ht="14.5" customHeight="1">
      <c r="A381" s="2183" t="s">
        <v>1071</v>
      </c>
      <c r="B381" s="2184"/>
      <c r="C381" s="2184"/>
      <c r="D381" s="2184"/>
      <c r="E381" s="2184"/>
      <c r="F381" s="2184"/>
      <c r="G381" s="2184"/>
      <c r="H381" s="2184"/>
      <c r="I381" s="2184"/>
      <c r="J381" s="2184"/>
      <c r="K381" s="2184"/>
      <c r="L381" s="2184"/>
      <c r="M381" s="2184"/>
      <c r="N381" s="2184"/>
      <c r="O381" s="2184"/>
      <c r="P381" s="2184"/>
    </row>
    <row r="382" spans="1:16" s="1169" customFormat="1" ht="14.5" customHeight="1">
      <c r="A382" s="1161"/>
      <c r="B382" s="1161"/>
      <c r="C382" s="1161"/>
      <c r="D382" s="1161"/>
      <c r="E382" s="1161"/>
      <c r="F382" s="1161"/>
      <c r="G382" s="1161"/>
      <c r="H382" s="1161"/>
      <c r="I382" s="1161"/>
      <c r="J382" s="1161"/>
      <c r="K382" s="1161"/>
      <c r="L382" s="1161"/>
      <c r="M382" s="1161"/>
      <c r="N382" s="1161"/>
      <c r="O382" s="1161"/>
      <c r="P382" s="1161"/>
    </row>
    <row r="383" spans="1:16" s="1169" customFormat="1" ht="25" customHeight="1">
      <c r="A383" s="1947">
        <v>2022</v>
      </c>
      <c r="B383" s="1947"/>
      <c r="C383" s="1947"/>
      <c r="D383" s="1947"/>
      <c r="E383" s="1947"/>
      <c r="F383" s="1947"/>
      <c r="G383" s="1947"/>
      <c r="H383" s="1947"/>
      <c r="I383" s="1947"/>
      <c r="J383" s="1947"/>
      <c r="K383" s="1947"/>
      <c r="L383" s="1947"/>
      <c r="M383" s="1947"/>
      <c r="N383" s="1947"/>
      <c r="O383" s="1947"/>
      <c r="P383" s="1947"/>
    </row>
    <row r="384" spans="1:16" ht="14.5" customHeight="1"/>
    <row r="385" spans="1:17" s="1110" customFormat="1" ht="14.5" customHeight="1">
      <c r="A385" s="2181" t="s">
        <v>1246</v>
      </c>
      <c r="B385" s="2182"/>
      <c r="C385" s="2182"/>
      <c r="D385" s="2182"/>
      <c r="E385" s="2182"/>
      <c r="F385" s="2182"/>
      <c r="G385" s="2182"/>
      <c r="H385" s="2182"/>
      <c r="I385" s="2182"/>
      <c r="J385" s="2182"/>
      <c r="K385" s="2182"/>
      <c r="L385" s="2182"/>
      <c r="M385" s="2182"/>
      <c r="N385" s="2182"/>
      <c r="O385" s="2182"/>
      <c r="P385" s="2182"/>
    </row>
    <row r="386" spans="1:17" s="1110" customFormat="1" ht="31.5" customHeight="1" thickBot="1">
      <c r="A386" s="2146" t="s">
        <v>5</v>
      </c>
      <c r="B386" s="2155" t="s">
        <v>1053</v>
      </c>
      <c r="C386" s="2150"/>
      <c r="D386" s="2175"/>
      <c r="E386" s="2155" t="s">
        <v>1054</v>
      </c>
      <c r="F386" s="2150"/>
      <c r="G386" s="2175"/>
      <c r="H386" s="2155" t="s">
        <v>1055</v>
      </c>
      <c r="I386" s="2150"/>
      <c r="J386" s="2175"/>
      <c r="K386" s="2155" t="s">
        <v>1056</v>
      </c>
      <c r="L386" s="2150"/>
      <c r="M386" s="2175"/>
      <c r="N386" s="2155" t="s">
        <v>1057</v>
      </c>
      <c r="O386" s="2150"/>
      <c r="P386" s="2156"/>
    </row>
    <row r="387" spans="1:17" s="1110" customFormat="1" ht="14.5" customHeight="1" thickBot="1">
      <c r="A387" s="2147"/>
      <c r="B387" s="1111" t="s">
        <v>2</v>
      </c>
      <c r="C387" s="1112" t="s">
        <v>68</v>
      </c>
      <c r="D387" s="1113" t="s">
        <v>69</v>
      </c>
      <c r="E387" s="1114" t="s">
        <v>2</v>
      </c>
      <c r="F387" s="1112" t="s">
        <v>68</v>
      </c>
      <c r="G387" s="1113" t="s">
        <v>69</v>
      </c>
      <c r="H387" s="1114" t="s">
        <v>2</v>
      </c>
      <c r="I387" s="1115" t="s">
        <v>68</v>
      </c>
      <c r="J387" s="1116" t="s">
        <v>69</v>
      </c>
      <c r="K387" s="1114" t="s">
        <v>2</v>
      </c>
      <c r="L387" s="1112" t="s">
        <v>68</v>
      </c>
      <c r="M387" s="1113" t="s">
        <v>69</v>
      </c>
      <c r="N387" s="1431" t="s">
        <v>2</v>
      </c>
      <c r="O387" s="1117" t="s">
        <v>68</v>
      </c>
      <c r="P387" s="1431" t="s">
        <v>69</v>
      </c>
    </row>
    <row r="388" spans="1:17" s="1110" customFormat="1" ht="17.25" customHeight="1" thickBot="1">
      <c r="A388" s="2148"/>
      <c r="B388" s="2176" t="s">
        <v>1058</v>
      </c>
      <c r="C388" s="2177"/>
      <c r="D388" s="2177"/>
      <c r="E388" s="2177"/>
      <c r="F388" s="2177"/>
      <c r="G388" s="2177"/>
      <c r="H388" s="2177"/>
      <c r="I388" s="2177"/>
      <c r="J388" s="2177"/>
      <c r="K388" s="2177"/>
      <c r="L388" s="2177"/>
      <c r="M388" s="2177"/>
      <c r="N388" s="2177"/>
      <c r="O388" s="2177"/>
      <c r="P388" s="2178"/>
    </row>
    <row r="389" spans="1:17" s="1110" customFormat="1" ht="18" customHeight="1" thickBot="1">
      <c r="A389" s="2157" t="s">
        <v>1059</v>
      </c>
      <c r="B389" s="2139"/>
      <c r="C389" s="2139"/>
      <c r="D389" s="2139"/>
      <c r="E389" s="2139"/>
      <c r="F389" s="2139"/>
      <c r="G389" s="2139"/>
      <c r="H389" s="2139"/>
      <c r="I389" s="2139"/>
      <c r="J389" s="2139"/>
      <c r="K389" s="2139"/>
      <c r="L389" s="2139"/>
      <c r="M389" s="2139"/>
      <c r="N389" s="2139"/>
      <c r="O389" s="2139"/>
      <c r="P389" s="2140"/>
      <c r="Q389" s="1819"/>
    </row>
    <row r="390" spans="1:17" s="1110" customFormat="1" ht="14.5" customHeight="1">
      <c r="A390" s="1118" t="s">
        <v>13</v>
      </c>
      <c r="B390" s="1122">
        <v>55.863202437429969</v>
      </c>
      <c r="C390" s="1120">
        <v>1.2091583081927053</v>
      </c>
      <c r="D390" s="1121">
        <v>998</v>
      </c>
      <c r="E390" s="1122">
        <v>33.181633614621653</v>
      </c>
      <c r="F390" s="1120">
        <v>1.1494365435535736</v>
      </c>
      <c r="G390" s="1121">
        <v>586</v>
      </c>
      <c r="H390" s="1122">
        <v>1.5615556096720653</v>
      </c>
      <c r="I390" s="1120">
        <v>0.30619673864378871</v>
      </c>
      <c r="J390" s="1121">
        <v>27</v>
      </c>
      <c r="K390" s="1138">
        <v>2.8150492669577809</v>
      </c>
      <c r="L390" s="1120">
        <v>0.39347981809736809</v>
      </c>
      <c r="M390" s="1121">
        <v>54</v>
      </c>
      <c r="N390" s="1123" t="s">
        <v>1072</v>
      </c>
      <c r="O390" s="1120">
        <v>0.6</v>
      </c>
      <c r="P390" s="1162">
        <v>122</v>
      </c>
    </row>
    <row r="391" spans="1:17" s="1110" customFormat="1" ht="14.5" customHeight="1">
      <c r="A391" s="1124" t="s">
        <v>14</v>
      </c>
      <c r="B391" s="1130">
        <v>57.58042185496366</v>
      </c>
      <c r="C391" s="1126">
        <v>1.089657127775346</v>
      </c>
      <c r="D391" s="1127">
        <v>1209</v>
      </c>
      <c r="E391" s="1130">
        <v>28.986270826930266</v>
      </c>
      <c r="F391" s="1126">
        <v>1.0027705359015668</v>
      </c>
      <c r="G391" s="1127">
        <v>601</v>
      </c>
      <c r="H391" s="1130">
        <v>3.4161099415269112</v>
      </c>
      <c r="I391" s="1126">
        <v>0.40101074905342027</v>
      </c>
      <c r="J391" s="1127">
        <v>71</v>
      </c>
      <c r="K391" s="1136">
        <v>3.6921765125593855</v>
      </c>
      <c r="L391" s="1126">
        <v>0.40245412622497345</v>
      </c>
      <c r="M391" s="1127">
        <v>83</v>
      </c>
      <c r="N391" s="1129" t="s">
        <v>1073</v>
      </c>
      <c r="O391" s="1126">
        <v>0.54</v>
      </c>
      <c r="P391" s="1134">
        <v>131</v>
      </c>
    </row>
    <row r="392" spans="1:17" s="1110" customFormat="1" ht="14.5" customHeight="1">
      <c r="A392" s="1118" t="s">
        <v>39</v>
      </c>
      <c r="B392" s="1122">
        <v>39.565325175014436</v>
      </c>
      <c r="C392" s="1131">
        <v>2.3362379854119042</v>
      </c>
      <c r="D392" s="1132">
        <v>268</v>
      </c>
      <c r="E392" s="1122">
        <v>42.347495868852612</v>
      </c>
      <c r="F392" s="1131">
        <v>2.3885274204432045</v>
      </c>
      <c r="G392" s="1132">
        <v>273</v>
      </c>
      <c r="H392" s="1122">
        <v>1.8398219682613002</v>
      </c>
      <c r="I392" s="1131">
        <v>0.61593839280424645</v>
      </c>
      <c r="J392" s="1132">
        <v>13</v>
      </c>
      <c r="K392" s="1122">
        <v>3.7917062410726197</v>
      </c>
      <c r="L392" s="1131">
        <v>0.81439067290354594</v>
      </c>
      <c r="M392" s="1132">
        <v>23</v>
      </c>
      <c r="N392" s="1123" t="s">
        <v>1074</v>
      </c>
      <c r="O392" s="1131">
        <v>1.49</v>
      </c>
      <c r="P392" s="1163">
        <v>93</v>
      </c>
    </row>
    <row r="393" spans="1:17" s="1110" customFormat="1" ht="14.5" customHeight="1">
      <c r="A393" s="1124" t="s">
        <v>16</v>
      </c>
      <c r="B393" s="1130">
        <v>47.978792719072011</v>
      </c>
      <c r="C393" s="1126">
        <v>2.0699144918379515</v>
      </c>
      <c r="D393" s="1127">
        <v>304</v>
      </c>
      <c r="E393" s="1136">
        <v>33.805123706322505</v>
      </c>
      <c r="F393" s="1126">
        <v>1.9536779477968176</v>
      </c>
      <c r="G393" s="1127">
        <v>218</v>
      </c>
      <c r="H393" s="1130">
        <v>2.7095650022395521</v>
      </c>
      <c r="I393" s="1126">
        <v>0.66801388172418519</v>
      </c>
      <c r="J393" s="1127">
        <v>17</v>
      </c>
      <c r="K393" s="1130">
        <v>1.7351261657828223</v>
      </c>
      <c r="L393" s="1126">
        <v>0.5703532091285004</v>
      </c>
      <c r="M393" s="1127">
        <v>10</v>
      </c>
      <c r="N393" s="1129" t="s">
        <v>1075</v>
      </c>
      <c r="O393" s="1126">
        <v>1.42</v>
      </c>
      <c r="P393" s="1134">
        <v>87</v>
      </c>
    </row>
    <row r="394" spans="1:17" s="1110" customFormat="1" ht="14.5" customHeight="1">
      <c r="A394" s="1118" t="s">
        <v>17</v>
      </c>
      <c r="B394" s="1122">
        <v>53.588439003932756</v>
      </c>
      <c r="C394" s="1131">
        <v>2.4976967652202737</v>
      </c>
      <c r="D394" s="1132">
        <v>250</v>
      </c>
      <c r="E394" s="1138">
        <v>29.240590929358323</v>
      </c>
      <c r="F394" s="1131">
        <v>2.2783464132563753</v>
      </c>
      <c r="G394" s="1132">
        <v>135</v>
      </c>
      <c r="H394" s="1122">
        <v>4.0179099191747509</v>
      </c>
      <c r="I394" s="1131">
        <v>1.0282979830226779</v>
      </c>
      <c r="J394" s="1132">
        <v>18</v>
      </c>
      <c r="K394" s="1138">
        <v>3.257322317709495</v>
      </c>
      <c r="L394" s="1131">
        <v>0.87147575178748538</v>
      </c>
      <c r="M394" s="1132">
        <v>15</v>
      </c>
      <c r="N394" s="1123">
        <v>10</v>
      </c>
      <c r="O394" s="1131">
        <v>1.49</v>
      </c>
      <c r="P394" s="1163">
        <v>45</v>
      </c>
    </row>
    <row r="395" spans="1:17" s="1110" customFormat="1" ht="14.5" customHeight="1">
      <c r="A395" s="1124" t="s">
        <v>18</v>
      </c>
      <c r="B395" s="1130">
        <v>54.121560695552503</v>
      </c>
      <c r="C395" s="1126">
        <v>1.8636682630099095</v>
      </c>
      <c r="D395" s="1127">
        <v>421</v>
      </c>
      <c r="E395" s="1136">
        <v>34.661276366545955</v>
      </c>
      <c r="F395" s="1126">
        <v>1.7864182179438945</v>
      </c>
      <c r="G395" s="1127">
        <v>256</v>
      </c>
      <c r="H395" s="1130">
        <v>1.7845723948696541</v>
      </c>
      <c r="I395" s="1126">
        <v>0.52032914284223619</v>
      </c>
      <c r="J395" s="1127">
        <v>12</v>
      </c>
      <c r="K395" s="1136">
        <v>2.5283147566635198</v>
      </c>
      <c r="L395" s="1126">
        <v>0.62229906524955114</v>
      </c>
      <c r="M395" s="1127">
        <v>17</v>
      </c>
      <c r="N395" s="1129" t="s">
        <v>1072</v>
      </c>
      <c r="O395" s="1126">
        <v>0.93</v>
      </c>
      <c r="P395" s="1134">
        <v>55</v>
      </c>
    </row>
    <row r="396" spans="1:17" s="1110" customFormat="1" ht="14.5" customHeight="1">
      <c r="A396" s="1118" t="s">
        <v>19</v>
      </c>
      <c r="B396" s="1122">
        <v>48.534494196097931</v>
      </c>
      <c r="C396" s="1131">
        <v>1.6002931820911126</v>
      </c>
      <c r="D396" s="1132">
        <v>483</v>
      </c>
      <c r="E396" s="1138">
        <v>36.594083921276265</v>
      </c>
      <c r="F396" s="1131">
        <v>1.5420274490744919</v>
      </c>
      <c r="G396" s="1132">
        <v>363</v>
      </c>
      <c r="H396" s="1122">
        <v>2.7312338289077145</v>
      </c>
      <c r="I396" s="1131">
        <v>0.52538083215643272</v>
      </c>
      <c r="J396" s="1132">
        <v>27</v>
      </c>
      <c r="K396" s="1138">
        <v>3.5044460065415293</v>
      </c>
      <c r="L396" s="1131">
        <v>0.58272449871429965</v>
      </c>
      <c r="M396" s="1132">
        <v>36</v>
      </c>
      <c r="N396" s="1123" t="s">
        <v>1076</v>
      </c>
      <c r="O396" s="1131">
        <v>0.9</v>
      </c>
      <c r="P396" s="1163">
        <v>86</v>
      </c>
    </row>
    <row r="397" spans="1:17" s="1110" customFormat="1" ht="14.5" customHeight="1">
      <c r="A397" s="1124" t="s">
        <v>20</v>
      </c>
      <c r="B397" s="1130">
        <v>40.757202397099732</v>
      </c>
      <c r="C397" s="1126">
        <v>2.1336954729971342</v>
      </c>
      <c r="D397" s="1127">
        <v>233</v>
      </c>
      <c r="E397" s="1136">
        <v>35.292868613641886</v>
      </c>
      <c r="F397" s="1126">
        <v>2.1087358739601658</v>
      </c>
      <c r="G397" s="1127">
        <v>190</v>
      </c>
      <c r="H397" s="1130">
        <v>3.0828490214958579</v>
      </c>
      <c r="I397" s="1126">
        <v>0.74649787392807443</v>
      </c>
      <c r="J397" s="1127">
        <v>17</v>
      </c>
      <c r="K397" s="1136">
        <v>4.6422869523049481</v>
      </c>
      <c r="L397" s="1126">
        <v>0.91134784021998461</v>
      </c>
      <c r="M397" s="1127">
        <v>26</v>
      </c>
      <c r="N397" s="1129" t="s">
        <v>1077</v>
      </c>
      <c r="O397" s="1126">
        <v>1.6</v>
      </c>
      <c r="P397" s="1134">
        <v>91</v>
      </c>
    </row>
    <row r="398" spans="1:17" s="1110" customFormat="1" ht="14.5" customHeight="1">
      <c r="A398" s="1118" t="s">
        <v>21</v>
      </c>
      <c r="B398" s="1122">
        <v>51.807307632057778</v>
      </c>
      <c r="C398" s="1131">
        <v>1.4993970656881932</v>
      </c>
      <c r="D398" s="1132">
        <v>596</v>
      </c>
      <c r="E398" s="1122">
        <v>32.216961878616829</v>
      </c>
      <c r="F398" s="1131">
        <v>1.3990441482942682</v>
      </c>
      <c r="G398" s="1132">
        <v>376</v>
      </c>
      <c r="H398" s="1122">
        <v>3.7207293689979872</v>
      </c>
      <c r="I398" s="1131">
        <v>0.57169592931917146</v>
      </c>
      <c r="J398" s="1132">
        <v>42</v>
      </c>
      <c r="K398" s="1138">
        <v>3.3026717917218411</v>
      </c>
      <c r="L398" s="1131">
        <v>0.51965172025192485</v>
      </c>
      <c r="M398" s="1132">
        <v>42</v>
      </c>
      <c r="N398" s="1123" t="s">
        <v>1076</v>
      </c>
      <c r="O398" s="1131">
        <v>0.86</v>
      </c>
      <c r="P398" s="1163">
        <v>101</v>
      </c>
    </row>
    <row r="399" spans="1:17" s="1110" customFormat="1" ht="14.5" customHeight="1">
      <c r="A399" s="1124" t="s">
        <v>22</v>
      </c>
      <c r="B399" s="1128">
        <v>57.377215003121904</v>
      </c>
      <c r="C399" s="1170">
        <v>1.1090934555650533</v>
      </c>
      <c r="D399" s="1127">
        <v>1207</v>
      </c>
      <c r="E399" s="1136">
        <v>31.453745967743473</v>
      </c>
      <c r="F399" s="1126">
        <v>1.043622597995004</v>
      </c>
      <c r="G399" s="1127">
        <v>648</v>
      </c>
      <c r="H399" s="1130">
        <v>2.554234511097432</v>
      </c>
      <c r="I399" s="1126">
        <v>0.35589812855441139</v>
      </c>
      <c r="J399" s="1127">
        <v>53</v>
      </c>
      <c r="K399" s="1136">
        <v>2.1757615337428375</v>
      </c>
      <c r="L399" s="1126">
        <v>0.32060349052360521</v>
      </c>
      <c r="M399" s="1127">
        <v>48</v>
      </c>
      <c r="N399" s="1129" t="s">
        <v>1073</v>
      </c>
      <c r="O399" s="1126">
        <v>0.55000000000000004</v>
      </c>
      <c r="P399" s="1134">
        <v>135</v>
      </c>
    </row>
    <row r="400" spans="1:17" s="1110" customFormat="1" ht="14.5" customHeight="1">
      <c r="A400" s="1118" t="s">
        <v>23</v>
      </c>
      <c r="B400" s="1122">
        <v>50.537961271387033</v>
      </c>
      <c r="C400" s="1131">
        <v>1.8171730418194043</v>
      </c>
      <c r="D400" s="1132">
        <v>396</v>
      </c>
      <c r="E400" s="1138">
        <v>33.547112460251753</v>
      </c>
      <c r="F400" s="1131">
        <v>1.7157241410722439</v>
      </c>
      <c r="G400" s="1132">
        <v>260</v>
      </c>
      <c r="H400" s="1122">
        <v>2.5606683135994057</v>
      </c>
      <c r="I400" s="1131">
        <v>0.57537899050549746</v>
      </c>
      <c r="J400" s="1132">
        <v>20</v>
      </c>
      <c r="K400" s="1138">
        <v>3.4506307236979508</v>
      </c>
      <c r="L400" s="1131">
        <v>0.64461284170478839</v>
      </c>
      <c r="M400" s="1132">
        <v>29</v>
      </c>
      <c r="N400" s="1123" t="s">
        <v>1079</v>
      </c>
      <c r="O400" s="1131">
        <v>1.0900000000000001</v>
      </c>
      <c r="P400" s="1163">
        <v>76</v>
      </c>
    </row>
    <row r="401" spans="1:17" s="1110" customFormat="1" ht="14.5" customHeight="1">
      <c r="A401" s="1124" t="s">
        <v>24</v>
      </c>
      <c r="B401" s="1130">
        <v>49.817230473146267</v>
      </c>
      <c r="C401" s="1126">
        <v>2.2350404213019006</v>
      </c>
      <c r="D401" s="1127">
        <v>278</v>
      </c>
      <c r="E401" s="1136">
        <v>35.16347437284432</v>
      </c>
      <c r="F401" s="1126">
        <v>2.1481029810464856</v>
      </c>
      <c r="G401" s="1127">
        <v>186</v>
      </c>
      <c r="H401" s="1130">
        <v>2.315441622883863</v>
      </c>
      <c r="I401" s="1126">
        <v>0.69814977728720462</v>
      </c>
      <c r="J401" s="1127">
        <v>12</v>
      </c>
      <c r="K401" s="1136">
        <v>2.2770959389848171</v>
      </c>
      <c r="L401" s="1126">
        <v>0.684109932638165</v>
      </c>
      <c r="M401" s="1127">
        <v>13</v>
      </c>
      <c r="N401" s="1129" t="s">
        <v>1079</v>
      </c>
      <c r="O401" s="1126">
        <v>1.39</v>
      </c>
      <c r="P401" s="1134">
        <v>54</v>
      </c>
    </row>
    <row r="402" spans="1:17" s="1110" customFormat="1" ht="14.5" customHeight="1">
      <c r="A402" s="1118" t="s">
        <v>25</v>
      </c>
      <c r="B402" s="1122">
        <v>42.0407342241705</v>
      </c>
      <c r="C402" s="1131">
        <v>1.662701867473644</v>
      </c>
      <c r="D402" s="1132">
        <v>378</v>
      </c>
      <c r="E402" s="1138">
        <v>36.969566821581182</v>
      </c>
      <c r="F402" s="1131">
        <v>1.6288284048870152</v>
      </c>
      <c r="G402" s="1132">
        <v>329</v>
      </c>
      <c r="H402" s="1122">
        <v>3.2271755688929362</v>
      </c>
      <c r="I402" s="1131">
        <v>0.59532809151414501</v>
      </c>
      <c r="J402" s="1132">
        <v>29</v>
      </c>
      <c r="K402" s="1138">
        <v>3.4799227015591261</v>
      </c>
      <c r="L402" s="1131">
        <v>0.64120167876027001</v>
      </c>
      <c r="M402" s="1132">
        <v>29</v>
      </c>
      <c r="N402" s="1123" t="s">
        <v>1075</v>
      </c>
      <c r="O402" s="1131">
        <v>1.17</v>
      </c>
      <c r="P402" s="1163">
        <v>131</v>
      </c>
    </row>
    <row r="403" spans="1:17" s="1110" customFormat="1" ht="14.5" customHeight="1">
      <c r="A403" s="1124" t="s">
        <v>26</v>
      </c>
      <c r="B403" s="1130">
        <v>42.202099138474694</v>
      </c>
      <c r="C403" s="1126">
        <v>2.0294056833955882</v>
      </c>
      <c r="D403" s="1127">
        <v>262</v>
      </c>
      <c r="E403" s="1136">
        <v>35.169315086570862</v>
      </c>
      <c r="F403" s="1126">
        <v>1.9592236559542373</v>
      </c>
      <c r="G403" s="1127">
        <v>219</v>
      </c>
      <c r="H403" s="1130">
        <v>4.210163256490242</v>
      </c>
      <c r="I403" s="1126">
        <v>0.84507679294343951</v>
      </c>
      <c r="J403" s="1127">
        <v>25</v>
      </c>
      <c r="K403" s="1136">
        <v>4.8481363040983103</v>
      </c>
      <c r="L403" s="1126">
        <v>0.89697256849442775</v>
      </c>
      <c r="M403" s="1127">
        <v>29</v>
      </c>
      <c r="N403" s="1129" t="s">
        <v>1075</v>
      </c>
      <c r="O403" s="1126">
        <v>1.41</v>
      </c>
      <c r="P403" s="1134">
        <v>83</v>
      </c>
    </row>
    <row r="404" spans="1:17" s="1110" customFormat="1" ht="14.5" customHeight="1">
      <c r="A404" s="1118" t="s">
        <v>27</v>
      </c>
      <c r="B404" s="1122">
        <v>56.944924437111546</v>
      </c>
      <c r="C404" s="1131">
        <v>2.1964154523562698</v>
      </c>
      <c r="D404" s="1132">
        <v>314</v>
      </c>
      <c r="E404" s="1138">
        <v>28.086502997165624</v>
      </c>
      <c r="F404" s="1131">
        <v>1.9760396686143231</v>
      </c>
      <c r="G404" s="1132">
        <v>165</v>
      </c>
      <c r="H404" s="1122">
        <v>3.5505162365018599</v>
      </c>
      <c r="I404" s="1131">
        <v>0.84573315253586001</v>
      </c>
      <c r="J404" s="1132">
        <v>19</v>
      </c>
      <c r="K404" s="1138">
        <v>3.700082972120919</v>
      </c>
      <c r="L404" s="1131">
        <v>0.87363514708889145</v>
      </c>
      <c r="M404" s="1132">
        <v>18</v>
      </c>
      <c r="N404" s="1123" t="s">
        <v>1081</v>
      </c>
      <c r="O404" s="1131">
        <v>1.1599999999999999</v>
      </c>
      <c r="P404" s="1163">
        <v>45</v>
      </c>
    </row>
    <row r="405" spans="1:17" s="1110" customFormat="1" ht="14.5" customHeight="1" thickBot="1">
      <c r="A405" s="1124" t="s">
        <v>28</v>
      </c>
      <c r="B405" s="1130">
        <v>46.292610580350214</v>
      </c>
      <c r="C405" s="1126">
        <v>2.0702750795626303</v>
      </c>
      <c r="D405" s="1127">
        <v>276</v>
      </c>
      <c r="E405" s="1136">
        <v>31.908072998351123</v>
      </c>
      <c r="F405" s="1126">
        <v>1.9405311320163554</v>
      </c>
      <c r="G405" s="1127">
        <v>189</v>
      </c>
      <c r="H405" s="1130">
        <v>3.800769947651919</v>
      </c>
      <c r="I405" s="1126">
        <v>0.78928771880512338</v>
      </c>
      <c r="J405" s="1127">
        <v>23</v>
      </c>
      <c r="K405" s="1136">
        <v>4.2472063218773259</v>
      </c>
      <c r="L405" s="1126">
        <v>0.84471830225387856</v>
      </c>
      <c r="M405" s="1127">
        <v>25</v>
      </c>
      <c r="N405" s="1129" t="s">
        <v>1075</v>
      </c>
      <c r="O405" s="1126">
        <v>1.42</v>
      </c>
      <c r="P405" s="1134">
        <v>83</v>
      </c>
    </row>
    <row r="406" spans="1:17" s="1110" customFormat="1" ht="14.5" customHeight="1">
      <c r="A406" s="1432" t="s">
        <v>29</v>
      </c>
      <c r="B406" s="1445">
        <v>54.932987211564857</v>
      </c>
      <c r="C406" s="1446">
        <v>0.49978151478512151</v>
      </c>
      <c r="D406" s="1447">
        <v>6152</v>
      </c>
      <c r="E406" s="1448">
        <v>31.956700745840553</v>
      </c>
      <c r="F406" s="1446">
        <v>0.46883514575900076</v>
      </c>
      <c r="G406" s="1447">
        <v>3576</v>
      </c>
      <c r="H406" s="1448">
        <v>2.7480080907330775</v>
      </c>
      <c r="I406" s="1446">
        <v>0.16571610031565967</v>
      </c>
      <c r="J406" s="1447">
        <v>301</v>
      </c>
      <c r="K406" s="1448">
        <v>3.0343668503136216</v>
      </c>
      <c r="L406" s="1446">
        <v>0.16801876230734053</v>
      </c>
      <c r="M406" s="1447">
        <v>355</v>
      </c>
      <c r="N406" s="1450" t="s">
        <v>1072</v>
      </c>
      <c r="O406" s="1446">
        <v>0.26</v>
      </c>
      <c r="P406" s="1466">
        <v>850</v>
      </c>
    </row>
    <row r="407" spans="1:17" s="1110" customFormat="1" ht="14.5" customHeight="1">
      <c r="A407" s="1433" t="s">
        <v>30</v>
      </c>
      <c r="B407" s="1451">
        <v>42.798731157516393</v>
      </c>
      <c r="C407" s="1452">
        <v>0.88349494816377905</v>
      </c>
      <c r="D407" s="1453">
        <v>1721</v>
      </c>
      <c r="E407" s="1454">
        <v>36.749633629955966</v>
      </c>
      <c r="F407" s="1452">
        <v>0.87686638965503927</v>
      </c>
      <c r="G407" s="1453">
        <v>1418</v>
      </c>
      <c r="H407" s="1451">
        <v>2.9974568313518835</v>
      </c>
      <c r="I407" s="1452">
        <v>0.28769340320023751</v>
      </c>
      <c r="J407" s="1453">
        <v>124</v>
      </c>
      <c r="K407" s="1454">
        <v>3.6681546280979611</v>
      </c>
      <c r="L407" s="1452">
        <v>0.32452987953733631</v>
      </c>
      <c r="M407" s="1453">
        <v>142</v>
      </c>
      <c r="N407" s="1455" t="s">
        <v>1075</v>
      </c>
      <c r="O407" s="1452">
        <v>0.6</v>
      </c>
      <c r="P407" s="1467">
        <v>568</v>
      </c>
    </row>
    <row r="408" spans="1:17" s="1110" customFormat="1" ht="14.5" customHeight="1" thickBot="1">
      <c r="A408" s="1433" t="s">
        <v>31</v>
      </c>
      <c r="B408" s="1456">
        <v>52.32065018446702</v>
      </c>
      <c r="C408" s="1457">
        <v>0.43828283918901628</v>
      </c>
      <c r="D408" s="1458">
        <v>7873</v>
      </c>
      <c r="E408" s="1451">
        <v>32.988552718124595</v>
      </c>
      <c r="F408" s="1457">
        <v>0.41419940887019041</v>
      </c>
      <c r="G408" s="1458">
        <v>4994</v>
      </c>
      <c r="H408" s="1451">
        <v>2.8017109447505693</v>
      </c>
      <c r="I408" s="1457">
        <v>0.14403066342835294</v>
      </c>
      <c r="J408" s="1458">
        <v>425</v>
      </c>
      <c r="K408" s="1451">
        <v>3.1708125682755139</v>
      </c>
      <c r="L408" s="1457">
        <v>0.14922594963734256</v>
      </c>
      <c r="M408" s="1458">
        <v>497</v>
      </c>
      <c r="N408" s="1455" t="s">
        <v>1076</v>
      </c>
      <c r="O408" s="1457">
        <v>0.24</v>
      </c>
      <c r="P408" s="1468">
        <v>1418</v>
      </c>
    </row>
    <row r="409" spans="1:17" s="1110" customFormat="1" ht="18.75" customHeight="1" thickBot="1">
      <c r="A409" s="2138" t="s">
        <v>1060</v>
      </c>
      <c r="B409" s="2139"/>
      <c r="C409" s="2139"/>
      <c r="D409" s="2139"/>
      <c r="E409" s="2139"/>
      <c r="F409" s="2139"/>
      <c r="G409" s="2139"/>
      <c r="H409" s="2139"/>
      <c r="I409" s="2139"/>
      <c r="J409" s="2139"/>
      <c r="K409" s="2139"/>
      <c r="L409" s="2139"/>
      <c r="M409" s="2139"/>
      <c r="N409" s="2139"/>
      <c r="O409" s="2139"/>
      <c r="P409" s="2140"/>
      <c r="Q409" s="1819"/>
    </row>
    <row r="410" spans="1:17" s="1110" customFormat="1" ht="14.5" customHeight="1">
      <c r="A410" s="1118" t="s">
        <v>13</v>
      </c>
      <c r="B410" s="1122">
        <v>64.204836223099761</v>
      </c>
      <c r="C410" s="1120">
        <v>1.1696504016483154</v>
      </c>
      <c r="D410" s="1121">
        <v>1156</v>
      </c>
      <c r="E410" s="1139">
        <v>25.315505302376508</v>
      </c>
      <c r="F410" s="1120">
        <v>1.0639119078787194</v>
      </c>
      <c r="G410" s="1121">
        <v>445</v>
      </c>
      <c r="H410" s="1139">
        <v>4.804086813959815</v>
      </c>
      <c r="I410" s="1120">
        <v>0.52452980646237934</v>
      </c>
      <c r="J410" s="1121">
        <v>84</v>
      </c>
      <c r="K410" s="1138">
        <v>0.29201928586163295</v>
      </c>
      <c r="L410" s="1120">
        <v>0.13259828438816423</v>
      </c>
      <c r="M410" s="1121">
        <v>5</v>
      </c>
      <c r="N410" s="1123" t="s">
        <v>1082</v>
      </c>
      <c r="O410" s="1120">
        <v>0.54</v>
      </c>
      <c r="P410" s="1162">
        <v>98</v>
      </c>
    </row>
    <row r="411" spans="1:17" s="1110" customFormat="1" ht="14.5" customHeight="1">
      <c r="A411" s="1124" t="s">
        <v>14</v>
      </c>
      <c r="B411" s="1171">
        <v>72.147855942593949</v>
      </c>
      <c r="C411" s="1126">
        <v>0.99160043805649678</v>
      </c>
      <c r="D411" s="1127">
        <v>1521</v>
      </c>
      <c r="E411" s="1128">
        <v>21.598404963585992</v>
      </c>
      <c r="F411" s="1126">
        <v>0.90959410130021667</v>
      </c>
      <c r="G411" s="1127">
        <v>449</v>
      </c>
      <c r="H411" s="1130">
        <v>2.6856900826833985</v>
      </c>
      <c r="I411" s="1126">
        <v>0.35948403778635551</v>
      </c>
      <c r="J411" s="1127">
        <v>55</v>
      </c>
      <c r="K411" s="1136">
        <v>0.26667998338676113</v>
      </c>
      <c r="L411" s="1126">
        <v>0.10595350990078595</v>
      </c>
      <c r="M411" s="1127">
        <v>7</v>
      </c>
      <c r="N411" s="1129" t="s">
        <v>1083</v>
      </c>
      <c r="O411" s="1126">
        <v>0.4</v>
      </c>
      <c r="P411" s="1134">
        <v>66</v>
      </c>
    </row>
    <row r="412" spans="1:17" s="1110" customFormat="1" ht="14.5" customHeight="1">
      <c r="A412" s="1118" t="s">
        <v>39</v>
      </c>
      <c r="B412" s="1153">
        <v>61.680983479441174</v>
      </c>
      <c r="C412" s="1131">
        <v>2.3014217095665646</v>
      </c>
      <c r="D412" s="1132">
        <v>399</v>
      </c>
      <c r="E412" s="1138">
        <v>27.453293801052929</v>
      </c>
      <c r="F412" s="1131">
        <v>2.1580050705568099</v>
      </c>
      <c r="G412" s="1132">
        <v>186</v>
      </c>
      <c r="H412" s="1138">
        <v>2.2501217455595679</v>
      </c>
      <c r="I412" s="1131">
        <v>0.6270971574043851</v>
      </c>
      <c r="J412" s="1132">
        <v>17</v>
      </c>
      <c r="K412" s="1123">
        <v>0</v>
      </c>
      <c r="L412" s="1131"/>
      <c r="M412" s="1132">
        <v>1</v>
      </c>
      <c r="N412" s="1123">
        <v>9</v>
      </c>
      <c r="O412" s="1131">
        <v>1.1499999999999999</v>
      </c>
      <c r="P412" s="1163">
        <v>69</v>
      </c>
    </row>
    <row r="413" spans="1:17" s="1110" customFormat="1" ht="14.5" customHeight="1">
      <c r="A413" s="1124" t="s">
        <v>16</v>
      </c>
      <c r="B413" s="1130">
        <v>65.152829232840844</v>
      </c>
      <c r="C413" s="1126">
        <v>1.957005896548933</v>
      </c>
      <c r="D413" s="1127">
        <v>409</v>
      </c>
      <c r="E413" s="1136">
        <v>25.436275648974505</v>
      </c>
      <c r="F413" s="1126">
        <v>1.7813848204552496</v>
      </c>
      <c r="G413" s="1127">
        <v>167</v>
      </c>
      <c r="H413" s="1130">
        <v>3.6089829352645983</v>
      </c>
      <c r="I413" s="1126">
        <v>0.78898106030891058</v>
      </c>
      <c r="J413" s="1127">
        <v>22</v>
      </c>
      <c r="K413" s="1136">
        <v>0.2442320749612239</v>
      </c>
      <c r="L413" s="1126">
        <v>0.24385231757897996</v>
      </c>
      <c r="M413" s="1127">
        <v>3</v>
      </c>
      <c r="N413" s="1129" t="s">
        <v>1073</v>
      </c>
      <c r="O413" s="1126">
        <v>0.91</v>
      </c>
      <c r="P413" s="1134">
        <v>38</v>
      </c>
    </row>
    <row r="414" spans="1:17" s="1110" customFormat="1" ht="14.5" customHeight="1">
      <c r="A414" s="1118" t="s">
        <v>17</v>
      </c>
      <c r="B414" s="1122">
        <v>66.314262903667242</v>
      </c>
      <c r="C414" s="1131">
        <v>2.3651252257586517</v>
      </c>
      <c r="D414" s="1132">
        <v>308</v>
      </c>
      <c r="E414" s="1153">
        <v>24.75641041563037</v>
      </c>
      <c r="F414" s="1131">
        <v>2.1382365173788966</v>
      </c>
      <c r="G414" s="1132">
        <v>116</v>
      </c>
      <c r="H414" s="1122">
        <v>3.4747624203024547</v>
      </c>
      <c r="I414" s="1131">
        <v>0.96954854998830708</v>
      </c>
      <c r="J414" s="1132">
        <v>16</v>
      </c>
      <c r="K414" s="1138">
        <v>0.73507846079882677</v>
      </c>
      <c r="L414" s="1131">
        <v>0.44497751952549808</v>
      </c>
      <c r="M414" s="1132">
        <v>4</v>
      </c>
      <c r="N414" s="1123" t="s">
        <v>1082</v>
      </c>
      <c r="O414" s="1131">
        <v>1.0900000000000001</v>
      </c>
      <c r="P414" s="1163">
        <v>21</v>
      </c>
    </row>
    <row r="415" spans="1:17" s="1110" customFormat="1" ht="14.5" customHeight="1">
      <c r="A415" s="1124" t="s">
        <v>18</v>
      </c>
      <c r="B415" s="1130">
        <v>67.265109461416785</v>
      </c>
      <c r="C415" s="1126">
        <v>1.7457755270892543</v>
      </c>
      <c r="D415" s="1127">
        <v>510</v>
      </c>
      <c r="E415" s="1130">
        <v>23.650756661174636</v>
      </c>
      <c r="F415" s="1126">
        <v>1.5825034515295526</v>
      </c>
      <c r="G415" s="1127">
        <v>181</v>
      </c>
      <c r="H415" s="1130">
        <v>3.0201713372439856</v>
      </c>
      <c r="I415" s="1126">
        <v>0.66504203135247753</v>
      </c>
      <c r="J415" s="1127">
        <v>21</v>
      </c>
      <c r="K415" s="1136">
        <v>0.4519374336759801</v>
      </c>
      <c r="L415" s="1126">
        <v>0.22822449522889532</v>
      </c>
      <c r="M415" s="1127">
        <v>3</v>
      </c>
      <c r="N415" s="1129" t="s">
        <v>1073</v>
      </c>
      <c r="O415" s="1126">
        <v>0.83000000000000007</v>
      </c>
      <c r="P415" s="1134">
        <v>46</v>
      </c>
    </row>
    <row r="416" spans="1:17" s="1110" customFormat="1" ht="14.5" customHeight="1">
      <c r="A416" s="1118" t="s">
        <v>19</v>
      </c>
      <c r="B416" s="1122">
        <v>61.482591915532737</v>
      </c>
      <c r="C416" s="1131">
        <v>1.5623413775676924</v>
      </c>
      <c r="D416" s="1132">
        <v>620</v>
      </c>
      <c r="E416" s="1139">
        <v>25.674251481309852</v>
      </c>
      <c r="F416" s="1131">
        <v>1.3998985397796631</v>
      </c>
      <c r="G416" s="1132">
        <v>254</v>
      </c>
      <c r="H416" s="1122">
        <v>3.9863811135785494</v>
      </c>
      <c r="I416" s="1131">
        <v>0.6383944825542619</v>
      </c>
      <c r="J416" s="1132">
        <v>38</v>
      </c>
      <c r="K416" s="1138">
        <v>0.31213859122846088</v>
      </c>
      <c r="L416" s="1131">
        <v>0.17993450890751508</v>
      </c>
      <c r="M416" s="1132">
        <v>3</v>
      </c>
      <c r="N416" s="1123" t="s">
        <v>1076</v>
      </c>
      <c r="O416" s="1131">
        <v>0.91</v>
      </c>
      <c r="P416" s="1163">
        <v>81</v>
      </c>
    </row>
    <row r="417" spans="1:16" s="1110" customFormat="1" ht="14.5" customHeight="1">
      <c r="A417" s="1124" t="s">
        <v>20</v>
      </c>
      <c r="B417" s="1136">
        <v>65.681630373384408</v>
      </c>
      <c r="C417" s="1126">
        <v>2.0724941486987629</v>
      </c>
      <c r="D417" s="1127">
        <v>367</v>
      </c>
      <c r="E417" s="1130">
        <v>24.767386347690309</v>
      </c>
      <c r="F417" s="1126">
        <v>1.8962676329862105</v>
      </c>
      <c r="G417" s="1127">
        <v>135</v>
      </c>
      <c r="H417" s="1136">
        <v>2.9211152283038175</v>
      </c>
      <c r="I417" s="1126">
        <v>0.73701425002700838</v>
      </c>
      <c r="J417" s="1127">
        <v>16</v>
      </c>
      <c r="K417" s="1136">
        <v>0.38227968453533229</v>
      </c>
      <c r="L417" s="1126">
        <v>0.24147294260880181</v>
      </c>
      <c r="M417" s="1127">
        <v>4</v>
      </c>
      <c r="N417" s="1129">
        <v>6</v>
      </c>
      <c r="O417" s="1126">
        <v>1.02</v>
      </c>
      <c r="P417" s="1134">
        <v>36</v>
      </c>
    </row>
    <row r="418" spans="1:16" s="1110" customFormat="1" ht="14.5" customHeight="1">
      <c r="A418" s="1118" t="s">
        <v>21</v>
      </c>
      <c r="B418" s="1122">
        <v>66.48427348107208</v>
      </c>
      <c r="C418" s="1131">
        <v>1.4191722736091785</v>
      </c>
      <c r="D418" s="1132">
        <v>778</v>
      </c>
      <c r="E418" s="1139">
        <v>23.271313931445498</v>
      </c>
      <c r="F418" s="1131">
        <v>1.2668873638981752</v>
      </c>
      <c r="G418" s="1132">
        <v>269</v>
      </c>
      <c r="H418" s="1122">
        <v>3.7358127138315962</v>
      </c>
      <c r="I418" s="1131">
        <v>0.58239755935096327</v>
      </c>
      <c r="J418" s="1132">
        <v>41</v>
      </c>
      <c r="K418" s="1138">
        <v>0.24267157287288549</v>
      </c>
      <c r="L418" s="1131">
        <v>0.13237053210786937</v>
      </c>
      <c r="M418" s="1132">
        <v>9</v>
      </c>
      <c r="N418" s="1123" t="s">
        <v>1073</v>
      </c>
      <c r="O418" s="1131">
        <v>0.74</v>
      </c>
      <c r="P418" s="1163">
        <v>69</v>
      </c>
    </row>
    <row r="419" spans="1:16" s="1110" customFormat="1" ht="14.5" customHeight="1">
      <c r="A419" s="1124" t="s">
        <v>22</v>
      </c>
      <c r="B419" s="1128">
        <v>68.967042899986723</v>
      </c>
      <c r="C419" s="1126">
        <v>1.0409752211253753</v>
      </c>
      <c r="D419" s="1127">
        <v>1451</v>
      </c>
      <c r="E419" s="1128">
        <v>23.235782835441317</v>
      </c>
      <c r="F419" s="1126">
        <v>0.94805284527132472</v>
      </c>
      <c r="G419" s="1127">
        <v>482</v>
      </c>
      <c r="H419" s="1128">
        <v>4.0381563503215343</v>
      </c>
      <c r="I419" s="1126">
        <v>0.45504482363802506</v>
      </c>
      <c r="J419" s="1127">
        <v>79</v>
      </c>
      <c r="K419" s="1136">
        <v>0.39618898472153297</v>
      </c>
      <c r="L419" s="1126">
        <v>0.13607277370493737</v>
      </c>
      <c r="M419" s="1127">
        <v>10</v>
      </c>
      <c r="N419" s="1129" t="s">
        <v>1083</v>
      </c>
      <c r="O419" s="1126">
        <v>0.41</v>
      </c>
      <c r="P419" s="1134">
        <v>68</v>
      </c>
    </row>
    <row r="420" spans="1:16" s="1110" customFormat="1" ht="14.5" customHeight="1">
      <c r="A420" s="1118" t="s">
        <v>23</v>
      </c>
      <c r="B420" s="1122">
        <v>60.865530647730125</v>
      </c>
      <c r="C420" s="1131">
        <v>1.7739182966645857</v>
      </c>
      <c r="D420" s="1132">
        <v>487</v>
      </c>
      <c r="E420" s="1153">
        <v>24.940140650811749</v>
      </c>
      <c r="F420" s="1131">
        <v>1.576165489726427</v>
      </c>
      <c r="G420" s="1132">
        <v>191</v>
      </c>
      <c r="H420" s="1122">
        <v>3.8008988294017083</v>
      </c>
      <c r="I420" s="1131">
        <v>0.69966812449399662</v>
      </c>
      <c r="J420" s="1132">
        <v>29</v>
      </c>
      <c r="K420" s="1138">
        <v>1.3568476593223668</v>
      </c>
      <c r="L420" s="1131">
        <v>0.43005833880500577</v>
      </c>
      <c r="M420" s="1132">
        <v>2</v>
      </c>
      <c r="N420" s="1123" t="s">
        <v>1076</v>
      </c>
      <c r="O420" s="1131">
        <v>1.04</v>
      </c>
      <c r="P420" s="1163">
        <v>69</v>
      </c>
    </row>
    <row r="421" spans="1:16" s="1110" customFormat="1" ht="14.5" customHeight="1">
      <c r="A421" s="1124" t="s">
        <v>24</v>
      </c>
      <c r="B421" s="1130">
        <v>60.474698148545279</v>
      </c>
      <c r="C421" s="1126">
        <v>2.1949935748449305</v>
      </c>
      <c r="D421" s="1127">
        <v>333</v>
      </c>
      <c r="E421" s="1128">
        <v>26.771021084356949</v>
      </c>
      <c r="F421" s="1126">
        <v>1.9878638381986125</v>
      </c>
      <c r="G421" s="1127">
        <v>144</v>
      </c>
      <c r="H421" s="1130">
        <v>4.6505346835932837</v>
      </c>
      <c r="I421" s="1126">
        <v>0.96932177570562084</v>
      </c>
      <c r="J421" s="1127">
        <v>24</v>
      </c>
      <c r="K421" s="1136">
        <v>0.47123842583949338</v>
      </c>
      <c r="L421" s="1126">
        <v>0.34354675540578022</v>
      </c>
      <c r="M421" s="1127">
        <v>3</v>
      </c>
      <c r="N421" s="1129" t="s">
        <v>1081</v>
      </c>
      <c r="O421" s="1126">
        <v>1.2</v>
      </c>
      <c r="P421" s="1134">
        <v>40</v>
      </c>
    </row>
    <row r="422" spans="1:16" s="1110" customFormat="1" ht="14.5" customHeight="1">
      <c r="A422" s="1118" t="s">
        <v>25</v>
      </c>
      <c r="B422" s="1139">
        <v>67.031396474936003</v>
      </c>
      <c r="C422" s="1131">
        <v>1.5849057462375278</v>
      </c>
      <c r="D422" s="1132">
        <v>601</v>
      </c>
      <c r="E422" s="1153">
        <v>26.151810945137989</v>
      </c>
      <c r="F422" s="1131">
        <v>1.4816680531034143</v>
      </c>
      <c r="G422" s="1132">
        <v>234</v>
      </c>
      <c r="H422" s="1138">
        <v>2.9883228573772511</v>
      </c>
      <c r="I422" s="1131">
        <v>0.57020923835078519</v>
      </c>
      <c r="J422" s="1132">
        <v>27</v>
      </c>
      <c r="K422" s="1138">
        <v>0.40276777354409499</v>
      </c>
      <c r="L422" s="1131">
        <v>0.23489118087249883</v>
      </c>
      <c r="M422" s="1132">
        <v>3</v>
      </c>
      <c r="N422" s="1123" t="s">
        <v>1083</v>
      </c>
      <c r="O422" s="1131">
        <v>0.61</v>
      </c>
      <c r="P422" s="1163">
        <v>31</v>
      </c>
    </row>
    <row r="423" spans="1:16" s="1110" customFormat="1" ht="14.5" customHeight="1">
      <c r="A423" s="1124" t="s">
        <v>26</v>
      </c>
      <c r="B423" s="1136">
        <v>60.549629158571108</v>
      </c>
      <c r="C423" s="1126">
        <v>2.0079089763781122</v>
      </c>
      <c r="D423" s="1127">
        <v>375</v>
      </c>
      <c r="E423" s="1136">
        <v>28.252724879391977</v>
      </c>
      <c r="F423" s="1126">
        <v>1.8529889512985471</v>
      </c>
      <c r="G423" s="1127">
        <v>174</v>
      </c>
      <c r="H423" s="1136">
        <v>3.6653247113582803</v>
      </c>
      <c r="I423" s="1126">
        <v>0.79416437058048661</v>
      </c>
      <c r="J423" s="1127">
        <v>22</v>
      </c>
      <c r="K423" s="1136">
        <v>0.50268658779964892</v>
      </c>
      <c r="L423" s="1126">
        <v>0.32533758526822798</v>
      </c>
      <c r="M423" s="1127">
        <v>1</v>
      </c>
      <c r="N423" s="1129" t="s">
        <v>1072</v>
      </c>
      <c r="O423" s="1126">
        <v>1.02</v>
      </c>
      <c r="P423" s="1134">
        <v>46</v>
      </c>
    </row>
    <row r="424" spans="1:16" s="1110" customFormat="1" ht="14.5" customHeight="1">
      <c r="A424" s="1118" t="s">
        <v>27</v>
      </c>
      <c r="B424" s="1122">
        <v>71.088380907256806</v>
      </c>
      <c r="C424" s="1131">
        <v>1.9858162135921416</v>
      </c>
      <c r="D424" s="1132">
        <v>392</v>
      </c>
      <c r="E424" s="1153">
        <v>22.051813351933657</v>
      </c>
      <c r="F424" s="1131">
        <v>1.8154536060760718</v>
      </c>
      <c r="G424" s="1132">
        <v>130</v>
      </c>
      <c r="H424" s="1122">
        <v>2.0410198370519366</v>
      </c>
      <c r="I424" s="1131">
        <v>0.57808119111316814</v>
      </c>
      <c r="J424" s="1132">
        <v>13</v>
      </c>
      <c r="K424" s="1138">
        <v>0.31396520079440232</v>
      </c>
      <c r="L424" s="1131">
        <v>0.31329871734923553</v>
      </c>
      <c r="M424" s="1132">
        <v>3</v>
      </c>
      <c r="N424" s="1123" t="s">
        <v>1082</v>
      </c>
      <c r="O424" s="1131">
        <v>0.89</v>
      </c>
      <c r="P424" s="1163">
        <v>26</v>
      </c>
    </row>
    <row r="425" spans="1:16" s="1110" customFormat="1" ht="14.5" customHeight="1" thickBot="1">
      <c r="A425" s="1124" t="s">
        <v>28</v>
      </c>
      <c r="B425" s="1130">
        <v>67.305762408780353</v>
      </c>
      <c r="C425" s="1126">
        <v>1.9427733015692807</v>
      </c>
      <c r="D425" s="1127">
        <v>402</v>
      </c>
      <c r="E425" s="1136">
        <v>24.764048974667201</v>
      </c>
      <c r="F425" s="1126">
        <v>1.7949132598794499</v>
      </c>
      <c r="G425" s="1127">
        <v>147</v>
      </c>
      <c r="H425" s="1130">
        <v>2.5785954435464578</v>
      </c>
      <c r="I425" s="1126">
        <v>0.64545145379418634</v>
      </c>
      <c r="J425" s="1127">
        <v>16</v>
      </c>
      <c r="K425" s="1136">
        <v>0.48047171590504428</v>
      </c>
      <c r="L425" s="1126">
        <v>0.27681850560566085</v>
      </c>
      <c r="M425" s="1127">
        <v>61</v>
      </c>
      <c r="N425" s="1129" t="s">
        <v>1082</v>
      </c>
      <c r="O425" s="1126">
        <v>0.87</v>
      </c>
      <c r="P425" s="1134">
        <v>30</v>
      </c>
    </row>
    <row r="426" spans="1:16" s="1110" customFormat="1" ht="14.5" customHeight="1">
      <c r="A426" s="1432" t="s">
        <v>29</v>
      </c>
      <c r="B426" s="1445">
        <v>67.175284893814961</v>
      </c>
      <c r="C426" s="1446">
        <v>0.47214259613843362</v>
      </c>
      <c r="D426" s="1447">
        <v>7556</v>
      </c>
      <c r="E426" s="1445">
        <v>23.624945671253229</v>
      </c>
      <c r="F426" s="1446">
        <v>0.42698081950265254</v>
      </c>
      <c r="G426" s="1447">
        <v>2661</v>
      </c>
      <c r="H426" s="1445">
        <v>3.7112969597409755</v>
      </c>
      <c r="I426" s="1446">
        <v>0.19399955608264605</v>
      </c>
      <c r="J426" s="1447">
        <v>400</v>
      </c>
      <c r="K426" s="1462">
        <v>0.38710574407358589</v>
      </c>
      <c r="L426" s="1446">
        <v>6.0192911730832188E-2</v>
      </c>
      <c r="M426" s="1447">
        <v>48</v>
      </c>
      <c r="N426" s="1450" t="s">
        <v>1082</v>
      </c>
      <c r="O426" s="1446">
        <v>0.22</v>
      </c>
      <c r="P426" s="1466">
        <v>584</v>
      </c>
    </row>
    <row r="427" spans="1:16" s="1110" customFormat="1" ht="14.5" customHeight="1">
      <c r="A427" s="1433" t="s">
        <v>30</v>
      </c>
      <c r="B427" s="1456">
        <v>64.510739400875721</v>
      </c>
      <c r="C427" s="1452">
        <v>0.85394067444730504</v>
      </c>
      <c r="D427" s="1453">
        <v>2553</v>
      </c>
      <c r="E427" s="1456">
        <v>26.322836906018786</v>
      </c>
      <c r="F427" s="1452">
        <v>0.79415919554664471</v>
      </c>
      <c r="G427" s="1453">
        <v>1043</v>
      </c>
      <c r="H427" s="1454">
        <v>2.9364560499938248</v>
      </c>
      <c r="I427" s="1452">
        <v>0.28473282460150945</v>
      </c>
      <c r="J427" s="1453">
        <v>120</v>
      </c>
      <c r="K427" s="1451">
        <v>0.30159774783712129</v>
      </c>
      <c r="L427" s="1452">
        <v>9.2171345274791386E-2</v>
      </c>
      <c r="M427" s="1453">
        <v>13</v>
      </c>
      <c r="N427" s="1455" t="s">
        <v>1073</v>
      </c>
      <c r="O427" s="1452">
        <v>0.4</v>
      </c>
      <c r="P427" s="1467">
        <v>250</v>
      </c>
    </row>
    <row r="428" spans="1:16" s="1110" customFormat="1" ht="14.5" customHeight="1" thickBot="1">
      <c r="A428" s="1433" t="s">
        <v>31</v>
      </c>
      <c r="B428" s="1456">
        <v>66.601390236862613</v>
      </c>
      <c r="C428" s="1457">
        <v>0.4136542497132441</v>
      </c>
      <c r="D428" s="1458">
        <v>10109</v>
      </c>
      <c r="E428" s="1456">
        <v>24.206022394759501</v>
      </c>
      <c r="F428" s="1457">
        <v>0.37631931134331026</v>
      </c>
      <c r="G428" s="1458">
        <v>3704</v>
      </c>
      <c r="H428" s="1456">
        <v>3.5444103146188199</v>
      </c>
      <c r="I428" s="1457">
        <v>0.16415656925802485</v>
      </c>
      <c r="J428" s="1458">
        <v>520</v>
      </c>
      <c r="K428" s="1454">
        <v>0.36868887624496516</v>
      </c>
      <c r="L428" s="1457">
        <v>5.1232101577038058E-2</v>
      </c>
      <c r="M428" s="1458">
        <v>61</v>
      </c>
      <c r="N428" s="1455" t="s">
        <v>1082</v>
      </c>
      <c r="O428" s="1457">
        <v>0.19</v>
      </c>
      <c r="P428" s="1468">
        <v>834</v>
      </c>
    </row>
    <row r="429" spans="1:16" s="1110" customFormat="1" ht="18" customHeight="1" thickBot="1">
      <c r="A429" s="2138" t="s">
        <v>1061</v>
      </c>
      <c r="B429" s="2139"/>
      <c r="C429" s="2139"/>
      <c r="D429" s="2139"/>
      <c r="E429" s="2139"/>
      <c r="F429" s="2139"/>
      <c r="G429" s="2139"/>
      <c r="H429" s="2139"/>
      <c r="I429" s="2139"/>
      <c r="J429" s="2139"/>
      <c r="K429" s="2139"/>
      <c r="L429" s="2139"/>
      <c r="M429" s="2139"/>
      <c r="N429" s="2139"/>
      <c r="O429" s="2139"/>
      <c r="P429" s="2140"/>
    </row>
    <row r="430" spans="1:16" s="1110" customFormat="1" ht="14.5" customHeight="1">
      <c r="A430" s="1118" t="s">
        <v>13</v>
      </c>
      <c r="B430" s="1139">
        <v>58.849495395238819</v>
      </c>
      <c r="C430" s="1120">
        <v>1.1968050668847676</v>
      </c>
      <c r="D430" s="1121">
        <v>1042</v>
      </c>
      <c r="E430" s="1138">
        <v>22.494869717054698</v>
      </c>
      <c r="F430" s="1120">
        <v>1.0211425983626832</v>
      </c>
      <c r="G430" s="1121">
        <v>396</v>
      </c>
      <c r="H430" s="1122">
        <v>3.999704404871538</v>
      </c>
      <c r="I430" s="1120">
        <v>0.46956671919074028</v>
      </c>
      <c r="J430" s="1121">
        <v>74</v>
      </c>
      <c r="K430" s="1138">
        <v>2.0762152647587153</v>
      </c>
      <c r="L430" s="1120">
        <v>0.33270609423367326</v>
      </c>
      <c r="M430" s="1121">
        <v>41</v>
      </c>
      <c r="N430" s="1123" t="s">
        <v>1086</v>
      </c>
      <c r="O430" s="1120">
        <v>0.8</v>
      </c>
      <c r="P430" s="1162">
        <v>232</v>
      </c>
    </row>
    <row r="431" spans="1:16" s="1110" customFormat="1" ht="14.5" customHeight="1">
      <c r="A431" s="1124" t="s">
        <v>14</v>
      </c>
      <c r="B431" s="1128">
        <v>44.183018391253441</v>
      </c>
      <c r="C431" s="1126">
        <v>1.0965991801944037</v>
      </c>
      <c r="D431" s="1127">
        <v>922</v>
      </c>
      <c r="E431" s="1136">
        <v>17.223872241305411</v>
      </c>
      <c r="F431" s="1126">
        <v>0.83538556685974186</v>
      </c>
      <c r="G431" s="1127">
        <v>358</v>
      </c>
      <c r="H431" s="1130">
        <v>8.8209970758343719</v>
      </c>
      <c r="I431" s="1126">
        <v>0.62531606967198805</v>
      </c>
      <c r="J431" s="1127">
        <v>184</v>
      </c>
      <c r="K431" s="1136">
        <v>3.5113238423603264</v>
      </c>
      <c r="L431" s="1126">
        <v>0.39730860407749707</v>
      </c>
      <c r="M431" s="1127">
        <v>77</v>
      </c>
      <c r="N431" s="1129" t="s">
        <v>1087</v>
      </c>
      <c r="O431" s="1126">
        <v>0.97</v>
      </c>
      <c r="P431" s="1134">
        <v>547</v>
      </c>
    </row>
    <row r="432" spans="1:16" s="1110" customFormat="1" ht="14.5" customHeight="1">
      <c r="A432" s="1118" t="s">
        <v>39</v>
      </c>
      <c r="B432" s="1139">
        <v>49.32366643619828</v>
      </c>
      <c r="C432" s="1131">
        <v>2.3952605356723584</v>
      </c>
      <c r="D432" s="1132">
        <v>333</v>
      </c>
      <c r="E432" s="1138">
        <v>25.382078296931752</v>
      </c>
      <c r="F432" s="1131">
        <v>2.1778593141065721</v>
      </c>
      <c r="G432" s="1132">
        <v>156</v>
      </c>
      <c r="H432" s="1122">
        <v>2.332001078571651</v>
      </c>
      <c r="I432" s="1131">
        <v>0.64618604159046622</v>
      </c>
      <c r="J432" s="1132">
        <v>16</v>
      </c>
      <c r="K432" s="1138">
        <v>1.9695765619236374</v>
      </c>
      <c r="L432" s="1131">
        <v>0.60717531168637529</v>
      </c>
      <c r="M432" s="1132">
        <v>13</v>
      </c>
      <c r="N432" s="1123" t="s">
        <v>1088</v>
      </c>
      <c r="O432" s="1131">
        <v>1.89</v>
      </c>
      <c r="P432" s="1163">
        <v>151</v>
      </c>
    </row>
    <row r="433" spans="1:16" s="1110" customFormat="1" ht="14.5" customHeight="1">
      <c r="A433" s="1124" t="s">
        <v>16</v>
      </c>
      <c r="B433" s="1128">
        <v>41.321562573224817</v>
      </c>
      <c r="C433" s="1126">
        <v>2.0341221010778976</v>
      </c>
      <c r="D433" s="1127">
        <v>265</v>
      </c>
      <c r="E433" s="1136">
        <v>25.52394790552005</v>
      </c>
      <c r="F433" s="1126">
        <v>1.8008141703919882</v>
      </c>
      <c r="G433" s="1127">
        <v>165</v>
      </c>
      <c r="H433" s="1130">
        <v>6.6565141889529649</v>
      </c>
      <c r="I433" s="1126">
        <v>1.020156645099243</v>
      </c>
      <c r="J433" s="1127">
        <v>43</v>
      </c>
      <c r="K433" s="1136">
        <v>3.3377784179796413</v>
      </c>
      <c r="L433" s="1126">
        <v>0.84054460267798181</v>
      </c>
      <c r="M433" s="1127">
        <v>16</v>
      </c>
      <c r="N433" s="1129" t="s">
        <v>1089</v>
      </c>
      <c r="O433" s="1126">
        <v>1.72</v>
      </c>
      <c r="P433" s="1134">
        <v>150</v>
      </c>
    </row>
    <row r="434" spans="1:16" s="1110" customFormat="1" ht="14.5" customHeight="1">
      <c r="A434" s="1118" t="s">
        <v>17</v>
      </c>
      <c r="B434" s="1139">
        <v>58.261590305035838</v>
      </c>
      <c r="C434" s="1131">
        <v>2.444722008960611</v>
      </c>
      <c r="D434" s="1132">
        <v>260</v>
      </c>
      <c r="E434" s="1138">
        <v>21.578254066896854</v>
      </c>
      <c r="F434" s="1131">
        <v>1.9782202270052711</v>
      </c>
      <c r="G434" s="1132">
        <v>109</v>
      </c>
      <c r="H434" s="1122">
        <v>4.8277227606672382</v>
      </c>
      <c r="I434" s="1131">
        <v>1.062759161839969</v>
      </c>
      <c r="J434" s="1132">
        <v>22</v>
      </c>
      <c r="K434" s="1138">
        <v>1.1814921967184513</v>
      </c>
      <c r="L434" s="1131">
        <v>0.50598052005835192</v>
      </c>
      <c r="M434" s="1132">
        <v>6</v>
      </c>
      <c r="N434" s="1123" t="s">
        <v>1075</v>
      </c>
      <c r="O434" s="1131">
        <v>1.74</v>
      </c>
      <c r="P434" s="1163">
        <v>66</v>
      </c>
    </row>
    <row r="435" spans="1:16" s="1110" customFormat="1" ht="14.5" customHeight="1">
      <c r="A435" s="1124" t="s">
        <v>18</v>
      </c>
      <c r="B435" s="1128">
        <v>69.6108142733531</v>
      </c>
      <c r="C435" s="1126">
        <v>1.7243468442262357</v>
      </c>
      <c r="D435" s="1127">
        <v>533</v>
      </c>
      <c r="E435" s="1136">
        <v>16.928049310504701</v>
      </c>
      <c r="F435" s="1126">
        <v>1.4065835048951769</v>
      </c>
      <c r="G435" s="1127">
        <v>127</v>
      </c>
      <c r="H435" s="1130">
        <v>2.4987526992696316</v>
      </c>
      <c r="I435" s="1126">
        <v>0.59786348147367674</v>
      </c>
      <c r="J435" s="1127">
        <v>18</v>
      </c>
      <c r="K435" s="1136">
        <v>1.2174768805601892</v>
      </c>
      <c r="L435" s="1126">
        <v>0.43545778391287898</v>
      </c>
      <c r="M435" s="1127">
        <v>8</v>
      </c>
      <c r="N435" s="1129" t="s">
        <v>1079</v>
      </c>
      <c r="O435" s="1126">
        <v>1.1100000000000001</v>
      </c>
      <c r="P435" s="1134">
        <v>75</v>
      </c>
    </row>
    <row r="436" spans="1:16" s="1110" customFormat="1" ht="14.5" customHeight="1">
      <c r="A436" s="1118" t="s">
        <v>19</v>
      </c>
      <c r="B436" s="1139">
        <v>47.497490271256439</v>
      </c>
      <c r="C436" s="1131">
        <v>1.6025055392527303</v>
      </c>
      <c r="D436" s="1132">
        <v>473</v>
      </c>
      <c r="E436" s="1138">
        <v>22.606052901080734</v>
      </c>
      <c r="F436" s="1131">
        <v>1.3503404010813806</v>
      </c>
      <c r="G436" s="1132">
        <v>220</v>
      </c>
      <c r="H436" s="1122">
        <v>6.7461441347572562</v>
      </c>
      <c r="I436" s="1131">
        <v>0.80694334378674848</v>
      </c>
      <c r="J436" s="1132">
        <v>66</v>
      </c>
      <c r="K436" s="1122">
        <v>4.2651144967049479</v>
      </c>
      <c r="L436" s="1131">
        <v>0.63833229044302042</v>
      </c>
      <c r="M436" s="1132">
        <v>44</v>
      </c>
      <c r="N436" s="1123" t="s">
        <v>1090</v>
      </c>
      <c r="O436" s="1131">
        <v>1.26</v>
      </c>
      <c r="P436" s="1163">
        <v>187</v>
      </c>
    </row>
    <row r="437" spans="1:16" s="1110" customFormat="1" ht="14.5" customHeight="1">
      <c r="A437" s="1124" t="s">
        <v>20</v>
      </c>
      <c r="B437" s="1128">
        <v>39.509130794985715</v>
      </c>
      <c r="C437" s="1126">
        <v>2.1515328260679993</v>
      </c>
      <c r="D437" s="1127">
        <v>216</v>
      </c>
      <c r="E437" s="1128">
        <v>24.242144134860947</v>
      </c>
      <c r="F437" s="1126">
        <v>1.8603790643720535</v>
      </c>
      <c r="G437" s="1127">
        <v>135</v>
      </c>
      <c r="H437" s="1130">
        <v>4.9639134587292011</v>
      </c>
      <c r="I437" s="1126">
        <v>0.91508742207366922</v>
      </c>
      <c r="J437" s="1127">
        <v>29</v>
      </c>
      <c r="K437" s="1136">
        <v>3.3713828929399203</v>
      </c>
      <c r="L437" s="1126">
        <v>0.78215190930113998</v>
      </c>
      <c r="M437" s="1127">
        <v>19</v>
      </c>
      <c r="N437" s="1129" t="s">
        <v>1091</v>
      </c>
      <c r="O437" s="1126">
        <v>1.93</v>
      </c>
      <c r="P437" s="1134">
        <v>158</v>
      </c>
    </row>
    <row r="438" spans="1:16" s="1110" customFormat="1" ht="14.5" customHeight="1">
      <c r="A438" s="1118" t="s">
        <v>21</v>
      </c>
      <c r="B438" s="1139">
        <v>54.045428763435652</v>
      </c>
      <c r="C438" s="1131">
        <v>1.4944912704997104</v>
      </c>
      <c r="D438" s="1132">
        <v>619</v>
      </c>
      <c r="E438" s="1139">
        <v>21.205583030698772</v>
      </c>
      <c r="F438" s="1131">
        <v>1.2236796830251235</v>
      </c>
      <c r="G438" s="1132">
        <v>247</v>
      </c>
      <c r="H438" s="1122">
        <v>3.7160381285916144</v>
      </c>
      <c r="I438" s="1131">
        <v>0.57118633417290399</v>
      </c>
      <c r="J438" s="1132">
        <v>42</v>
      </c>
      <c r="K438" s="1138">
        <v>1.6394201649556541</v>
      </c>
      <c r="L438" s="1131">
        <v>0.36616875560165191</v>
      </c>
      <c r="M438" s="1132">
        <v>21</v>
      </c>
      <c r="N438" s="1123" t="s">
        <v>1090</v>
      </c>
      <c r="O438" s="1131">
        <v>1.18</v>
      </c>
      <c r="P438" s="1163">
        <v>228</v>
      </c>
    </row>
    <row r="439" spans="1:16" s="1110" customFormat="1" ht="14.5" customHeight="1">
      <c r="A439" s="1124" t="s">
        <v>22</v>
      </c>
      <c r="B439" s="1128">
        <v>47.900070559856722</v>
      </c>
      <c r="C439" s="1126">
        <v>1.1203963340792247</v>
      </c>
      <c r="D439" s="1127">
        <v>1007</v>
      </c>
      <c r="E439" s="1136">
        <v>20.837350985531227</v>
      </c>
      <c r="F439" s="1126">
        <v>0.91326980747474784</v>
      </c>
      <c r="G439" s="1127">
        <v>433</v>
      </c>
      <c r="H439" s="1128">
        <v>11.15881533911611</v>
      </c>
      <c r="I439" s="1126">
        <v>0.71039826643623738</v>
      </c>
      <c r="J439" s="1127">
        <v>229</v>
      </c>
      <c r="K439" s="1136">
        <v>2.075655600333322</v>
      </c>
      <c r="L439" s="1126">
        <v>0.31996684586229307</v>
      </c>
      <c r="M439" s="1127">
        <v>43</v>
      </c>
      <c r="N439" s="1129" t="s">
        <v>1092</v>
      </c>
      <c r="O439" s="1126">
        <v>0.86</v>
      </c>
      <c r="P439" s="1134">
        <v>374</v>
      </c>
    </row>
    <row r="440" spans="1:16" s="1110" customFormat="1" ht="14.5" customHeight="1">
      <c r="A440" s="1118" t="s">
        <v>23</v>
      </c>
      <c r="B440" s="1139">
        <v>30.155419108310856</v>
      </c>
      <c r="C440" s="1131">
        <v>1.6692349246839897</v>
      </c>
      <c r="D440" s="1132">
        <v>235</v>
      </c>
      <c r="E440" s="1122">
        <v>17.080966626326351</v>
      </c>
      <c r="F440" s="1131">
        <v>1.3894134543259637</v>
      </c>
      <c r="G440" s="1132">
        <v>128</v>
      </c>
      <c r="H440" s="1122">
        <v>15.596801004680646</v>
      </c>
      <c r="I440" s="1131">
        <v>1.3154446777416482</v>
      </c>
      <c r="J440" s="1132">
        <v>123</v>
      </c>
      <c r="K440" s="1139">
        <v>6.0515352845717008</v>
      </c>
      <c r="L440" s="1131">
        <v>0.83537417636419442</v>
      </c>
      <c r="M440" s="1132">
        <v>52</v>
      </c>
      <c r="N440" s="1123" t="s">
        <v>1078</v>
      </c>
      <c r="O440" s="1131">
        <v>1.68</v>
      </c>
      <c r="P440" s="1163">
        <v>243</v>
      </c>
    </row>
    <row r="441" spans="1:16" s="1110" customFormat="1" ht="14.5" customHeight="1">
      <c r="A441" s="1124" t="s">
        <v>24</v>
      </c>
      <c r="B441" s="1130">
        <v>22.923298101064979</v>
      </c>
      <c r="C441" s="1126">
        <v>1.865469354210721</v>
      </c>
      <c r="D441" s="1127">
        <v>127</v>
      </c>
      <c r="E441" s="1128">
        <v>15.405903863446358</v>
      </c>
      <c r="F441" s="1126">
        <v>1.6027943267107805</v>
      </c>
      <c r="G441" s="1127">
        <v>85</v>
      </c>
      <c r="H441" s="1130">
        <v>23.211846791448735</v>
      </c>
      <c r="I441" s="1126">
        <v>1.9076135478053813</v>
      </c>
      <c r="J441" s="1127">
        <v>123</v>
      </c>
      <c r="K441" s="1136">
        <v>6.1388468742537592</v>
      </c>
      <c r="L441" s="1126">
        <v>1.0480999725059481</v>
      </c>
      <c r="M441" s="1127">
        <v>35</v>
      </c>
      <c r="N441" s="1129" t="s">
        <v>1093</v>
      </c>
      <c r="O441" s="1126">
        <v>2.1</v>
      </c>
      <c r="P441" s="1134">
        <v>173</v>
      </c>
    </row>
    <row r="442" spans="1:16" s="1110" customFormat="1" ht="14.5" customHeight="1">
      <c r="A442" s="1118" t="s">
        <v>25</v>
      </c>
      <c r="B442" s="1139">
        <v>45.159602709646506</v>
      </c>
      <c r="C442" s="1131">
        <v>1.6799853885908238</v>
      </c>
      <c r="D442" s="1132">
        <v>403</v>
      </c>
      <c r="E442" s="1138">
        <v>26.21165371255028</v>
      </c>
      <c r="F442" s="1131">
        <v>1.481009777267962</v>
      </c>
      <c r="G442" s="1132">
        <v>235</v>
      </c>
      <c r="H442" s="1122">
        <v>5.1765993887599349</v>
      </c>
      <c r="I442" s="1131">
        <v>0.75000138412284945</v>
      </c>
      <c r="J442" s="1132">
        <v>46</v>
      </c>
      <c r="K442" s="1138">
        <v>2.9516071035955416</v>
      </c>
      <c r="L442" s="1131">
        <v>0.5978329407538866</v>
      </c>
      <c r="M442" s="1132">
        <v>24</v>
      </c>
      <c r="N442" s="1123" t="s">
        <v>1088</v>
      </c>
      <c r="O442" s="1131">
        <v>1.36</v>
      </c>
      <c r="P442" s="1163">
        <v>185</v>
      </c>
    </row>
    <row r="443" spans="1:16" s="1110" customFormat="1" ht="14.5" customHeight="1">
      <c r="A443" s="1124" t="s">
        <v>26</v>
      </c>
      <c r="B443" s="1128">
        <v>45.314683683661364</v>
      </c>
      <c r="C443" s="1126">
        <v>2.0482786956885821</v>
      </c>
      <c r="D443" s="1127">
        <v>277</v>
      </c>
      <c r="E443" s="1136">
        <v>24.44893450610213</v>
      </c>
      <c r="F443" s="1126">
        <v>1.7466616209044081</v>
      </c>
      <c r="G443" s="1127">
        <v>155</v>
      </c>
      <c r="H443" s="1130">
        <v>4.8351404549710981</v>
      </c>
      <c r="I443" s="1126">
        <v>0.89408929853007335</v>
      </c>
      <c r="J443" s="1127">
        <v>29</v>
      </c>
      <c r="K443" s="1136">
        <v>2.6224332053346173</v>
      </c>
      <c r="L443" s="1126">
        <v>0.68108552316390902</v>
      </c>
      <c r="M443" s="1127">
        <v>15</v>
      </c>
      <c r="N443" s="1129" t="s">
        <v>1089</v>
      </c>
      <c r="O443" s="1126">
        <v>1.71</v>
      </c>
      <c r="P443" s="1134">
        <v>143</v>
      </c>
    </row>
    <row r="444" spans="1:16" s="1110" customFormat="1" ht="14.5" customHeight="1">
      <c r="A444" s="1118" t="s">
        <v>27</v>
      </c>
      <c r="B444" s="1139">
        <v>56.979561673723353</v>
      </c>
      <c r="C444" s="1131">
        <v>2.1925506524551883</v>
      </c>
      <c r="D444" s="1132">
        <v>318</v>
      </c>
      <c r="E444" s="1138">
        <v>23.25329274884243</v>
      </c>
      <c r="F444" s="1131">
        <v>1.8808530470540878</v>
      </c>
      <c r="G444" s="1132">
        <v>130</v>
      </c>
      <c r="H444" s="1122">
        <v>2.3583216482983356</v>
      </c>
      <c r="I444" s="1131">
        <v>0.69534460058203973</v>
      </c>
      <c r="J444" s="1132">
        <v>12</v>
      </c>
      <c r="K444" s="1138">
        <v>2.0901158603079724</v>
      </c>
      <c r="L444" s="1131">
        <v>0.6717725764532918</v>
      </c>
      <c r="M444" s="1132">
        <v>10</v>
      </c>
      <c r="N444" s="1123" t="s">
        <v>1094</v>
      </c>
      <c r="O444" s="1131">
        <v>1.55</v>
      </c>
      <c r="P444" s="1163">
        <v>94</v>
      </c>
    </row>
    <row r="445" spans="1:16" s="1110" customFormat="1" ht="14.5" customHeight="1" thickBot="1">
      <c r="A445" s="1124" t="s">
        <v>28</v>
      </c>
      <c r="B445" s="1128">
        <v>50.955162970495472</v>
      </c>
      <c r="C445" s="1126">
        <v>2.0757076889457551</v>
      </c>
      <c r="D445" s="1127">
        <v>304</v>
      </c>
      <c r="E445" s="1136">
        <v>24.447329822392668</v>
      </c>
      <c r="F445" s="1126">
        <v>1.7900952480448344</v>
      </c>
      <c r="G445" s="1127">
        <v>145</v>
      </c>
      <c r="H445" s="1130">
        <v>2.8147093164264798</v>
      </c>
      <c r="I445" s="1126">
        <v>0.67819075021166431</v>
      </c>
      <c r="J445" s="1127">
        <v>17</v>
      </c>
      <c r="K445" s="1136">
        <v>3.1083301443767866</v>
      </c>
      <c r="L445" s="1126">
        <v>0.73262624190880754</v>
      </c>
      <c r="M445" s="1127">
        <v>18</v>
      </c>
      <c r="N445" s="1129" t="s">
        <v>1090</v>
      </c>
      <c r="O445" s="1126">
        <v>1.61</v>
      </c>
      <c r="P445" s="1134">
        <v>112</v>
      </c>
    </row>
    <row r="446" spans="1:16" s="1110" customFormat="1" ht="14.5" customHeight="1">
      <c r="A446" s="1432" t="s">
        <v>29</v>
      </c>
      <c r="B446" s="1445">
        <v>49.565466860560633</v>
      </c>
      <c r="C446" s="1446">
        <v>0.50276787277896906</v>
      </c>
      <c r="D446" s="1447">
        <v>5536</v>
      </c>
      <c r="E446" s="1462">
        <v>20.257561271332598</v>
      </c>
      <c r="F446" s="1446">
        <v>0.40642923476243459</v>
      </c>
      <c r="G446" s="1447">
        <v>2233</v>
      </c>
      <c r="H446" s="1445">
        <v>7.7973912388421756</v>
      </c>
      <c r="I446" s="1446">
        <v>0.27058271330556433</v>
      </c>
      <c r="J446" s="1447">
        <v>893</v>
      </c>
      <c r="K446" s="1448">
        <v>2.7931430920801708</v>
      </c>
      <c r="L446" s="1446">
        <v>0.16058796567979544</v>
      </c>
      <c r="M446" s="1447">
        <v>337</v>
      </c>
      <c r="N446" s="1450" t="s">
        <v>1095</v>
      </c>
      <c r="O446" s="1446">
        <v>0.4</v>
      </c>
      <c r="P446" s="1466">
        <v>2219</v>
      </c>
    </row>
    <row r="447" spans="1:16" s="1110" customFormat="1" ht="14.5" customHeight="1">
      <c r="A447" s="1433" t="s">
        <v>30</v>
      </c>
      <c r="B447" s="1456">
        <v>45.779828105977089</v>
      </c>
      <c r="C447" s="1452">
        <v>0.89324770627947014</v>
      </c>
      <c r="D447" s="1453">
        <v>1798</v>
      </c>
      <c r="E447" s="1454">
        <v>25.266873177513773</v>
      </c>
      <c r="F447" s="1452">
        <v>0.79278826348659415</v>
      </c>
      <c r="G447" s="1453">
        <v>991</v>
      </c>
      <c r="H447" s="1451">
        <v>4.3594774370453218</v>
      </c>
      <c r="I447" s="1452">
        <v>0.33895486690352195</v>
      </c>
      <c r="J447" s="1453">
        <v>180</v>
      </c>
      <c r="K447" s="1451">
        <v>2.7913301868754958</v>
      </c>
      <c r="L447" s="1452">
        <v>0.2889194077368471</v>
      </c>
      <c r="M447" s="1453">
        <v>105</v>
      </c>
      <c r="N447" s="1455" t="s">
        <v>1085</v>
      </c>
      <c r="O447" s="1452">
        <v>0.72</v>
      </c>
      <c r="P447" s="1467">
        <v>899</v>
      </c>
    </row>
    <row r="448" spans="1:16" s="1110" customFormat="1" ht="14.5" customHeight="1" thickBot="1">
      <c r="A448" s="1433" t="s">
        <v>31</v>
      </c>
      <c r="B448" s="1456">
        <v>48.74956128028424</v>
      </c>
      <c r="C448" s="1457">
        <v>0.43902489793804883</v>
      </c>
      <c r="D448" s="1458">
        <v>7334</v>
      </c>
      <c r="E448" s="1454">
        <v>21.33720087842655</v>
      </c>
      <c r="F448" s="1457">
        <v>0.3623251896290422</v>
      </c>
      <c r="G448" s="1458">
        <v>3224</v>
      </c>
      <c r="H448" s="1456">
        <v>7.0564296106363518</v>
      </c>
      <c r="I448" s="1457">
        <v>0.22492928021107028</v>
      </c>
      <c r="J448" s="1458">
        <v>1073</v>
      </c>
      <c r="K448" s="1451">
        <v>2.7927523629142628</v>
      </c>
      <c r="L448" s="1457">
        <v>0.1405266110628067</v>
      </c>
      <c r="M448" s="1458">
        <v>442</v>
      </c>
      <c r="N448" s="1455" t="s">
        <v>1095</v>
      </c>
      <c r="O448" s="1457">
        <v>0.35</v>
      </c>
      <c r="P448" s="1468">
        <v>3118</v>
      </c>
    </row>
    <row r="449" spans="1:17" s="1110" customFormat="1" ht="18.75" customHeight="1" thickBot="1">
      <c r="A449" s="2138" t="s">
        <v>1062</v>
      </c>
      <c r="B449" s="2139"/>
      <c r="C449" s="2139"/>
      <c r="D449" s="2139"/>
      <c r="E449" s="2139"/>
      <c r="F449" s="2139"/>
      <c r="G449" s="2139"/>
      <c r="H449" s="2139"/>
      <c r="I449" s="2139"/>
      <c r="J449" s="2139"/>
      <c r="K449" s="2139"/>
      <c r="L449" s="2139"/>
      <c r="M449" s="2139"/>
      <c r="N449" s="2139"/>
      <c r="O449" s="2139"/>
      <c r="P449" s="2140"/>
      <c r="Q449" s="1819"/>
    </row>
    <row r="450" spans="1:17" s="1110" customFormat="1" ht="14.5" customHeight="1">
      <c r="A450" s="1118" t="s">
        <v>13</v>
      </c>
      <c r="B450" s="1122">
        <v>75.738501544971598</v>
      </c>
      <c r="C450" s="1120">
        <v>1.0330478690365761</v>
      </c>
      <c r="D450" s="1121">
        <v>1339</v>
      </c>
      <c r="E450" s="1122">
        <v>14.669463285992796</v>
      </c>
      <c r="F450" s="1120">
        <v>0.86103022533078022</v>
      </c>
      <c r="G450" s="1121">
        <v>261</v>
      </c>
      <c r="H450" s="1139">
        <v>7.4513770062707323</v>
      </c>
      <c r="I450" s="1120">
        <v>0.62333293572960935</v>
      </c>
      <c r="J450" s="1121">
        <v>141</v>
      </c>
      <c r="K450" s="1138">
        <v>1.6285536314671674</v>
      </c>
      <c r="L450" s="1120">
        <v>0.2824120314083492</v>
      </c>
      <c r="M450" s="1121">
        <v>35</v>
      </c>
      <c r="N450" s="1123" t="s">
        <v>1096</v>
      </c>
      <c r="O450" s="1120">
        <v>0.17</v>
      </c>
      <c r="P450" s="1162">
        <v>10</v>
      </c>
    </row>
    <row r="451" spans="1:17" s="1110" customFormat="1" ht="14.5" customHeight="1">
      <c r="A451" s="1124" t="s">
        <v>14</v>
      </c>
      <c r="B451" s="1130">
        <v>79.242952746941171</v>
      </c>
      <c r="C451" s="1126">
        <v>0.89359148370122643</v>
      </c>
      <c r="D451" s="1127">
        <v>1658</v>
      </c>
      <c r="E451" s="1136">
        <v>11.493026359618259</v>
      </c>
      <c r="F451" s="1126">
        <v>0.70197640055124677</v>
      </c>
      <c r="G451" s="1127">
        <v>242</v>
      </c>
      <c r="H451" s="1136">
        <v>6.4440712571192256</v>
      </c>
      <c r="I451" s="1126">
        <v>0.54304025908038012</v>
      </c>
      <c r="J451" s="1127">
        <v>134</v>
      </c>
      <c r="K451" s="1136">
        <v>2.1613891741379487</v>
      </c>
      <c r="L451" s="1126">
        <v>0.31835404209253243</v>
      </c>
      <c r="M451" s="1127">
        <v>46</v>
      </c>
      <c r="N451" s="1129" t="s">
        <v>1096</v>
      </c>
      <c r="O451" s="1126">
        <v>0.18</v>
      </c>
      <c r="P451" s="1134">
        <v>14</v>
      </c>
    </row>
    <row r="452" spans="1:17" s="1110" customFormat="1" ht="14.5" customHeight="1">
      <c r="A452" s="1118" t="s">
        <v>39</v>
      </c>
      <c r="B452" s="1138">
        <v>50.098806491178202</v>
      </c>
      <c r="C452" s="1131">
        <v>2.3924048306179611</v>
      </c>
      <c r="D452" s="1132">
        <v>356</v>
      </c>
      <c r="E452" s="1138">
        <v>14.260271262931848</v>
      </c>
      <c r="F452" s="1131">
        <v>1.6910014222244176</v>
      </c>
      <c r="G452" s="1132">
        <v>92</v>
      </c>
      <c r="H452" s="1138">
        <v>28.095504483638784</v>
      </c>
      <c r="I452" s="1131">
        <v>2.2716478756847942</v>
      </c>
      <c r="J452" s="1132">
        <v>182</v>
      </c>
      <c r="K452" s="1138">
        <v>6.8592171504100481</v>
      </c>
      <c r="L452" s="1131">
        <v>1.3897588309199624</v>
      </c>
      <c r="M452" s="1132">
        <v>37</v>
      </c>
      <c r="N452" s="1123" t="s">
        <v>1096</v>
      </c>
      <c r="O452" s="1131">
        <v>0.4</v>
      </c>
      <c r="P452" s="1163">
        <v>4</v>
      </c>
    </row>
    <row r="453" spans="1:17" s="1110" customFormat="1" ht="14.5" customHeight="1">
      <c r="A453" s="1124" t="s">
        <v>16</v>
      </c>
      <c r="B453" s="1136">
        <v>50.367934271473935</v>
      </c>
      <c r="C453" s="1126">
        <v>2.067989002587566</v>
      </c>
      <c r="D453" s="1127">
        <v>313</v>
      </c>
      <c r="E453" s="1136">
        <v>16.35754270132853</v>
      </c>
      <c r="F453" s="1126">
        <v>1.5255948165304816</v>
      </c>
      <c r="G453" s="1127">
        <v>104</v>
      </c>
      <c r="H453" s="1136">
        <v>26.299026109104013</v>
      </c>
      <c r="I453" s="1126">
        <v>1.7870693751928939</v>
      </c>
      <c r="J453" s="1127">
        <v>177</v>
      </c>
      <c r="K453" s="1136">
        <v>5.1895002254435152</v>
      </c>
      <c r="L453" s="1126">
        <v>0.9403839859507126</v>
      </c>
      <c r="M453" s="1127">
        <v>32</v>
      </c>
      <c r="N453" s="1129">
        <v>2</v>
      </c>
      <c r="O453" s="1126">
        <v>0.56000000000000005</v>
      </c>
      <c r="P453" s="1134">
        <v>11</v>
      </c>
    </row>
    <row r="454" spans="1:17" s="1110" customFormat="1" ht="14.5" customHeight="1">
      <c r="A454" s="1118" t="s">
        <v>17</v>
      </c>
      <c r="B454" s="1138">
        <v>62.719138171383491</v>
      </c>
      <c r="C454" s="1131">
        <v>2.4217185944284831</v>
      </c>
      <c r="D454" s="1132">
        <v>289</v>
      </c>
      <c r="E454" s="1138">
        <v>17.009724868616356</v>
      </c>
      <c r="F454" s="1131">
        <v>1.8166018628348664</v>
      </c>
      <c r="G454" s="1132">
        <v>83</v>
      </c>
      <c r="H454" s="1138">
        <v>15.753675311761473</v>
      </c>
      <c r="I454" s="1131">
        <v>1.8755942078630987</v>
      </c>
      <c r="J454" s="1132">
        <v>70</v>
      </c>
      <c r="K454" s="1138">
        <v>3.1338033308406033</v>
      </c>
      <c r="L454" s="1131">
        <v>0.82513631554087286</v>
      </c>
      <c r="M454" s="1132">
        <v>16</v>
      </c>
      <c r="N454" s="1123">
        <v>1</v>
      </c>
      <c r="O454" s="1131">
        <v>0.72</v>
      </c>
      <c r="P454" s="1163">
        <v>4</v>
      </c>
    </row>
    <row r="455" spans="1:17" s="1110" customFormat="1" ht="14.5" customHeight="1">
      <c r="A455" s="1124" t="s">
        <v>18</v>
      </c>
      <c r="B455" s="1130">
        <v>66.500399837135262</v>
      </c>
      <c r="C455" s="1126">
        <v>1.7804889164946134</v>
      </c>
      <c r="D455" s="1127">
        <v>515</v>
      </c>
      <c r="E455" s="1136">
        <v>15.468697684605237</v>
      </c>
      <c r="F455" s="1126">
        <v>1.367159019402435</v>
      </c>
      <c r="G455" s="1127">
        <v>114</v>
      </c>
      <c r="H455" s="1130">
        <v>14.33557530188504</v>
      </c>
      <c r="I455" s="1126">
        <v>1.3265505247111047</v>
      </c>
      <c r="J455" s="1127">
        <v>106</v>
      </c>
      <c r="K455" s="1136">
        <v>2.7403345523797009</v>
      </c>
      <c r="L455" s="1126">
        <v>0.64854141572188184</v>
      </c>
      <c r="M455" s="1127">
        <v>18</v>
      </c>
      <c r="N455" s="1129">
        <v>1</v>
      </c>
      <c r="O455" s="1126">
        <v>0.37</v>
      </c>
      <c r="P455" s="1134">
        <v>7</v>
      </c>
    </row>
    <row r="456" spans="1:17" s="1110" customFormat="1" ht="14.5" customHeight="1">
      <c r="A456" s="1118" t="s">
        <v>19</v>
      </c>
      <c r="B456" s="1138">
        <v>69.173474741916181</v>
      </c>
      <c r="C456" s="1131">
        <v>1.4794856106418446</v>
      </c>
      <c r="D456" s="1132">
        <v>686</v>
      </c>
      <c r="E456" s="1138">
        <v>18.862774790575564</v>
      </c>
      <c r="F456" s="1131">
        <v>1.2580199918987482</v>
      </c>
      <c r="G456" s="1132">
        <v>186</v>
      </c>
      <c r="H456" s="1138">
        <v>8.3321186149187874</v>
      </c>
      <c r="I456" s="1131">
        <v>0.88953226350625991</v>
      </c>
      <c r="J456" s="1132">
        <v>82</v>
      </c>
      <c r="K456" s="1138">
        <v>3.1657231923828286</v>
      </c>
      <c r="L456" s="1131">
        <v>0.54008169124924033</v>
      </c>
      <c r="M456" s="1132">
        <v>34</v>
      </c>
      <c r="N456" s="1123" t="s">
        <v>1084</v>
      </c>
      <c r="O456" s="1131">
        <v>0.21</v>
      </c>
      <c r="P456" s="1163">
        <v>5</v>
      </c>
    </row>
    <row r="457" spans="1:17" s="1110" customFormat="1" ht="14.5" customHeight="1">
      <c r="A457" s="1124" t="s">
        <v>20</v>
      </c>
      <c r="B457" s="1130">
        <v>46.255092852550369</v>
      </c>
      <c r="C457" s="1126">
        <v>2.1777364161298736</v>
      </c>
      <c r="D457" s="1127">
        <v>258</v>
      </c>
      <c r="E457" s="1136">
        <v>20.077385752944505</v>
      </c>
      <c r="F457" s="1126">
        <v>1.7142593729711746</v>
      </c>
      <c r="G457" s="1127">
        <v>115</v>
      </c>
      <c r="H457" s="1136">
        <v>23.68115392612615</v>
      </c>
      <c r="I457" s="1126">
        <v>1.8882619985250597</v>
      </c>
      <c r="J457" s="1127">
        <v>129</v>
      </c>
      <c r="K457" s="1136">
        <v>8.521312459007417</v>
      </c>
      <c r="L457" s="1126">
        <v>1.2378802691623261</v>
      </c>
      <c r="M457" s="1127">
        <v>45</v>
      </c>
      <c r="N457" s="1129">
        <v>1</v>
      </c>
      <c r="O457" s="1126">
        <v>0.49</v>
      </c>
      <c r="P457" s="1134">
        <v>9</v>
      </c>
    </row>
    <row r="458" spans="1:17" s="1110" customFormat="1" ht="14.5" customHeight="1">
      <c r="A458" s="1118" t="s">
        <v>21</v>
      </c>
      <c r="B458" s="1122">
        <v>69.530526121463737</v>
      </c>
      <c r="C458" s="1131">
        <v>1.3728602554112708</v>
      </c>
      <c r="D458" s="1132">
        <v>797</v>
      </c>
      <c r="E458" s="1138">
        <v>15.075899084367181</v>
      </c>
      <c r="F458" s="1131">
        <v>1.0639668898741361</v>
      </c>
      <c r="G458" s="1132">
        <v>178</v>
      </c>
      <c r="H458" s="1139">
        <v>11.567472236046731</v>
      </c>
      <c r="I458" s="1131">
        <v>0.9530789814798627</v>
      </c>
      <c r="J458" s="1132">
        <v>135</v>
      </c>
      <c r="K458" s="1138">
        <v>2.6928932323358081</v>
      </c>
      <c r="L458" s="1131">
        <v>0.47200537943209747</v>
      </c>
      <c r="M458" s="1132">
        <v>34</v>
      </c>
      <c r="N458" s="1123" t="s">
        <v>1096</v>
      </c>
      <c r="O458" s="1131">
        <v>0.32</v>
      </c>
      <c r="P458" s="1163">
        <v>13</v>
      </c>
    </row>
    <row r="459" spans="1:17" s="1110" customFormat="1" ht="14.5" customHeight="1">
      <c r="A459" s="1124" t="s">
        <v>22</v>
      </c>
      <c r="B459" s="1130">
        <v>71.148304167690512</v>
      </c>
      <c r="C459" s="1126">
        <v>1.0110078112315795</v>
      </c>
      <c r="D459" s="1127">
        <v>1480</v>
      </c>
      <c r="E459" s="1136">
        <v>15.711291310984482</v>
      </c>
      <c r="F459" s="1126">
        <v>0.81262460522291657</v>
      </c>
      <c r="G459" s="1127">
        <v>330</v>
      </c>
      <c r="H459" s="1128">
        <v>10.357979115524595</v>
      </c>
      <c r="I459" s="1126">
        <v>0.67877796054221051</v>
      </c>
      <c r="J459" s="1127">
        <v>219</v>
      </c>
      <c r="K459" s="1130">
        <v>2.3123600953578802</v>
      </c>
      <c r="L459" s="1126">
        <v>0.3285893844798336</v>
      </c>
      <c r="M459" s="1127">
        <v>51</v>
      </c>
      <c r="N459" s="1129" t="s">
        <v>1084</v>
      </c>
      <c r="O459" s="1126">
        <v>0.15</v>
      </c>
      <c r="P459" s="1134">
        <v>10</v>
      </c>
    </row>
    <row r="460" spans="1:17" s="1110" customFormat="1" ht="14.5" customHeight="1">
      <c r="A460" s="1118" t="s">
        <v>23</v>
      </c>
      <c r="B460" s="1138">
        <v>72.734543635700561</v>
      </c>
      <c r="C460" s="1131">
        <v>1.6140708120740759</v>
      </c>
      <c r="D460" s="1132">
        <v>569</v>
      </c>
      <c r="E460" s="1138">
        <v>17.100459340947776</v>
      </c>
      <c r="F460" s="1131">
        <v>1.368022236482322</v>
      </c>
      <c r="G460" s="1132">
        <v>134</v>
      </c>
      <c r="H460" s="1138">
        <v>6.9343743658033015</v>
      </c>
      <c r="I460" s="1131">
        <v>0.92923292980671757</v>
      </c>
      <c r="J460" s="1132">
        <v>53</v>
      </c>
      <c r="K460" s="1138">
        <v>2.7633720810607576</v>
      </c>
      <c r="L460" s="1131">
        <v>0.57096971694974374</v>
      </c>
      <c r="M460" s="1132">
        <v>25</v>
      </c>
      <c r="N460" s="1123">
        <v>0</v>
      </c>
      <c r="O460" s="1131">
        <v>0.24</v>
      </c>
      <c r="P460" s="1163">
        <v>4</v>
      </c>
    </row>
    <row r="461" spans="1:17" s="1110" customFormat="1" ht="14.5" customHeight="1">
      <c r="A461" s="1124" t="s">
        <v>24</v>
      </c>
      <c r="B461" s="1136">
        <v>68.088329852851786</v>
      </c>
      <c r="C461" s="1126">
        <v>2.0762987918732505</v>
      </c>
      <c r="D461" s="1127">
        <v>365</v>
      </c>
      <c r="E461" s="1136">
        <v>16.968740940725741</v>
      </c>
      <c r="F461" s="1126">
        <v>1.6572836353400371</v>
      </c>
      <c r="G461" s="1127">
        <v>94</v>
      </c>
      <c r="H461" s="1136">
        <v>9.8427038189037397</v>
      </c>
      <c r="I461" s="1126">
        <v>1.3203800135223815</v>
      </c>
      <c r="J461" s="1127">
        <v>54</v>
      </c>
      <c r="K461" s="1136">
        <v>3.388528505731446</v>
      </c>
      <c r="L461" s="1126">
        <v>0.78115298454428705</v>
      </c>
      <c r="M461" s="1127">
        <v>20</v>
      </c>
      <c r="N461" s="1129">
        <v>2</v>
      </c>
      <c r="O461" s="1126">
        <v>0.65</v>
      </c>
      <c r="P461" s="1134">
        <v>8</v>
      </c>
    </row>
    <row r="462" spans="1:17" s="1110" customFormat="1" ht="14.5" customHeight="1">
      <c r="A462" s="1118" t="s">
        <v>25</v>
      </c>
      <c r="B462" s="1138">
        <v>59.028007872294289</v>
      </c>
      <c r="C462" s="1131">
        <v>1.658340142307432</v>
      </c>
      <c r="D462" s="1132">
        <v>527</v>
      </c>
      <c r="E462" s="1138">
        <v>17.332146609146225</v>
      </c>
      <c r="F462" s="1131">
        <v>1.269203730628566</v>
      </c>
      <c r="G462" s="1132">
        <v>157</v>
      </c>
      <c r="H462" s="1138">
        <v>18.565765497537225</v>
      </c>
      <c r="I462" s="1131">
        <v>1.3082300262547646</v>
      </c>
      <c r="J462" s="1132">
        <v>167</v>
      </c>
      <c r="K462" s="1138">
        <v>4.5509299070678919</v>
      </c>
      <c r="L462" s="1131">
        <v>0.72525810674863012</v>
      </c>
      <c r="M462" s="1132">
        <v>38</v>
      </c>
      <c r="N462" s="1123" t="s">
        <v>1096</v>
      </c>
      <c r="O462" s="1131">
        <v>0.23</v>
      </c>
      <c r="P462" s="1163">
        <v>5</v>
      </c>
    </row>
    <row r="463" spans="1:17" s="1110" customFormat="1" ht="14.5" customHeight="1">
      <c r="A463" s="1124" t="s">
        <v>26</v>
      </c>
      <c r="B463" s="1136">
        <v>46.827765235403554</v>
      </c>
      <c r="C463" s="1126">
        <v>2.0549405630844553</v>
      </c>
      <c r="D463" s="1127">
        <v>288</v>
      </c>
      <c r="E463" s="1136">
        <v>17.308689546273797</v>
      </c>
      <c r="F463" s="1126">
        <v>1.5471583423211408</v>
      </c>
      <c r="G463" s="1127">
        <v>108</v>
      </c>
      <c r="H463" s="1136">
        <v>28.837516257727973</v>
      </c>
      <c r="I463" s="1126">
        <v>1.8690857747639393</v>
      </c>
      <c r="J463" s="1127">
        <v>178</v>
      </c>
      <c r="K463" s="1128">
        <v>5.7761895820120053</v>
      </c>
      <c r="L463" s="1126">
        <v>0.97563914982829558</v>
      </c>
      <c r="M463" s="1127">
        <v>34</v>
      </c>
      <c r="N463" s="1129" t="s">
        <v>1096</v>
      </c>
      <c r="O463" s="1126">
        <v>0.44</v>
      </c>
      <c r="P463" s="1134">
        <v>8</v>
      </c>
    </row>
    <row r="464" spans="1:17" s="1110" customFormat="1" ht="14.5" customHeight="1">
      <c r="A464" s="1118" t="s">
        <v>27</v>
      </c>
      <c r="B464" s="1138">
        <v>70.937132202043657</v>
      </c>
      <c r="C464" s="1131">
        <v>1.992149943838194</v>
      </c>
      <c r="D464" s="1132">
        <v>392</v>
      </c>
      <c r="E464" s="1138">
        <v>16.85547655753961</v>
      </c>
      <c r="F464" s="1131">
        <v>1.6381548406105271</v>
      </c>
      <c r="G464" s="1132">
        <v>99</v>
      </c>
      <c r="H464" s="1138">
        <v>10.921437149860184</v>
      </c>
      <c r="I464" s="1131">
        <v>1.3620884788481249</v>
      </c>
      <c r="J464" s="1132">
        <v>63</v>
      </c>
      <c r="K464" s="1122">
        <v>0.92018628848436346</v>
      </c>
      <c r="L464" s="1131">
        <v>0.39098889612898274</v>
      </c>
      <c r="M464" s="1132">
        <v>6</v>
      </c>
      <c r="N464" s="1123">
        <v>0</v>
      </c>
      <c r="O464" s="1131">
        <v>0.26</v>
      </c>
      <c r="P464" s="1163">
        <v>2</v>
      </c>
    </row>
    <row r="465" spans="1:17" s="1110" customFormat="1" ht="14.5" customHeight="1" thickBot="1">
      <c r="A465" s="1124" t="s">
        <v>28</v>
      </c>
      <c r="B465" s="1130">
        <v>56.026190455887026</v>
      </c>
      <c r="C465" s="1126">
        <v>2.0588262179461672</v>
      </c>
      <c r="D465" s="1127">
        <v>332</v>
      </c>
      <c r="E465" s="1136">
        <v>19.244513642590046</v>
      </c>
      <c r="F465" s="1126">
        <v>1.6348695853631179</v>
      </c>
      <c r="G465" s="1127">
        <v>115</v>
      </c>
      <c r="H465" s="1136">
        <v>19.412473941037796</v>
      </c>
      <c r="I465" s="1126">
        <v>1.6300593203496156</v>
      </c>
      <c r="J465" s="1127">
        <v>117</v>
      </c>
      <c r="K465" s="1136">
        <v>5.016736962689377</v>
      </c>
      <c r="L465" s="1126">
        <v>0.90864994271173638</v>
      </c>
      <c r="M465" s="1127">
        <v>30</v>
      </c>
      <c r="N465" s="1129" t="s">
        <v>1084</v>
      </c>
      <c r="O465" s="1126">
        <v>0.21</v>
      </c>
      <c r="P465" s="1134">
        <v>2</v>
      </c>
    </row>
    <row r="466" spans="1:17" s="1110" customFormat="1" ht="14.5" customHeight="1">
      <c r="A466" s="1432" t="s">
        <v>29</v>
      </c>
      <c r="B466" s="1448">
        <v>73.021738926818443</v>
      </c>
      <c r="C466" s="1446">
        <v>0.44329402109257898</v>
      </c>
      <c r="D466" s="1447">
        <v>8090</v>
      </c>
      <c r="E466" s="1448">
        <v>15.045814611580616</v>
      </c>
      <c r="F466" s="1446">
        <v>0.35782605245681359</v>
      </c>
      <c r="G466" s="1447">
        <v>1721</v>
      </c>
      <c r="H466" s="1445">
        <v>9.0000208800858772</v>
      </c>
      <c r="I466" s="1446">
        <v>0.28501006179124982</v>
      </c>
      <c r="J466" s="1447">
        <v>1057</v>
      </c>
      <c r="K466" s="1462">
        <v>2.2987344104837892</v>
      </c>
      <c r="L466" s="1446">
        <v>0.14546561318205709</v>
      </c>
      <c r="M466" s="1447">
        <v>285</v>
      </c>
      <c r="N466" s="1450" t="s">
        <v>1096</v>
      </c>
      <c r="O466" s="1446">
        <v>0.08</v>
      </c>
      <c r="P466" s="1466">
        <v>77</v>
      </c>
    </row>
    <row r="467" spans="1:17" s="1110" customFormat="1" ht="14.5" customHeight="1">
      <c r="A467" s="1433" t="s">
        <v>30</v>
      </c>
      <c r="B467" s="1454">
        <v>52.354482944391243</v>
      </c>
      <c r="C467" s="1452">
        <v>0.89766020380561384</v>
      </c>
      <c r="D467" s="1453">
        <v>2074</v>
      </c>
      <c r="E467" s="1454">
        <v>16.932947336812258</v>
      </c>
      <c r="F467" s="1452">
        <v>0.66056960219998972</v>
      </c>
      <c r="G467" s="1453">
        <v>691</v>
      </c>
      <c r="H467" s="1454">
        <v>23.996791870099084</v>
      </c>
      <c r="I467" s="1452">
        <v>0.79583837264328627</v>
      </c>
      <c r="J467" s="1453">
        <v>950</v>
      </c>
      <c r="K467" s="1454">
        <v>5.8015705179240635</v>
      </c>
      <c r="L467" s="1452">
        <v>0.46045772443712568</v>
      </c>
      <c r="M467" s="1453">
        <v>216</v>
      </c>
      <c r="N467" s="1455" t="s">
        <v>1096</v>
      </c>
      <c r="O467" s="1452">
        <v>0.16</v>
      </c>
      <c r="P467" s="1467">
        <v>39</v>
      </c>
    </row>
    <row r="468" spans="1:17" s="1110" customFormat="1" ht="14.5" customHeight="1" thickBot="1">
      <c r="A468" s="1433" t="s">
        <v>31</v>
      </c>
      <c r="B468" s="1451">
        <v>68.573489196750955</v>
      </c>
      <c r="C468" s="1457">
        <v>0.40669959036942543</v>
      </c>
      <c r="D468" s="1458">
        <v>10164</v>
      </c>
      <c r="E468" s="1451">
        <v>15.451985495743987</v>
      </c>
      <c r="F468" s="1457">
        <v>0.31478132305646617</v>
      </c>
      <c r="G468" s="1458">
        <v>2412</v>
      </c>
      <c r="H468" s="1456">
        <v>12.227802186173694</v>
      </c>
      <c r="I468" s="1457">
        <v>0.28835851758734621</v>
      </c>
      <c r="J468" s="1458">
        <v>2007</v>
      </c>
      <c r="K468" s="1454">
        <v>3.0526559655581704</v>
      </c>
      <c r="L468" s="1457">
        <v>0.15205769423059845</v>
      </c>
      <c r="M468" s="1458">
        <v>501</v>
      </c>
      <c r="N468" s="1455" t="s">
        <v>1096</v>
      </c>
      <c r="O468" s="1457">
        <v>7.0000000000000007E-2</v>
      </c>
      <c r="P468" s="1468">
        <v>116</v>
      </c>
    </row>
    <row r="469" spans="1:17" s="1110" customFormat="1" ht="17.25" customHeight="1" thickBot="1">
      <c r="A469" s="2138" t="s">
        <v>1063</v>
      </c>
      <c r="B469" s="2139"/>
      <c r="C469" s="2139"/>
      <c r="D469" s="2139"/>
      <c r="E469" s="2139"/>
      <c r="F469" s="2139"/>
      <c r="G469" s="2139"/>
      <c r="H469" s="2139"/>
      <c r="I469" s="2139"/>
      <c r="J469" s="2139"/>
      <c r="K469" s="2139"/>
      <c r="L469" s="2139"/>
      <c r="M469" s="2139"/>
      <c r="N469" s="2139"/>
      <c r="O469" s="2139"/>
      <c r="P469" s="2140"/>
      <c r="Q469" s="1819"/>
    </row>
    <row r="470" spans="1:17" s="1110" customFormat="1" ht="14.5" customHeight="1">
      <c r="A470" s="1118" t="s">
        <v>13</v>
      </c>
      <c r="B470" s="1139">
        <v>25.958935446405647</v>
      </c>
      <c r="C470" s="1120">
        <v>1.0698226031486038</v>
      </c>
      <c r="D470" s="1121">
        <v>465</v>
      </c>
      <c r="E470" s="1122">
        <v>13.824185765864824</v>
      </c>
      <c r="F470" s="1120">
        <v>0.84051965470550039</v>
      </c>
      <c r="G470" s="1121">
        <v>248</v>
      </c>
      <c r="H470" s="1138">
        <v>44.549552823371577</v>
      </c>
      <c r="I470" s="1120">
        <v>1.2166187699195072</v>
      </c>
      <c r="J470" s="1121">
        <v>783</v>
      </c>
      <c r="K470" s="1138">
        <v>15.667325964357955</v>
      </c>
      <c r="L470" s="1120">
        <v>0.89230998893166713</v>
      </c>
      <c r="M470" s="1121">
        <v>274</v>
      </c>
      <c r="N470" s="1123" t="s">
        <v>515</v>
      </c>
      <c r="O470" s="1120" t="s">
        <v>515</v>
      </c>
      <c r="P470" s="1120" t="s">
        <v>515</v>
      </c>
    </row>
    <row r="471" spans="1:17" s="1110" customFormat="1" ht="14.5" customHeight="1">
      <c r="A471" s="1124" t="s">
        <v>14</v>
      </c>
      <c r="B471" s="1130">
        <v>34.757303803615656</v>
      </c>
      <c r="C471" s="1126">
        <v>1.0607210869323274</v>
      </c>
      <c r="D471" s="1127">
        <v>712</v>
      </c>
      <c r="E471" s="1136">
        <v>18.12276910378111</v>
      </c>
      <c r="F471" s="1126">
        <v>0.85560604523842398</v>
      </c>
      <c r="G471" s="1127">
        <v>375</v>
      </c>
      <c r="H471" s="1136">
        <v>32.73999786070155</v>
      </c>
      <c r="I471" s="1126">
        <v>1.0432974096549326</v>
      </c>
      <c r="J471" s="1127">
        <v>674</v>
      </c>
      <c r="K471" s="1130">
        <v>14.379929231901686</v>
      </c>
      <c r="L471" s="1126">
        <v>0.78147982199041921</v>
      </c>
      <c r="M471" s="1127">
        <v>295</v>
      </c>
      <c r="N471" s="1129" t="s">
        <v>515</v>
      </c>
      <c r="O471" s="1126" t="s">
        <v>515</v>
      </c>
      <c r="P471" s="1126" t="s">
        <v>515</v>
      </c>
    </row>
    <row r="472" spans="1:17" s="1110" customFormat="1" ht="14.5" customHeight="1">
      <c r="A472" s="1118" t="s">
        <v>39</v>
      </c>
      <c r="B472" s="1138">
        <v>18.369132407466466</v>
      </c>
      <c r="C472" s="1131">
        <v>1.7860875990215483</v>
      </c>
      <c r="D472" s="1132">
        <v>127</v>
      </c>
      <c r="E472" s="1138">
        <v>15.434517614264537</v>
      </c>
      <c r="F472" s="1131">
        <v>1.693414795234945</v>
      </c>
      <c r="G472" s="1132">
        <v>99</v>
      </c>
      <c r="H472" s="1138">
        <v>45.353543196737199</v>
      </c>
      <c r="I472" s="1131">
        <v>2.4351540018508171</v>
      </c>
      <c r="J472" s="1132">
        <v>290</v>
      </c>
      <c r="K472" s="1138">
        <v>20.842806781531799</v>
      </c>
      <c r="L472" s="1131">
        <v>1.8562633241819757</v>
      </c>
      <c r="M472" s="1132">
        <v>143</v>
      </c>
      <c r="N472" s="1123" t="s">
        <v>515</v>
      </c>
      <c r="O472" s="1131" t="s">
        <v>515</v>
      </c>
      <c r="P472" s="1131" t="s">
        <v>515</v>
      </c>
    </row>
    <row r="473" spans="1:17" s="1110" customFormat="1" ht="14.5" customHeight="1">
      <c r="A473" s="1124" t="s">
        <v>16</v>
      </c>
      <c r="B473" s="1136">
        <v>16.444578242698569</v>
      </c>
      <c r="C473" s="1126">
        <v>1.541158529053883</v>
      </c>
      <c r="D473" s="1127">
        <v>103</v>
      </c>
      <c r="E473" s="1128">
        <v>15.925455402747351</v>
      </c>
      <c r="F473" s="1126">
        <v>1.4908342565876052</v>
      </c>
      <c r="G473" s="1127">
        <v>105</v>
      </c>
      <c r="H473" s="1128">
        <v>50.812688943257591</v>
      </c>
      <c r="I473" s="1126">
        <v>2.0881979766496621</v>
      </c>
      <c r="J473" s="1127">
        <v>315</v>
      </c>
      <c r="K473" s="1136">
        <v>16.817277411296491</v>
      </c>
      <c r="L473" s="1126">
        <v>1.59018094056638</v>
      </c>
      <c r="M473" s="1127">
        <v>101</v>
      </c>
      <c r="N473" s="1129" t="s">
        <v>515</v>
      </c>
      <c r="O473" s="1126" t="s">
        <v>515</v>
      </c>
      <c r="P473" s="1126" t="s">
        <v>515</v>
      </c>
    </row>
    <row r="474" spans="1:17" s="1110" customFormat="1" ht="14.5" customHeight="1">
      <c r="A474" s="1118" t="s">
        <v>17</v>
      </c>
      <c r="B474" s="1138">
        <v>23.3990350770178</v>
      </c>
      <c r="C474" s="1131">
        <v>2.2222431273306262</v>
      </c>
      <c r="D474" s="1132">
        <v>98</v>
      </c>
      <c r="E474" s="1138">
        <v>14.763433133368972</v>
      </c>
      <c r="F474" s="1131">
        <v>1.7299590623835706</v>
      </c>
      <c r="G474" s="1132">
        <v>71</v>
      </c>
      <c r="H474" s="1138">
        <v>40.931753701020149</v>
      </c>
      <c r="I474" s="1131">
        <v>2.497790786294213</v>
      </c>
      <c r="J474" s="1132">
        <v>185</v>
      </c>
      <c r="K474" s="1138">
        <v>20.90577808859307</v>
      </c>
      <c r="L474" s="1131">
        <v>2.1174548618201858</v>
      </c>
      <c r="M474" s="1132">
        <v>90</v>
      </c>
      <c r="N474" s="1123" t="s">
        <v>515</v>
      </c>
      <c r="O474" s="1131" t="s">
        <v>515</v>
      </c>
      <c r="P474" s="1131" t="s">
        <v>515</v>
      </c>
    </row>
    <row r="475" spans="1:17" s="1110" customFormat="1" ht="14.5" customHeight="1">
      <c r="A475" s="1124" t="s">
        <v>18</v>
      </c>
      <c r="B475" s="1136">
        <v>29.50700674114259</v>
      </c>
      <c r="C475" s="1126">
        <v>1.7180807571943859</v>
      </c>
      <c r="D475" s="1127">
        <v>221</v>
      </c>
      <c r="E475" s="1130">
        <v>18.863103325255107</v>
      </c>
      <c r="F475" s="1126">
        <v>1.4766459677346753</v>
      </c>
      <c r="G475" s="1127">
        <v>141</v>
      </c>
      <c r="H475" s="1136">
        <v>32.247800179340665</v>
      </c>
      <c r="I475" s="1126">
        <v>1.776586350496796</v>
      </c>
      <c r="J475" s="1127">
        <v>236</v>
      </c>
      <c r="K475" s="1136">
        <v>19.382089754261639</v>
      </c>
      <c r="L475" s="1126">
        <v>1.501457170488433</v>
      </c>
      <c r="M475" s="1127">
        <v>142</v>
      </c>
      <c r="N475" s="1129" t="s">
        <v>515</v>
      </c>
      <c r="O475" s="1126" t="s">
        <v>515</v>
      </c>
      <c r="P475" s="1126" t="s">
        <v>515</v>
      </c>
    </row>
    <row r="476" spans="1:17" s="1110" customFormat="1" ht="14.5" customHeight="1">
      <c r="A476" s="1118" t="s">
        <v>19</v>
      </c>
      <c r="B476" s="1138">
        <v>19.704449958315713</v>
      </c>
      <c r="C476" s="1131">
        <v>1.275861756139651</v>
      </c>
      <c r="D476" s="1132">
        <v>197</v>
      </c>
      <c r="E476" s="1138">
        <v>15.403877522686923</v>
      </c>
      <c r="F476" s="1131">
        <v>1.1707652351566054</v>
      </c>
      <c r="G476" s="1132">
        <v>149</v>
      </c>
      <c r="H476" s="1138">
        <v>46.945200808811357</v>
      </c>
      <c r="I476" s="1131">
        <v>1.6139186710444076</v>
      </c>
      <c r="J476" s="1132">
        <v>455</v>
      </c>
      <c r="K476" s="1138">
        <v>17.946471710186</v>
      </c>
      <c r="L476" s="1131">
        <v>1.2434694153131942</v>
      </c>
      <c r="M476" s="1132">
        <v>175</v>
      </c>
      <c r="N476" s="1123" t="s">
        <v>515</v>
      </c>
      <c r="O476" s="1131" t="s">
        <v>515</v>
      </c>
      <c r="P476" s="1131" t="s">
        <v>515</v>
      </c>
    </row>
    <row r="477" spans="1:17" s="1110" customFormat="1" ht="14.5" customHeight="1">
      <c r="A477" s="1124" t="s">
        <v>20</v>
      </c>
      <c r="B477" s="1136">
        <v>17.450088421657149</v>
      </c>
      <c r="C477" s="1126">
        <v>1.6522581764310718</v>
      </c>
      <c r="D477" s="1127">
        <v>97</v>
      </c>
      <c r="E477" s="1136">
        <v>19.440461522244306</v>
      </c>
      <c r="F477" s="1126">
        <v>1.7477322637178467</v>
      </c>
      <c r="G477" s="1127">
        <v>105</v>
      </c>
      <c r="H477" s="1136">
        <v>44.247128993209259</v>
      </c>
      <c r="I477" s="1126">
        <v>2.1869782906507056</v>
      </c>
      <c r="J477" s="1127">
        <v>246</v>
      </c>
      <c r="K477" s="1136">
        <v>18.86232106288929</v>
      </c>
      <c r="L477" s="1126">
        <v>1.7798722579615438</v>
      </c>
      <c r="M477" s="1127">
        <v>97</v>
      </c>
      <c r="N477" s="1129" t="s">
        <v>515</v>
      </c>
      <c r="O477" s="1126" t="s">
        <v>515</v>
      </c>
      <c r="P477" s="1126" t="s">
        <v>515</v>
      </c>
    </row>
    <row r="478" spans="1:17" s="1110" customFormat="1" ht="14.5" customHeight="1">
      <c r="A478" s="1118" t="s">
        <v>21</v>
      </c>
      <c r="B478" s="1138">
        <v>22.826251609562181</v>
      </c>
      <c r="C478" s="1131">
        <v>1.2789231156661529</v>
      </c>
      <c r="D478" s="1132">
        <v>256</v>
      </c>
      <c r="E478" s="1138">
        <v>15.02561585113725</v>
      </c>
      <c r="F478" s="1131">
        <v>1.071679466259966</v>
      </c>
      <c r="G478" s="1132">
        <v>175</v>
      </c>
      <c r="H478" s="1139">
        <v>43.489264359408523</v>
      </c>
      <c r="I478" s="1131">
        <v>1.5020796974138373</v>
      </c>
      <c r="J478" s="1132">
        <v>492</v>
      </c>
      <c r="K478" s="1122">
        <v>18.65886817989205</v>
      </c>
      <c r="L478" s="1131">
        <v>1.1821712579030423</v>
      </c>
      <c r="M478" s="1132">
        <v>212</v>
      </c>
      <c r="N478" s="1123" t="s">
        <v>515</v>
      </c>
      <c r="O478" s="1131" t="s">
        <v>515</v>
      </c>
      <c r="P478" s="1131" t="s">
        <v>515</v>
      </c>
    </row>
    <row r="479" spans="1:17" s="1110" customFormat="1" ht="14.5" customHeight="1">
      <c r="A479" s="1124" t="s">
        <v>22</v>
      </c>
      <c r="B479" s="1130">
        <v>29.125398389793389</v>
      </c>
      <c r="C479" s="1126">
        <v>1.0256592327984058</v>
      </c>
      <c r="D479" s="1127">
        <v>604</v>
      </c>
      <c r="E479" s="1136">
        <v>14.819131289623808</v>
      </c>
      <c r="F479" s="1126">
        <v>0.80119403589906779</v>
      </c>
      <c r="G479" s="1127">
        <v>307</v>
      </c>
      <c r="H479" s="1136">
        <v>38.400069806375001</v>
      </c>
      <c r="I479" s="1126">
        <v>1.1002003806947998</v>
      </c>
      <c r="J479" s="1127">
        <v>782</v>
      </c>
      <c r="K479" s="1128">
        <v>17.655400514207802</v>
      </c>
      <c r="L479" s="1126">
        <v>0.86406472443501026</v>
      </c>
      <c r="M479" s="1127">
        <v>361</v>
      </c>
      <c r="N479" s="1129" t="s">
        <v>515</v>
      </c>
      <c r="O479" s="1126" t="s">
        <v>515</v>
      </c>
      <c r="P479" s="1126" t="s">
        <v>515</v>
      </c>
    </row>
    <row r="480" spans="1:17" s="1110" customFormat="1" ht="14.5" customHeight="1">
      <c r="A480" s="1118" t="s">
        <v>23</v>
      </c>
      <c r="B480" s="1138">
        <v>19.402456750012064</v>
      </c>
      <c r="C480" s="1131">
        <v>1.4426493045383202</v>
      </c>
      <c r="D480" s="1132">
        <v>151</v>
      </c>
      <c r="E480" s="1138">
        <v>15.261755987519368</v>
      </c>
      <c r="F480" s="1131">
        <v>1.3138342937756289</v>
      </c>
      <c r="G480" s="1132">
        <v>118</v>
      </c>
      <c r="H480" s="1122">
        <v>49.683175244913933</v>
      </c>
      <c r="I480" s="1131">
        <v>1.8259989096859215</v>
      </c>
      <c r="J480" s="1132">
        <v>382</v>
      </c>
      <c r="K480" s="1139">
        <v>15.65261201755464</v>
      </c>
      <c r="L480" s="1131">
        <v>1.3197442819439209</v>
      </c>
      <c r="M480" s="1132">
        <v>123</v>
      </c>
      <c r="N480" s="1123" t="s">
        <v>515</v>
      </c>
      <c r="O480" s="1131" t="s">
        <v>515</v>
      </c>
      <c r="P480" s="1131" t="s">
        <v>515</v>
      </c>
    </row>
    <row r="481" spans="1:17" s="1110" customFormat="1" ht="14.5" customHeight="1">
      <c r="A481" s="1124" t="s">
        <v>24</v>
      </c>
      <c r="B481" s="1136">
        <v>22.288304111550818</v>
      </c>
      <c r="C481" s="1126">
        <v>1.8718282090652576</v>
      </c>
      <c r="D481" s="1127">
        <v>119</v>
      </c>
      <c r="E481" s="1128">
        <v>11.446127633813582</v>
      </c>
      <c r="F481" s="1126">
        <v>1.4124658423208509</v>
      </c>
      <c r="G481" s="1127">
        <v>63</v>
      </c>
      <c r="H481" s="1130">
        <v>48.427430352187663</v>
      </c>
      <c r="I481" s="1126">
        <v>2.2488521829564179</v>
      </c>
      <c r="J481" s="1127">
        <v>258</v>
      </c>
      <c r="K481" s="1130">
        <v>17.83813790244794</v>
      </c>
      <c r="L481" s="1126">
        <v>1.7357038268281075</v>
      </c>
      <c r="M481" s="1127">
        <v>96</v>
      </c>
      <c r="N481" s="1129" t="s">
        <v>515</v>
      </c>
      <c r="O481" s="1126" t="s">
        <v>515</v>
      </c>
      <c r="P481" s="1126" t="s">
        <v>515</v>
      </c>
    </row>
    <row r="482" spans="1:17" s="1110" customFormat="1" ht="14.5" customHeight="1">
      <c r="A482" s="1118" t="s">
        <v>25</v>
      </c>
      <c r="B482" s="1138">
        <v>22.208984854325664</v>
      </c>
      <c r="C482" s="1131">
        <v>1.4177259608418771</v>
      </c>
      <c r="D482" s="1132">
        <v>194</v>
      </c>
      <c r="E482" s="1138">
        <v>17.520254713495873</v>
      </c>
      <c r="F482" s="1131">
        <v>1.2998553330809377</v>
      </c>
      <c r="G482" s="1132">
        <v>152</v>
      </c>
      <c r="H482" s="1138">
        <v>43.09341946857171</v>
      </c>
      <c r="I482" s="1131">
        <v>1.6776699089820051</v>
      </c>
      <c r="J482" s="1132">
        <v>386</v>
      </c>
      <c r="K482" s="1138">
        <v>17.177340963606756</v>
      </c>
      <c r="L482" s="1131">
        <v>1.2832783996689074</v>
      </c>
      <c r="M482" s="1132">
        <v>151</v>
      </c>
      <c r="N482" s="1123" t="s">
        <v>515</v>
      </c>
      <c r="O482" s="1131" t="s">
        <v>515</v>
      </c>
      <c r="P482" s="1131" t="s">
        <v>515</v>
      </c>
    </row>
    <row r="483" spans="1:17" s="1110" customFormat="1" ht="14.5" customHeight="1">
      <c r="A483" s="1124" t="s">
        <v>26</v>
      </c>
      <c r="B483" s="1130">
        <v>22.556072674064708</v>
      </c>
      <c r="C483" s="1126">
        <v>1.7287977109921864</v>
      </c>
      <c r="D483" s="1127">
        <v>137</v>
      </c>
      <c r="E483" s="1136">
        <v>14.715963432326257</v>
      </c>
      <c r="F483" s="1126">
        <v>1.4665964858013054</v>
      </c>
      <c r="G483" s="1127">
        <v>90</v>
      </c>
      <c r="H483" s="1136">
        <v>50.538457871314392</v>
      </c>
      <c r="I483" s="1126">
        <v>2.0658210068063716</v>
      </c>
      <c r="J483" s="1127">
        <v>312</v>
      </c>
      <c r="K483" s="1128">
        <v>12.189506022294648</v>
      </c>
      <c r="L483" s="1126">
        <v>1.3646463009053014</v>
      </c>
      <c r="M483" s="1127">
        <v>73</v>
      </c>
      <c r="N483" s="1129" t="s">
        <v>515</v>
      </c>
      <c r="O483" s="1126" t="s">
        <v>515</v>
      </c>
      <c r="P483" s="1126" t="s">
        <v>515</v>
      </c>
    </row>
    <row r="484" spans="1:17" s="1110" customFormat="1" ht="14.5" customHeight="1">
      <c r="A484" s="1118" t="s">
        <v>27</v>
      </c>
      <c r="B484" s="1138">
        <v>22.439792951695644</v>
      </c>
      <c r="C484" s="1131">
        <v>1.8809311673452134</v>
      </c>
      <c r="D484" s="1132">
        <v>121</v>
      </c>
      <c r="E484" s="1138">
        <v>13.787323254918753</v>
      </c>
      <c r="F484" s="1131">
        <v>1.5626264091827582</v>
      </c>
      <c r="G484" s="1132">
        <v>75</v>
      </c>
      <c r="H484" s="1122">
        <v>43.935896420813208</v>
      </c>
      <c r="I484" s="1131">
        <v>2.2243201322911013</v>
      </c>
      <c r="J484" s="1132">
        <v>244</v>
      </c>
      <c r="K484" s="1138">
        <v>19.836987372572395</v>
      </c>
      <c r="L484" s="1131">
        <v>1.7760140647100666</v>
      </c>
      <c r="M484" s="1132">
        <v>111</v>
      </c>
      <c r="N484" s="1123" t="s">
        <v>515</v>
      </c>
      <c r="O484" s="1131" t="s">
        <v>515</v>
      </c>
      <c r="P484" s="1131" t="s">
        <v>515</v>
      </c>
    </row>
    <row r="485" spans="1:17" s="1110" customFormat="1" ht="14.5" customHeight="1" thickBot="1">
      <c r="A485" s="1124" t="s">
        <v>28</v>
      </c>
      <c r="B485" s="1136">
        <v>20.792747612327279</v>
      </c>
      <c r="C485" s="1126">
        <v>1.7073571423300797</v>
      </c>
      <c r="D485" s="1127">
        <v>121</v>
      </c>
      <c r="E485" s="1136">
        <v>14.605087621644952</v>
      </c>
      <c r="F485" s="1126">
        <v>1.4664400477789912</v>
      </c>
      <c r="G485" s="1127">
        <v>87</v>
      </c>
      <c r="H485" s="1136">
        <v>48.167112443629797</v>
      </c>
      <c r="I485" s="1126">
        <v>2.0894943722406167</v>
      </c>
      <c r="J485" s="1127">
        <v>282</v>
      </c>
      <c r="K485" s="1136">
        <v>16.435052322397969</v>
      </c>
      <c r="L485" s="1126">
        <v>1.539361394849625</v>
      </c>
      <c r="M485" s="1127">
        <v>98</v>
      </c>
      <c r="N485" s="1129" t="s">
        <v>515</v>
      </c>
      <c r="O485" s="1126" t="s">
        <v>515</v>
      </c>
      <c r="P485" s="1126" t="s">
        <v>515</v>
      </c>
    </row>
    <row r="486" spans="1:17" s="1110" customFormat="1" ht="14.5" customHeight="1">
      <c r="A486" s="1432" t="s">
        <v>29</v>
      </c>
      <c r="B486" s="1445">
        <v>27.050473145922215</v>
      </c>
      <c r="C486" s="1446">
        <v>0.45118532124817856</v>
      </c>
      <c r="D486" s="1447">
        <v>2944</v>
      </c>
      <c r="E486" s="1445">
        <v>15.49696068919447</v>
      </c>
      <c r="F486" s="1446">
        <v>0.36544046702208138</v>
      </c>
      <c r="G486" s="1447">
        <v>1722</v>
      </c>
      <c r="H486" s="1445">
        <v>40.603598310738654</v>
      </c>
      <c r="I486" s="1446">
        <v>0.49760212356771988</v>
      </c>
      <c r="J486" s="1447">
        <v>4491</v>
      </c>
      <c r="K486" s="1445">
        <v>16.848967854144661</v>
      </c>
      <c r="L486" s="1446">
        <v>0.37955885145147339</v>
      </c>
      <c r="M486" s="1447">
        <v>1879</v>
      </c>
      <c r="N486" s="1450" t="s">
        <v>515</v>
      </c>
      <c r="O486" s="1446" t="s">
        <v>515</v>
      </c>
      <c r="P486" s="1446" t="s">
        <v>515</v>
      </c>
    </row>
    <row r="487" spans="1:17" s="1110" customFormat="1" ht="14.5" customHeight="1">
      <c r="A487" s="1433" t="s">
        <v>30</v>
      </c>
      <c r="B487" s="1454">
        <v>19.809380170174503</v>
      </c>
      <c r="C487" s="1452">
        <v>0.70422635164519698</v>
      </c>
      <c r="D487" s="1453">
        <v>779</v>
      </c>
      <c r="E487" s="1456">
        <v>16.216654064792372</v>
      </c>
      <c r="F487" s="1452">
        <v>0.65394214092843583</v>
      </c>
      <c r="G487" s="1453">
        <v>638</v>
      </c>
      <c r="H487" s="1456">
        <v>46.552434910638034</v>
      </c>
      <c r="I487" s="1452">
        <v>0.90350906968057942</v>
      </c>
      <c r="J487" s="1453">
        <v>1831</v>
      </c>
      <c r="K487" s="1454">
        <v>17.421530854395087</v>
      </c>
      <c r="L487" s="1452">
        <v>0.68139629094439258</v>
      </c>
      <c r="M487" s="1453">
        <v>663</v>
      </c>
      <c r="N487" s="1455" t="s">
        <v>515</v>
      </c>
      <c r="O487" s="1452" t="s">
        <v>515</v>
      </c>
      <c r="P487" s="1452" t="s">
        <v>515</v>
      </c>
    </row>
    <row r="488" spans="1:17" s="1110" customFormat="1" ht="14.5" customHeight="1" thickBot="1">
      <c r="A488" s="1433" t="s">
        <v>31</v>
      </c>
      <c r="B488" s="1451">
        <v>25.488388679166736</v>
      </c>
      <c r="C488" s="1457">
        <v>0.38622080581135276</v>
      </c>
      <c r="D488" s="1458">
        <v>3723</v>
      </c>
      <c r="E488" s="1456">
        <v>15.652216511293926</v>
      </c>
      <c r="F488" s="1457">
        <v>0.31943864706835373</v>
      </c>
      <c r="G488" s="1458">
        <v>2360</v>
      </c>
      <c r="H488" s="1456">
        <v>41.886910827107741</v>
      </c>
      <c r="I488" s="1457">
        <v>0.43706901680472149</v>
      </c>
      <c r="J488" s="1458">
        <v>6322</v>
      </c>
      <c r="K488" s="1456">
        <v>16.972483982431598</v>
      </c>
      <c r="L488" s="1457">
        <v>0.33199438480391863</v>
      </c>
      <c r="M488" s="1458">
        <v>2542</v>
      </c>
      <c r="N488" s="1455" t="s">
        <v>515</v>
      </c>
      <c r="O488" s="1457" t="s">
        <v>515</v>
      </c>
      <c r="P488" s="1457" t="s">
        <v>515</v>
      </c>
    </row>
    <row r="489" spans="1:17" s="1110" customFormat="1" ht="16.5" customHeight="1" thickBot="1">
      <c r="A489" s="2138" t="s">
        <v>1064</v>
      </c>
      <c r="B489" s="2139"/>
      <c r="C489" s="2139"/>
      <c r="D489" s="2139"/>
      <c r="E489" s="2139"/>
      <c r="F489" s="2139"/>
      <c r="G489" s="2139"/>
      <c r="H489" s="2139"/>
      <c r="I489" s="2139"/>
      <c r="J489" s="2139"/>
      <c r="K489" s="2139"/>
      <c r="L489" s="2139"/>
      <c r="M489" s="2139"/>
      <c r="N489" s="2139"/>
      <c r="O489" s="2139"/>
      <c r="P489" s="2140"/>
      <c r="Q489" s="1819"/>
    </row>
    <row r="490" spans="1:17" s="1110" customFormat="1" ht="14.5" customHeight="1">
      <c r="A490" s="1118" t="s">
        <v>13</v>
      </c>
      <c r="B490" s="1139">
        <v>59.06631748998128</v>
      </c>
      <c r="C490" s="1120">
        <v>1.1962754131573576</v>
      </c>
      <c r="D490" s="1121">
        <v>1053</v>
      </c>
      <c r="E490" s="1138">
        <v>21.759884839410393</v>
      </c>
      <c r="F490" s="1120">
        <v>0.99845637148273592</v>
      </c>
      <c r="G490" s="1121">
        <v>396</v>
      </c>
      <c r="H490" s="1122">
        <v>15.421733367339336</v>
      </c>
      <c r="I490" s="1120">
        <v>0.88406559387580674</v>
      </c>
      <c r="J490" s="1121">
        <v>271</v>
      </c>
      <c r="K490" s="1138">
        <v>1.9036707294353528</v>
      </c>
      <c r="L490" s="1120">
        <v>0.33958654788590109</v>
      </c>
      <c r="M490" s="1121">
        <v>33</v>
      </c>
      <c r="N490" s="1123" t="s">
        <v>1097</v>
      </c>
      <c r="O490" s="1120">
        <v>0.32</v>
      </c>
      <c r="P490" s="1162">
        <v>35</v>
      </c>
    </row>
    <row r="491" spans="1:17" s="1110" customFormat="1" ht="14.5" customHeight="1">
      <c r="A491" s="1124" t="s">
        <v>14</v>
      </c>
      <c r="B491" s="1128">
        <v>74.409418735528348</v>
      </c>
      <c r="C491" s="1126">
        <v>0.96115296539388095</v>
      </c>
      <c r="D491" s="1127">
        <v>1561</v>
      </c>
      <c r="E491" s="1136">
        <v>17.040132469307427</v>
      </c>
      <c r="F491" s="1126">
        <v>0.82972594624497809</v>
      </c>
      <c r="G491" s="1127">
        <v>356</v>
      </c>
      <c r="H491" s="1130">
        <v>6.2032557396141828</v>
      </c>
      <c r="I491" s="1126">
        <v>0.53076400266658241</v>
      </c>
      <c r="J491" s="1127">
        <v>130</v>
      </c>
      <c r="K491" s="1136">
        <v>1.1739026392749943</v>
      </c>
      <c r="L491" s="1126">
        <v>0.23341259953147073</v>
      </c>
      <c r="M491" s="1127">
        <v>26</v>
      </c>
      <c r="N491" s="1129" t="s">
        <v>1096</v>
      </c>
      <c r="O491" s="1126">
        <v>0.23</v>
      </c>
      <c r="P491" s="1134">
        <v>25</v>
      </c>
    </row>
    <row r="492" spans="1:17" s="1110" customFormat="1" ht="14.5" customHeight="1">
      <c r="A492" s="1118" t="s">
        <v>39</v>
      </c>
      <c r="B492" s="1139">
        <v>60.702233938908321</v>
      </c>
      <c r="C492" s="1131">
        <v>2.3740101961448912</v>
      </c>
      <c r="D492" s="1132">
        <v>413</v>
      </c>
      <c r="E492" s="1138">
        <v>27.288653200095037</v>
      </c>
      <c r="F492" s="1131">
        <v>2.2224059191509786</v>
      </c>
      <c r="G492" s="1132">
        <v>176</v>
      </c>
      <c r="H492" s="1122">
        <v>7.8529288724616855</v>
      </c>
      <c r="I492" s="1131">
        <v>1.2008819134179773</v>
      </c>
      <c r="J492" s="1132">
        <v>53</v>
      </c>
      <c r="K492" s="1138">
        <v>0.34021994334979483</v>
      </c>
      <c r="L492" s="1131">
        <v>0.24031239665515158</v>
      </c>
      <c r="M492" s="1132">
        <v>2</v>
      </c>
      <c r="N492" s="1123" t="s">
        <v>1080</v>
      </c>
      <c r="O492" s="1131">
        <v>1.01</v>
      </c>
      <c r="P492" s="1163">
        <v>26</v>
      </c>
    </row>
    <row r="493" spans="1:17" s="1110" customFormat="1" ht="14.5" customHeight="1">
      <c r="A493" s="1124" t="s">
        <v>16</v>
      </c>
      <c r="B493" s="1136">
        <v>62.358725396709836</v>
      </c>
      <c r="C493" s="1126">
        <v>1.9923134993912375</v>
      </c>
      <c r="D493" s="1127">
        <v>396</v>
      </c>
      <c r="E493" s="1136">
        <v>24.412523660333321</v>
      </c>
      <c r="F493" s="1126">
        <v>1.7583099444432895</v>
      </c>
      <c r="G493" s="1127">
        <v>159</v>
      </c>
      <c r="H493" s="1136">
        <v>10.158003551436417</v>
      </c>
      <c r="I493" s="1126">
        <v>1.2558647438500647</v>
      </c>
      <c r="J493" s="1127">
        <v>64</v>
      </c>
      <c r="K493" s="1136">
        <v>1.0863732183252017</v>
      </c>
      <c r="L493" s="1126">
        <v>0.42656074432711649</v>
      </c>
      <c r="M493" s="1127">
        <v>7</v>
      </c>
      <c r="N493" s="1129" t="s">
        <v>1097</v>
      </c>
      <c r="O493" s="1126">
        <v>0.53</v>
      </c>
      <c r="P493" s="1134">
        <v>14</v>
      </c>
    </row>
    <row r="494" spans="1:17" s="1110" customFormat="1" ht="14.5" customHeight="1">
      <c r="A494" s="1118" t="s">
        <v>17</v>
      </c>
      <c r="B494" s="1122">
        <v>56.467975488396071</v>
      </c>
      <c r="C494" s="1131">
        <v>2.4714456646687637</v>
      </c>
      <c r="D494" s="1132">
        <v>257</v>
      </c>
      <c r="E494" s="1139">
        <v>26.938183045052781</v>
      </c>
      <c r="F494" s="1131">
        <v>2.2129749248728086</v>
      </c>
      <c r="G494" s="1132">
        <v>125</v>
      </c>
      <c r="H494" s="1138">
        <v>12.361145833921247</v>
      </c>
      <c r="I494" s="1131">
        <v>1.5613724157849065</v>
      </c>
      <c r="J494" s="1132">
        <v>64</v>
      </c>
      <c r="K494" s="1138">
        <v>1.7548011808257953</v>
      </c>
      <c r="L494" s="1131">
        <v>0.72918763210639304</v>
      </c>
      <c r="M494" s="1132">
        <v>7</v>
      </c>
      <c r="N494" s="1123" t="s">
        <v>1097</v>
      </c>
      <c r="O494" s="1131">
        <v>0.78</v>
      </c>
      <c r="P494" s="1163">
        <v>11</v>
      </c>
    </row>
    <row r="495" spans="1:17" s="1110" customFormat="1" ht="14.5" customHeight="1">
      <c r="A495" s="1124" t="s">
        <v>18</v>
      </c>
      <c r="B495" s="1130">
        <v>60.24929603243524</v>
      </c>
      <c r="C495" s="1126">
        <v>1.8271913560252477</v>
      </c>
      <c r="D495" s="1127">
        <v>456</v>
      </c>
      <c r="E495" s="1155">
        <v>24.951822746232729</v>
      </c>
      <c r="F495" s="1126">
        <v>1.6076241876659705</v>
      </c>
      <c r="G495" s="1127">
        <v>192</v>
      </c>
      <c r="H495" s="1130">
        <v>10.153010183317383</v>
      </c>
      <c r="I495" s="1126">
        <v>1.1493551085866904</v>
      </c>
      <c r="J495" s="1127">
        <v>74</v>
      </c>
      <c r="K495" s="1136">
        <v>1.1096069201752743</v>
      </c>
      <c r="L495" s="1126">
        <v>0.39842770581396775</v>
      </c>
      <c r="M495" s="1127">
        <v>8</v>
      </c>
      <c r="N495" s="1129" t="s">
        <v>1080</v>
      </c>
      <c r="O495" s="1126">
        <v>0.67</v>
      </c>
      <c r="P495" s="1134">
        <v>29</v>
      </c>
    </row>
    <row r="496" spans="1:17" s="1110" customFormat="1" ht="14.5" customHeight="1">
      <c r="A496" s="1118" t="s">
        <v>19</v>
      </c>
      <c r="B496" s="1122">
        <v>51.637329304449707</v>
      </c>
      <c r="C496" s="1131">
        <v>1.6011640036132151</v>
      </c>
      <c r="D496" s="1132">
        <v>517</v>
      </c>
      <c r="E496" s="1138">
        <v>25.642808553005541</v>
      </c>
      <c r="F496" s="1131">
        <v>1.3979265384741706</v>
      </c>
      <c r="G496" s="1132">
        <v>255</v>
      </c>
      <c r="H496" s="1122">
        <v>16.046282037585257</v>
      </c>
      <c r="I496" s="1131">
        <v>1.1817780395821798</v>
      </c>
      <c r="J496" s="1132">
        <v>157</v>
      </c>
      <c r="K496" s="1122">
        <v>2.8146894591729148</v>
      </c>
      <c r="L496" s="1131">
        <v>0.53408785235456691</v>
      </c>
      <c r="M496" s="1132">
        <v>28</v>
      </c>
      <c r="N496" s="1123" t="s">
        <v>1080</v>
      </c>
      <c r="O496" s="1131">
        <v>0.63</v>
      </c>
      <c r="P496" s="1163">
        <v>37</v>
      </c>
    </row>
    <row r="497" spans="1:17" s="1110" customFormat="1" ht="14.5" customHeight="1">
      <c r="A497" s="1124" t="s">
        <v>20</v>
      </c>
      <c r="B497" s="1130">
        <v>62.250840025740828</v>
      </c>
      <c r="C497" s="1126">
        <v>2.1136309041541472</v>
      </c>
      <c r="D497" s="1127">
        <v>346</v>
      </c>
      <c r="E497" s="1136">
        <v>23.036712414677901</v>
      </c>
      <c r="F497" s="1126">
        <v>1.8433646895140481</v>
      </c>
      <c r="G497" s="1127">
        <v>125</v>
      </c>
      <c r="H497" s="1130">
        <v>8.4836021230450154</v>
      </c>
      <c r="I497" s="1126">
        <v>1.1850585764087587</v>
      </c>
      <c r="J497" s="1127">
        <v>49</v>
      </c>
      <c r="K497" s="1136">
        <v>1.5852033272663577</v>
      </c>
      <c r="L497" s="1126">
        <v>0.51299804093937873</v>
      </c>
      <c r="M497" s="1127">
        <v>10</v>
      </c>
      <c r="N497" s="1129" t="s">
        <v>1082</v>
      </c>
      <c r="O497" s="1126">
        <v>0.93</v>
      </c>
      <c r="P497" s="1134">
        <v>25</v>
      </c>
    </row>
    <row r="498" spans="1:17" s="1110" customFormat="1" ht="14.5" customHeight="1">
      <c r="A498" s="1118" t="s">
        <v>21</v>
      </c>
      <c r="B498" s="1122">
        <v>56.066198377815468</v>
      </c>
      <c r="C498" s="1131">
        <v>1.4884130477655602</v>
      </c>
      <c r="D498" s="1132">
        <v>652</v>
      </c>
      <c r="E498" s="1122">
        <v>23.306630326880779</v>
      </c>
      <c r="F498" s="1131">
        <v>1.2621856568395795</v>
      </c>
      <c r="G498" s="1132">
        <v>272</v>
      </c>
      <c r="H498" s="1122">
        <v>14.601213441685069</v>
      </c>
      <c r="I498" s="1131">
        <v>1.0661834084126869</v>
      </c>
      <c r="J498" s="1132">
        <v>166</v>
      </c>
      <c r="K498" s="1122">
        <v>2.2029556783075446</v>
      </c>
      <c r="L498" s="1131">
        <v>0.44010434087404143</v>
      </c>
      <c r="M498" s="1132">
        <v>26</v>
      </c>
      <c r="N498" s="1123" t="s">
        <v>1080</v>
      </c>
      <c r="O498" s="1131">
        <v>0.57999999999999996</v>
      </c>
      <c r="P498" s="1163">
        <v>43</v>
      </c>
    </row>
    <row r="499" spans="1:17" s="1110" customFormat="1" ht="14.5" customHeight="1">
      <c r="A499" s="1124" t="s">
        <v>22</v>
      </c>
      <c r="B499" s="1128">
        <v>60.504596216799357</v>
      </c>
      <c r="C499" s="1126">
        <v>1.0961290348749155</v>
      </c>
      <c r="D499" s="1127">
        <v>1266</v>
      </c>
      <c r="E499" s="1136">
        <v>22.953937664581662</v>
      </c>
      <c r="F499" s="1126">
        <v>0.93772257209664212</v>
      </c>
      <c r="G499" s="1127">
        <v>485</v>
      </c>
      <c r="H499" s="1130">
        <v>12.581306483233384</v>
      </c>
      <c r="I499" s="1126">
        <v>0.75107808252216346</v>
      </c>
      <c r="J499" s="1127">
        <v>257</v>
      </c>
      <c r="K499" s="1136">
        <v>2.426928717708249</v>
      </c>
      <c r="L499" s="1126">
        <v>0.35476842145037957</v>
      </c>
      <c r="M499" s="1127">
        <v>48</v>
      </c>
      <c r="N499" s="1129" t="s">
        <v>1097</v>
      </c>
      <c r="O499" s="1126">
        <v>0.27</v>
      </c>
      <c r="P499" s="1134">
        <v>33</v>
      </c>
    </row>
    <row r="500" spans="1:17" s="1110" customFormat="1" ht="14.5" customHeight="1">
      <c r="A500" s="1118" t="s">
        <v>23</v>
      </c>
      <c r="B500" s="1122">
        <v>51.020630607824067</v>
      </c>
      <c r="C500" s="1131">
        <v>1.8135011654354862</v>
      </c>
      <c r="D500" s="1132">
        <v>396</v>
      </c>
      <c r="E500" s="1122">
        <v>27.119310736821756</v>
      </c>
      <c r="F500" s="1131">
        <v>1.6025696587044052</v>
      </c>
      <c r="G500" s="1132">
        <v>217</v>
      </c>
      <c r="H500" s="1122">
        <v>15.877020886455956</v>
      </c>
      <c r="I500" s="1131">
        <v>1.3296405123021311</v>
      </c>
      <c r="J500" s="1132">
        <v>123</v>
      </c>
      <c r="K500" s="1138">
        <v>1.8747056773678252</v>
      </c>
      <c r="L500" s="1131">
        <v>0.4762958381008659</v>
      </c>
      <c r="M500" s="1132">
        <v>16</v>
      </c>
      <c r="N500" s="1123" t="s">
        <v>1080</v>
      </c>
      <c r="O500" s="1131">
        <v>0.72</v>
      </c>
      <c r="P500" s="1163">
        <v>32</v>
      </c>
    </row>
    <row r="501" spans="1:17" s="1110" customFormat="1" ht="14.5" customHeight="1">
      <c r="A501" s="1124" t="s">
        <v>24</v>
      </c>
      <c r="B501" s="1130">
        <v>60.143005764446364</v>
      </c>
      <c r="C501" s="1126">
        <v>2.1908538486323077</v>
      </c>
      <c r="D501" s="1127">
        <v>325</v>
      </c>
      <c r="E501" s="1136">
        <v>22.122878687530946</v>
      </c>
      <c r="F501" s="1126">
        <v>1.8464958912082503</v>
      </c>
      <c r="G501" s="1127">
        <v>121</v>
      </c>
      <c r="H501" s="1136">
        <v>13.930439724091888</v>
      </c>
      <c r="I501" s="1126">
        <v>1.5532101521193447</v>
      </c>
      <c r="J501" s="1127">
        <v>75</v>
      </c>
      <c r="K501" s="1136">
        <v>1.6751288665625343</v>
      </c>
      <c r="L501" s="1126">
        <v>0.58637485953915824</v>
      </c>
      <c r="M501" s="1127">
        <v>9</v>
      </c>
      <c r="N501" s="1129" t="s">
        <v>1097</v>
      </c>
      <c r="O501" s="1126">
        <v>0.66</v>
      </c>
      <c r="P501" s="1134">
        <v>11</v>
      </c>
    </row>
    <row r="502" spans="1:17" s="1110" customFormat="1" ht="14.5" customHeight="1">
      <c r="A502" s="1118" t="s">
        <v>25</v>
      </c>
      <c r="B502" s="1139">
        <v>67.354169883124428</v>
      </c>
      <c r="C502" s="1131">
        <v>1.583975604307214</v>
      </c>
      <c r="D502" s="1132">
        <v>606</v>
      </c>
      <c r="E502" s="1138">
        <v>23.057980036655213</v>
      </c>
      <c r="F502" s="1131">
        <v>1.4236026243382378</v>
      </c>
      <c r="G502" s="1132">
        <v>205</v>
      </c>
      <c r="H502" s="1122">
        <v>6.6274773293820184</v>
      </c>
      <c r="I502" s="1131">
        <v>0.83989039808407173</v>
      </c>
      <c r="J502" s="1132">
        <v>59</v>
      </c>
      <c r="K502" s="1138">
        <v>1.3419212244954257</v>
      </c>
      <c r="L502" s="1131">
        <v>0.40717193578603234</v>
      </c>
      <c r="M502" s="1132">
        <v>11</v>
      </c>
      <c r="N502" s="1123" t="s">
        <v>1097</v>
      </c>
      <c r="O502" s="1131">
        <v>0.42</v>
      </c>
      <c r="P502" s="1163">
        <v>15</v>
      </c>
    </row>
    <row r="503" spans="1:17" s="1110" customFormat="1" ht="14.5" customHeight="1">
      <c r="A503" s="1124" t="s">
        <v>26</v>
      </c>
      <c r="B503" s="1136">
        <v>54.023620130557681</v>
      </c>
      <c r="C503" s="1126">
        <v>2.0463527391280829</v>
      </c>
      <c r="D503" s="1127">
        <v>333</v>
      </c>
      <c r="E503" s="1136">
        <v>24.442059509877044</v>
      </c>
      <c r="F503" s="1126">
        <v>1.7501901841161305</v>
      </c>
      <c r="G503" s="1127">
        <v>154</v>
      </c>
      <c r="H503" s="1130">
        <v>15.840530634525289</v>
      </c>
      <c r="I503" s="1126">
        <v>1.5242148899012327</v>
      </c>
      <c r="J503" s="1127">
        <v>95</v>
      </c>
      <c r="K503" s="1136">
        <v>1.0647947149246337</v>
      </c>
      <c r="L503" s="1126">
        <v>0.41188873066771126</v>
      </c>
      <c r="M503" s="1127">
        <v>7</v>
      </c>
      <c r="N503" s="1129" t="s">
        <v>1082</v>
      </c>
      <c r="O503" s="1126">
        <v>0.84</v>
      </c>
      <c r="P503" s="1134">
        <v>30</v>
      </c>
    </row>
    <row r="504" spans="1:17" s="1110" customFormat="1" ht="14.5" customHeight="1">
      <c r="A504" s="1118" t="s">
        <v>27</v>
      </c>
      <c r="B504" s="1139">
        <v>65.753228376930537</v>
      </c>
      <c r="C504" s="1131">
        <v>2.0846904796566283</v>
      </c>
      <c r="D504" s="1132">
        <v>360</v>
      </c>
      <c r="E504" s="1138">
        <v>21.98292828463153</v>
      </c>
      <c r="F504" s="1131">
        <v>1.785892661512849</v>
      </c>
      <c r="G504" s="1132">
        <v>136</v>
      </c>
      <c r="H504" s="1138">
        <v>9.6489787134953868</v>
      </c>
      <c r="I504" s="1131">
        <v>1.3367387516136844</v>
      </c>
      <c r="J504" s="1132">
        <v>52</v>
      </c>
      <c r="K504" s="1138">
        <v>0.73370227031429891</v>
      </c>
      <c r="L504" s="1131">
        <v>0.3733970543739033</v>
      </c>
      <c r="M504" s="1132">
        <v>4</v>
      </c>
      <c r="N504" s="1123" t="s">
        <v>1097</v>
      </c>
      <c r="O504" s="1131">
        <v>0.57999999999999996</v>
      </c>
      <c r="P504" s="1163">
        <v>11</v>
      </c>
    </row>
    <row r="505" spans="1:17" s="1110" customFormat="1" ht="14.5" customHeight="1" thickBot="1">
      <c r="A505" s="1124" t="s">
        <v>28</v>
      </c>
      <c r="B505" s="1136">
        <v>60.780727585069336</v>
      </c>
      <c r="C505" s="1126">
        <v>2.0295986536284563</v>
      </c>
      <c r="D505" s="1127">
        <v>363</v>
      </c>
      <c r="E505" s="1136">
        <v>23.554765228779786</v>
      </c>
      <c r="F505" s="1126">
        <v>1.7744633820984561</v>
      </c>
      <c r="G505" s="1127">
        <v>138</v>
      </c>
      <c r="H505" s="1136">
        <v>11.978413813074337</v>
      </c>
      <c r="I505" s="1126">
        <v>1.3423959110824486</v>
      </c>
      <c r="J505" s="1127">
        <v>72</v>
      </c>
      <c r="K505" s="1136">
        <v>1.3718753452171057</v>
      </c>
      <c r="L505" s="1126">
        <v>0.47162100806018858</v>
      </c>
      <c r="M505" s="1127">
        <v>9</v>
      </c>
      <c r="N505" s="1129" t="s">
        <v>1097</v>
      </c>
      <c r="O505" s="1126">
        <v>0.62</v>
      </c>
      <c r="P505" s="1134">
        <v>14</v>
      </c>
    </row>
    <row r="506" spans="1:17" s="1110" customFormat="1" ht="14.5" customHeight="1">
      <c r="A506" s="1432" t="s">
        <v>29</v>
      </c>
      <c r="B506" s="1445">
        <v>61.336554942804732</v>
      </c>
      <c r="C506" s="1446">
        <v>0.48883926044076159</v>
      </c>
      <c r="D506" s="1447">
        <v>6843</v>
      </c>
      <c r="E506" s="1448">
        <v>22.142616226777932</v>
      </c>
      <c r="F506" s="1446">
        <v>0.41446858901065503</v>
      </c>
      <c r="G506" s="1447">
        <v>2555</v>
      </c>
      <c r="H506" s="1448">
        <v>12.326494198331986</v>
      </c>
      <c r="I506" s="1446">
        <v>0.33281771071657062</v>
      </c>
      <c r="J506" s="1447">
        <v>1369</v>
      </c>
      <c r="K506" s="1445">
        <v>1.9169267357538118</v>
      </c>
      <c r="L506" s="1446">
        <v>0.14118517467021</v>
      </c>
      <c r="M506" s="1447">
        <v>205</v>
      </c>
      <c r="N506" s="1450" t="s">
        <v>1097</v>
      </c>
      <c r="O506" s="1446">
        <v>0.15</v>
      </c>
      <c r="P506" s="1466">
        <v>267</v>
      </c>
    </row>
    <row r="507" spans="1:17" s="1110" customFormat="1" ht="14.5" customHeight="1">
      <c r="A507" s="1433" t="s">
        <v>30</v>
      </c>
      <c r="B507" s="1456">
        <v>61.930099643991355</v>
      </c>
      <c r="C507" s="1452">
        <v>0.87527491962487747</v>
      </c>
      <c r="D507" s="1453">
        <v>2457</v>
      </c>
      <c r="E507" s="1454">
        <v>24.531801651748953</v>
      </c>
      <c r="F507" s="1452">
        <v>0.79275228524618835</v>
      </c>
      <c r="G507" s="1453">
        <v>957</v>
      </c>
      <c r="H507" s="1451">
        <v>9.5180423913234247</v>
      </c>
      <c r="I507" s="1452">
        <v>0.50076677515667489</v>
      </c>
      <c r="J507" s="1453">
        <v>392</v>
      </c>
      <c r="K507" s="1454">
        <v>1.0506518868917636</v>
      </c>
      <c r="L507" s="1452">
        <v>0.1649048334470509</v>
      </c>
      <c r="M507" s="1453">
        <v>46</v>
      </c>
      <c r="N507" s="1455" t="s">
        <v>1083</v>
      </c>
      <c r="O507" s="1452">
        <v>0.32</v>
      </c>
      <c r="P507" s="1467">
        <v>124</v>
      </c>
    </row>
    <row r="508" spans="1:17" s="1110" customFormat="1" ht="14.5" customHeight="1" thickBot="1">
      <c r="A508" s="1433" t="s">
        <v>31</v>
      </c>
      <c r="B508" s="1456">
        <v>61.464394174831291</v>
      </c>
      <c r="C508" s="1457">
        <v>0.42735710014829531</v>
      </c>
      <c r="D508" s="1458">
        <v>9300</v>
      </c>
      <c r="E508" s="1451">
        <v>22.657205320550872</v>
      </c>
      <c r="F508" s="1457">
        <v>0.36758951739072554</v>
      </c>
      <c r="G508" s="1458">
        <v>3512</v>
      </c>
      <c r="H508" s="1451">
        <v>11.721602399156941</v>
      </c>
      <c r="I508" s="1457">
        <v>0.28284235161253934</v>
      </c>
      <c r="J508" s="1458">
        <v>1761</v>
      </c>
      <c r="K508" s="1456">
        <v>1.7303461611466235</v>
      </c>
      <c r="L508" s="1457">
        <v>0.11639659719809746</v>
      </c>
      <c r="M508" s="1458">
        <v>251</v>
      </c>
      <c r="N508" s="1455" t="s">
        <v>1097</v>
      </c>
      <c r="O508" s="1457">
        <v>0.13</v>
      </c>
      <c r="P508" s="1468">
        <v>391</v>
      </c>
    </row>
    <row r="509" spans="1:17" s="1110" customFormat="1" ht="18.75" customHeight="1" thickBot="1">
      <c r="A509" s="2138" t="s">
        <v>1065</v>
      </c>
      <c r="B509" s="2139"/>
      <c r="C509" s="2139"/>
      <c r="D509" s="2139"/>
      <c r="E509" s="2139"/>
      <c r="F509" s="2139"/>
      <c r="G509" s="2139"/>
      <c r="H509" s="2139"/>
      <c r="I509" s="2139"/>
      <c r="J509" s="2139"/>
      <c r="K509" s="2139"/>
      <c r="L509" s="2139"/>
      <c r="M509" s="2139"/>
      <c r="N509" s="2139"/>
      <c r="O509" s="2139"/>
      <c r="P509" s="2140"/>
      <c r="Q509" s="1819"/>
    </row>
    <row r="510" spans="1:17" s="1110" customFormat="1" ht="14.5" customHeight="1">
      <c r="A510" s="1118" t="s">
        <v>13</v>
      </c>
      <c r="B510" s="1138">
        <v>68.575094184747655</v>
      </c>
      <c r="C510" s="1120">
        <v>1.130022110100412</v>
      </c>
      <c r="D510" s="1121">
        <v>1229</v>
      </c>
      <c r="E510" s="1138">
        <v>14.724787473080397</v>
      </c>
      <c r="F510" s="1120">
        <v>0.85528944391980311</v>
      </c>
      <c r="G510" s="1121">
        <v>269</v>
      </c>
      <c r="H510" s="1138">
        <v>14.983897585505668</v>
      </c>
      <c r="I510" s="1120">
        <v>0.87739837206573434</v>
      </c>
      <c r="J510" s="1121">
        <v>260</v>
      </c>
      <c r="K510" s="1138">
        <v>1.7162207566662784</v>
      </c>
      <c r="L510" s="1120">
        <v>0.31294954141605252</v>
      </c>
      <c r="M510" s="1121">
        <v>32</v>
      </c>
      <c r="N510" s="1123" t="s">
        <v>515</v>
      </c>
      <c r="O510" s="1120" t="s">
        <v>515</v>
      </c>
      <c r="P510" s="1120" t="s">
        <v>515</v>
      </c>
    </row>
    <row r="511" spans="1:17" s="1110" customFormat="1" ht="14.5" customHeight="1">
      <c r="A511" s="1124" t="s">
        <v>14</v>
      </c>
      <c r="B511" s="1155">
        <v>75.697473606805445</v>
      </c>
      <c r="C511" s="1126">
        <v>0.94436453072431981</v>
      </c>
      <c r="D511" s="1127">
        <v>1583</v>
      </c>
      <c r="E511" s="1155">
        <v>9.761931350221511</v>
      </c>
      <c r="F511" s="1126">
        <v>0.65403076270635851</v>
      </c>
      <c r="G511" s="1127">
        <v>205</v>
      </c>
      <c r="H511" s="1136">
        <v>12.552876595030673</v>
      </c>
      <c r="I511" s="1126">
        <v>0.73050981481896726</v>
      </c>
      <c r="J511" s="1127">
        <v>262</v>
      </c>
      <c r="K511" s="1136">
        <v>1.9877184479423686</v>
      </c>
      <c r="L511" s="1126">
        <v>0.30106008398232942</v>
      </c>
      <c r="M511" s="1127">
        <v>44</v>
      </c>
      <c r="N511" s="1129" t="s">
        <v>515</v>
      </c>
      <c r="O511" s="1126" t="s">
        <v>515</v>
      </c>
      <c r="P511" s="1126" t="s">
        <v>515</v>
      </c>
    </row>
    <row r="512" spans="1:17" s="1110" customFormat="1" ht="14.5" customHeight="1">
      <c r="A512" s="1118" t="s">
        <v>39</v>
      </c>
      <c r="B512" s="1138">
        <v>65.952733923340134</v>
      </c>
      <c r="C512" s="1131">
        <v>2.3335793506744427</v>
      </c>
      <c r="D512" s="1132">
        <v>458</v>
      </c>
      <c r="E512" s="1138">
        <v>17.971102164654212</v>
      </c>
      <c r="F512" s="1131">
        <v>1.9256404200431974</v>
      </c>
      <c r="G512" s="1132">
        <v>114</v>
      </c>
      <c r="H512" s="1138">
        <v>14.334294350192195</v>
      </c>
      <c r="I512" s="1131">
        <v>1.7858989781999048</v>
      </c>
      <c r="J512" s="1132">
        <v>87</v>
      </c>
      <c r="K512" s="1138">
        <v>1.7418695618134601</v>
      </c>
      <c r="L512" s="1131">
        <v>0.55125584350522505</v>
      </c>
      <c r="M512" s="1132">
        <v>12</v>
      </c>
      <c r="N512" s="1123" t="s">
        <v>515</v>
      </c>
      <c r="O512" s="1131" t="s">
        <v>515</v>
      </c>
      <c r="P512" s="1131" t="s">
        <v>515</v>
      </c>
    </row>
    <row r="513" spans="1:16" s="1110" customFormat="1" ht="14.5" customHeight="1">
      <c r="A513" s="1124" t="s">
        <v>16</v>
      </c>
      <c r="B513" s="1136">
        <v>50.300362430679421</v>
      </c>
      <c r="C513" s="1126">
        <v>2.0661112895287745</v>
      </c>
      <c r="D513" s="1127">
        <v>317</v>
      </c>
      <c r="E513" s="1136">
        <v>14.686048294718606</v>
      </c>
      <c r="F513" s="1126">
        <v>1.442150122170909</v>
      </c>
      <c r="G513" s="1127">
        <v>97</v>
      </c>
      <c r="H513" s="1136">
        <v>31.004643951545702</v>
      </c>
      <c r="I513" s="1126">
        <v>1.9084414914545957</v>
      </c>
      <c r="J513" s="1127">
        <v>199</v>
      </c>
      <c r="K513" s="1136">
        <v>4.0089453230562739</v>
      </c>
      <c r="L513" s="1126">
        <v>0.81854229218125618</v>
      </c>
      <c r="M513" s="1127">
        <v>25</v>
      </c>
      <c r="N513" s="1129" t="s">
        <v>515</v>
      </c>
      <c r="O513" s="1126" t="s">
        <v>515</v>
      </c>
      <c r="P513" s="1126" t="s">
        <v>515</v>
      </c>
    </row>
    <row r="514" spans="1:16" s="1110" customFormat="1" ht="14.5" customHeight="1">
      <c r="A514" s="1118" t="s">
        <v>17</v>
      </c>
      <c r="B514" s="1138">
        <v>61.688021230638633</v>
      </c>
      <c r="C514" s="1131">
        <v>2.4295302467857374</v>
      </c>
      <c r="D514" s="1132">
        <v>282</v>
      </c>
      <c r="E514" s="1138">
        <v>13.90131250930057</v>
      </c>
      <c r="F514" s="1131">
        <v>1.7231371654348822</v>
      </c>
      <c r="G514" s="1132">
        <v>67</v>
      </c>
      <c r="H514" s="1138">
        <v>21.932621724739647</v>
      </c>
      <c r="I514" s="1131">
        <v>2.0452207862566527</v>
      </c>
      <c r="J514" s="1132">
        <v>103</v>
      </c>
      <c r="K514" s="1138">
        <v>2.4780445353211458</v>
      </c>
      <c r="L514" s="1131">
        <v>0.84480596541861996</v>
      </c>
      <c r="M514" s="1132">
        <v>10</v>
      </c>
      <c r="N514" s="1123" t="s">
        <v>515</v>
      </c>
      <c r="O514" s="1131" t="s">
        <v>515</v>
      </c>
      <c r="P514" s="1131" t="s">
        <v>515</v>
      </c>
    </row>
    <row r="515" spans="1:16" s="1110" customFormat="1" ht="14.5" customHeight="1">
      <c r="A515" s="1124" t="s">
        <v>18</v>
      </c>
      <c r="B515" s="1136">
        <v>75.803574903328581</v>
      </c>
      <c r="C515" s="1126">
        <v>1.6161751432642817</v>
      </c>
      <c r="D515" s="1127">
        <v>582</v>
      </c>
      <c r="E515" s="1136">
        <v>14.047861392151992</v>
      </c>
      <c r="F515" s="1126">
        <v>1.3015980072213271</v>
      </c>
      <c r="G515" s="1127">
        <v>106</v>
      </c>
      <c r="H515" s="1136">
        <v>9.2659780930069591</v>
      </c>
      <c r="I515" s="1126">
        <v>1.1111415050696947</v>
      </c>
      <c r="J515" s="1127">
        <v>67</v>
      </c>
      <c r="K515" s="1155">
        <v>0.88258561151246873</v>
      </c>
      <c r="L515" s="1126">
        <v>0.36988390612859101</v>
      </c>
      <c r="M515" s="1127">
        <v>6</v>
      </c>
      <c r="N515" s="1129" t="s">
        <v>515</v>
      </c>
      <c r="O515" s="1126" t="s">
        <v>515</v>
      </c>
      <c r="P515" s="1126" t="s">
        <v>515</v>
      </c>
    </row>
    <row r="516" spans="1:16" s="1110" customFormat="1" ht="14.5" customHeight="1">
      <c r="A516" s="1118" t="s">
        <v>19</v>
      </c>
      <c r="B516" s="1138">
        <v>65.331001972827224</v>
      </c>
      <c r="C516" s="1131">
        <v>1.5257726583503368</v>
      </c>
      <c r="D516" s="1132">
        <v>650</v>
      </c>
      <c r="E516" s="1138">
        <v>15.974907392679508</v>
      </c>
      <c r="F516" s="1131">
        <v>1.1731793866906017</v>
      </c>
      <c r="G516" s="1132">
        <v>158</v>
      </c>
      <c r="H516" s="1138">
        <v>15.946326358388607</v>
      </c>
      <c r="I516" s="1131">
        <v>1.176812003251644</v>
      </c>
      <c r="J516" s="1132">
        <v>157</v>
      </c>
      <c r="K516" s="1138">
        <v>2.7477642761046592</v>
      </c>
      <c r="L516" s="1131">
        <v>0.52044732071900468</v>
      </c>
      <c r="M516" s="1132">
        <v>28</v>
      </c>
      <c r="N516" s="1123" t="s">
        <v>515</v>
      </c>
      <c r="O516" s="1131" t="s">
        <v>515</v>
      </c>
      <c r="P516" s="1131" t="s">
        <v>515</v>
      </c>
    </row>
    <row r="517" spans="1:16" s="1110" customFormat="1" ht="14.5" customHeight="1">
      <c r="A517" s="1124" t="s">
        <v>20</v>
      </c>
      <c r="B517" s="1155">
        <v>46.412692556269697</v>
      </c>
      <c r="C517" s="1126">
        <v>2.1845337195932926</v>
      </c>
      <c r="D517" s="1127">
        <v>258</v>
      </c>
      <c r="E517" s="1136">
        <v>17.506637405411706</v>
      </c>
      <c r="F517" s="1126">
        <v>1.648694642131157</v>
      </c>
      <c r="G517" s="1127">
        <v>97</v>
      </c>
      <c r="H517" s="1155">
        <v>30.874319073647307</v>
      </c>
      <c r="I517" s="1126">
        <v>2.0323790486584956</v>
      </c>
      <c r="J517" s="1127">
        <v>170</v>
      </c>
      <c r="K517" s="1136">
        <v>5.2063509646712935</v>
      </c>
      <c r="L517" s="1126">
        <v>0.97810388407562532</v>
      </c>
      <c r="M517" s="1127">
        <v>28</v>
      </c>
      <c r="N517" s="1129" t="s">
        <v>515</v>
      </c>
      <c r="O517" s="1126" t="s">
        <v>515</v>
      </c>
      <c r="P517" s="1126" t="s">
        <v>515</v>
      </c>
    </row>
    <row r="518" spans="1:16" s="1110" customFormat="1" ht="14.5" customHeight="1">
      <c r="A518" s="1118" t="s">
        <v>21</v>
      </c>
      <c r="B518" s="1138">
        <v>63.937304539629466</v>
      </c>
      <c r="C518" s="1131">
        <v>1.4388966101509797</v>
      </c>
      <c r="D518" s="1132">
        <v>736</v>
      </c>
      <c r="E518" s="1138">
        <v>13.378884696729235</v>
      </c>
      <c r="F518" s="1131">
        <v>1.0081471494594973</v>
      </c>
      <c r="G518" s="1132">
        <v>159</v>
      </c>
      <c r="H518" s="1138">
        <v>20.612030566435568</v>
      </c>
      <c r="I518" s="1131">
        <v>1.2186619039558357</v>
      </c>
      <c r="J518" s="1132">
        <v>235</v>
      </c>
      <c r="K518" s="1138">
        <v>2.071780197205725</v>
      </c>
      <c r="L518" s="1131">
        <v>0.42224580994756294</v>
      </c>
      <c r="M518" s="1132">
        <v>27</v>
      </c>
      <c r="N518" s="1123" t="s">
        <v>515</v>
      </c>
      <c r="O518" s="1131" t="s">
        <v>515</v>
      </c>
      <c r="P518" s="1131" t="s">
        <v>515</v>
      </c>
    </row>
    <row r="519" spans="1:16" s="1110" customFormat="1" ht="14.5" customHeight="1">
      <c r="A519" s="1124" t="s">
        <v>22</v>
      </c>
      <c r="B519" s="1136">
        <v>72.643446650708029</v>
      </c>
      <c r="C519" s="1126">
        <v>0.99699395617623054</v>
      </c>
      <c r="D519" s="1127">
        <v>1516</v>
      </c>
      <c r="E519" s="1136">
        <v>12.937994133385761</v>
      </c>
      <c r="F519" s="1126">
        <v>0.74348499098744358</v>
      </c>
      <c r="G519" s="1127">
        <v>277</v>
      </c>
      <c r="H519" s="1155">
        <v>12.73496486967051</v>
      </c>
      <c r="I519" s="1126">
        <v>0.7504366963076804</v>
      </c>
      <c r="J519" s="1127">
        <v>262</v>
      </c>
      <c r="K519" s="1136">
        <v>1.6835943462356957</v>
      </c>
      <c r="L519" s="1126">
        <v>0.29112014368099798</v>
      </c>
      <c r="M519" s="1127">
        <v>35</v>
      </c>
      <c r="N519" s="1129" t="s">
        <v>515</v>
      </c>
      <c r="O519" s="1126" t="s">
        <v>515</v>
      </c>
      <c r="P519" s="1126" t="s">
        <v>515</v>
      </c>
    </row>
    <row r="520" spans="1:16" s="1110" customFormat="1" ht="14.5" customHeight="1">
      <c r="A520" s="1118" t="s">
        <v>23</v>
      </c>
      <c r="B520" s="1138">
        <v>68.896530835288743</v>
      </c>
      <c r="C520" s="1131">
        <v>1.6839920349910442</v>
      </c>
      <c r="D520" s="1132">
        <v>542</v>
      </c>
      <c r="E520" s="1138">
        <v>15.929554621728634</v>
      </c>
      <c r="F520" s="1131">
        <v>1.3255770199303343</v>
      </c>
      <c r="G520" s="1132">
        <v>125</v>
      </c>
      <c r="H520" s="1138">
        <v>12.857212508211619</v>
      </c>
      <c r="I520" s="1131">
        <v>1.225382722542911</v>
      </c>
      <c r="J520" s="1132">
        <v>98</v>
      </c>
      <c r="K520" s="1138">
        <v>2.3167020347709952</v>
      </c>
      <c r="L520" s="1131">
        <v>0.55328868615916882</v>
      </c>
      <c r="M520" s="1132">
        <v>18</v>
      </c>
      <c r="N520" s="1123" t="s">
        <v>515</v>
      </c>
      <c r="O520" s="1131" t="s">
        <v>515</v>
      </c>
      <c r="P520" s="1131" t="s">
        <v>515</v>
      </c>
    </row>
    <row r="521" spans="1:16" s="1110" customFormat="1" ht="14.5" customHeight="1">
      <c r="A521" s="1124" t="s">
        <v>24</v>
      </c>
      <c r="B521" s="1155">
        <v>69.222324760310755</v>
      </c>
      <c r="C521" s="1126">
        <v>2.0575250019921785</v>
      </c>
      <c r="D521" s="1127">
        <v>371</v>
      </c>
      <c r="E521" s="1155">
        <v>11.931185326576157</v>
      </c>
      <c r="F521" s="1126">
        <v>1.4163319531766425</v>
      </c>
      <c r="G521" s="1127">
        <v>68</v>
      </c>
      <c r="H521" s="1136">
        <v>16.542236985351803</v>
      </c>
      <c r="I521" s="1126">
        <v>1.6589069794343898</v>
      </c>
      <c r="J521" s="1127">
        <v>90</v>
      </c>
      <c r="K521" s="1136">
        <v>2.3042529277612784</v>
      </c>
      <c r="L521" s="1126">
        <v>0.71007221840742196</v>
      </c>
      <c r="M521" s="1127">
        <v>12</v>
      </c>
      <c r="N521" s="1129" t="s">
        <v>515</v>
      </c>
      <c r="O521" s="1126" t="s">
        <v>515</v>
      </c>
      <c r="P521" s="1126" t="s">
        <v>515</v>
      </c>
    </row>
    <row r="522" spans="1:16" s="1110" customFormat="1" ht="14.5" customHeight="1">
      <c r="A522" s="1118" t="s">
        <v>25</v>
      </c>
      <c r="B522" s="1138">
        <v>58.278533097763898</v>
      </c>
      <c r="C522" s="1131">
        <v>1.6661896239431306</v>
      </c>
      <c r="D522" s="1132">
        <v>525</v>
      </c>
      <c r="E522" s="1138">
        <v>13.055260701891944</v>
      </c>
      <c r="F522" s="1131">
        <v>1.1359717485421641</v>
      </c>
      <c r="G522" s="1132">
        <v>117</v>
      </c>
      <c r="H522" s="1138">
        <v>23.243358401355859</v>
      </c>
      <c r="I522" s="1131">
        <v>1.4288959722533137</v>
      </c>
      <c r="J522" s="1132">
        <v>206</v>
      </c>
      <c r="K522" s="1138">
        <v>5.4228477989883048</v>
      </c>
      <c r="L522" s="1131">
        <v>0.78336976754093024</v>
      </c>
      <c r="M522" s="1132">
        <v>46</v>
      </c>
      <c r="N522" s="1123" t="s">
        <v>515</v>
      </c>
      <c r="O522" s="1131" t="s">
        <v>515</v>
      </c>
      <c r="P522" s="1131" t="s">
        <v>515</v>
      </c>
    </row>
    <row r="523" spans="1:16" s="1110" customFormat="1" ht="14.5" customHeight="1">
      <c r="A523" s="1124" t="s">
        <v>26</v>
      </c>
      <c r="B523" s="1155">
        <v>42.648272676470654</v>
      </c>
      <c r="C523" s="1126">
        <v>2.0370069049034472</v>
      </c>
      <c r="D523" s="1127">
        <v>262</v>
      </c>
      <c r="E523" s="1136">
        <v>11.062699025979978</v>
      </c>
      <c r="F523" s="1126">
        <v>1.2777231939057916</v>
      </c>
      <c r="G523" s="1127">
        <v>70</v>
      </c>
      <c r="H523" s="1136">
        <v>42.461167598069437</v>
      </c>
      <c r="I523" s="1126">
        <v>2.029768873743786</v>
      </c>
      <c r="J523" s="1127">
        <v>263</v>
      </c>
      <c r="K523" s="1155">
        <v>3.8278606994799307</v>
      </c>
      <c r="L523" s="1126">
        <v>0.79119363932852493</v>
      </c>
      <c r="M523" s="1127">
        <v>23</v>
      </c>
      <c r="N523" s="1129" t="s">
        <v>515</v>
      </c>
      <c r="O523" s="1126" t="s">
        <v>515</v>
      </c>
      <c r="P523" s="1126" t="s">
        <v>515</v>
      </c>
    </row>
    <row r="524" spans="1:16" s="1110" customFormat="1" ht="14.5" customHeight="1">
      <c r="A524" s="1118" t="s">
        <v>27</v>
      </c>
      <c r="B524" s="1153">
        <v>67.900951412638591</v>
      </c>
      <c r="C524" s="1131">
        <v>2.0705330731582605</v>
      </c>
      <c r="D524" s="1132">
        <v>380</v>
      </c>
      <c r="E524" s="1138">
        <v>14.670324704752117</v>
      </c>
      <c r="F524" s="1131">
        <v>1.5522681190510805</v>
      </c>
      <c r="G524" s="1132">
        <v>84</v>
      </c>
      <c r="H524" s="1153">
        <v>15.968865647745789</v>
      </c>
      <c r="I524" s="1131">
        <v>1.6395060895483129</v>
      </c>
      <c r="J524" s="1132">
        <v>91</v>
      </c>
      <c r="K524" s="1138">
        <v>1.4598582348635041</v>
      </c>
      <c r="L524" s="1131">
        <v>0.5287369812225684</v>
      </c>
      <c r="M524" s="1132">
        <v>8</v>
      </c>
      <c r="N524" s="1123" t="s">
        <v>515</v>
      </c>
      <c r="O524" s="1131" t="s">
        <v>515</v>
      </c>
      <c r="P524" s="1131" t="s">
        <v>515</v>
      </c>
    </row>
    <row r="525" spans="1:16" s="1110" customFormat="1" ht="14.5" customHeight="1" thickBot="1">
      <c r="A525" s="1124" t="s">
        <v>28</v>
      </c>
      <c r="B525" s="1136">
        <v>56.061039382062219</v>
      </c>
      <c r="C525" s="1126">
        <v>2.0649986113762684</v>
      </c>
      <c r="D525" s="1127">
        <v>333</v>
      </c>
      <c r="E525" s="1136">
        <v>15.987008244289752</v>
      </c>
      <c r="F525" s="1126">
        <v>1.5170460969692601</v>
      </c>
      <c r="G525" s="1127">
        <v>96</v>
      </c>
      <c r="H525" s="1136">
        <v>23.884939715594044</v>
      </c>
      <c r="I525" s="1126">
        <v>1.7821305807547532</v>
      </c>
      <c r="J525" s="1127">
        <v>140</v>
      </c>
      <c r="K525" s="1136">
        <v>4.06701265805399</v>
      </c>
      <c r="L525" s="1126">
        <v>0.81687009060990645</v>
      </c>
      <c r="M525" s="1127">
        <v>25</v>
      </c>
      <c r="N525" s="1129" t="s">
        <v>515</v>
      </c>
      <c r="O525" s="1126" t="s">
        <v>515</v>
      </c>
      <c r="P525" s="1126" t="s">
        <v>515</v>
      </c>
    </row>
    <row r="526" spans="1:16" s="1110" customFormat="1" ht="14.5" customHeight="1">
      <c r="A526" s="1432" t="s">
        <v>29</v>
      </c>
      <c r="B526" s="1462">
        <v>70.344810184617216</v>
      </c>
      <c r="C526" s="1446">
        <v>0.45828757471657688</v>
      </c>
      <c r="D526" s="1447">
        <v>7871</v>
      </c>
      <c r="E526" s="1462">
        <v>13.23021258675886</v>
      </c>
      <c r="F526" s="1446">
        <v>0.33726266163614654</v>
      </c>
      <c r="G526" s="1447">
        <v>1518</v>
      </c>
      <c r="H526" s="1462">
        <v>14.505392315415314</v>
      </c>
      <c r="I526" s="1446">
        <v>0.3555464502472051</v>
      </c>
      <c r="J526" s="1447">
        <v>1625</v>
      </c>
      <c r="K526" s="1462">
        <v>1.9195849132086114</v>
      </c>
      <c r="L526" s="1446">
        <v>0.1371884175916569</v>
      </c>
      <c r="M526" s="1447">
        <v>220</v>
      </c>
      <c r="N526" s="1450" t="s">
        <v>515</v>
      </c>
      <c r="O526" s="1446" t="s">
        <v>515</v>
      </c>
      <c r="P526" s="1446" t="s">
        <v>515</v>
      </c>
    </row>
    <row r="527" spans="1:16" s="1110" customFormat="1" ht="14.5" customHeight="1">
      <c r="A527" s="1433" t="s">
        <v>30</v>
      </c>
      <c r="B527" s="1459">
        <v>55.471501580356261</v>
      </c>
      <c r="C527" s="1452">
        <v>0.88856153034143881</v>
      </c>
      <c r="D527" s="1453">
        <v>2153</v>
      </c>
      <c r="E527" s="1454">
        <v>15.027713443917781</v>
      </c>
      <c r="F527" s="1452">
        <v>0.66494900391598688</v>
      </c>
      <c r="G527" s="1453">
        <v>591</v>
      </c>
      <c r="H527" s="1454">
        <v>25.587794419834779</v>
      </c>
      <c r="I527" s="1452">
        <v>0.76271008448817312</v>
      </c>
      <c r="J527" s="1453">
        <v>1065</v>
      </c>
      <c r="K527" s="1459">
        <v>3.9129905558911693</v>
      </c>
      <c r="L527" s="1452">
        <v>0.32233414966063273</v>
      </c>
      <c r="M527" s="1453">
        <v>159</v>
      </c>
      <c r="N527" s="1455" t="s">
        <v>515</v>
      </c>
      <c r="O527" s="1452" t="s">
        <v>515</v>
      </c>
      <c r="P527" s="1452" t="s">
        <v>515</v>
      </c>
    </row>
    <row r="528" spans="1:16" s="1110" customFormat="1" ht="14.5" customHeight="1" thickBot="1">
      <c r="A528" s="1433" t="s">
        <v>31</v>
      </c>
      <c r="B528" s="1459">
        <v>67.14497822061972</v>
      </c>
      <c r="C528" s="1457">
        <v>0.41022029688448741</v>
      </c>
      <c r="D528" s="1458">
        <v>10024</v>
      </c>
      <c r="E528" s="1454">
        <v>13.616925513323311</v>
      </c>
      <c r="F528" s="1457">
        <v>0.30107517333626277</v>
      </c>
      <c r="G528" s="1458">
        <v>2109</v>
      </c>
      <c r="H528" s="1454">
        <v>16.889651624163555</v>
      </c>
      <c r="I528" s="1457">
        <v>0.32516832676906848</v>
      </c>
      <c r="J528" s="1458">
        <v>2690</v>
      </c>
      <c r="K528" s="1459">
        <v>2.3484446418934084</v>
      </c>
      <c r="L528" s="1457">
        <v>0.12816006588940515</v>
      </c>
      <c r="M528" s="1458">
        <v>379</v>
      </c>
      <c r="N528" s="1455" t="s">
        <v>515</v>
      </c>
      <c r="O528" s="1457" t="s">
        <v>515</v>
      </c>
      <c r="P528" s="1457" t="s">
        <v>515</v>
      </c>
    </row>
    <row r="529" spans="1:17" s="1110" customFormat="1" ht="17.25" customHeight="1" thickBot="1">
      <c r="A529" s="2165" t="s">
        <v>1066</v>
      </c>
      <c r="B529" s="2139"/>
      <c r="C529" s="2139"/>
      <c r="D529" s="2139"/>
      <c r="E529" s="2139"/>
      <c r="F529" s="2139"/>
      <c r="G529" s="2139"/>
      <c r="H529" s="2139"/>
      <c r="I529" s="2139"/>
      <c r="J529" s="2139"/>
      <c r="K529" s="2139"/>
      <c r="L529" s="2139"/>
      <c r="M529" s="2139"/>
      <c r="N529" s="2139"/>
      <c r="O529" s="2139"/>
      <c r="P529" s="2140"/>
      <c r="Q529" s="1819"/>
    </row>
    <row r="530" spans="1:17" s="1110" customFormat="1" ht="14.5" customHeight="1">
      <c r="A530" s="1118" t="s">
        <v>13</v>
      </c>
      <c r="B530" s="1138">
        <v>39.976038197361504</v>
      </c>
      <c r="C530" s="1120">
        <v>1.1966170725932526</v>
      </c>
      <c r="D530" s="1121">
        <v>702</v>
      </c>
      <c r="E530" s="1138">
        <v>5.0591147142348278</v>
      </c>
      <c r="F530" s="1120">
        <v>0.53378311661141875</v>
      </c>
      <c r="G530" s="1121">
        <v>90</v>
      </c>
      <c r="H530" s="1138">
        <v>49.860136526154243</v>
      </c>
      <c r="I530" s="1120">
        <v>1.2176217767648858</v>
      </c>
      <c r="J530" s="1121">
        <v>901</v>
      </c>
      <c r="K530" s="1138">
        <v>5.104710562249422</v>
      </c>
      <c r="L530" s="1120">
        <v>0.53129664867004389</v>
      </c>
      <c r="M530" s="1121">
        <v>93</v>
      </c>
      <c r="N530" s="1123" t="s">
        <v>515</v>
      </c>
      <c r="O530" s="1120" t="s">
        <v>515</v>
      </c>
      <c r="P530" s="1120" t="s">
        <v>515</v>
      </c>
    </row>
    <row r="531" spans="1:17" s="1110" customFormat="1" ht="14.5" customHeight="1">
      <c r="A531" s="1124" t="s">
        <v>14</v>
      </c>
      <c r="B531" s="1136">
        <v>34.747712522997062</v>
      </c>
      <c r="C531" s="1126">
        <v>1.0504390690673227</v>
      </c>
      <c r="D531" s="1127">
        <v>726</v>
      </c>
      <c r="E531" s="1136">
        <v>3.8137601564399803</v>
      </c>
      <c r="F531" s="1126">
        <v>0.42739281701596299</v>
      </c>
      <c r="G531" s="1127">
        <v>78</v>
      </c>
      <c r="H531" s="1136">
        <v>54.655024425418098</v>
      </c>
      <c r="I531" s="1126">
        <v>1.0985898210555087</v>
      </c>
      <c r="J531" s="1127">
        <v>1139</v>
      </c>
      <c r="K531" s="1136">
        <v>6.7835028951448644</v>
      </c>
      <c r="L531" s="1126">
        <v>0.5491939328135137</v>
      </c>
      <c r="M531" s="1127">
        <v>146</v>
      </c>
      <c r="N531" s="1129" t="s">
        <v>515</v>
      </c>
      <c r="O531" s="1126" t="s">
        <v>515</v>
      </c>
      <c r="P531" s="1126" t="s">
        <v>515</v>
      </c>
    </row>
    <row r="532" spans="1:17" s="1110" customFormat="1" ht="14.5" customHeight="1">
      <c r="A532" s="1118" t="s">
        <v>39</v>
      </c>
      <c r="B532" s="1138">
        <v>17.215971370017183</v>
      </c>
      <c r="C532" s="1131">
        <v>1.6541633564900688</v>
      </c>
      <c r="D532" s="1132">
        <v>123</v>
      </c>
      <c r="E532" s="1138">
        <v>3.9158937348656315</v>
      </c>
      <c r="F532" s="1131">
        <v>0.72694970556442451</v>
      </c>
      <c r="G532" s="1132">
        <v>31</v>
      </c>
      <c r="H532" s="1138">
        <v>70.625354431889264</v>
      </c>
      <c r="I532" s="1131">
        <v>2.0650890789491489</v>
      </c>
      <c r="J532" s="1132">
        <v>460</v>
      </c>
      <c r="K532" s="1138">
        <v>8.2427804632279198</v>
      </c>
      <c r="L532" s="1131">
        <v>1.3089656643237388</v>
      </c>
      <c r="M532" s="1132">
        <v>55</v>
      </c>
      <c r="N532" s="1123" t="s">
        <v>515</v>
      </c>
      <c r="O532" s="1131" t="s">
        <v>515</v>
      </c>
      <c r="P532" s="1131" t="s">
        <v>515</v>
      </c>
    </row>
    <row r="533" spans="1:17" s="1471" customFormat="1" ht="14.5" customHeight="1">
      <c r="A533" s="1124" t="s">
        <v>16</v>
      </c>
      <c r="B533" s="1136">
        <v>16.522199759561875</v>
      </c>
      <c r="C533" s="1126">
        <v>1.5466714106547905</v>
      </c>
      <c r="D533" s="1127">
        <v>104</v>
      </c>
      <c r="E533" s="1136">
        <v>3.028446223476204</v>
      </c>
      <c r="F533" s="1126">
        <v>0.71817157244483398</v>
      </c>
      <c r="G533" s="1127">
        <v>19</v>
      </c>
      <c r="H533" s="1136">
        <v>72.587388513583235</v>
      </c>
      <c r="I533" s="1126">
        <v>1.8484955070407438</v>
      </c>
      <c r="J533" s="1127">
        <v>463</v>
      </c>
      <c r="K533" s="1136">
        <v>7.8619655033786806</v>
      </c>
      <c r="L533" s="1126">
        <v>1.1008528531252422</v>
      </c>
      <c r="M533" s="1127">
        <v>52</v>
      </c>
      <c r="N533" s="1129" t="s">
        <v>515</v>
      </c>
      <c r="O533" s="1126" t="s">
        <v>515</v>
      </c>
      <c r="P533" s="1126" t="s">
        <v>515</v>
      </c>
    </row>
    <row r="534" spans="1:17" s="1110" customFormat="1" ht="14.5" customHeight="1">
      <c r="A534" s="1118" t="s">
        <v>17</v>
      </c>
      <c r="B534" s="1138">
        <v>23.312994260288701</v>
      </c>
      <c r="C534" s="1131">
        <v>2.1051137816484915</v>
      </c>
      <c r="D534" s="1132">
        <v>108</v>
      </c>
      <c r="E534" s="1138">
        <v>3.7057795070089368</v>
      </c>
      <c r="F534" s="1131">
        <v>0.92817072830713598</v>
      </c>
      <c r="G534" s="1132">
        <v>19</v>
      </c>
      <c r="H534" s="1138">
        <v>63.402094291492631</v>
      </c>
      <c r="I534" s="1131">
        <v>2.3978390075322635</v>
      </c>
      <c r="J534" s="1132">
        <v>285</v>
      </c>
      <c r="K534" s="1138">
        <v>9.5791319412097415</v>
      </c>
      <c r="L534" s="1131">
        <v>1.4202422052633012</v>
      </c>
      <c r="M534" s="1132">
        <v>48</v>
      </c>
      <c r="N534" s="1123" t="s">
        <v>515</v>
      </c>
      <c r="O534" s="1131" t="s">
        <v>515</v>
      </c>
      <c r="P534" s="1131" t="s">
        <v>515</v>
      </c>
    </row>
    <row r="535" spans="1:17" s="1471" customFormat="1" ht="14.5" customHeight="1">
      <c r="A535" s="1124" t="s">
        <v>18</v>
      </c>
      <c r="B535" s="1136">
        <v>18.073443737637568</v>
      </c>
      <c r="C535" s="1126">
        <v>1.445842892174344</v>
      </c>
      <c r="D535" s="1127">
        <v>136</v>
      </c>
      <c r="E535" s="1136">
        <v>2.7954029036582893</v>
      </c>
      <c r="F535" s="1126">
        <v>0.63296876457109441</v>
      </c>
      <c r="G535" s="1127">
        <v>20</v>
      </c>
      <c r="H535" s="1136">
        <v>69.677361618479836</v>
      </c>
      <c r="I535" s="1126">
        <v>1.7301354064055789</v>
      </c>
      <c r="J535" s="1127">
        <v>534</v>
      </c>
      <c r="K535" s="1136">
        <v>9.4537917402243039</v>
      </c>
      <c r="L535" s="1126">
        <v>1.1115437423703778</v>
      </c>
      <c r="M535" s="1127">
        <v>69</v>
      </c>
      <c r="N535" s="1129" t="s">
        <v>515</v>
      </c>
      <c r="O535" s="1126" t="s">
        <v>515</v>
      </c>
      <c r="P535" s="1126" t="s">
        <v>515</v>
      </c>
    </row>
    <row r="536" spans="1:17" s="1110" customFormat="1" ht="14.5" customHeight="1">
      <c r="A536" s="1118" t="s">
        <v>19</v>
      </c>
      <c r="B536" s="1138">
        <v>23.076222013748716</v>
      </c>
      <c r="C536" s="1131">
        <v>1.3517539990336549</v>
      </c>
      <c r="D536" s="1132">
        <v>230</v>
      </c>
      <c r="E536" s="1138">
        <v>5.2186433449540086</v>
      </c>
      <c r="F536" s="1131">
        <v>0.71849876405935698</v>
      </c>
      <c r="G536" s="1132">
        <v>51</v>
      </c>
      <c r="H536" s="1138">
        <v>63.857062624571078</v>
      </c>
      <c r="I536" s="1131">
        <v>1.5425838300411523</v>
      </c>
      <c r="J536" s="1132">
        <v>631</v>
      </c>
      <c r="K536" s="1138">
        <v>7.848072016726193</v>
      </c>
      <c r="L536" s="1131">
        <v>0.86380762472770012</v>
      </c>
      <c r="M536" s="1132">
        <v>78</v>
      </c>
      <c r="N536" s="1123" t="s">
        <v>515</v>
      </c>
      <c r="O536" s="1131" t="s">
        <v>515</v>
      </c>
      <c r="P536" s="1131" t="s">
        <v>515</v>
      </c>
    </row>
    <row r="537" spans="1:17" s="1110" customFormat="1" ht="14.5" customHeight="1">
      <c r="A537" s="1124" t="s">
        <v>20</v>
      </c>
      <c r="B537" s="1136">
        <v>11.258748380751729</v>
      </c>
      <c r="C537" s="1126">
        <v>1.3761737196323216</v>
      </c>
      <c r="D537" s="1127">
        <v>62</v>
      </c>
      <c r="E537" s="1136">
        <v>1.4663256286453581</v>
      </c>
      <c r="F537" s="1126">
        <v>0.52221540749708317</v>
      </c>
      <c r="G537" s="1127">
        <v>8</v>
      </c>
      <c r="H537" s="1136">
        <v>75.478292770138708</v>
      </c>
      <c r="I537" s="1126">
        <v>1.8969484867162238</v>
      </c>
      <c r="J537" s="1127">
        <v>421</v>
      </c>
      <c r="K537" s="1136">
        <v>11.7966332204642</v>
      </c>
      <c r="L537" s="1126">
        <v>1.4475657206816932</v>
      </c>
      <c r="M537" s="1127">
        <v>63</v>
      </c>
      <c r="N537" s="1129" t="s">
        <v>515</v>
      </c>
      <c r="O537" s="1126" t="s">
        <v>515</v>
      </c>
      <c r="P537" s="1126" t="s">
        <v>515</v>
      </c>
    </row>
    <row r="538" spans="1:17" s="1110" customFormat="1" ht="14.5" customHeight="1">
      <c r="A538" s="1118" t="s">
        <v>21</v>
      </c>
      <c r="B538" s="1138">
        <v>32.829742386767073</v>
      </c>
      <c r="C538" s="1131">
        <v>1.4188764285168334</v>
      </c>
      <c r="D538" s="1132">
        <v>372</v>
      </c>
      <c r="E538" s="1138">
        <v>4.342166353921038</v>
      </c>
      <c r="F538" s="1131">
        <v>0.60712422931286103</v>
      </c>
      <c r="G538" s="1132">
        <v>51</v>
      </c>
      <c r="H538" s="1138">
        <v>55.500832339376039</v>
      </c>
      <c r="I538" s="1131">
        <v>1.4951368991346197</v>
      </c>
      <c r="J538" s="1132">
        <v>646</v>
      </c>
      <c r="K538" s="1138">
        <v>7.3272589199358436</v>
      </c>
      <c r="L538" s="1131">
        <v>0.78276573799180937</v>
      </c>
      <c r="M538" s="1132">
        <v>86</v>
      </c>
      <c r="N538" s="1123" t="s">
        <v>515</v>
      </c>
      <c r="O538" s="1131" t="s">
        <v>515</v>
      </c>
      <c r="P538" s="1131" t="s">
        <v>515</v>
      </c>
    </row>
    <row r="539" spans="1:17" s="1110" customFormat="1" ht="14.5" customHeight="1">
      <c r="A539" s="1124" t="s">
        <v>22</v>
      </c>
      <c r="B539" s="1136">
        <v>35.880605339073696</v>
      </c>
      <c r="C539" s="1126">
        <v>1.0812824740186984</v>
      </c>
      <c r="D539" s="1127">
        <v>734</v>
      </c>
      <c r="E539" s="1136">
        <v>6.6638077386476802</v>
      </c>
      <c r="F539" s="1126">
        <v>0.55990666412617618</v>
      </c>
      <c r="G539" s="1127">
        <v>139</v>
      </c>
      <c r="H539" s="1136">
        <v>49.510109947708571</v>
      </c>
      <c r="I539" s="1126">
        <v>1.1215179189059057</v>
      </c>
      <c r="J539" s="1127">
        <v>1046</v>
      </c>
      <c r="K539" s="1136">
        <v>7.9454769745700524</v>
      </c>
      <c r="L539" s="1126">
        <v>0.60596974572710427</v>
      </c>
      <c r="M539" s="1127">
        <v>167</v>
      </c>
      <c r="N539" s="1129" t="s">
        <v>515</v>
      </c>
      <c r="O539" s="1126" t="s">
        <v>515</v>
      </c>
      <c r="P539" s="1126" t="s">
        <v>515</v>
      </c>
    </row>
    <row r="540" spans="1:17" s="1110" customFormat="1" ht="14.5" customHeight="1">
      <c r="A540" s="1118" t="s">
        <v>23</v>
      </c>
      <c r="B540" s="1138">
        <v>30.41115908489585</v>
      </c>
      <c r="C540" s="1131">
        <v>1.6696659987976543</v>
      </c>
      <c r="D540" s="1132">
        <v>241</v>
      </c>
      <c r="E540" s="1138">
        <v>5.0367633887342302</v>
      </c>
      <c r="F540" s="1131">
        <v>0.80255692949796342</v>
      </c>
      <c r="G540" s="1132">
        <v>39</v>
      </c>
      <c r="H540" s="1138">
        <v>58.907017274582707</v>
      </c>
      <c r="I540" s="1131">
        <v>1.7880341489070983</v>
      </c>
      <c r="J540" s="1132">
        <v>454</v>
      </c>
      <c r="K540" s="1138">
        <v>5.6450602517872106</v>
      </c>
      <c r="L540" s="1131">
        <v>0.83055732169073337</v>
      </c>
      <c r="M540" s="1132">
        <v>46</v>
      </c>
      <c r="N540" s="1123" t="s">
        <v>515</v>
      </c>
      <c r="O540" s="1131" t="s">
        <v>515</v>
      </c>
      <c r="P540" s="1131" t="s">
        <v>515</v>
      </c>
    </row>
    <row r="541" spans="1:17" s="1110" customFormat="1" ht="14.5" customHeight="1">
      <c r="A541" s="1124" t="s">
        <v>24</v>
      </c>
      <c r="B541" s="1136">
        <v>30.914782170965623</v>
      </c>
      <c r="C541" s="1126">
        <v>2.0709542295629264</v>
      </c>
      <c r="D541" s="1127">
        <v>167</v>
      </c>
      <c r="E541" s="1136">
        <v>4.2373332241862833</v>
      </c>
      <c r="F541" s="1126">
        <v>0.86379292699546029</v>
      </c>
      <c r="G541" s="1127">
        <v>24</v>
      </c>
      <c r="H541" s="1136">
        <v>58.304867347307777</v>
      </c>
      <c r="I541" s="1126">
        <v>2.2072708064226578</v>
      </c>
      <c r="J541" s="1127">
        <v>316</v>
      </c>
      <c r="K541" s="1136">
        <v>6.5430172575403178</v>
      </c>
      <c r="L541" s="1126">
        <v>1.1365599589084827</v>
      </c>
      <c r="M541" s="1127">
        <v>35</v>
      </c>
      <c r="N541" s="1129" t="s">
        <v>515</v>
      </c>
      <c r="O541" s="1126" t="s">
        <v>515</v>
      </c>
      <c r="P541" s="1126" t="s">
        <v>515</v>
      </c>
    </row>
    <row r="542" spans="1:17" s="1110" customFormat="1" ht="14.5" customHeight="1">
      <c r="A542" s="1118" t="s">
        <v>25</v>
      </c>
      <c r="B542" s="1138">
        <v>15.00511595525866</v>
      </c>
      <c r="C542" s="1131">
        <v>1.2086787908560681</v>
      </c>
      <c r="D542" s="1132">
        <v>133</v>
      </c>
      <c r="E542" s="1138">
        <v>3.5407835404814589</v>
      </c>
      <c r="F542" s="1131">
        <v>0.63049972660750586</v>
      </c>
      <c r="G542" s="1132">
        <v>31</v>
      </c>
      <c r="H542" s="1138">
        <v>69.55277581932998</v>
      </c>
      <c r="I542" s="1131">
        <v>1.5601240043345814</v>
      </c>
      <c r="J542" s="1132">
        <v>625</v>
      </c>
      <c r="K542" s="1138">
        <v>11.901324684929895</v>
      </c>
      <c r="L542" s="1131">
        <v>1.104688572011657</v>
      </c>
      <c r="M542" s="1132">
        <v>104</v>
      </c>
      <c r="N542" s="1123" t="s">
        <v>515</v>
      </c>
      <c r="O542" s="1131" t="s">
        <v>515</v>
      </c>
      <c r="P542" s="1131" t="s">
        <v>515</v>
      </c>
    </row>
    <row r="543" spans="1:17" s="1110" customFormat="1" ht="14.5" customHeight="1">
      <c r="A543" s="1124" t="s">
        <v>26</v>
      </c>
      <c r="B543" s="1136">
        <v>17.865778498338461</v>
      </c>
      <c r="C543" s="1126">
        <v>1.5594431114926235</v>
      </c>
      <c r="D543" s="1127">
        <v>114</v>
      </c>
      <c r="E543" s="1136">
        <v>3.9292073915030574</v>
      </c>
      <c r="F543" s="1126">
        <v>0.78652632601707817</v>
      </c>
      <c r="G543" s="1127">
        <v>25</v>
      </c>
      <c r="H543" s="1136">
        <v>71.855817279358703</v>
      </c>
      <c r="I543" s="1126">
        <v>1.840080204085913</v>
      </c>
      <c r="J543" s="1127">
        <v>442</v>
      </c>
      <c r="K543" s="1136">
        <v>6.3491968307997766</v>
      </c>
      <c r="L543" s="1126">
        <v>1.0136911693438619</v>
      </c>
      <c r="M543" s="1127">
        <v>38</v>
      </c>
      <c r="N543" s="1129" t="s">
        <v>515</v>
      </c>
      <c r="O543" s="1126" t="s">
        <v>515</v>
      </c>
      <c r="P543" s="1126" t="s">
        <v>515</v>
      </c>
    </row>
    <row r="544" spans="1:17" s="1110" customFormat="1" ht="14.5" customHeight="1">
      <c r="A544" s="1118" t="s">
        <v>27</v>
      </c>
      <c r="B544" s="1138">
        <v>23.687190029567745</v>
      </c>
      <c r="C544" s="1131">
        <v>1.9021548989642079</v>
      </c>
      <c r="D544" s="1132">
        <v>131</v>
      </c>
      <c r="E544" s="1138">
        <v>3.1749637134545114</v>
      </c>
      <c r="F544" s="1131">
        <v>0.78166140632202874</v>
      </c>
      <c r="G544" s="1132">
        <v>18</v>
      </c>
      <c r="H544" s="1138">
        <v>64.415045789875052</v>
      </c>
      <c r="I544" s="1131">
        <v>2.1518812035687316</v>
      </c>
      <c r="J544" s="1132">
        <v>370</v>
      </c>
      <c r="K544" s="1138">
        <v>8.7228004671026866</v>
      </c>
      <c r="L544" s="1131">
        <v>1.3352504143078985</v>
      </c>
      <c r="M544" s="1132">
        <v>42</v>
      </c>
      <c r="N544" s="1123" t="s">
        <v>515</v>
      </c>
      <c r="O544" s="1131" t="s">
        <v>515</v>
      </c>
      <c r="P544" s="1131" t="s">
        <v>515</v>
      </c>
    </row>
    <row r="545" spans="1:17" s="1110" customFormat="1" ht="14.5" customHeight="1" thickBot="1">
      <c r="A545" s="1124" t="s">
        <v>28</v>
      </c>
      <c r="B545" s="1136">
        <v>18.834211925617499</v>
      </c>
      <c r="C545" s="1126">
        <v>1.6493952376511971</v>
      </c>
      <c r="D545" s="1127">
        <v>109</v>
      </c>
      <c r="E545" s="1136">
        <v>2.9521432487182739</v>
      </c>
      <c r="F545" s="1126">
        <v>0.69123458359614853</v>
      </c>
      <c r="G545" s="1127">
        <v>18</v>
      </c>
      <c r="H545" s="1136">
        <v>66.625366258066151</v>
      </c>
      <c r="I545" s="1126">
        <v>1.9606915718618421</v>
      </c>
      <c r="J545" s="1127">
        <v>396</v>
      </c>
      <c r="K545" s="1136">
        <v>11.58827856759808</v>
      </c>
      <c r="L545" s="1126">
        <v>1.301119372534961</v>
      </c>
      <c r="M545" s="1127">
        <v>72</v>
      </c>
      <c r="N545" s="1129" t="s">
        <v>515</v>
      </c>
      <c r="O545" s="1126" t="s">
        <v>515</v>
      </c>
      <c r="P545" s="1126" t="s">
        <v>515</v>
      </c>
    </row>
    <row r="546" spans="1:17" s="1110" customFormat="1" ht="14.5" customHeight="1">
      <c r="A546" s="1432" t="s">
        <v>29</v>
      </c>
      <c r="B546" s="1462">
        <v>33.031154174026845</v>
      </c>
      <c r="C546" s="1446">
        <v>0.47685594136723147</v>
      </c>
      <c r="D546" s="1447">
        <v>3547</v>
      </c>
      <c r="E546" s="1462">
        <v>4.9260108305010704</v>
      </c>
      <c r="F546" s="1446">
        <v>0.22113743838191813</v>
      </c>
      <c r="G546" s="1447">
        <v>529</v>
      </c>
      <c r="H546" s="1462">
        <v>54.963455105576386</v>
      </c>
      <c r="I546" s="1446">
        <v>0.50168385194667708</v>
      </c>
      <c r="J546" s="1447">
        <v>6322</v>
      </c>
      <c r="K546" s="1462">
        <v>7.0793798898956952</v>
      </c>
      <c r="L546" s="1446">
        <v>0.25770363045779815</v>
      </c>
      <c r="M546" s="1447">
        <v>810</v>
      </c>
      <c r="N546" s="1450" t="s">
        <v>515</v>
      </c>
      <c r="O546" s="1446" t="s">
        <v>515</v>
      </c>
      <c r="P546" s="1446" t="s">
        <v>515</v>
      </c>
    </row>
    <row r="547" spans="1:17" s="1110" customFormat="1" ht="14.5" customHeight="1">
      <c r="A547" s="1433" t="s">
        <v>30</v>
      </c>
      <c r="B547" s="1454">
        <v>16.276730565057644</v>
      </c>
      <c r="C547" s="1452">
        <v>0.64197513214442514</v>
      </c>
      <c r="D547" s="1453">
        <v>645</v>
      </c>
      <c r="E547" s="1454">
        <v>3.3327288599747158</v>
      </c>
      <c r="F547" s="1452">
        <v>0.29842270821282124</v>
      </c>
      <c r="G547" s="1453">
        <v>132</v>
      </c>
      <c r="H547" s="1454">
        <v>70.775681258501749</v>
      </c>
      <c r="I547" s="1452">
        <v>0.79884129547179161</v>
      </c>
      <c r="J547" s="1453">
        <v>2807</v>
      </c>
      <c r="K547" s="1454">
        <v>9.6148593164658784</v>
      </c>
      <c r="L547" s="1452">
        <v>0.5209390971492226</v>
      </c>
      <c r="M547" s="1453">
        <v>384</v>
      </c>
      <c r="N547" s="1455" t="s">
        <v>515</v>
      </c>
      <c r="O547" s="1452" t="s">
        <v>515</v>
      </c>
      <c r="P547" s="1452" t="s">
        <v>515</v>
      </c>
    </row>
    <row r="548" spans="1:17" s="1110" customFormat="1" ht="14.5" customHeight="1" thickBot="1">
      <c r="A548" s="1434" t="s">
        <v>31</v>
      </c>
      <c r="B548" s="1470">
        <v>29.420177912934705</v>
      </c>
      <c r="C548" s="1461">
        <v>0.40422042066368419</v>
      </c>
      <c r="D548" s="1463">
        <v>4192</v>
      </c>
      <c r="E548" s="1470">
        <v>4.5826207200996105</v>
      </c>
      <c r="F548" s="1461">
        <v>0.18516646610828874</v>
      </c>
      <c r="G548" s="1463">
        <v>661</v>
      </c>
      <c r="H548" s="1464">
        <v>58.371365434563629</v>
      </c>
      <c r="I548" s="1461">
        <v>0.43447842769855283</v>
      </c>
      <c r="J548" s="1463">
        <v>9129</v>
      </c>
      <c r="K548" s="1464">
        <v>7.6258359324020555</v>
      </c>
      <c r="L548" s="1461">
        <v>0.23137954437643368</v>
      </c>
      <c r="M548" s="1463">
        <v>1194</v>
      </c>
      <c r="N548" s="1460" t="s">
        <v>515</v>
      </c>
      <c r="O548" s="1461" t="s">
        <v>515</v>
      </c>
      <c r="P548" s="1461" t="s">
        <v>515</v>
      </c>
    </row>
    <row r="549" spans="1:17" s="1110" customFormat="1" ht="18" customHeight="1" thickBot="1">
      <c r="A549" s="2162" t="s">
        <v>1067</v>
      </c>
      <c r="B549" s="2139"/>
      <c r="C549" s="2139"/>
      <c r="D549" s="2139"/>
      <c r="E549" s="2139"/>
      <c r="F549" s="2139"/>
      <c r="G549" s="2139"/>
      <c r="H549" s="2139"/>
      <c r="I549" s="2139"/>
      <c r="J549" s="2139"/>
      <c r="K549" s="2139"/>
      <c r="L549" s="2139"/>
      <c r="M549" s="2139"/>
      <c r="N549" s="2139"/>
      <c r="O549" s="2139"/>
      <c r="P549" s="2140"/>
      <c r="Q549" s="1819"/>
    </row>
    <row r="550" spans="1:17" s="1110" customFormat="1" ht="14.5" customHeight="1">
      <c r="A550" s="1118" t="s">
        <v>13</v>
      </c>
      <c r="B550" s="1138">
        <v>49.932446874000938</v>
      </c>
      <c r="C550" s="1120">
        <v>1.2218376517512735</v>
      </c>
      <c r="D550" s="1121">
        <v>886</v>
      </c>
      <c r="E550" s="1138">
        <v>8.8776718438216964</v>
      </c>
      <c r="F550" s="1120">
        <v>0.69324600621604271</v>
      </c>
      <c r="G550" s="1121">
        <v>158</v>
      </c>
      <c r="H550" s="1138">
        <v>22.012449882060388</v>
      </c>
      <c r="I550" s="1120">
        <v>1.0171797031650536</v>
      </c>
      <c r="J550" s="1121">
        <v>384</v>
      </c>
      <c r="K550" s="1138">
        <v>18.539709417432434</v>
      </c>
      <c r="L550" s="1120">
        <v>0.94688331618937804</v>
      </c>
      <c r="M550" s="1121">
        <v>334</v>
      </c>
      <c r="N550" s="1123" t="s">
        <v>515</v>
      </c>
      <c r="O550" s="1120" t="s">
        <v>515</v>
      </c>
      <c r="P550" s="1120" t="s">
        <v>515</v>
      </c>
    </row>
    <row r="551" spans="1:17" s="1110" customFormat="1" ht="14.5" customHeight="1">
      <c r="A551" s="1124" t="s">
        <v>14</v>
      </c>
      <c r="B551" s="1136">
        <v>54.897058343831738</v>
      </c>
      <c r="C551" s="1126">
        <v>1.1011413667538921</v>
      </c>
      <c r="D551" s="1127">
        <v>1139</v>
      </c>
      <c r="E551" s="1136">
        <v>8.1484048283236312</v>
      </c>
      <c r="F551" s="1126">
        <v>0.60667383376960038</v>
      </c>
      <c r="G551" s="1127">
        <v>168</v>
      </c>
      <c r="H551" s="1136">
        <v>19.070662046637356</v>
      </c>
      <c r="I551" s="1126">
        <v>0.86919641146301174</v>
      </c>
      <c r="J551" s="1127">
        <v>397</v>
      </c>
      <c r="K551" s="1136">
        <v>17.439525423660239</v>
      </c>
      <c r="L551" s="1126">
        <v>0.83792375496125249</v>
      </c>
      <c r="M551" s="1127">
        <v>365</v>
      </c>
      <c r="N551" s="1129" t="s">
        <v>515</v>
      </c>
      <c r="O551" s="1126" t="s">
        <v>515</v>
      </c>
      <c r="P551" s="1126" t="s">
        <v>515</v>
      </c>
    </row>
    <row r="552" spans="1:17" s="1110" customFormat="1" ht="14.5" customHeight="1">
      <c r="A552" s="1118" t="s">
        <v>39</v>
      </c>
      <c r="B552" s="1138">
        <v>45.974564126911396</v>
      </c>
      <c r="C552" s="1131">
        <v>2.3592367406105454</v>
      </c>
      <c r="D552" s="1132">
        <v>331</v>
      </c>
      <c r="E552" s="1138">
        <v>9.2979228607990496</v>
      </c>
      <c r="F552" s="1131">
        <v>1.4256099509176867</v>
      </c>
      <c r="G552" s="1132">
        <v>60</v>
      </c>
      <c r="H552" s="1138">
        <v>20.371872060030878</v>
      </c>
      <c r="I552" s="1131">
        <v>1.9402754737331853</v>
      </c>
      <c r="J552" s="1132">
        <v>143</v>
      </c>
      <c r="K552" s="1138">
        <v>23.500864151121903</v>
      </c>
      <c r="L552" s="1131">
        <v>2.1965917200039322</v>
      </c>
      <c r="M552" s="1132">
        <v>131</v>
      </c>
      <c r="N552" s="1123" t="s">
        <v>515</v>
      </c>
      <c r="O552" s="1131" t="s">
        <v>515</v>
      </c>
      <c r="P552" s="1131" t="s">
        <v>515</v>
      </c>
    </row>
    <row r="553" spans="1:17" s="1110" customFormat="1" ht="14.5" customHeight="1">
      <c r="A553" s="1124" t="s">
        <v>16</v>
      </c>
      <c r="B553" s="1136">
        <v>49.942243602274146</v>
      </c>
      <c r="C553" s="1126">
        <v>2.0710669902502268</v>
      </c>
      <c r="D553" s="1127">
        <v>321</v>
      </c>
      <c r="E553" s="1136">
        <v>8.3737387049938583</v>
      </c>
      <c r="F553" s="1126">
        <v>1.1462128893998427</v>
      </c>
      <c r="G553" s="1127">
        <v>53</v>
      </c>
      <c r="H553" s="1155">
        <v>23.817211843759438</v>
      </c>
      <c r="I553" s="1126">
        <v>1.7544770064597786</v>
      </c>
      <c r="J553" s="1127">
        <v>154</v>
      </c>
      <c r="K553" s="1136">
        <v>17.124153731799911</v>
      </c>
      <c r="L553" s="1126">
        <v>1.5924941569456939</v>
      </c>
      <c r="M553" s="1127">
        <v>103</v>
      </c>
      <c r="N553" s="1129" t="s">
        <v>515</v>
      </c>
      <c r="O553" s="1126" t="s">
        <v>515</v>
      </c>
      <c r="P553" s="1126" t="s">
        <v>515</v>
      </c>
    </row>
    <row r="554" spans="1:17" s="1110" customFormat="1" ht="14.5" customHeight="1">
      <c r="A554" s="1118" t="s">
        <v>17</v>
      </c>
      <c r="B554" s="1153">
        <v>41.042950263638275</v>
      </c>
      <c r="C554" s="1131">
        <v>2.4712243683227495</v>
      </c>
      <c r="D554" s="1132">
        <v>188</v>
      </c>
      <c r="E554" s="1138">
        <v>9.7083978473810468</v>
      </c>
      <c r="F554" s="1131">
        <v>1.5223674903673241</v>
      </c>
      <c r="G554" s="1132">
        <v>46</v>
      </c>
      <c r="H554" s="1138">
        <v>25.716992660840294</v>
      </c>
      <c r="I554" s="1131">
        <v>2.18733425305073</v>
      </c>
      <c r="J554" s="1132">
        <v>118</v>
      </c>
      <c r="K554" s="1138">
        <v>20.929293791411073</v>
      </c>
      <c r="L554" s="1131">
        <v>1.9748678124198404</v>
      </c>
      <c r="M554" s="1132">
        <v>101</v>
      </c>
      <c r="N554" s="1123" t="s">
        <v>515</v>
      </c>
      <c r="O554" s="1131" t="s">
        <v>515</v>
      </c>
      <c r="P554" s="1131" t="s">
        <v>515</v>
      </c>
    </row>
    <row r="555" spans="1:17" s="1110" customFormat="1" ht="14.5" customHeight="1">
      <c r="A555" s="1124" t="s">
        <v>18</v>
      </c>
      <c r="B555" s="1136">
        <v>55.285737109780634</v>
      </c>
      <c r="C555" s="1126">
        <v>1.868907458466925</v>
      </c>
      <c r="D555" s="1127">
        <v>427</v>
      </c>
      <c r="E555" s="1136">
        <v>9.8523664981152592</v>
      </c>
      <c r="F555" s="1126">
        <v>1.1220061943358333</v>
      </c>
      <c r="G555" s="1127">
        <v>74</v>
      </c>
      <c r="H555" s="1136">
        <v>18.615633952126249</v>
      </c>
      <c r="I555" s="1126">
        <v>1.4739441137726801</v>
      </c>
      <c r="J555" s="1127">
        <v>137</v>
      </c>
      <c r="K555" s="1136">
        <v>15.808854308735858</v>
      </c>
      <c r="L555" s="1126">
        <v>1.3915641601172202</v>
      </c>
      <c r="M555" s="1127">
        <v>114</v>
      </c>
      <c r="N555" s="1129" t="s">
        <v>515</v>
      </c>
      <c r="O555" s="1126" t="s">
        <v>515</v>
      </c>
      <c r="P555" s="1126" t="s">
        <v>515</v>
      </c>
    </row>
    <row r="556" spans="1:17" s="1110" customFormat="1" ht="14.5" customHeight="1">
      <c r="A556" s="1118" t="s">
        <v>19</v>
      </c>
      <c r="B556" s="1138">
        <v>49.667038328569284</v>
      </c>
      <c r="C556" s="1131">
        <v>1.6042039998401147</v>
      </c>
      <c r="D556" s="1132">
        <v>491</v>
      </c>
      <c r="E556" s="1138">
        <v>9.1391954415355965</v>
      </c>
      <c r="F556" s="1131">
        <v>0.92499321584533556</v>
      </c>
      <c r="G556" s="1132">
        <v>90</v>
      </c>
      <c r="H556" s="1138">
        <v>22.131683362100667</v>
      </c>
      <c r="I556" s="1131">
        <v>1.3378358625454099</v>
      </c>
      <c r="J556" s="1132">
        <v>216</v>
      </c>
      <c r="K556" s="1138">
        <v>17.86201905627733</v>
      </c>
      <c r="L556" s="1131">
        <v>1.2156685847622659</v>
      </c>
      <c r="M556" s="1132">
        <v>182</v>
      </c>
      <c r="N556" s="1123" t="s">
        <v>515</v>
      </c>
      <c r="O556" s="1131" t="s">
        <v>515</v>
      </c>
      <c r="P556" s="1131" t="s">
        <v>515</v>
      </c>
    </row>
    <row r="557" spans="1:17" s="1110" customFormat="1" ht="14.5" customHeight="1">
      <c r="A557" s="1124" t="s">
        <v>20</v>
      </c>
      <c r="B557" s="1136">
        <v>45.127194163417506</v>
      </c>
      <c r="C557" s="1126">
        <v>2.1806108958243988</v>
      </c>
      <c r="D557" s="1127">
        <v>252</v>
      </c>
      <c r="E557" s="1136">
        <v>11.687105006189027</v>
      </c>
      <c r="F557" s="1126">
        <v>1.401937717058745</v>
      </c>
      <c r="G557" s="1127">
        <v>64</v>
      </c>
      <c r="H557" s="1136">
        <v>20.05772438978715</v>
      </c>
      <c r="I557" s="1126">
        <v>1.7349733790552273</v>
      </c>
      <c r="J557" s="1127">
        <v>112</v>
      </c>
      <c r="K557" s="1136">
        <v>22.067393472886877</v>
      </c>
      <c r="L557" s="1126">
        <v>1.8336881186726268</v>
      </c>
      <c r="M557" s="1127">
        <v>119</v>
      </c>
      <c r="N557" s="1129" t="s">
        <v>515</v>
      </c>
      <c r="O557" s="1126" t="s">
        <v>515</v>
      </c>
      <c r="P557" s="1126" t="s">
        <v>515</v>
      </c>
    </row>
    <row r="558" spans="1:17" s="1110" customFormat="1" ht="14.5" customHeight="1">
      <c r="A558" s="1118" t="s">
        <v>21</v>
      </c>
      <c r="B558" s="1138">
        <v>46.112709962037826</v>
      </c>
      <c r="C558" s="1131">
        <v>1.4993684753862244</v>
      </c>
      <c r="D558" s="1132">
        <v>531</v>
      </c>
      <c r="E558" s="1138">
        <v>8.8156023813576549</v>
      </c>
      <c r="F558" s="1131">
        <v>0.83439719353308772</v>
      </c>
      <c r="G558" s="1132">
        <v>107</v>
      </c>
      <c r="H558" s="1138">
        <v>23.857352812541631</v>
      </c>
      <c r="I558" s="1131">
        <v>1.2863618327599042</v>
      </c>
      <c r="J558" s="1132">
        <v>271</v>
      </c>
      <c r="K558" s="1138">
        <v>19.178083735954221</v>
      </c>
      <c r="L558" s="1131">
        <v>1.1873672861542706</v>
      </c>
      <c r="M558" s="1132">
        <v>220</v>
      </c>
      <c r="N558" s="1123" t="s">
        <v>515</v>
      </c>
      <c r="O558" s="1131" t="s">
        <v>515</v>
      </c>
      <c r="P558" s="1131" t="s">
        <v>515</v>
      </c>
    </row>
    <row r="559" spans="1:17" s="1110" customFormat="1" ht="14.5" customHeight="1">
      <c r="A559" s="1124" t="s">
        <v>22</v>
      </c>
      <c r="B559" s="1136">
        <v>52.758707654861261</v>
      </c>
      <c r="C559" s="1126">
        <v>1.1213702463259896</v>
      </c>
      <c r="D559" s="1127">
        <v>1094</v>
      </c>
      <c r="E559" s="1136">
        <v>8.7243430689603532</v>
      </c>
      <c r="F559" s="1126">
        <v>0.63360205465988506</v>
      </c>
      <c r="G559" s="1127">
        <v>182</v>
      </c>
      <c r="H559" s="1136">
        <v>21.280307628022175</v>
      </c>
      <c r="I559" s="1126">
        <v>0.9193524119420825</v>
      </c>
      <c r="J559" s="1127">
        <v>442</v>
      </c>
      <c r="K559" s="1136">
        <v>16.030689437966238</v>
      </c>
      <c r="L559" s="1126">
        <v>0.82118234092344411</v>
      </c>
      <c r="M559" s="1127">
        <v>336</v>
      </c>
      <c r="N559" s="1129" t="s">
        <v>515</v>
      </c>
      <c r="O559" s="1126" t="s">
        <v>515</v>
      </c>
      <c r="P559" s="1126" t="s">
        <v>515</v>
      </c>
    </row>
    <row r="560" spans="1:17" s="1110" customFormat="1" ht="14.5" customHeight="1">
      <c r="A560" s="1118" t="s">
        <v>23</v>
      </c>
      <c r="B560" s="1138">
        <v>51.74005052163858</v>
      </c>
      <c r="C560" s="1131">
        <v>1.8204090719021064</v>
      </c>
      <c r="D560" s="1132">
        <v>402</v>
      </c>
      <c r="E560" s="1138">
        <v>8.5462034427862967</v>
      </c>
      <c r="F560" s="1131">
        <v>1.0335864917084925</v>
      </c>
      <c r="G560" s="1132">
        <v>64</v>
      </c>
      <c r="H560" s="1138">
        <v>19.181559545822058</v>
      </c>
      <c r="I560" s="1131">
        <v>1.4425847492095025</v>
      </c>
      <c r="J560" s="1132">
        <v>146</v>
      </c>
      <c r="K560" s="1138">
        <v>18.2650675441696</v>
      </c>
      <c r="L560" s="1131">
        <v>1.3924743994599151</v>
      </c>
      <c r="M560" s="1132">
        <v>148</v>
      </c>
      <c r="N560" s="1123" t="s">
        <v>515</v>
      </c>
      <c r="O560" s="1131" t="s">
        <v>515</v>
      </c>
      <c r="P560" s="1131" t="s">
        <v>515</v>
      </c>
    </row>
    <row r="561" spans="1:16" s="1110" customFormat="1" ht="14.5" customHeight="1">
      <c r="A561" s="1124" t="s">
        <v>24</v>
      </c>
      <c r="B561" s="1136">
        <v>52.668568120359062</v>
      </c>
      <c r="C561" s="1126">
        <v>2.2410834260868819</v>
      </c>
      <c r="D561" s="1127">
        <v>280</v>
      </c>
      <c r="E561" s="1136">
        <v>6.9512584400372459</v>
      </c>
      <c r="F561" s="1126">
        <v>1.1547075695705959</v>
      </c>
      <c r="G561" s="1127">
        <v>37</v>
      </c>
      <c r="H561" s="1136">
        <v>20.206457958371356</v>
      </c>
      <c r="I561" s="1126">
        <v>1.7797818280191113</v>
      </c>
      <c r="J561" s="1127">
        <v>111</v>
      </c>
      <c r="K561" s="1136">
        <v>17.597596430853908</v>
      </c>
      <c r="L561" s="1126">
        <v>1.7175662592006182</v>
      </c>
      <c r="M561" s="1127">
        <v>96</v>
      </c>
      <c r="N561" s="1129" t="s">
        <v>515</v>
      </c>
      <c r="O561" s="1126" t="s">
        <v>515</v>
      </c>
      <c r="P561" s="1126" t="s">
        <v>515</v>
      </c>
    </row>
    <row r="562" spans="1:16" s="1110" customFormat="1" ht="14.5" customHeight="1">
      <c r="A562" s="1118" t="s">
        <v>25</v>
      </c>
      <c r="B562" s="1138">
        <v>55.61696673841152</v>
      </c>
      <c r="C562" s="1131">
        <v>1.6776494147316361</v>
      </c>
      <c r="D562" s="1132">
        <v>498</v>
      </c>
      <c r="E562" s="1138">
        <v>10.420969197992877</v>
      </c>
      <c r="F562" s="1131">
        <v>1.0149641928068709</v>
      </c>
      <c r="G562" s="1132">
        <v>96</v>
      </c>
      <c r="H562" s="1138">
        <v>16.758798637231077</v>
      </c>
      <c r="I562" s="1131">
        <v>1.2619761252060724</v>
      </c>
      <c r="J562" s="1132">
        <v>149</v>
      </c>
      <c r="K562" s="1138">
        <v>16.826068690703455</v>
      </c>
      <c r="L562" s="1131">
        <v>1.2751416817250041</v>
      </c>
      <c r="M562" s="1132">
        <v>147</v>
      </c>
      <c r="N562" s="1123" t="s">
        <v>515</v>
      </c>
      <c r="O562" s="1131" t="s">
        <v>515</v>
      </c>
      <c r="P562" s="1131" t="s">
        <v>515</v>
      </c>
    </row>
    <row r="563" spans="1:16" s="1110" customFormat="1" ht="14.5" customHeight="1">
      <c r="A563" s="1124" t="s">
        <v>26</v>
      </c>
      <c r="B563" s="1136">
        <v>44.516588345846991</v>
      </c>
      <c r="C563" s="1126">
        <v>2.0458905289059506</v>
      </c>
      <c r="D563" s="1127">
        <v>274</v>
      </c>
      <c r="E563" s="1136">
        <v>8.4183189494223249</v>
      </c>
      <c r="F563" s="1126">
        <v>1.1689862425624131</v>
      </c>
      <c r="G563" s="1127">
        <v>51</v>
      </c>
      <c r="H563" s="1136">
        <v>26.243850287451824</v>
      </c>
      <c r="I563" s="1126">
        <v>1.7999988996174567</v>
      </c>
      <c r="J563" s="1127">
        <v>164</v>
      </c>
      <c r="K563" s="1136">
        <v>19.419603700823938</v>
      </c>
      <c r="L563" s="1126">
        <v>1.6244496806619657</v>
      </c>
      <c r="M563" s="1127">
        <v>119</v>
      </c>
      <c r="N563" s="1129" t="s">
        <v>515</v>
      </c>
      <c r="O563" s="1126" t="s">
        <v>515</v>
      </c>
      <c r="P563" s="1126" t="s">
        <v>515</v>
      </c>
    </row>
    <row r="564" spans="1:16" s="1110" customFormat="1" ht="14.5" customHeight="1">
      <c r="A564" s="1118" t="s">
        <v>27</v>
      </c>
      <c r="B564" s="1138">
        <v>56.243019047394462</v>
      </c>
      <c r="C564" s="1131">
        <v>2.217256580683566</v>
      </c>
      <c r="D564" s="1132">
        <v>313</v>
      </c>
      <c r="E564" s="1138">
        <v>7.679611122544741</v>
      </c>
      <c r="F564" s="1131">
        <v>1.1616832459590059</v>
      </c>
      <c r="G564" s="1132">
        <v>45</v>
      </c>
      <c r="H564" s="1138">
        <v>18.15612382092883</v>
      </c>
      <c r="I564" s="1131">
        <v>1.7117038617989213</v>
      </c>
      <c r="J564" s="1132">
        <v>102</v>
      </c>
      <c r="K564" s="1138">
        <v>16.297798058889086</v>
      </c>
      <c r="L564" s="1131">
        <v>1.6878966086967948</v>
      </c>
      <c r="M564" s="1132">
        <v>85</v>
      </c>
      <c r="N564" s="1123" t="s">
        <v>515</v>
      </c>
      <c r="O564" s="1131" t="s">
        <v>515</v>
      </c>
      <c r="P564" s="1131" t="s">
        <v>515</v>
      </c>
    </row>
    <row r="565" spans="1:16" s="1110" customFormat="1" ht="14.5" customHeight="1" thickBot="1">
      <c r="A565" s="1124" t="s">
        <v>28</v>
      </c>
      <c r="B565" s="1136">
        <v>49.629103448534437</v>
      </c>
      <c r="C565" s="1126">
        <v>2.0811386279837452</v>
      </c>
      <c r="D565" s="1127">
        <v>297</v>
      </c>
      <c r="E565" s="1136">
        <v>8.2213729694167554</v>
      </c>
      <c r="F565" s="1126">
        <v>1.1429393242919261</v>
      </c>
      <c r="G565" s="1127">
        <v>49</v>
      </c>
      <c r="H565" s="1136">
        <v>23.892518438459014</v>
      </c>
      <c r="I565" s="1126">
        <v>1.7903792291353713</v>
      </c>
      <c r="J565" s="1127">
        <v>139</v>
      </c>
      <c r="K565" s="1136">
        <v>17.15350002548497</v>
      </c>
      <c r="L565" s="1126">
        <v>1.5751253166268429</v>
      </c>
      <c r="M565" s="1127">
        <v>101</v>
      </c>
      <c r="N565" s="1129" t="s">
        <v>515</v>
      </c>
      <c r="O565" s="1126" t="s">
        <v>515</v>
      </c>
      <c r="P565" s="1126" t="s">
        <v>515</v>
      </c>
    </row>
    <row r="566" spans="1:16" s="1110" customFormat="1" ht="14.5" customHeight="1">
      <c r="A566" s="1432" t="s">
        <v>29</v>
      </c>
      <c r="B566" s="1462">
        <v>51.67477807037011</v>
      </c>
      <c r="C566" s="1446">
        <v>0.5036963831653587</v>
      </c>
      <c r="D566" s="1447">
        <v>5751</v>
      </c>
      <c r="E566" s="1462">
        <v>8.6546043082591648</v>
      </c>
      <c r="F566" s="1446">
        <v>0.28260245127950695</v>
      </c>
      <c r="G566" s="1447">
        <v>971</v>
      </c>
      <c r="H566" s="1462">
        <v>21.012183269285032</v>
      </c>
      <c r="I566" s="1446">
        <v>0.41208796586312835</v>
      </c>
      <c r="J566" s="1447">
        <v>2324</v>
      </c>
      <c r="K566" s="1462">
        <v>17.520399102190385</v>
      </c>
      <c r="L566" s="1446">
        <v>0.38186690781665156</v>
      </c>
      <c r="M566" s="1447">
        <v>1981</v>
      </c>
      <c r="N566" s="1450" t="s">
        <v>515</v>
      </c>
      <c r="O566" s="1446" t="s">
        <v>515</v>
      </c>
      <c r="P566" s="1446" t="s">
        <v>515</v>
      </c>
    </row>
    <row r="567" spans="1:16" s="1110" customFormat="1" ht="14.5" customHeight="1">
      <c r="A567" s="1433" t="s">
        <v>30</v>
      </c>
      <c r="B567" s="1454">
        <v>49.217570219929058</v>
      </c>
      <c r="C567" s="1452">
        <v>0.89574699302603511</v>
      </c>
      <c r="D567" s="1453">
        <v>1973</v>
      </c>
      <c r="E567" s="1454">
        <v>9.4136305481069424</v>
      </c>
      <c r="F567" s="1452">
        <v>0.52740314024715351</v>
      </c>
      <c r="G567" s="1453">
        <v>373</v>
      </c>
      <c r="H567" s="1454">
        <v>21.169168046067359</v>
      </c>
      <c r="I567" s="1452">
        <v>0.72912303380067867</v>
      </c>
      <c r="J567" s="1453">
        <v>861</v>
      </c>
      <c r="K567" s="1454">
        <v>19.361463109773091</v>
      </c>
      <c r="L567" s="1452">
        <v>0.75592340322003015</v>
      </c>
      <c r="M567" s="1453">
        <v>720</v>
      </c>
      <c r="N567" s="1455" t="s">
        <v>515</v>
      </c>
      <c r="O567" s="1452" t="s">
        <v>515</v>
      </c>
      <c r="P567" s="1452" t="s">
        <v>515</v>
      </c>
    </row>
    <row r="568" spans="1:16" s="1110" customFormat="1" ht="14.5" customHeight="1">
      <c r="A568" s="1433" t="s">
        <v>31</v>
      </c>
      <c r="B568" s="1454">
        <v>51.143940339873254</v>
      </c>
      <c r="C568" s="1452">
        <v>0.44005471441278443</v>
      </c>
      <c r="D568" s="1453">
        <v>7724</v>
      </c>
      <c r="E568" s="1472">
        <v>8.8185789457632868</v>
      </c>
      <c r="F568" s="1452">
        <v>0.24915276351330393</v>
      </c>
      <c r="G568" s="1453">
        <v>1344</v>
      </c>
      <c r="H568" s="1454">
        <v>21.046097145400449</v>
      </c>
      <c r="I568" s="1452">
        <v>0.3594150938820459</v>
      </c>
      <c r="J568" s="1453">
        <v>3185</v>
      </c>
      <c r="K568" s="1472">
        <v>17.91812949333708</v>
      </c>
      <c r="L568" s="1452">
        <v>0.34130939277756767</v>
      </c>
      <c r="M568" s="1453">
        <v>2701</v>
      </c>
      <c r="N568" s="1473" t="s">
        <v>515</v>
      </c>
      <c r="O568" s="1452" t="s">
        <v>515</v>
      </c>
      <c r="P568" s="1452" t="s">
        <v>515</v>
      </c>
    </row>
    <row r="569" spans="1:16" s="1110" customFormat="1" ht="14.5" customHeight="1">
      <c r="A569" s="2163" t="s">
        <v>1068</v>
      </c>
      <c r="B569" s="2188"/>
      <c r="C569" s="2188"/>
      <c r="D569" s="2188"/>
      <c r="E569" s="2188"/>
      <c r="F569" s="2188"/>
      <c r="G569" s="2188"/>
      <c r="H569" s="2188"/>
      <c r="I569" s="2188"/>
      <c r="J569" s="2188"/>
      <c r="K569" s="2188"/>
      <c r="L569" s="2188"/>
      <c r="M569" s="2188"/>
      <c r="N569" s="2188"/>
      <c r="O569" s="2188"/>
      <c r="P569" s="2188"/>
    </row>
    <row r="570" spans="1:16" s="1110" customFormat="1" ht="36.75" customHeight="1">
      <c r="A570" s="2164" t="s">
        <v>1247</v>
      </c>
      <c r="B570" s="2189"/>
      <c r="C570" s="2189"/>
      <c r="D570" s="2189"/>
      <c r="E570" s="2189"/>
      <c r="F570" s="2189"/>
      <c r="G570" s="2189"/>
      <c r="H570" s="2189"/>
      <c r="I570" s="2189"/>
      <c r="J570" s="2189"/>
      <c r="K570" s="2189"/>
      <c r="L570" s="2189"/>
      <c r="M570" s="2189"/>
      <c r="N570" s="2189"/>
      <c r="O570" s="2189"/>
      <c r="P570" s="2189"/>
    </row>
    <row r="571" spans="1:16" s="1110" customFormat="1" ht="14.5" customHeight="1">
      <c r="A571" s="2187" t="s">
        <v>1098</v>
      </c>
      <c r="B571" s="2189"/>
      <c r="C571" s="2189"/>
      <c r="D571" s="2189"/>
      <c r="E571" s="2189"/>
      <c r="F571" s="2189"/>
      <c r="G571" s="2189"/>
      <c r="H571" s="2189"/>
      <c r="I571" s="2189"/>
      <c r="J571" s="2189"/>
      <c r="K571" s="2189"/>
      <c r="L571" s="2189"/>
      <c r="M571" s="2189"/>
      <c r="N571" s="2189"/>
      <c r="O571" s="2189"/>
      <c r="P571" s="2189"/>
    </row>
    <row r="572" spans="1:16" s="1110" customFormat="1" ht="14.5" customHeight="1">
      <c r="A572" s="1429"/>
      <c r="B572" s="1430"/>
      <c r="C572" s="1430"/>
      <c r="D572" s="1430"/>
      <c r="E572" s="1430"/>
      <c r="F572" s="1430"/>
      <c r="G572" s="1430"/>
      <c r="H572" s="1430"/>
      <c r="I572" s="1430"/>
      <c r="J572" s="1430"/>
      <c r="K572" s="1430"/>
      <c r="L572" s="1430"/>
      <c r="M572" s="1430"/>
      <c r="N572" s="1430"/>
      <c r="O572" s="1430"/>
      <c r="P572" s="1430"/>
    </row>
    <row r="573" spans="1:16" s="1110" customFormat="1" ht="25" customHeight="1">
      <c r="A573" s="1947">
        <v>2021</v>
      </c>
      <c r="B573" s="1947"/>
      <c r="C573" s="1947"/>
      <c r="D573" s="1947"/>
      <c r="E573" s="1947"/>
      <c r="F573" s="1947"/>
      <c r="G573" s="1947"/>
      <c r="H573" s="1947"/>
      <c r="I573" s="1947"/>
      <c r="J573" s="1947"/>
      <c r="K573" s="1947"/>
      <c r="L573" s="1947"/>
      <c r="M573" s="1947"/>
      <c r="N573" s="1947"/>
      <c r="O573" s="1947"/>
      <c r="P573" s="1947"/>
    </row>
    <row r="574" spans="1:16" s="1479" customFormat="1" ht="14.5" customHeight="1">
      <c r="A574" s="1389"/>
      <c r="B574" s="1389"/>
      <c r="C574" s="1389"/>
      <c r="D574" s="1389"/>
      <c r="E574" s="1389"/>
      <c r="F574" s="1389"/>
      <c r="G574" s="1389"/>
      <c r="H574" s="1389"/>
      <c r="I574" s="1389"/>
      <c r="J574" s="1389"/>
      <c r="K574" s="1389"/>
      <c r="L574" s="1389"/>
      <c r="M574" s="1389"/>
      <c r="N574" s="1389"/>
      <c r="O574" s="1389"/>
      <c r="P574" s="1389"/>
    </row>
    <row r="575" spans="1:16" s="1437" customFormat="1" ht="14.5" customHeight="1">
      <c r="A575" s="2181" t="s">
        <v>1248</v>
      </c>
      <c r="B575" s="2182"/>
      <c r="C575" s="2182"/>
      <c r="D575" s="2182"/>
      <c r="E575" s="2182"/>
      <c r="F575" s="2182"/>
      <c r="G575" s="2182"/>
      <c r="H575" s="2182"/>
      <c r="I575" s="2182"/>
      <c r="J575" s="2182"/>
      <c r="K575" s="2182"/>
      <c r="L575" s="2182"/>
      <c r="M575" s="2182"/>
      <c r="N575" s="2182"/>
      <c r="O575" s="2182"/>
      <c r="P575" s="2182"/>
    </row>
    <row r="576" spans="1:16" s="1437" customFormat="1" ht="36" customHeight="1" thickBot="1">
      <c r="A576" s="2146" t="s">
        <v>5</v>
      </c>
      <c r="B576" s="2155" t="s">
        <v>1053</v>
      </c>
      <c r="C576" s="2150"/>
      <c r="D576" s="2175"/>
      <c r="E576" s="2154" t="s">
        <v>1054</v>
      </c>
      <c r="F576" s="2152"/>
      <c r="G576" s="2152"/>
      <c r="H576" s="2155" t="s">
        <v>1055</v>
      </c>
      <c r="I576" s="2150"/>
      <c r="J576" s="2175"/>
      <c r="K576" s="2155" t="s">
        <v>1056</v>
      </c>
      <c r="L576" s="2150"/>
      <c r="M576" s="2175"/>
      <c r="N576" s="2170" t="s">
        <v>1057</v>
      </c>
      <c r="O576" s="2150"/>
      <c r="P576" s="2156"/>
    </row>
    <row r="577" spans="1:17" s="1437" customFormat="1" ht="14.5" customHeight="1" thickBot="1">
      <c r="A577" s="2147"/>
      <c r="B577" s="1172" t="s">
        <v>2</v>
      </c>
      <c r="C577" s="1173" t="s">
        <v>68</v>
      </c>
      <c r="D577" s="1174" t="s">
        <v>69</v>
      </c>
      <c r="E577" s="1438" t="s">
        <v>2</v>
      </c>
      <c r="F577" s="1173" t="s">
        <v>68</v>
      </c>
      <c r="G577" s="1113" t="s">
        <v>69</v>
      </c>
      <c r="H577" s="1438" t="s">
        <v>2</v>
      </c>
      <c r="I577" s="1173" t="s">
        <v>68</v>
      </c>
      <c r="J577" s="1113" t="s">
        <v>69</v>
      </c>
      <c r="K577" s="1175" t="s">
        <v>2</v>
      </c>
      <c r="L577" s="1176" t="s">
        <v>68</v>
      </c>
      <c r="M577" s="1113" t="s">
        <v>69</v>
      </c>
      <c r="N577" s="1175" t="s">
        <v>2</v>
      </c>
      <c r="O577" s="1177" t="s">
        <v>68</v>
      </c>
      <c r="P577" s="1175" t="s">
        <v>69</v>
      </c>
    </row>
    <row r="578" spans="1:17" s="1437" customFormat="1" ht="18.75" customHeight="1" thickBot="1">
      <c r="A578" s="2148"/>
      <c r="B578" s="2176" t="s">
        <v>1099</v>
      </c>
      <c r="C578" s="2177"/>
      <c r="D578" s="2177"/>
      <c r="E578" s="2177"/>
      <c r="F578" s="2177"/>
      <c r="G578" s="2177"/>
      <c r="H578" s="2177"/>
      <c r="I578" s="2177"/>
      <c r="J578" s="2177"/>
      <c r="K578" s="2177"/>
      <c r="L578" s="2177"/>
      <c r="M578" s="2177"/>
      <c r="N578" s="2177"/>
      <c r="O578" s="2177"/>
      <c r="P578" s="2178"/>
    </row>
    <row r="579" spans="1:17" s="1437" customFormat="1" ht="21" customHeight="1" thickBot="1">
      <c r="A579" s="2138" t="s">
        <v>1059</v>
      </c>
      <c r="B579" s="2139"/>
      <c r="C579" s="2139"/>
      <c r="D579" s="2139"/>
      <c r="E579" s="2139"/>
      <c r="F579" s="2139"/>
      <c r="G579" s="2139"/>
      <c r="H579" s="2139"/>
      <c r="I579" s="2139"/>
      <c r="J579" s="2139"/>
      <c r="K579" s="2139"/>
      <c r="L579" s="2139"/>
      <c r="M579" s="2139"/>
      <c r="N579" s="2139"/>
      <c r="O579" s="2139"/>
      <c r="P579" s="2140"/>
      <c r="Q579" s="1650"/>
    </row>
    <row r="580" spans="1:17" s="1437" customFormat="1" ht="14.5" customHeight="1">
      <c r="A580" s="1118" t="s">
        <v>13</v>
      </c>
      <c r="B580" s="1153">
        <v>53.973785401893039</v>
      </c>
      <c r="C580" s="1131">
        <v>1.2766082022581178</v>
      </c>
      <c r="D580" s="1121">
        <v>865</v>
      </c>
      <c r="E580" s="1138">
        <v>26.094472758138743</v>
      </c>
      <c r="F580" s="1131">
        <v>1.1254599345061644</v>
      </c>
      <c r="G580" s="1121">
        <v>419</v>
      </c>
      <c r="H580" s="1153">
        <v>1.9976479712857165</v>
      </c>
      <c r="I580" s="1131">
        <v>0.35163713451528061</v>
      </c>
      <c r="J580" s="1121">
        <v>33</v>
      </c>
      <c r="K580" s="1138">
        <v>2.4983530106971421</v>
      </c>
      <c r="L580" s="1131">
        <v>0.39379225720016542</v>
      </c>
      <c r="M580" s="1121">
        <v>42</v>
      </c>
      <c r="N580" s="1138">
        <v>15</v>
      </c>
      <c r="O580" s="1178">
        <v>0.93</v>
      </c>
      <c r="P580" s="1162">
        <v>246</v>
      </c>
    </row>
    <row r="581" spans="1:17" s="1437" customFormat="1" ht="14.5" customHeight="1">
      <c r="A581" s="1124" t="s">
        <v>14</v>
      </c>
      <c r="B581" s="1155">
        <v>54.827411396683068</v>
      </c>
      <c r="C581" s="1126">
        <v>1.1867711279059965</v>
      </c>
      <c r="D581" s="1127">
        <v>987</v>
      </c>
      <c r="E581" s="1136">
        <v>24.086414814221428</v>
      </c>
      <c r="F581" s="1126">
        <v>1.021103072678947</v>
      </c>
      <c r="G581" s="1127">
        <v>431</v>
      </c>
      <c r="H581" s="1155">
        <v>2.6215889609232401</v>
      </c>
      <c r="I581" s="1126">
        <v>0.37347968948091065</v>
      </c>
      <c r="J581" s="1127">
        <v>49</v>
      </c>
      <c r="K581" s="1136">
        <v>3.4816375401393671</v>
      </c>
      <c r="L581" s="1126">
        <v>0.44215045283541232</v>
      </c>
      <c r="M581" s="1127">
        <v>61</v>
      </c>
      <c r="N581" s="1136">
        <v>15</v>
      </c>
      <c r="O581" s="1170">
        <v>0.85</v>
      </c>
      <c r="P581" s="1134">
        <v>270</v>
      </c>
    </row>
    <row r="582" spans="1:17" s="1437" customFormat="1" ht="14.5" customHeight="1">
      <c r="A582" s="1118" t="s">
        <v>39</v>
      </c>
      <c r="B582" s="1153">
        <v>41.31593592647117</v>
      </c>
      <c r="C582" s="1131">
        <v>1.8908893686768709</v>
      </c>
      <c r="D582" s="1132">
        <v>375</v>
      </c>
      <c r="E582" s="1138">
        <v>31.925440067021299</v>
      </c>
      <c r="F582" s="1131">
        <v>1.7672317401825413</v>
      </c>
      <c r="G582" s="1132">
        <v>298</v>
      </c>
      <c r="H582" s="1153">
        <v>2.6760232109820361</v>
      </c>
      <c r="I582" s="1131">
        <v>0.63163796682792051</v>
      </c>
      <c r="J582" s="1132">
        <v>24</v>
      </c>
      <c r="K582" s="1153">
        <v>3.3372903058157677</v>
      </c>
      <c r="L582" s="1131">
        <v>0.7213897624731157</v>
      </c>
      <c r="M582" s="1132">
        <v>25</v>
      </c>
      <c r="N582" s="1138">
        <v>21</v>
      </c>
      <c r="O582" s="1178">
        <v>1.51</v>
      </c>
      <c r="P582" s="1163">
        <v>193</v>
      </c>
    </row>
    <row r="583" spans="1:17" s="1437" customFormat="1" ht="14.5" customHeight="1">
      <c r="A583" s="1124" t="s">
        <v>16</v>
      </c>
      <c r="B583" s="1155">
        <v>46.223938415423703</v>
      </c>
      <c r="C583" s="1126">
        <v>1.8107879615070186</v>
      </c>
      <c r="D583" s="1127">
        <v>368</v>
      </c>
      <c r="E583" s="1155">
        <v>27.452642537579543</v>
      </c>
      <c r="F583" s="1126">
        <v>1.6050810440887746</v>
      </c>
      <c r="G583" s="1127">
        <v>224</v>
      </c>
      <c r="H583" s="1155">
        <v>3.6265314879739301</v>
      </c>
      <c r="I583" s="1126">
        <v>0.68882957645613174</v>
      </c>
      <c r="J583" s="1127">
        <v>28</v>
      </c>
      <c r="K583" s="1155">
        <v>2.482327351427708</v>
      </c>
      <c r="L583" s="1126">
        <v>0.6194022785111668</v>
      </c>
      <c r="M583" s="1127">
        <v>16</v>
      </c>
      <c r="N583" s="1136">
        <v>20</v>
      </c>
      <c r="O583" s="1170">
        <v>1.47</v>
      </c>
      <c r="P583" s="1134">
        <v>156</v>
      </c>
    </row>
    <row r="584" spans="1:17" s="1437" customFormat="1" ht="14.5" customHeight="1">
      <c r="A584" s="1118" t="s">
        <v>17</v>
      </c>
      <c r="B584" s="1153">
        <v>57.5648383628834</v>
      </c>
      <c r="C584" s="1131">
        <v>2.3241250241668951</v>
      </c>
      <c r="D584" s="1132">
        <v>287</v>
      </c>
      <c r="E584" s="1138">
        <v>24.846436417514042</v>
      </c>
      <c r="F584" s="1131">
        <v>1.9998288261113557</v>
      </c>
      <c r="G584" s="1132">
        <v>136</v>
      </c>
      <c r="H584" s="1153">
        <v>2.9362985940066468</v>
      </c>
      <c r="I584" s="1131">
        <v>0.82264076971750366</v>
      </c>
      <c r="J584" s="1132">
        <v>14</v>
      </c>
      <c r="K584" s="1138">
        <v>0.9308521440015366</v>
      </c>
      <c r="L584" s="1131">
        <v>0.4803980780010465</v>
      </c>
      <c r="M584" s="1132">
        <v>4</v>
      </c>
      <c r="N584" s="1138">
        <v>14</v>
      </c>
      <c r="O584" s="1178">
        <v>1.6</v>
      </c>
      <c r="P584" s="1163">
        <v>73</v>
      </c>
    </row>
    <row r="585" spans="1:17" s="1437" customFormat="1" ht="14.5" customHeight="1">
      <c r="A585" s="1124" t="s">
        <v>18</v>
      </c>
      <c r="B585" s="1155">
        <v>50.136459661470276</v>
      </c>
      <c r="C585" s="1126">
        <v>1.7466431838812408</v>
      </c>
      <c r="D585" s="1127">
        <v>450</v>
      </c>
      <c r="E585" s="1155">
        <v>28.638352277461571</v>
      </c>
      <c r="F585" s="1126">
        <v>1.5812282450694004</v>
      </c>
      <c r="G585" s="1127">
        <v>252</v>
      </c>
      <c r="H585" s="1155">
        <v>2.9002735392104784</v>
      </c>
      <c r="I585" s="1126">
        <v>0.58457372520170281</v>
      </c>
      <c r="J585" s="1127">
        <v>25</v>
      </c>
      <c r="K585" s="1136">
        <v>2.8043995798998758</v>
      </c>
      <c r="L585" s="1126">
        <v>0.61112395677838616</v>
      </c>
      <c r="M585" s="1127">
        <v>23</v>
      </c>
      <c r="N585" s="1136">
        <v>16</v>
      </c>
      <c r="O585" s="1170">
        <v>1.27</v>
      </c>
      <c r="P585" s="1134">
        <v>135</v>
      </c>
    </row>
    <row r="586" spans="1:17" s="1437" customFormat="1" ht="14.5" customHeight="1">
      <c r="A586" s="1118" t="s">
        <v>19</v>
      </c>
      <c r="B586" s="1153">
        <v>49.07731208696763</v>
      </c>
      <c r="C586" s="1131">
        <v>1.61179920662276</v>
      </c>
      <c r="D586" s="1132">
        <v>475</v>
      </c>
      <c r="E586" s="1153">
        <v>25.899796528069341</v>
      </c>
      <c r="F586" s="1131">
        <v>1.4148220582792181</v>
      </c>
      <c r="G586" s="1132">
        <v>250</v>
      </c>
      <c r="H586" s="1153">
        <v>3.6769071331705714</v>
      </c>
      <c r="I586" s="1131">
        <v>0.61186104142138875</v>
      </c>
      <c r="J586" s="1132">
        <v>35</v>
      </c>
      <c r="K586" s="1138">
        <v>3.4000321172470307</v>
      </c>
      <c r="L586" s="1131">
        <v>0.57558306287415872</v>
      </c>
      <c r="M586" s="1132">
        <v>34</v>
      </c>
      <c r="N586" s="1138">
        <v>18</v>
      </c>
      <c r="O586" s="1178">
        <v>1.23</v>
      </c>
      <c r="P586" s="1163">
        <v>177</v>
      </c>
    </row>
    <row r="587" spans="1:17" s="1437" customFormat="1" ht="14.5" customHeight="1">
      <c r="A587" s="1124" t="s">
        <v>20</v>
      </c>
      <c r="B587" s="1155">
        <v>41.361095802076612</v>
      </c>
      <c r="C587" s="1126">
        <v>1.9969237765893697</v>
      </c>
      <c r="D587" s="1127">
        <v>282</v>
      </c>
      <c r="E587" s="1155">
        <v>26.758202097284745</v>
      </c>
      <c r="F587" s="1126">
        <v>1.8174468422688272</v>
      </c>
      <c r="G587" s="1127">
        <v>175</v>
      </c>
      <c r="H587" s="1155">
        <v>3.7981187594458516</v>
      </c>
      <c r="I587" s="1126">
        <v>0.7905432556881361</v>
      </c>
      <c r="J587" s="1127">
        <v>25</v>
      </c>
      <c r="K587" s="1155">
        <v>2.1070666913273723</v>
      </c>
      <c r="L587" s="1126">
        <v>0.60601803874457472</v>
      </c>
      <c r="M587" s="1127">
        <v>13</v>
      </c>
      <c r="N587" s="1136">
        <v>26</v>
      </c>
      <c r="O587" s="1170">
        <v>1.78</v>
      </c>
      <c r="P587" s="1134">
        <v>177</v>
      </c>
    </row>
    <row r="588" spans="1:17" s="1437" customFormat="1" ht="14.5" customHeight="1">
      <c r="A588" s="1118" t="s">
        <v>21</v>
      </c>
      <c r="B588" s="1153">
        <v>48.703210801971125</v>
      </c>
      <c r="C588" s="1131">
        <v>1.4498261700953421</v>
      </c>
      <c r="D588" s="1132">
        <v>599</v>
      </c>
      <c r="E588" s="1138">
        <v>25.835600026763029</v>
      </c>
      <c r="F588" s="1131">
        <v>1.2685257827658956</v>
      </c>
      <c r="G588" s="1132">
        <v>320</v>
      </c>
      <c r="H588" s="1153">
        <v>3.7574048030042788</v>
      </c>
      <c r="I588" s="1131">
        <v>0.53613174166243471</v>
      </c>
      <c r="J588" s="1132">
        <v>49</v>
      </c>
      <c r="K588" s="1138">
        <v>3.5943132808256726</v>
      </c>
      <c r="L588" s="1131">
        <v>0.54422157250915948</v>
      </c>
      <c r="M588" s="1132">
        <v>44</v>
      </c>
      <c r="N588" s="1138">
        <v>18</v>
      </c>
      <c r="O588" s="1178">
        <v>1.1200000000000001</v>
      </c>
      <c r="P588" s="1163">
        <v>226</v>
      </c>
    </row>
    <row r="589" spans="1:17" s="1437" customFormat="1" ht="14.5" customHeight="1">
      <c r="A589" s="1124" t="s">
        <v>22</v>
      </c>
      <c r="B589" s="1155">
        <v>54.14321294355333</v>
      </c>
      <c r="C589" s="1126">
        <v>1.2107890523091183</v>
      </c>
      <c r="D589" s="1127">
        <v>955</v>
      </c>
      <c r="E589" s="1155">
        <v>24.971297200960286</v>
      </c>
      <c r="F589" s="1126">
        <v>1.0479108738889569</v>
      </c>
      <c r="G589" s="1127">
        <v>445</v>
      </c>
      <c r="H589" s="1155">
        <v>2.2679542951379741</v>
      </c>
      <c r="I589" s="1126">
        <v>0.36709067246362481</v>
      </c>
      <c r="J589" s="1127">
        <v>39</v>
      </c>
      <c r="K589" s="1136">
        <v>2.2617968038456331</v>
      </c>
      <c r="L589" s="1126">
        <v>0.3690806039323426</v>
      </c>
      <c r="M589" s="1127">
        <v>39</v>
      </c>
      <c r="N589" s="1136">
        <v>16</v>
      </c>
      <c r="O589" s="1170">
        <v>0.9</v>
      </c>
      <c r="P589" s="1134">
        <v>287</v>
      </c>
    </row>
    <row r="590" spans="1:17" s="1437" customFormat="1" ht="14.5" customHeight="1">
      <c r="A590" s="1118" t="s">
        <v>23</v>
      </c>
      <c r="B590" s="1153">
        <v>49.884845731924422</v>
      </c>
      <c r="C590" s="1131">
        <v>1.7376155314882267</v>
      </c>
      <c r="D590" s="1132">
        <v>424</v>
      </c>
      <c r="E590" s="1138">
        <v>28.826560422858442</v>
      </c>
      <c r="F590" s="1131">
        <v>1.5807986445718902</v>
      </c>
      <c r="G590" s="1132">
        <v>243</v>
      </c>
      <c r="H590" s="1153">
        <v>2.5136935232831221</v>
      </c>
      <c r="I590" s="1131">
        <v>0.5531218906593024</v>
      </c>
      <c r="J590" s="1132">
        <v>21</v>
      </c>
      <c r="K590" s="1138">
        <v>2.1815304412666587</v>
      </c>
      <c r="L590" s="1131">
        <v>0.47095236756694847</v>
      </c>
      <c r="M590" s="1132">
        <v>23</v>
      </c>
      <c r="N590" s="1138">
        <v>17</v>
      </c>
      <c r="O590" s="1178">
        <v>1.28</v>
      </c>
      <c r="P590" s="1163">
        <v>146</v>
      </c>
    </row>
    <row r="591" spans="1:17" s="1437" customFormat="1" ht="14.5" customHeight="1">
      <c r="A591" s="1124" t="s">
        <v>24</v>
      </c>
      <c r="B591" s="1155">
        <v>50.38305186140245</v>
      </c>
      <c r="C591" s="1126">
        <v>2.1765136445204769</v>
      </c>
      <c r="D591" s="1127">
        <v>303</v>
      </c>
      <c r="E591" s="1136">
        <v>27.325418599349682</v>
      </c>
      <c r="F591" s="1126">
        <v>1.9494490303808751</v>
      </c>
      <c r="G591" s="1127">
        <v>159</v>
      </c>
      <c r="H591" s="1155">
        <v>1.596675468628701</v>
      </c>
      <c r="I591" s="1126">
        <v>0.52666155514857538</v>
      </c>
      <c r="J591" s="1127">
        <v>10</v>
      </c>
      <c r="K591" s="1136">
        <v>3.9500512759177</v>
      </c>
      <c r="L591" s="1126">
        <v>0.92795199379209392</v>
      </c>
      <c r="M591" s="1127">
        <v>20</v>
      </c>
      <c r="N591" s="1136">
        <v>17</v>
      </c>
      <c r="O591" s="1170">
        <v>1.64</v>
      </c>
      <c r="P591" s="1134">
        <v>96</v>
      </c>
    </row>
    <row r="592" spans="1:17" s="1437" customFormat="1" ht="14.5" customHeight="1">
      <c r="A592" s="1118" t="s">
        <v>25</v>
      </c>
      <c r="B592" s="1153">
        <v>41.005681117570617</v>
      </c>
      <c r="C592" s="1131">
        <v>1.5959291665867978</v>
      </c>
      <c r="D592" s="1132">
        <v>407</v>
      </c>
      <c r="E592" s="1179">
        <v>27.850445721236603</v>
      </c>
      <c r="F592" s="1131">
        <v>1.4519665560459143</v>
      </c>
      <c r="G592" s="1132">
        <v>276</v>
      </c>
      <c r="H592" s="1153">
        <v>4.0095297436138759</v>
      </c>
      <c r="I592" s="1131">
        <v>0.64189855494896575</v>
      </c>
      <c r="J592" s="1132">
        <v>39</v>
      </c>
      <c r="K592" s="1138">
        <v>3.2420398620478497</v>
      </c>
      <c r="L592" s="1131">
        <v>0.61737614642106498</v>
      </c>
      <c r="M592" s="1132">
        <v>28</v>
      </c>
      <c r="N592" s="1138">
        <v>24</v>
      </c>
      <c r="O592" s="1178">
        <v>1.39</v>
      </c>
      <c r="P592" s="1163">
        <v>233</v>
      </c>
    </row>
    <row r="593" spans="1:17" s="1437" customFormat="1" ht="14.5" customHeight="1">
      <c r="A593" s="1124" t="s">
        <v>26</v>
      </c>
      <c r="B593" s="1155">
        <v>37.427353461512524</v>
      </c>
      <c r="C593" s="1126">
        <v>1.7686536856444306</v>
      </c>
      <c r="D593" s="1127">
        <v>294</v>
      </c>
      <c r="E593" s="1155">
        <v>30.191756518047626</v>
      </c>
      <c r="F593" s="1126">
        <v>1.6582131383164123</v>
      </c>
      <c r="G593" s="1127">
        <v>243</v>
      </c>
      <c r="H593" s="1155">
        <v>3.1761979023641813</v>
      </c>
      <c r="I593" s="1126">
        <v>0.62410481395016315</v>
      </c>
      <c r="J593" s="1127">
        <v>26</v>
      </c>
      <c r="K593" s="1136">
        <v>4.7232718072479942</v>
      </c>
      <c r="L593" s="1126">
        <v>0.88599193458767445</v>
      </c>
      <c r="M593" s="1127">
        <v>29</v>
      </c>
      <c r="N593" s="1136">
        <v>24</v>
      </c>
      <c r="O593" s="1170">
        <v>1.59</v>
      </c>
      <c r="P593" s="1134">
        <v>190</v>
      </c>
    </row>
    <row r="594" spans="1:17" s="1437" customFormat="1" ht="14.5" customHeight="1">
      <c r="A594" s="1118" t="s">
        <v>27</v>
      </c>
      <c r="B594" s="1153">
        <v>51.910763424442585</v>
      </c>
      <c r="C594" s="1131">
        <v>1.9968006730853602</v>
      </c>
      <c r="D594" s="1132">
        <v>355</v>
      </c>
      <c r="E594" s="1138">
        <v>26.038643708102487</v>
      </c>
      <c r="F594" s="1131">
        <v>1.746025444839203</v>
      </c>
      <c r="G594" s="1132">
        <v>181</v>
      </c>
      <c r="H594" s="1153">
        <v>4.0669380315554058</v>
      </c>
      <c r="I594" s="1131">
        <v>0.78538666964531267</v>
      </c>
      <c r="J594" s="1132">
        <v>28</v>
      </c>
      <c r="K594" s="1138">
        <v>1.4837090111308604</v>
      </c>
      <c r="L594" s="1131">
        <v>0.49316973276463533</v>
      </c>
      <c r="M594" s="1132">
        <v>10</v>
      </c>
      <c r="N594" s="1138">
        <v>16</v>
      </c>
      <c r="O594" s="1178">
        <v>1.49</v>
      </c>
      <c r="P594" s="1163">
        <v>113</v>
      </c>
    </row>
    <row r="595" spans="1:17" s="1437" customFormat="1" ht="14.5" customHeight="1" thickBot="1">
      <c r="A595" s="1124" t="s">
        <v>28</v>
      </c>
      <c r="B595" s="1155">
        <v>42.709838842075712</v>
      </c>
      <c r="C595" s="1126">
        <v>1.9862094300476054</v>
      </c>
      <c r="D595" s="1127">
        <v>279</v>
      </c>
      <c r="E595" s="1155">
        <v>27.583090045437743</v>
      </c>
      <c r="F595" s="1126">
        <v>1.7594605563424186</v>
      </c>
      <c r="G595" s="1127">
        <v>188</v>
      </c>
      <c r="H595" s="1155">
        <v>3.3841179542190853</v>
      </c>
      <c r="I595" s="1126">
        <v>0.75838627416466131</v>
      </c>
      <c r="J595" s="1127">
        <v>21</v>
      </c>
      <c r="K595" s="1136">
        <v>4.156309170453568</v>
      </c>
      <c r="L595" s="1126">
        <v>0.83459540924331144</v>
      </c>
      <c r="M595" s="1127">
        <v>26</v>
      </c>
      <c r="N595" s="1136">
        <v>22</v>
      </c>
      <c r="O595" s="1170">
        <v>1.68</v>
      </c>
      <c r="P595" s="1134">
        <v>143</v>
      </c>
    </row>
    <row r="596" spans="1:17" s="1437" customFormat="1" ht="14.5" customHeight="1">
      <c r="A596" s="1432" t="s">
        <v>29</v>
      </c>
      <c r="B596" s="1449">
        <v>52.599117294578967</v>
      </c>
      <c r="C596" s="1446">
        <v>0.52293376040613293</v>
      </c>
      <c r="D596" s="1447">
        <v>5700</v>
      </c>
      <c r="E596" s="1449">
        <v>25.618728881018793</v>
      </c>
      <c r="F596" s="1446">
        <v>0.45575526818462386</v>
      </c>
      <c r="G596" s="1447">
        <v>2836</v>
      </c>
      <c r="H596" s="1449">
        <v>2.7208733134103507</v>
      </c>
      <c r="I596" s="1446">
        <v>0.16747028419008692</v>
      </c>
      <c r="J596" s="1447">
        <v>303</v>
      </c>
      <c r="K596" s="1462">
        <v>2.8116397074821378</v>
      </c>
      <c r="L596" s="1446">
        <v>0.17382727513439816</v>
      </c>
      <c r="M596" s="1447">
        <v>300</v>
      </c>
      <c r="N596" s="1450">
        <v>16</v>
      </c>
      <c r="O596" s="1475">
        <v>0.39</v>
      </c>
      <c r="P596" s="1466">
        <v>1769</v>
      </c>
    </row>
    <row r="597" spans="1:17" s="1437" customFormat="1" ht="14.5" customHeight="1">
      <c r="A597" s="1433" t="s">
        <v>30</v>
      </c>
      <c r="B597" s="1459">
        <v>41.66641681230935</v>
      </c>
      <c r="C597" s="1452">
        <v>0.77328181196332935</v>
      </c>
      <c r="D597" s="1453">
        <v>2005</v>
      </c>
      <c r="E597" s="1459">
        <v>28.913553337394255</v>
      </c>
      <c r="F597" s="1452">
        <v>0.70738091899298339</v>
      </c>
      <c r="G597" s="1453">
        <v>1404</v>
      </c>
      <c r="H597" s="1459">
        <v>3.428032146748154</v>
      </c>
      <c r="I597" s="1452">
        <v>0.28673437577644889</v>
      </c>
      <c r="J597" s="1453">
        <v>163</v>
      </c>
      <c r="K597" s="1454">
        <v>3.3535290915611511</v>
      </c>
      <c r="L597" s="1452">
        <v>0.30231741951744451</v>
      </c>
      <c r="M597" s="1453">
        <v>137</v>
      </c>
      <c r="N597" s="1455">
        <v>23</v>
      </c>
      <c r="O597" s="1476">
        <v>0.65</v>
      </c>
      <c r="P597" s="1467">
        <v>1092</v>
      </c>
    </row>
    <row r="598" spans="1:17" s="1437" customFormat="1" ht="14.5" customHeight="1" thickBot="1">
      <c r="A598" s="1433" t="s">
        <v>31</v>
      </c>
      <c r="B598" s="1459">
        <v>50.205595381091136</v>
      </c>
      <c r="C598" s="1452">
        <v>0.4436251332031263</v>
      </c>
      <c r="D598" s="1458">
        <v>7705</v>
      </c>
      <c r="E598" s="1459">
        <v>26.340072573752348</v>
      </c>
      <c r="F598" s="1452">
        <v>0.38835126515385632</v>
      </c>
      <c r="G598" s="1458">
        <v>4240</v>
      </c>
      <c r="H598" s="1459">
        <v>2.8756932654117371</v>
      </c>
      <c r="I598" s="1452">
        <v>0.14511581083778707</v>
      </c>
      <c r="J598" s="1458">
        <v>466</v>
      </c>
      <c r="K598" s="1454">
        <v>2.9302768289859253</v>
      </c>
      <c r="L598" s="1452">
        <v>0.15107051855992706</v>
      </c>
      <c r="M598" s="1458">
        <v>437</v>
      </c>
      <c r="N598" s="1455">
        <v>18</v>
      </c>
      <c r="O598" s="1476">
        <v>0.33</v>
      </c>
      <c r="P598" s="1468">
        <v>2861</v>
      </c>
    </row>
    <row r="599" spans="1:17" s="1437" customFormat="1" ht="18.75" customHeight="1" thickBot="1">
      <c r="A599" s="2138" t="s">
        <v>1060</v>
      </c>
      <c r="B599" s="2139"/>
      <c r="C599" s="2139"/>
      <c r="D599" s="2139"/>
      <c r="E599" s="2139"/>
      <c r="F599" s="2139"/>
      <c r="G599" s="2139"/>
      <c r="H599" s="2139"/>
      <c r="I599" s="2139"/>
      <c r="J599" s="2139"/>
      <c r="K599" s="2139"/>
      <c r="L599" s="2139"/>
      <c r="M599" s="2139"/>
      <c r="N599" s="2139"/>
      <c r="O599" s="2139"/>
      <c r="P599" s="2140"/>
      <c r="Q599" s="1650"/>
    </row>
    <row r="600" spans="1:17" s="1437" customFormat="1" ht="14.5" customHeight="1">
      <c r="A600" s="1118" t="s">
        <v>13</v>
      </c>
      <c r="B600" s="1153">
        <v>62.11937032924785</v>
      </c>
      <c r="C600" s="1131">
        <v>1.2425383530852492</v>
      </c>
      <c r="D600" s="1132">
        <v>999</v>
      </c>
      <c r="E600" s="1138">
        <v>18.758725637406435</v>
      </c>
      <c r="F600" s="1131">
        <v>0.99901369248315852</v>
      </c>
      <c r="G600" s="1132">
        <v>303</v>
      </c>
      <c r="H600" s="1153">
        <v>3.1220551527802991</v>
      </c>
      <c r="I600" s="1131">
        <v>0.45773377596981474</v>
      </c>
      <c r="J600" s="1132">
        <v>47</v>
      </c>
      <c r="K600" s="1138">
        <v>0.40677155904287315</v>
      </c>
      <c r="L600" s="1131">
        <v>0.15480738811244141</v>
      </c>
      <c r="M600" s="1132">
        <v>8</v>
      </c>
      <c r="N600" s="1138">
        <v>16</v>
      </c>
      <c r="O600" s="1178">
        <v>0.93</v>
      </c>
      <c r="P600" s="1163">
        <v>251</v>
      </c>
    </row>
    <row r="601" spans="1:17" s="1437" customFormat="1" ht="14.5" customHeight="1">
      <c r="A601" s="1124" t="s">
        <v>14</v>
      </c>
      <c r="B601" s="1155">
        <v>68.540046122130121</v>
      </c>
      <c r="C601" s="1126">
        <v>1.110501853536048</v>
      </c>
      <c r="D601" s="1127">
        <v>1239</v>
      </c>
      <c r="E601" s="1136">
        <v>16.2029971672616</v>
      </c>
      <c r="F601" s="1126">
        <v>0.88068891491684098</v>
      </c>
      <c r="G601" s="1127">
        <v>289</v>
      </c>
      <c r="H601" s="1155">
        <v>3.2836704431765904</v>
      </c>
      <c r="I601" s="1126">
        <v>0.43286563460718952</v>
      </c>
      <c r="J601" s="1127">
        <v>57</v>
      </c>
      <c r="K601" s="1136">
        <v>0.40800434528164992</v>
      </c>
      <c r="L601" s="1126">
        <v>0.14623304561922243</v>
      </c>
      <c r="M601" s="1127">
        <v>8</v>
      </c>
      <c r="N601" s="1136">
        <v>12</v>
      </c>
      <c r="O601" s="1170">
        <v>0.77</v>
      </c>
      <c r="P601" s="1134">
        <v>205</v>
      </c>
    </row>
    <row r="602" spans="1:17" s="1437" customFormat="1" ht="14.5" customHeight="1">
      <c r="A602" s="1118" t="s">
        <v>39</v>
      </c>
      <c r="B602" s="1153">
        <v>59.292945556815745</v>
      </c>
      <c r="C602" s="1131">
        <v>1.8826756184556104</v>
      </c>
      <c r="D602" s="1132">
        <v>547</v>
      </c>
      <c r="E602" s="1138">
        <v>24.817077434174625</v>
      </c>
      <c r="F602" s="1131">
        <v>1.6793385569208206</v>
      </c>
      <c r="G602" s="1132">
        <v>222</v>
      </c>
      <c r="H602" s="1153">
        <v>2.0581640087319499</v>
      </c>
      <c r="I602" s="1131">
        <v>0.54181213901770009</v>
      </c>
      <c r="J602" s="1132">
        <v>19</v>
      </c>
      <c r="K602" s="1138">
        <v>0.50499467024458844</v>
      </c>
      <c r="L602" s="1131">
        <v>0.26153704781925879</v>
      </c>
      <c r="M602" s="1132">
        <v>4</v>
      </c>
      <c r="N602" s="1138">
        <v>13</v>
      </c>
      <c r="O602" s="1178">
        <v>1.28</v>
      </c>
      <c r="P602" s="1163">
        <v>124</v>
      </c>
    </row>
    <row r="603" spans="1:17" s="1437" customFormat="1" ht="14.5" customHeight="1">
      <c r="A603" s="1124" t="s">
        <v>16</v>
      </c>
      <c r="B603" s="1155">
        <v>65.426299509056804</v>
      </c>
      <c r="C603" s="1126">
        <v>1.7335223420809631</v>
      </c>
      <c r="D603" s="1127">
        <v>521</v>
      </c>
      <c r="E603" s="1136">
        <v>23.186973469427684</v>
      </c>
      <c r="F603" s="1126">
        <v>1.5368583056095053</v>
      </c>
      <c r="G603" s="1127">
        <v>183</v>
      </c>
      <c r="H603" s="1155">
        <v>2.5201063508257815</v>
      </c>
      <c r="I603" s="1126">
        <v>0.56943167197336841</v>
      </c>
      <c r="J603" s="1127">
        <v>20</v>
      </c>
      <c r="K603" s="1136">
        <v>0.26578290049222453</v>
      </c>
      <c r="L603" s="1126">
        <v>0.19209601386221978</v>
      </c>
      <c r="M603" s="1127">
        <v>2</v>
      </c>
      <c r="N603" s="1136">
        <v>9</v>
      </c>
      <c r="O603" s="1170">
        <v>1.03</v>
      </c>
      <c r="P603" s="1134">
        <v>66</v>
      </c>
    </row>
    <row r="604" spans="1:17" s="1437" customFormat="1" ht="14.5" customHeight="1">
      <c r="A604" s="1118" t="s">
        <v>17</v>
      </c>
      <c r="B604" s="1138">
        <v>70.208013646853971</v>
      </c>
      <c r="C604" s="1131">
        <v>2.1119416708272762</v>
      </c>
      <c r="D604" s="1132">
        <v>350</v>
      </c>
      <c r="E604" s="1138">
        <v>16.657018823887253</v>
      </c>
      <c r="F604" s="1131">
        <v>1.6955527032446567</v>
      </c>
      <c r="G604" s="1132">
        <v>92</v>
      </c>
      <c r="H604" s="1153">
        <v>2.5920668580793174</v>
      </c>
      <c r="I604" s="1131">
        <v>0.73081038430913114</v>
      </c>
      <c r="J604" s="1132">
        <v>14</v>
      </c>
      <c r="K604" s="1138">
        <v>0.27495519780632388</v>
      </c>
      <c r="L604" s="1131">
        <v>0.27451525573429147</v>
      </c>
      <c r="M604" s="1132">
        <v>1</v>
      </c>
      <c r="N604" s="1138">
        <v>10</v>
      </c>
      <c r="O604" s="1178">
        <v>1.39</v>
      </c>
      <c r="P604" s="1163">
        <v>57</v>
      </c>
    </row>
    <row r="605" spans="1:17" s="1437" customFormat="1" ht="14.5" customHeight="1">
      <c r="A605" s="1124" t="s">
        <v>18</v>
      </c>
      <c r="B605" s="1155">
        <v>63.372142821427545</v>
      </c>
      <c r="C605" s="1126">
        <v>1.6866412690413681</v>
      </c>
      <c r="D605" s="1127">
        <v>565</v>
      </c>
      <c r="E605" s="1136">
        <v>20.016658600192773</v>
      </c>
      <c r="F605" s="1126">
        <v>1.4060506268413144</v>
      </c>
      <c r="G605" s="1127">
        <v>174</v>
      </c>
      <c r="H605" s="1155">
        <v>2.5917223813183106</v>
      </c>
      <c r="I605" s="1126">
        <v>0.56974481291995771</v>
      </c>
      <c r="J605" s="1127">
        <v>21</v>
      </c>
      <c r="K605" s="1136">
        <v>0.19189247360841541</v>
      </c>
      <c r="L605" s="1126">
        <v>0.13559793453894747</v>
      </c>
      <c r="M605" s="1127">
        <v>2</v>
      </c>
      <c r="N605" s="1136">
        <v>14</v>
      </c>
      <c r="O605" s="1170">
        <v>1.2</v>
      </c>
      <c r="P605" s="1134">
        <v>123</v>
      </c>
    </row>
    <row r="606" spans="1:17" s="1437" customFormat="1" ht="14.5" customHeight="1">
      <c r="A606" s="1118" t="s">
        <v>19</v>
      </c>
      <c r="B606" s="1153">
        <v>61.509004728887504</v>
      </c>
      <c r="C606" s="1131">
        <v>1.5688795097830845</v>
      </c>
      <c r="D606" s="1132">
        <v>599</v>
      </c>
      <c r="E606" s="1138">
        <v>20.730445512749249</v>
      </c>
      <c r="F606" s="1131">
        <v>1.3030803028009281</v>
      </c>
      <c r="G606" s="1132">
        <v>203</v>
      </c>
      <c r="H606" s="1153">
        <v>2.7797649006493894</v>
      </c>
      <c r="I606" s="1131">
        <v>0.53921902555968004</v>
      </c>
      <c r="J606" s="1132">
        <v>26</v>
      </c>
      <c r="K606" s="1138">
        <v>1.005672323525673</v>
      </c>
      <c r="L606" s="1131">
        <v>0.31789492857668949</v>
      </c>
      <c r="M606" s="1132">
        <v>10</v>
      </c>
      <c r="N606" s="1138">
        <v>14</v>
      </c>
      <c r="O606" s="1178">
        <v>1.1200000000000001</v>
      </c>
      <c r="P606" s="1163">
        <v>134</v>
      </c>
    </row>
    <row r="607" spans="1:17" s="1437" customFormat="1" ht="14.5" customHeight="1">
      <c r="A607" s="1124" t="s">
        <v>20</v>
      </c>
      <c r="B607" s="1136">
        <v>62.424542508883853</v>
      </c>
      <c r="C607" s="1126">
        <v>1.9817593795860284</v>
      </c>
      <c r="D607" s="1127">
        <v>426</v>
      </c>
      <c r="E607" s="1136">
        <v>24.635913275026926</v>
      </c>
      <c r="F607" s="1126">
        <v>1.7858819553800869</v>
      </c>
      <c r="G607" s="1127">
        <v>158</v>
      </c>
      <c r="H607" s="1155">
        <v>2.7624027143823051</v>
      </c>
      <c r="I607" s="1126">
        <v>0.67569486085645136</v>
      </c>
      <c r="J607" s="1127">
        <v>18</v>
      </c>
      <c r="K607" s="1129">
        <v>0</v>
      </c>
      <c r="L607" s="1126"/>
      <c r="M607" s="1127">
        <v>11</v>
      </c>
      <c r="N607" s="1136">
        <v>10</v>
      </c>
      <c r="O607" s="1170">
        <v>1.21</v>
      </c>
      <c r="P607" s="1134">
        <v>70</v>
      </c>
    </row>
    <row r="608" spans="1:17" s="1437" customFormat="1" ht="14.5" customHeight="1">
      <c r="A608" s="1118" t="s">
        <v>21</v>
      </c>
      <c r="B608" s="1153">
        <v>63.851498732974854</v>
      </c>
      <c r="C608" s="1131">
        <v>1.3944482117176693</v>
      </c>
      <c r="D608" s="1132">
        <v>791</v>
      </c>
      <c r="E608" s="1138">
        <v>19.01736951738469</v>
      </c>
      <c r="F608" s="1131">
        <v>1.1370424020569612</v>
      </c>
      <c r="G608" s="1132">
        <v>236</v>
      </c>
      <c r="H608" s="1153">
        <v>2.365085220794207</v>
      </c>
      <c r="I608" s="1131">
        <v>0.45476687506384561</v>
      </c>
      <c r="J608" s="1132">
        <v>27</v>
      </c>
      <c r="K608" s="1138">
        <v>0.88109946824842034</v>
      </c>
      <c r="L608" s="1131">
        <v>0.27058866565106154</v>
      </c>
      <c r="M608" s="1132">
        <v>16</v>
      </c>
      <c r="N608" s="1138">
        <v>14</v>
      </c>
      <c r="O608" s="1178">
        <v>1</v>
      </c>
      <c r="P608" s="1163">
        <v>172</v>
      </c>
    </row>
    <row r="609" spans="1:17" s="1437" customFormat="1" ht="14.5" customHeight="1">
      <c r="A609" s="1124" t="s">
        <v>22</v>
      </c>
      <c r="B609" s="1155">
        <v>64.67235868141394</v>
      </c>
      <c r="C609" s="1126">
        <v>1.1621988626934376</v>
      </c>
      <c r="D609" s="1127">
        <v>1146</v>
      </c>
      <c r="E609" s="1136">
        <v>19.471710457033236</v>
      </c>
      <c r="F609" s="1126">
        <v>0.96441818396413215</v>
      </c>
      <c r="G609" s="1127">
        <v>342</v>
      </c>
      <c r="H609" s="1155">
        <v>2.2572029393354787</v>
      </c>
      <c r="I609" s="1126">
        <v>0.3653851104267018</v>
      </c>
      <c r="J609" s="1127">
        <v>39</v>
      </c>
      <c r="K609" s="1136">
        <v>1.0041018871421965</v>
      </c>
      <c r="L609" s="1126">
        <v>0.2548070758137832</v>
      </c>
      <c r="M609" s="1127">
        <v>7</v>
      </c>
      <c r="N609" s="1136">
        <v>13</v>
      </c>
      <c r="O609" s="1170">
        <v>0.8</v>
      </c>
      <c r="P609" s="1134">
        <v>226</v>
      </c>
    </row>
    <row r="610" spans="1:17" s="1437" customFormat="1" ht="14.5" customHeight="1">
      <c r="A610" s="1118" t="s">
        <v>23</v>
      </c>
      <c r="B610" s="1153">
        <v>60.102915233885753</v>
      </c>
      <c r="C610" s="1131">
        <v>1.7080088008589567</v>
      </c>
      <c r="D610" s="1132">
        <v>520</v>
      </c>
      <c r="E610" s="1138">
        <v>19.926604441372533</v>
      </c>
      <c r="F610" s="1131">
        <v>1.3985086419381205</v>
      </c>
      <c r="G610" s="1132">
        <v>167</v>
      </c>
      <c r="H610" s="1153">
        <v>3.3791399946963523</v>
      </c>
      <c r="I610" s="1131">
        <v>0.63345891823772627</v>
      </c>
      <c r="J610" s="1132">
        <v>29</v>
      </c>
      <c r="K610" s="1138">
        <v>0.87649238059376611</v>
      </c>
      <c r="L610" s="1131">
        <v>0.33512856487849785</v>
      </c>
      <c r="M610" s="1132">
        <v>4</v>
      </c>
      <c r="N610" s="1138">
        <v>16</v>
      </c>
      <c r="O610" s="1178">
        <v>1.28</v>
      </c>
      <c r="P610" s="1163">
        <v>134</v>
      </c>
    </row>
    <row r="611" spans="1:17" s="1437" customFormat="1" ht="14.5" customHeight="1">
      <c r="A611" s="1124" t="s">
        <v>24</v>
      </c>
      <c r="B611" s="1136">
        <v>61.06419300095466</v>
      </c>
      <c r="C611" s="1126">
        <v>2.1246092232360341</v>
      </c>
      <c r="D611" s="1127">
        <v>360</v>
      </c>
      <c r="E611" s="1136">
        <v>17.828444133484986</v>
      </c>
      <c r="F611" s="1126">
        <v>1.6393345083240412</v>
      </c>
      <c r="G611" s="1127">
        <v>107</v>
      </c>
      <c r="H611" s="1155">
        <v>3.5686222856867027</v>
      </c>
      <c r="I611" s="1126">
        <v>0.85790101909810312</v>
      </c>
      <c r="J611" s="1127">
        <v>19</v>
      </c>
      <c r="K611" s="1136">
        <v>0.78835441293244179</v>
      </c>
      <c r="L611" s="1126">
        <v>0.40987804047605764</v>
      </c>
      <c r="M611" s="1127">
        <v>5</v>
      </c>
      <c r="N611" s="1136">
        <v>17</v>
      </c>
      <c r="O611" s="1170">
        <v>1.64</v>
      </c>
      <c r="P611" s="1134">
        <v>98</v>
      </c>
    </row>
    <row r="612" spans="1:17" s="1437" customFormat="1" ht="14.5" customHeight="1">
      <c r="A612" s="1118" t="s">
        <v>25</v>
      </c>
      <c r="B612" s="1138">
        <v>62.477952425204883</v>
      </c>
      <c r="C612" s="1131">
        <v>1.5748272239066892</v>
      </c>
      <c r="D612" s="1132">
        <v>614</v>
      </c>
      <c r="E612" s="1477">
        <v>21.824961480101482</v>
      </c>
      <c r="F612" s="1131">
        <v>1.3469971737352802</v>
      </c>
      <c r="G612" s="1132">
        <v>214</v>
      </c>
      <c r="H612" s="1153">
        <v>3.0993809404462591</v>
      </c>
      <c r="I612" s="1131">
        <v>0.56946821842401696</v>
      </c>
      <c r="J612" s="1132">
        <v>30</v>
      </c>
      <c r="K612" s="1138">
        <v>0.55376329257996937</v>
      </c>
      <c r="L612" s="1131">
        <v>0.25758119505794286</v>
      </c>
      <c r="M612" s="1132">
        <v>3</v>
      </c>
      <c r="N612" s="1138">
        <v>12</v>
      </c>
      <c r="O612" s="1178">
        <v>1.05</v>
      </c>
      <c r="P612" s="1163">
        <v>120</v>
      </c>
    </row>
    <row r="613" spans="1:17" s="1437" customFormat="1" ht="14.5" customHeight="1">
      <c r="A613" s="1124" t="s">
        <v>26</v>
      </c>
      <c r="B613" s="1155">
        <v>61.361358443031087</v>
      </c>
      <c r="C613" s="1126">
        <v>1.7812673627306632</v>
      </c>
      <c r="D613" s="1127">
        <v>479</v>
      </c>
      <c r="E613" s="1136">
        <v>23.624584536010303</v>
      </c>
      <c r="F613" s="1126">
        <v>1.5420344406646878</v>
      </c>
      <c r="G613" s="1127">
        <v>188</v>
      </c>
      <c r="H613" s="1155">
        <v>3.3156651373632764</v>
      </c>
      <c r="I613" s="1126">
        <v>0.65526161859273269</v>
      </c>
      <c r="J613" s="1127">
        <v>26</v>
      </c>
      <c r="K613" s="1136">
        <v>0.43889777414231224</v>
      </c>
      <c r="L613" s="1126">
        <v>0.26606757603117276</v>
      </c>
      <c r="M613" s="1127">
        <v>2</v>
      </c>
      <c r="N613" s="1136">
        <v>11</v>
      </c>
      <c r="O613" s="1170">
        <v>1.17</v>
      </c>
      <c r="P613" s="1134">
        <v>86</v>
      </c>
    </row>
    <row r="614" spans="1:17" s="1437" customFormat="1" ht="14.5" customHeight="1">
      <c r="A614" s="1118" t="s">
        <v>27</v>
      </c>
      <c r="B614" s="1153">
        <v>70.483555548293779</v>
      </c>
      <c r="C614" s="1131">
        <v>1.8036955409706896</v>
      </c>
      <c r="D614" s="1132">
        <v>477</v>
      </c>
      <c r="E614" s="1138">
        <v>17.320687110424654</v>
      </c>
      <c r="F614" s="1131">
        <v>1.4943667590577998</v>
      </c>
      <c r="G614" s="1132">
        <v>123</v>
      </c>
      <c r="H614" s="1153">
        <v>2.2109325657711962</v>
      </c>
      <c r="I614" s="1131">
        <v>0.57930828217973318</v>
      </c>
      <c r="J614" s="1132">
        <v>15</v>
      </c>
      <c r="K614" s="1138">
        <v>0.20476292141232916</v>
      </c>
      <c r="L614" s="1131">
        <v>0.14578131151138729</v>
      </c>
      <c r="M614" s="1132">
        <v>6</v>
      </c>
      <c r="N614" s="1138">
        <v>10</v>
      </c>
      <c r="O614" s="1178">
        <v>1.17</v>
      </c>
      <c r="P614" s="1163">
        <v>71</v>
      </c>
    </row>
    <row r="615" spans="1:17" s="1437" customFormat="1" ht="14.5" customHeight="1" thickBot="1">
      <c r="A615" s="1124" t="s">
        <v>28</v>
      </c>
      <c r="B615" s="1155">
        <v>63.776379756644509</v>
      </c>
      <c r="C615" s="1126">
        <v>1.9293345745940156</v>
      </c>
      <c r="D615" s="1127">
        <v>418</v>
      </c>
      <c r="E615" s="1136">
        <v>22.411068509828599</v>
      </c>
      <c r="F615" s="1126">
        <v>1.6628204869148924</v>
      </c>
      <c r="G615" s="1127">
        <v>149</v>
      </c>
      <c r="H615" s="1155">
        <v>2.4789690385857264</v>
      </c>
      <c r="I615" s="1126">
        <v>0.65368101448643245</v>
      </c>
      <c r="J615" s="1127">
        <v>15</v>
      </c>
      <c r="K615" s="1136">
        <v>1.0166083119512523</v>
      </c>
      <c r="L615" s="1126">
        <v>0.4288477733033465</v>
      </c>
      <c r="M615" s="1127">
        <v>89</v>
      </c>
      <c r="N615" s="1136">
        <v>10</v>
      </c>
      <c r="O615" s="1170">
        <v>1.22</v>
      </c>
      <c r="P615" s="1134">
        <v>67</v>
      </c>
    </row>
    <row r="616" spans="1:17" s="1437" customFormat="1" ht="14.5" customHeight="1">
      <c r="A616" s="1432" t="s">
        <v>29</v>
      </c>
      <c r="B616" s="1449">
        <v>64.551043537842659</v>
      </c>
      <c r="C616" s="1446">
        <v>0.50138431104845449</v>
      </c>
      <c r="D616" s="1447">
        <v>7046</v>
      </c>
      <c r="E616" s="1462">
        <v>18.659462598475816</v>
      </c>
      <c r="F616" s="1446">
        <v>0.40858060751001213</v>
      </c>
      <c r="G616" s="1447">
        <v>2036</v>
      </c>
      <c r="H616" s="1449">
        <v>2.7776251840468809</v>
      </c>
      <c r="I616" s="1446">
        <v>0.17433741879789202</v>
      </c>
      <c r="J616" s="1447">
        <v>294</v>
      </c>
      <c r="K616" s="1449">
        <v>0.68542892324946636</v>
      </c>
      <c r="L616" s="1446">
        <v>8.9810575966400685E-2</v>
      </c>
      <c r="M616" s="1447">
        <v>69</v>
      </c>
      <c r="N616" s="1450">
        <v>13</v>
      </c>
      <c r="O616" s="1475">
        <v>0.36</v>
      </c>
      <c r="P616" s="1466">
        <v>1471</v>
      </c>
    </row>
    <row r="617" spans="1:17" s="1437" customFormat="1" ht="14.5" customHeight="1">
      <c r="A617" s="1433" t="s">
        <v>30</v>
      </c>
      <c r="B617" s="1459">
        <v>62.203419779419733</v>
      </c>
      <c r="C617" s="1452">
        <v>0.76313446029071874</v>
      </c>
      <c r="D617" s="1453">
        <v>3005</v>
      </c>
      <c r="E617" s="1454">
        <v>23.31349414769041</v>
      </c>
      <c r="F617" s="1452">
        <v>0.66824738780985837</v>
      </c>
      <c r="G617" s="1453">
        <v>1114</v>
      </c>
      <c r="H617" s="1459">
        <v>2.6831202837610366</v>
      </c>
      <c r="I617" s="1452">
        <v>0.25264043991217966</v>
      </c>
      <c r="J617" s="1453">
        <v>128</v>
      </c>
      <c r="K617" s="1459">
        <v>0.49002198683957388</v>
      </c>
      <c r="L617" s="1452">
        <v>0.11526736872929735</v>
      </c>
      <c r="M617" s="1453">
        <v>20</v>
      </c>
      <c r="N617" s="1455">
        <v>11</v>
      </c>
      <c r="O617" s="1476">
        <v>0.5</v>
      </c>
      <c r="P617" s="1467">
        <v>533</v>
      </c>
    </row>
    <row r="618" spans="1:17" s="1437" customFormat="1" ht="14.5" customHeight="1" thickBot="1">
      <c r="A618" s="1478" t="s">
        <v>31</v>
      </c>
      <c r="B618" s="1459">
        <v>64.037357004254829</v>
      </c>
      <c r="C618" s="1452">
        <v>0.42588303663941024</v>
      </c>
      <c r="D618" s="1458">
        <v>10051</v>
      </c>
      <c r="E618" s="1459">
        <v>19.677817147473252</v>
      </c>
      <c r="F618" s="1452">
        <v>0.35145273966846835</v>
      </c>
      <c r="G618" s="1458">
        <v>3150</v>
      </c>
      <c r="H618" s="1459">
        <v>2.7569464468937386</v>
      </c>
      <c r="I618" s="1452">
        <v>0.1469833238631639</v>
      </c>
      <c r="J618" s="1458">
        <v>422</v>
      </c>
      <c r="K618" s="1459">
        <v>0.64267168353280624</v>
      </c>
      <c r="L618" s="1452">
        <v>7.4558341843481493E-2</v>
      </c>
      <c r="M618" s="1458">
        <v>89</v>
      </c>
      <c r="N618" s="1455">
        <v>13</v>
      </c>
      <c r="O618" s="1476">
        <v>0.3</v>
      </c>
      <c r="P618" s="1468">
        <v>2004</v>
      </c>
    </row>
    <row r="619" spans="1:17" s="1437" customFormat="1" ht="18" customHeight="1" thickBot="1">
      <c r="A619" s="2138" t="s">
        <v>1061</v>
      </c>
      <c r="B619" s="2139"/>
      <c r="C619" s="2139"/>
      <c r="D619" s="2139"/>
      <c r="E619" s="2139"/>
      <c r="F619" s="2139"/>
      <c r="G619" s="2139"/>
      <c r="H619" s="2139"/>
      <c r="I619" s="2139"/>
      <c r="J619" s="2139"/>
      <c r="K619" s="2139"/>
      <c r="L619" s="2139"/>
      <c r="M619" s="2139"/>
      <c r="N619" s="2139"/>
      <c r="O619" s="2139"/>
      <c r="P619" s="2140"/>
      <c r="Q619" s="1650"/>
    </row>
    <row r="620" spans="1:17" s="1437" customFormat="1" ht="14.5" customHeight="1">
      <c r="A620" s="1118" t="s">
        <v>13</v>
      </c>
      <c r="B620" s="1153">
        <v>39.03043546225134</v>
      </c>
      <c r="C620" s="1131">
        <v>1.2506519420527777</v>
      </c>
      <c r="D620" s="1132">
        <v>621</v>
      </c>
      <c r="E620" s="1153">
        <v>11.600345693571517</v>
      </c>
      <c r="F620" s="1131">
        <v>0.82975410687802753</v>
      </c>
      <c r="G620" s="1132">
        <v>181</v>
      </c>
      <c r="H620" s="1153">
        <v>3.158552334578741</v>
      </c>
      <c r="I620" s="1131">
        <v>0.43633213548994809</v>
      </c>
      <c r="J620" s="1132">
        <v>54</v>
      </c>
      <c r="K620" s="1138">
        <v>2.384445242830536</v>
      </c>
      <c r="L620" s="1131">
        <v>0.38372991319602651</v>
      </c>
      <c r="M620" s="1132">
        <v>40</v>
      </c>
      <c r="N620" s="1138">
        <v>44</v>
      </c>
      <c r="O620" s="1178">
        <v>1.27</v>
      </c>
      <c r="P620" s="1163">
        <v>712</v>
      </c>
    </row>
    <row r="621" spans="1:17" s="1437" customFormat="1" ht="14.5" customHeight="1">
      <c r="A621" s="1124" t="s">
        <v>14</v>
      </c>
      <c r="B621" s="1155">
        <v>34.538384947532357</v>
      </c>
      <c r="C621" s="1126">
        <v>1.1338187709890908</v>
      </c>
      <c r="D621" s="1127">
        <v>622</v>
      </c>
      <c r="E621" s="1155">
        <v>9.9599873386757292</v>
      </c>
      <c r="F621" s="1126">
        <v>0.7146301767363844</v>
      </c>
      <c r="G621" s="1127">
        <v>179</v>
      </c>
      <c r="H621" s="1155">
        <v>7.1256041830014523</v>
      </c>
      <c r="I621" s="1126">
        <v>0.61381653542304893</v>
      </c>
      <c r="J621" s="1127">
        <v>128</v>
      </c>
      <c r="K621" s="1136">
        <v>3.0305292920572811</v>
      </c>
      <c r="L621" s="1126">
        <v>0.41389191524305879</v>
      </c>
      <c r="M621" s="1127">
        <v>53</v>
      </c>
      <c r="N621" s="1136">
        <v>45</v>
      </c>
      <c r="O621" s="1170">
        <v>1.19</v>
      </c>
      <c r="P621" s="1134">
        <v>815</v>
      </c>
    </row>
    <row r="622" spans="1:17" s="1437" customFormat="1" ht="14.5" customHeight="1">
      <c r="A622" s="1118" t="s">
        <v>39</v>
      </c>
      <c r="B622" s="1153">
        <v>40.767342575228085</v>
      </c>
      <c r="C622" s="1131">
        <v>1.882447343294497</v>
      </c>
      <c r="D622" s="1132">
        <v>374</v>
      </c>
      <c r="E622" s="1153">
        <v>16.558169669134788</v>
      </c>
      <c r="F622" s="1131">
        <v>1.4176091265423585</v>
      </c>
      <c r="G622" s="1132">
        <v>151</v>
      </c>
      <c r="H622" s="1153">
        <v>3.6365846647336197</v>
      </c>
      <c r="I622" s="1131">
        <v>0.77057646999363882</v>
      </c>
      <c r="J622" s="1132">
        <v>30</v>
      </c>
      <c r="K622" s="1138">
        <v>1.3276858327479113</v>
      </c>
      <c r="L622" s="1131">
        <v>0.43251892055957142</v>
      </c>
      <c r="M622" s="1132">
        <v>10</v>
      </c>
      <c r="N622" s="1138">
        <v>38</v>
      </c>
      <c r="O622" s="1178">
        <v>1.84</v>
      </c>
      <c r="P622" s="1163">
        <v>350</v>
      </c>
    </row>
    <row r="623" spans="1:17" s="1437" customFormat="1" ht="14.5" customHeight="1">
      <c r="A623" s="1124" t="s">
        <v>16</v>
      </c>
      <c r="B623" s="1155">
        <v>33.726793032327116</v>
      </c>
      <c r="C623" s="1126">
        <v>1.7162616303910028</v>
      </c>
      <c r="D623" s="1127">
        <v>269</v>
      </c>
      <c r="E623" s="1155">
        <v>14.679420109940661</v>
      </c>
      <c r="F623" s="1126">
        <v>1.2592226248333918</v>
      </c>
      <c r="G623" s="1127">
        <v>122</v>
      </c>
      <c r="H623" s="1155">
        <v>6.4701480235549393</v>
      </c>
      <c r="I623" s="1126">
        <v>0.9109210681665435</v>
      </c>
      <c r="J623" s="1127">
        <v>49</v>
      </c>
      <c r="K623" s="1136">
        <v>3.3317220855853487</v>
      </c>
      <c r="L623" s="1126">
        <v>0.6972765592353608</v>
      </c>
      <c r="M623" s="1127">
        <v>23</v>
      </c>
      <c r="N623" s="1136">
        <v>42</v>
      </c>
      <c r="O623" s="1170">
        <v>1.8</v>
      </c>
      <c r="P623" s="1134">
        <v>326</v>
      </c>
    </row>
    <row r="624" spans="1:17" s="1437" customFormat="1" ht="14.5" customHeight="1">
      <c r="A624" s="1118" t="s">
        <v>17</v>
      </c>
      <c r="B624" s="1153">
        <v>43.411914034168667</v>
      </c>
      <c r="C624" s="1131">
        <v>2.3522467905050179</v>
      </c>
      <c r="D624" s="1132">
        <v>219</v>
      </c>
      <c r="E624" s="1153">
        <v>14.912465631851823</v>
      </c>
      <c r="F624" s="1131">
        <v>1.6832405743576389</v>
      </c>
      <c r="G624" s="1132">
        <v>77</v>
      </c>
      <c r="H624" s="1153">
        <v>3.8778715038942368</v>
      </c>
      <c r="I624" s="1131">
        <v>0.92434523785559164</v>
      </c>
      <c r="J624" s="1132">
        <v>19</v>
      </c>
      <c r="K624" s="1138">
        <v>0.26722689722878601</v>
      </c>
      <c r="L624" s="1131">
        <v>0.26682001410300943</v>
      </c>
      <c r="M624" s="1132">
        <v>1</v>
      </c>
      <c r="N624" s="1138">
        <v>38</v>
      </c>
      <c r="O624" s="1178">
        <v>2.2799999999999998</v>
      </c>
      <c r="P624" s="1163">
        <v>198</v>
      </c>
    </row>
    <row r="625" spans="1:17" s="1437" customFormat="1" ht="14.5" customHeight="1">
      <c r="A625" s="1124" t="s">
        <v>18</v>
      </c>
      <c r="B625" s="1155">
        <v>53.677803531015179</v>
      </c>
      <c r="C625" s="1126">
        <v>1.7457552751620091</v>
      </c>
      <c r="D625" s="1127">
        <v>482</v>
      </c>
      <c r="E625" s="1155">
        <v>13.55650182944621</v>
      </c>
      <c r="F625" s="1126">
        <v>1.1991652093825205</v>
      </c>
      <c r="G625" s="1127">
        <v>118</v>
      </c>
      <c r="H625" s="1155">
        <v>1.0994439081187299</v>
      </c>
      <c r="I625" s="1126">
        <v>0.39745187798016374</v>
      </c>
      <c r="J625" s="1127">
        <v>8</v>
      </c>
      <c r="K625" s="1136">
        <v>1.5576489164567486</v>
      </c>
      <c r="L625" s="1126">
        <v>0.45265928516620269</v>
      </c>
      <c r="M625" s="1127">
        <v>13</v>
      </c>
      <c r="N625" s="1136">
        <v>30</v>
      </c>
      <c r="O625" s="1170">
        <v>1.61</v>
      </c>
      <c r="P625" s="1134">
        <v>262</v>
      </c>
    </row>
    <row r="626" spans="1:17" s="1437" customFormat="1" ht="14.5" customHeight="1">
      <c r="A626" s="1118" t="s">
        <v>19</v>
      </c>
      <c r="B626" s="1153">
        <v>34.733544753308223</v>
      </c>
      <c r="C626" s="1131">
        <v>1.5363134193908159</v>
      </c>
      <c r="D626" s="1132">
        <v>336</v>
      </c>
      <c r="E626" s="1153">
        <v>12.249127377141908</v>
      </c>
      <c r="F626" s="1131">
        <v>1.0640969384406407</v>
      </c>
      <c r="G626" s="1132">
        <v>117</v>
      </c>
      <c r="H626" s="1153">
        <v>5.5212976870154034</v>
      </c>
      <c r="I626" s="1131">
        <v>0.73422660494759628</v>
      </c>
      <c r="J626" s="1132">
        <v>54</v>
      </c>
      <c r="K626" s="1138">
        <v>3.429192542924032</v>
      </c>
      <c r="L626" s="1131">
        <v>0.57999305020557768</v>
      </c>
      <c r="M626" s="1132">
        <v>34</v>
      </c>
      <c r="N626" s="1138">
        <v>44</v>
      </c>
      <c r="O626" s="1178">
        <v>1.6</v>
      </c>
      <c r="P626" s="1163">
        <v>430</v>
      </c>
    </row>
    <row r="627" spans="1:17" s="1437" customFormat="1" ht="14.5" customHeight="1">
      <c r="A627" s="1124" t="s">
        <v>20</v>
      </c>
      <c r="B627" s="1155">
        <v>31.123337106378113</v>
      </c>
      <c r="C627" s="1126">
        <v>1.8765996610879767</v>
      </c>
      <c r="D627" s="1127">
        <v>211</v>
      </c>
      <c r="E627" s="1155">
        <v>16.235724906129548</v>
      </c>
      <c r="F627" s="1126">
        <v>1.5080864418970135</v>
      </c>
      <c r="G627" s="1127">
        <v>107</v>
      </c>
      <c r="H627" s="1155">
        <v>3.8121160908057119</v>
      </c>
      <c r="I627" s="1126">
        <v>0.76898847482904209</v>
      </c>
      <c r="J627" s="1127">
        <v>26</v>
      </c>
      <c r="K627" s="1136">
        <v>2.5634192166220351</v>
      </c>
      <c r="L627" s="1126">
        <v>0.70143232178145731</v>
      </c>
      <c r="M627" s="1127">
        <v>15</v>
      </c>
      <c r="N627" s="1136">
        <v>46</v>
      </c>
      <c r="O627" s="1170">
        <v>2.0299999999999998</v>
      </c>
      <c r="P627" s="1134">
        <v>313</v>
      </c>
    </row>
    <row r="628" spans="1:17" s="1437" customFormat="1" ht="14.5" customHeight="1">
      <c r="A628" s="1118" t="s">
        <v>21</v>
      </c>
      <c r="B628" s="1153">
        <v>40.576946266308198</v>
      </c>
      <c r="C628" s="1131">
        <v>1.4274684507395192</v>
      </c>
      <c r="D628" s="1132">
        <v>494</v>
      </c>
      <c r="E628" s="1153">
        <v>13.627883800196969</v>
      </c>
      <c r="F628" s="1131">
        <v>0.98768825389617121</v>
      </c>
      <c r="G628" s="1132">
        <v>172</v>
      </c>
      <c r="H628" s="1153">
        <v>2.8087254175082017</v>
      </c>
      <c r="I628" s="1131">
        <v>0.4748603593192926</v>
      </c>
      <c r="J628" s="1132">
        <v>35</v>
      </c>
      <c r="K628" s="1138">
        <v>1.3152286291600717</v>
      </c>
      <c r="L628" s="1131">
        <v>0.32687744890505549</v>
      </c>
      <c r="M628" s="1132">
        <v>17</v>
      </c>
      <c r="N628" s="1138">
        <v>42</v>
      </c>
      <c r="O628" s="1178">
        <v>1.43</v>
      </c>
      <c r="P628" s="1163">
        <v>520</v>
      </c>
    </row>
    <row r="629" spans="1:17" s="1437" customFormat="1" ht="14.5" customHeight="1">
      <c r="A629" s="1124" t="s">
        <v>22</v>
      </c>
      <c r="B629" s="1155">
        <v>34.439070115173301</v>
      </c>
      <c r="C629" s="1126">
        <v>1.1545877829292186</v>
      </c>
      <c r="D629" s="1127">
        <v>607</v>
      </c>
      <c r="E629" s="1155">
        <v>13.956793047001081</v>
      </c>
      <c r="F629" s="1126">
        <v>0.83640281218756818</v>
      </c>
      <c r="G629" s="1127">
        <v>250</v>
      </c>
      <c r="H629" s="1155">
        <v>6.5081482504168049</v>
      </c>
      <c r="I629" s="1126">
        <v>0.59431546717318295</v>
      </c>
      <c r="J629" s="1127">
        <v>117</v>
      </c>
      <c r="K629" s="1136">
        <v>2.4154537534578391</v>
      </c>
      <c r="L629" s="1126">
        <v>0.37534517469008238</v>
      </c>
      <c r="M629" s="1127">
        <v>42</v>
      </c>
      <c r="N629" s="1136">
        <v>43</v>
      </c>
      <c r="O629" s="1170">
        <v>1.2</v>
      </c>
      <c r="P629" s="1134">
        <v>750</v>
      </c>
    </row>
    <row r="630" spans="1:17" s="1437" customFormat="1" ht="14.5" customHeight="1">
      <c r="A630" s="1118" t="s">
        <v>23</v>
      </c>
      <c r="B630" s="1153">
        <v>23.682435311269678</v>
      </c>
      <c r="C630" s="1131">
        <v>1.4739331651711725</v>
      </c>
      <c r="D630" s="1132">
        <v>203</v>
      </c>
      <c r="E630" s="1153">
        <v>15.301212660666637</v>
      </c>
      <c r="F630" s="1131">
        <v>1.2680386431751791</v>
      </c>
      <c r="G630" s="1132">
        <v>127</v>
      </c>
      <c r="H630" s="1153">
        <v>15.663307544642283</v>
      </c>
      <c r="I630" s="1131">
        <v>1.2674514009273516</v>
      </c>
      <c r="J630" s="1132">
        <v>132</v>
      </c>
      <c r="K630" s="1138">
        <v>3.747927475644778</v>
      </c>
      <c r="L630" s="1131">
        <v>0.63858921511109668</v>
      </c>
      <c r="M630" s="1132">
        <v>36</v>
      </c>
      <c r="N630" s="1138">
        <v>42</v>
      </c>
      <c r="O630" s="1178">
        <v>1.71</v>
      </c>
      <c r="P630" s="1163">
        <v>359</v>
      </c>
    </row>
    <row r="631" spans="1:17" s="1437" customFormat="1" ht="14.5" customHeight="1">
      <c r="A631" s="1124" t="s">
        <v>24</v>
      </c>
      <c r="B631" s="1155">
        <v>19.370451084800543</v>
      </c>
      <c r="C631" s="1126">
        <v>1.7002168532063915</v>
      </c>
      <c r="D631" s="1127">
        <v>115</v>
      </c>
      <c r="E631" s="1155">
        <v>9.5434632387764537</v>
      </c>
      <c r="F631" s="1126">
        <v>1.293030801173364</v>
      </c>
      <c r="G631" s="1127">
        <v>56</v>
      </c>
      <c r="H631" s="1155">
        <v>18.618028615659536</v>
      </c>
      <c r="I631" s="1126">
        <v>1.6963297260843915</v>
      </c>
      <c r="J631" s="1127">
        <v>109</v>
      </c>
      <c r="K631" s="1155">
        <v>7.3521758479268495</v>
      </c>
      <c r="L631" s="1126">
        <v>1.1799724192034695</v>
      </c>
      <c r="M631" s="1127">
        <v>41</v>
      </c>
      <c r="N631" s="1136">
        <v>45</v>
      </c>
      <c r="O631" s="1170">
        <v>2.16</v>
      </c>
      <c r="P631" s="1134">
        <v>267</v>
      </c>
    </row>
    <row r="632" spans="1:17" s="1437" customFormat="1" ht="14.5" customHeight="1">
      <c r="A632" s="1118" t="s">
        <v>25</v>
      </c>
      <c r="B632" s="1153">
        <v>36.881975562235404</v>
      </c>
      <c r="C632" s="1131">
        <v>1.5662415954864135</v>
      </c>
      <c r="D632" s="1132">
        <v>364</v>
      </c>
      <c r="E632" s="1179">
        <v>14.603164816323686</v>
      </c>
      <c r="F632" s="1131">
        <v>1.1327234692588251</v>
      </c>
      <c r="G632" s="1132">
        <v>147</v>
      </c>
      <c r="H632" s="1153">
        <v>4.1539254270111643</v>
      </c>
      <c r="I632" s="1131">
        <v>0.65197432560536905</v>
      </c>
      <c r="J632" s="1132">
        <v>41</v>
      </c>
      <c r="K632" s="1138">
        <v>3.5886798068244503</v>
      </c>
      <c r="L632" s="1131">
        <v>0.64352775792523453</v>
      </c>
      <c r="M632" s="1132">
        <v>32</v>
      </c>
      <c r="N632" s="1138">
        <v>41</v>
      </c>
      <c r="O632" s="1178">
        <v>1.6</v>
      </c>
      <c r="P632" s="1163">
        <v>399</v>
      </c>
    </row>
    <row r="633" spans="1:17" s="1437" customFormat="1" ht="14.5" customHeight="1">
      <c r="A633" s="1124" t="s">
        <v>26</v>
      </c>
      <c r="B633" s="1155">
        <v>28.587266643146574</v>
      </c>
      <c r="C633" s="1126">
        <v>1.6326183502483647</v>
      </c>
      <c r="D633" s="1127">
        <v>230</v>
      </c>
      <c r="E633" s="1155">
        <v>17.17292104882673</v>
      </c>
      <c r="F633" s="1126">
        <v>1.369225054533475</v>
      </c>
      <c r="G633" s="1127">
        <v>136</v>
      </c>
      <c r="H633" s="1155">
        <v>4.9718158792653986</v>
      </c>
      <c r="I633" s="1126">
        <v>0.80787020100348172</v>
      </c>
      <c r="J633" s="1127">
        <v>38</v>
      </c>
      <c r="K633" s="1136">
        <v>4.0538178780497178</v>
      </c>
      <c r="L633" s="1126">
        <v>0.81005457096701117</v>
      </c>
      <c r="M633" s="1127">
        <v>26</v>
      </c>
      <c r="N633" s="1136">
        <v>45</v>
      </c>
      <c r="O633" s="1170">
        <v>1.83</v>
      </c>
      <c r="P633" s="1134">
        <v>350</v>
      </c>
    </row>
    <row r="634" spans="1:17" s="1437" customFormat="1" ht="14.5" customHeight="1">
      <c r="A634" s="1118" t="s">
        <v>27</v>
      </c>
      <c r="B634" s="1153">
        <v>44.536031232738246</v>
      </c>
      <c r="C634" s="1131">
        <v>1.9891982694311829</v>
      </c>
      <c r="D634" s="1132">
        <v>305</v>
      </c>
      <c r="E634" s="1153">
        <v>14.474924826374227</v>
      </c>
      <c r="F634" s="1131">
        <v>1.3711544918307488</v>
      </c>
      <c r="G634" s="1132">
        <v>104</v>
      </c>
      <c r="H634" s="1153">
        <v>3.7681276162095685</v>
      </c>
      <c r="I634" s="1131">
        <v>0.77707862673018424</v>
      </c>
      <c r="J634" s="1132">
        <v>25</v>
      </c>
      <c r="K634" s="1138">
        <v>1.4451440862311598</v>
      </c>
      <c r="L634" s="1131">
        <v>0.51073609018619659</v>
      </c>
      <c r="M634" s="1132">
        <v>9</v>
      </c>
      <c r="N634" s="1138">
        <v>36</v>
      </c>
      <c r="O634" s="1178">
        <v>1.92</v>
      </c>
      <c r="P634" s="1163">
        <v>242</v>
      </c>
    </row>
    <row r="635" spans="1:17" s="1437" customFormat="1" ht="14.5" customHeight="1" thickBot="1">
      <c r="A635" s="1124" t="s">
        <v>28</v>
      </c>
      <c r="B635" s="1155">
        <v>39.800635203521544</v>
      </c>
      <c r="C635" s="1126">
        <v>1.9571914647302517</v>
      </c>
      <c r="D635" s="1127">
        <v>265</v>
      </c>
      <c r="E635" s="1155">
        <v>16.731900277523344</v>
      </c>
      <c r="F635" s="1126">
        <v>1.4711242001604781</v>
      </c>
      <c r="G635" s="1127">
        <v>112</v>
      </c>
      <c r="H635" s="1155">
        <v>1.5678668010232786</v>
      </c>
      <c r="I635" s="1126">
        <v>0.50807143798835508</v>
      </c>
      <c r="J635" s="1127">
        <v>10</v>
      </c>
      <c r="K635" s="1136">
        <v>2.2820138600924489</v>
      </c>
      <c r="L635" s="1126">
        <v>0.63974270552419554</v>
      </c>
      <c r="M635" s="1127">
        <v>14</v>
      </c>
      <c r="N635" s="1136">
        <v>40</v>
      </c>
      <c r="O635" s="1170">
        <v>1.98</v>
      </c>
      <c r="P635" s="1134">
        <v>255</v>
      </c>
    </row>
    <row r="636" spans="1:17" s="1437" customFormat="1" ht="14.5" customHeight="1">
      <c r="A636" s="1432" t="s">
        <v>29</v>
      </c>
      <c r="B636" s="1449">
        <v>36.34595888606583</v>
      </c>
      <c r="C636" s="1446">
        <v>0.50321225967432259</v>
      </c>
      <c r="D636" s="1447">
        <v>4004</v>
      </c>
      <c r="E636" s="1449">
        <v>12.575530298373982</v>
      </c>
      <c r="F636" s="1446">
        <v>0.34680563322476843</v>
      </c>
      <c r="G636" s="1447">
        <v>1381</v>
      </c>
      <c r="H636" s="1449">
        <v>5.9197491386506078</v>
      </c>
      <c r="I636" s="1446">
        <v>0.24477851556402586</v>
      </c>
      <c r="J636" s="1447">
        <v>681</v>
      </c>
      <c r="K636" s="1462">
        <v>2.5585697742998983</v>
      </c>
      <c r="L636" s="1446">
        <v>0.16514681885905813</v>
      </c>
      <c r="M636" s="1447">
        <v>286</v>
      </c>
      <c r="N636" s="1450">
        <v>43</v>
      </c>
      <c r="O636" s="1475">
        <v>0.52</v>
      </c>
      <c r="P636" s="1466">
        <v>4555</v>
      </c>
    </row>
    <row r="637" spans="1:17" s="1437" customFormat="1" ht="14.5" customHeight="1">
      <c r="A637" s="1433" t="s">
        <v>30</v>
      </c>
      <c r="B637" s="1459">
        <v>36.045620101200598</v>
      </c>
      <c r="C637" s="1452">
        <v>0.75650804628913781</v>
      </c>
      <c r="D637" s="1453">
        <v>1713</v>
      </c>
      <c r="E637" s="1459">
        <v>15.839575156146662</v>
      </c>
      <c r="F637" s="1452">
        <v>0.56705380267834993</v>
      </c>
      <c r="G637" s="1453">
        <v>775</v>
      </c>
      <c r="H637" s="1459">
        <v>4.132893279799478</v>
      </c>
      <c r="I637" s="1452">
        <v>0.31874265052097628</v>
      </c>
      <c r="J637" s="1453">
        <v>194</v>
      </c>
      <c r="K637" s="1454">
        <v>2.8158199997587974</v>
      </c>
      <c r="L637" s="1452">
        <v>0.26846322570607589</v>
      </c>
      <c r="M637" s="1453">
        <v>120</v>
      </c>
      <c r="N637" s="1455">
        <v>41</v>
      </c>
      <c r="O637" s="1476">
        <v>0.77</v>
      </c>
      <c r="P637" s="1467">
        <v>1993</v>
      </c>
    </row>
    <row r="638" spans="1:17" s="1437" customFormat="1" ht="14.5" customHeight="1" thickBot="1">
      <c r="A638" s="1478" t="s">
        <v>31</v>
      </c>
      <c r="B638" s="1459">
        <v>36.280223648101035</v>
      </c>
      <c r="C638" s="1452">
        <v>0.42651806235344564</v>
      </c>
      <c r="D638" s="1458">
        <v>5717</v>
      </c>
      <c r="E638" s="1459">
        <v>13.289932754086568</v>
      </c>
      <c r="F638" s="1452">
        <v>0.29813257603004695</v>
      </c>
      <c r="G638" s="1458">
        <v>2156</v>
      </c>
      <c r="H638" s="1459">
        <v>5.5286594725487923</v>
      </c>
      <c r="I638" s="1452">
        <v>0.20358394498289842</v>
      </c>
      <c r="J638" s="1458">
        <v>875</v>
      </c>
      <c r="K638" s="1454">
        <v>2.6148742066249677</v>
      </c>
      <c r="L638" s="1452">
        <v>0.14175887780217325</v>
      </c>
      <c r="M638" s="1458">
        <v>406</v>
      </c>
      <c r="N638" s="1455">
        <v>42</v>
      </c>
      <c r="O638" s="1476">
        <v>0.44</v>
      </c>
      <c r="P638" s="1468">
        <v>6548</v>
      </c>
    </row>
    <row r="639" spans="1:17" s="1437" customFormat="1" ht="18.75" customHeight="1" thickBot="1">
      <c r="A639" s="2138" t="s">
        <v>1062</v>
      </c>
      <c r="B639" s="2139"/>
      <c r="C639" s="2139"/>
      <c r="D639" s="2139"/>
      <c r="E639" s="2139"/>
      <c r="F639" s="2139"/>
      <c r="G639" s="2139"/>
      <c r="H639" s="2139"/>
      <c r="I639" s="2139"/>
      <c r="J639" s="2139"/>
      <c r="K639" s="2139"/>
      <c r="L639" s="2139"/>
      <c r="M639" s="2139"/>
      <c r="N639" s="2139"/>
      <c r="O639" s="2139"/>
      <c r="P639" s="2140"/>
      <c r="Q639" s="1650"/>
    </row>
    <row r="640" spans="1:17" s="1437" customFormat="1" ht="14.5" customHeight="1">
      <c r="A640" s="1118" t="s">
        <v>13</v>
      </c>
      <c r="B640" s="1153">
        <v>74.377098066727427</v>
      </c>
      <c r="C640" s="1131">
        <v>1.1054905008862699</v>
      </c>
      <c r="D640" s="1132">
        <v>1179</v>
      </c>
      <c r="E640" s="1153">
        <v>16.097573200931574</v>
      </c>
      <c r="F640" s="1131">
        <v>0.94325748326910486</v>
      </c>
      <c r="G640" s="1132">
        <v>257</v>
      </c>
      <c r="H640" s="1153">
        <v>5.4620207141418398</v>
      </c>
      <c r="I640" s="1131">
        <v>0.55242974356211672</v>
      </c>
      <c r="J640" s="1132">
        <v>97</v>
      </c>
      <c r="K640" s="1138">
        <v>2.3872365867921448</v>
      </c>
      <c r="L640" s="1131">
        <v>0.37400680912870393</v>
      </c>
      <c r="M640" s="1132">
        <v>43</v>
      </c>
      <c r="N640" s="1138">
        <v>2</v>
      </c>
      <c r="O640" s="1178">
        <v>0.31</v>
      </c>
      <c r="P640" s="1163">
        <v>30</v>
      </c>
    </row>
    <row r="641" spans="1:16" s="1437" customFormat="1" ht="14.5" customHeight="1">
      <c r="A641" s="1124" t="s">
        <v>14</v>
      </c>
      <c r="B641" s="1155">
        <v>77.968151052168849</v>
      </c>
      <c r="C641" s="1126">
        <v>0.9909503484205745</v>
      </c>
      <c r="D641" s="1127">
        <v>1405</v>
      </c>
      <c r="E641" s="1155">
        <v>13.045582942680326</v>
      </c>
      <c r="F641" s="1126">
        <v>0.80377072223916679</v>
      </c>
      <c r="G641" s="1127">
        <v>234</v>
      </c>
      <c r="H641" s="1136">
        <v>4.556650143712111</v>
      </c>
      <c r="I641" s="1126">
        <v>0.4992528335645825</v>
      </c>
      <c r="J641" s="1127">
        <v>81</v>
      </c>
      <c r="K641" s="1136">
        <v>1.6388252941330923</v>
      </c>
      <c r="L641" s="1126">
        <v>0.31069527437736866</v>
      </c>
      <c r="M641" s="1127">
        <v>28</v>
      </c>
      <c r="N641" s="1136">
        <v>3</v>
      </c>
      <c r="O641" s="1170">
        <v>0.39</v>
      </c>
      <c r="P641" s="1134">
        <v>50</v>
      </c>
    </row>
    <row r="642" spans="1:16" s="1437" customFormat="1" ht="14.5" customHeight="1">
      <c r="A642" s="1118" t="s">
        <v>39</v>
      </c>
      <c r="B642" s="1138">
        <v>53.281670585503434</v>
      </c>
      <c r="C642" s="1131">
        <v>1.899374350210759</v>
      </c>
      <c r="D642" s="1132">
        <v>484</v>
      </c>
      <c r="E642" s="1138">
        <v>14.900960188676052</v>
      </c>
      <c r="F642" s="1131">
        <v>1.3474771403680375</v>
      </c>
      <c r="G642" s="1132">
        <v>138</v>
      </c>
      <c r="H642" s="1153">
        <v>22.227703851044804</v>
      </c>
      <c r="I642" s="1131">
        <v>1.5509951772934225</v>
      </c>
      <c r="J642" s="1132">
        <v>213</v>
      </c>
      <c r="K642" s="1138">
        <v>6.4380255233975756</v>
      </c>
      <c r="L642" s="1131">
        <v>0.9142845862716138</v>
      </c>
      <c r="M642" s="1132">
        <v>59</v>
      </c>
      <c r="N642" s="1138">
        <v>3</v>
      </c>
      <c r="O642" s="1178">
        <v>0.74</v>
      </c>
      <c r="P642" s="1163">
        <v>24</v>
      </c>
    </row>
    <row r="643" spans="1:16" s="1437" customFormat="1" ht="14.5" customHeight="1">
      <c r="A643" s="1124" t="s">
        <v>16</v>
      </c>
      <c r="B643" s="1136">
        <v>49.483207075045115</v>
      </c>
      <c r="C643" s="1126">
        <v>1.8178233721710222</v>
      </c>
      <c r="D643" s="1127">
        <v>389</v>
      </c>
      <c r="E643" s="1155">
        <v>19.424803262110263</v>
      </c>
      <c r="F643" s="1126">
        <v>1.4327800439329514</v>
      </c>
      <c r="G643" s="1127">
        <v>155</v>
      </c>
      <c r="H643" s="1155">
        <v>23.140821599662296</v>
      </c>
      <c r="I643" s="1126">
        <v>1.5133836875668301</v>
      </c>
      <c r="J643" s="1127">
        <v>189</v>
      </c>
      <c r="K643" s="1136">
        <v>6.1200593371752587</v>
      </c>
      <c r="L643" s="1126">
        <v>0.91186012112998915</v>
      </c>
      <c r="M643" s="1127">
        <v>44</v>
      </c>
      <c r="N643" s="1136">
        <v>2</v>
      </c>
      <c r="O643" s="1170">
        <v>0.5</v>
      </c>
      <c r="P643" s="1134">
        <v>14</v>
      </c>
    </row>
    <row r="644" spans="1:16" s="1437" customFormat="1" ht="14.5" customHeight="1">
      <c r="A644" s="1118" t="s">
        <v>17</v>
      </c>
      <c r="B644" s="1138">
        <v>61.019558807691411</v>
      </c>
      <c r="C644" s="1131">
        <v>2.3118601831016994</v>
      </c>
      <c r="D644" s="1132">
        <v>316</v>
      </c>
      <c r="E644" s="1138">
        <v>15.927648044666562</v>
      </c>
      <c r="F644" s="1131">
        <v>1.7181157660267261</v>
      </c>
      <c r="G644" s="1132">
        <v>83</v>
      </c>
      <c r="H644" s="1138">
        <v>17.319627418663348</v>
      </c>
      <c r="I644" s="1131">
        <v>1.8172773848048305</v>
      </c>
      <c r="J644" s="1132">
        <v>85</v>
      </c>
      <c r="K644" s="1138">
        <v>3.354551751033124</v>
      </c>
      <c r="L644" s="1131">
        <v>0.86060448755561836</v>
      </c>
      <c r="M644" s="1132">
        <v>16</v>
      </c>
      <c r="N644" s="1138">
        <v>2</v>
      </c>
      <c r="O644" s="1178">
        <v>0.70000000000000007</v>
      </c>
      <c r="P644" s="1163">
        <v>13</v>
      </c>
    </row>
    <row r="645" spans="1:16" s="1437" customFormat="1" ht="14.5" customHeight="1">
      <c r="A645" s="1124" t="s">
        <v>18</v>
      </c>
      <c r="B645" s="1155">
        <v>65.150793726115481</v>
      </c>
      <c r="C645" s="1126">
        <v>1.6655778392548539</v>
      </c>
      <c r="D645" s="1127">
        <v>577</v>
      </c>
      <c r="E645" s="1136">
        <v>14.385445078928456</v>
      </c>
      <c r="F645" s="1126">
        <v>1.2294467127054722</v>
      </c>
      <c r="G645" s="1127">
        <v>126</v>
      </c>
      <c r="H645" s="1155">
        <v>13.929764407531783</v>
      </c>
      <c r="I645" s="1126">
        <v>1.1999321531753335</v>
      </c>
      <c r="J645" s="1127">
        <v>126</v>
      </c>
      <c r="K645" s="1136">
        <v>4.269313379560967</v>
      </c>
      <c r="L645" s="1126">
        <v>0.73477536284049572</v>
      </c>
      <c r="M645" s="1127">
        <v>35</v>
      </c>
      <c r="N645" s="1136">
        <v>2</v>
      </c>
      <c r="O645" s="1170">
        <v>0.51</v>
      </c>
      <c r="P645" s="1134">
        <v>21</v>
      </c>
    </row>
    <row r="646" spans="1:16" s="1437" customFormat="1" ht="14.5" customHeight="1">
      <c r="A646" s="1118" t="s">
        <v>19</v>
      </c>
      <c r="B646" s="1138">
        <v>71.522479836112169</v>
      </c>
      <c r="C646" s="1131">
        <v>1.4526683871170429</v>
      </c>
      <c r="D646" s="1132">
        <v>693</v>
      </c>
      <c r="E646" s="1138">
        <v>18.847778162525401</v>
      </c>
      <c r="F646" s="1131">
        <v>1.2586829211513855</v>
      </c>
      <c r="G646" s="1132">
        <v>184</v>
      </c>
      <c r="H646" s="1138">
        <v>5.4888697219985314</v>
      </c>
      <c r="I646" s="1131">
        <v>0.72972000327642339</v>
      </c>
      <c r="J646" s="1132">
        <v>54</v>
      </c>
      <c r="K646" s="1138">
        <v>2.4395498673591436</v>
      </c>
      <c r="L646" s="1131">
        <v>0.49312946784524037</v>
      </c>
      <c r="M646" s="1132">
        <v>24</v>
      </c>
      <c r="N646" s="1138">
        <v>2</v>
      </c>
      <c r="O646" s="1178">
        <v>0.42</v>
      </c>
      <c r="P646" s="1163">
        <v>16</v>
      </c>
    </row>
    <row r="647" spans="1:16" s="1437" customFormat="1" ht="14.5" customHeight="1">
      <c r="A647" s="1124" t="s">
        <v>20</v>
      </c>
      <c r="B647" s="1136">
        <v>47.397428497418929</v>
      </c>
      <c r="C647" s="1126">
        <v>2.0283333774620305</v>
      </c>
      <c r="D647" s="1127">
        <v>323</v>
      </c>
      <c r="E647" s="1136">
        <v>20.069824346460312</v>
      </c>
      <c r="F647" s="1126">
        <v>1.6199733683903119</v>
      </c>
      <c r="G647" s="1127">
        <v>136</v>
      </c>
      <c r="H647" s="1155">
        <v>23.398971068958591</v>
      </c>
      <c r="I647" s="1126">
        <v>1.7204126738958037</v>
      </c>
      <c r="J647" s="1127">
        <v>156</v>
      </c>
      <c r="K647" s="1136">
        <v>6.0964636865979553</v>
      </c>
      <c r="L647" s="1126">
        <v>1.0055456858017877</v>
      </c>
      <c r="M647" s="1127">
        <v>39</v>
      </c>
      <c r="N647" s="1136">
        <v>3</v>
      </c>
      <c r="O647" s="1170">
        <v>0.73</v>
      </c>
      <c r="P647" s="1134">
        <v>19</v>
      </c>
    </row>
    <row r="648" spans="1:16" s="1437" customFormat="1" ht="14.5" customHeight="1">
      <c r="A648" s="1118" t="s">
        <v>21</v>
      </c>
      <c r="B648" s="1153">
        <v>70.947468724870689</v>
      </c>
      <c r="C648" s="1131">
        <v>1.3087875356844396</v>
      </c>
      <c r="D648" s="1132">
        <v>870</v>
      </c>
      <c r="E648" s="1153">
        <v>16.365752535707479</v>
      </c>
      <c r="F648" s="1131">
        <v>1.0627785509827108</v>
      </c>
      <c r="G648" s="1132">
        <v>207</v>
      </c>
      <c r="H648" s="1138">
        <v>7.7732644979922716</v>
      </c>
      <c r="I648" s="1131">
        <v>0.76648653904169173</v>
      </c>
      <c r="J648" s="1132">
        <v>99</v>
      </c>
      <c r="K648" s="1138">
        <v>2.5613534903176296</v>
      </c>
      <c r="L648" s="1131">
        <v>0.45680058239794386</v>
      </c>
      <c r="M648" s="1132">
        <v>32</v>
      </c>
      <c r="N648" s="1138">
        <v>2</v>
      </c>
      <c r="O648" s="1178">
        <v>0.44</v>
      </c>
      <c r="P648" s="1163">
        <v>29</v>
      </c>
    </row>
    <row r="649" spans="1:16" s="1437" customFormat="1" ht="14.5" customHeight="1">
      <c r="A649" s="1124" t="s">
        <v>22</v>
      </c>
      <c r="B649" s="1136">
        <v>73.108607562580502</v>
      </c>
      <c r="C649" s="1126">
        <v>1.0796824167985239</v>
      </c>
      <c r="D649" s="1127">
        <v>1298</v>
      </c>
      <c r="E649" s="1136">
        <v>15.011239434255922</v>
      </c>
      <c r="F649" s="1126">
        <v>0.87393174912735883</v>
      </c>
      <c r="G649" s="1127">
        <v>260</v>
      </c>
      <c r="H649" s="1136">
        <v>6.2083070696218572</v>
      </c>
      <c r="I649" s="1126">
        <v>0.58141472906581815</v>
      </c>
      <c r="J649" s="1127">
        <v>111</v>
      </c>
      <c r="K649" s="1155">
        <v>2.6259180632015813</v>
      </c>
      <c r="L649" s="1126">
        <v>0.39590146573491453</v>
      </c>
      <c r="M649" s="1127">
        <v>44</v>
      </c>
      <c r="N649" s="1136">
        <v>3</v>
      </c>
      <c r="O649" s="1170">
        <v>0.41</v>
      </c>
      <c r="P649" s="1134">
        <v>55</v>
      </c>
    </row>
    <row r="650" spans="1:16" s="1437" customFormat="1" ht="14.5" customHeight="1">
      <c r="A650" s="1118" t="s">
        <v>23</v>
      </c>
      <c r="B650" s="1138">
        <v>75.935408471229323</v>
      </c>
      <c r="C650" s="1131">
        <v>1.4844113755135628</v>
      </c>
      <c r="D650" s="1132">
        <v>651</v>
      </c>
      <c r="E650" s="1138">
        <v>18.011704657210643</v>
      </c>
      <c r="F650" s="1131">
        <v>1.3410328170360739</v>
      </c>
      <c r="G650" s="1132">
        <v>153</v>
      </c>
      <c r="H650" s="1138">
        <v>3.9691328267013888</v>
      </c>
      <c r="I650" s="1131">
        <v>0.6762196697126921</v>
      </c>
      <c r="J650" s="1132">
        <v>34</v>
      </c>
      <c r="K650" s="1138">
        <v>1.0690808937641327</v>
      </c>
      <c r="L650" s="1131">
        <v>0.34101520833074733</v>
      </c>
      <c r="M650" s="1132">
        <v>10</v>
      </c>
      <c r="N650" s="1138">
        <v>1</v>
      </c>
      <c r="O650" s="1178">
        <v>0.33</v>
      </c>
      <c r="P650" s="1163">
        <v>11</v>
      </c>
    </row>
    <row r="651" spans="1:16" s="1437" customFormat="1" ht="14.5" customHeight="1">
      <c r="A651" s="1124" t="s">
        <v>24</v>
      </c>
      <c r="B651" s="1136">
        <v>71.703588874772322</v>
      </c>
      <c r="C651" s="1126">
        <v>1.9693114598115644</v>
      </c>
      <c r="D651" s="1127">
        <v>425</v>
      </c>
      <c r="E651" s="1136">
        <v>14.789059460964182</v>
      </c>
      <c r="F651" s="1126">
        <v>1.5709221068784813</v>
      </c>
      <c r="G651" s="1127">
        <v>84</v>
      </c>
      <c r="H651" s="1136">
        <v>8.0245939690213142</v>
      </c>
      <c r="I651" s="1126">
        <v>1.2011634035154855</v>
      </c>
      <c r="J651" s="1127">
        <v>46</v>
      </c>
      <c r="K651" s="1136">
        <v>3.1261443141408467</v>
      </c>
      <c r="L651" s="1126">
        <v>0.73563376956058479</v>
      </c>
      <c r="M651" s="1127">
        <v>19</v>
      </c>
      <c r="N651" s="1136">
        <v>2</v>
      </c>
      <c r="O651" s="1170">
        <v>0.62</v>
      </c>
      <c r="P651" s="1134">
        <v>15</v>
      </c>
    </row>
    <row r="652" spans="1:16" s="1437" customFormat="1" ht="14.5" customHeight="1">
      <c r="A652" s="1118" t="s">
        <v>25</v>
      </c>
      <c r="B652" s="1138">
        <v>62.121889570748081</v>
      </c>
      <c r="C652" s="1131">
        <v>1.5822340221846212</v>
      </c>
      <c r="D652" s="1132">
        <v>613</v>
      </c>
      <c r="E652" s="1477">
        <v>16.750057097304499</v>
      </c>
      <c r="F652" s="1131">
        <v>1.220625215089854</v>
      </c>
      <c r="G652" s="1132">
        <v>163</v>
      </c>
      <c r="H652" s="1138">
        <v>14.595170669094726</v>
      </c>
      <c r="I652" s="1131">
        <v>1.1373930435545574</v>
      </c>
      <c r="J652" s="1132">
        <v>147</v>
      </c>
      <c r="K652" s="1138">
        <v>4.4782437303119043</v>
      </c>
      <c r="L652" s="1131">
        <v>0.70879132608043593</v>
      </c>
      <c r="M652" s="1132">
        <v>40</v>
      </c>
      <c r="N652" s="1138">
        <v>2</v>
      </c>
      <c r="O652" s="1178">
        <v>0.48</v>
      </c>
      <c r="P652" s="1163">
        <v>19</v>
      </c>
    </row>
    <row r="653" spans="1:16" s="1437" customFormat="1" ht="14.5" customHeight="1">
      <c r="A653" s="1124" t="s">
        <v>26</v>
      </c>
      <c r="B653" s="1136">
        <v>46.691228981371516</v>
      </c>
      <c r="C653" s="1126">
        <v>1.8279149379423838</v>
      </c>
      <c r="D653" s="1127">
        <v>366</v>
      </c>
      <c r="E653" s="1136">
        <v>19.051403083585374</v>
      </c>
      <c r="F653" s="1126">
        <v>1.4328626894002248</v>
      </c>
      <c r="G653" s="1127">
        <v>150</v>
      </c>
      <c r="H653" s="1155">
        <v>21.367462540883146</v>
      </c>
      <c r="I653" s="1126">
        <v>1.4689381401266288</v>
      </c>
      <c r="J653" s="1127">
        <v>173</v>
      </c>
      <c r="K653" s="1136">
        <v>9.6314261055388464</v>
      </c>
      <c r="L653" s="1126">
        <v>1.1471930850376753</v>
      </c>
      <c r="M653" s="1127">
        <v>68</v>
      </c>
      <c r="N653" s="1136">
        <v>3</v>
      </c>
      <c r="O653" s="1170">
        <v>0.67</v>
      </c>
      <c r="P653" s="1134">
        <v>24</v>
      </c>
    </row>
    <row r="654" spans="1:16" s="1437" customFormat="1" ht="14.5" customHeight="1">
      <c r="A654" s="1118" t="s">
        <v>27</v>
      </c>
      <c r="B654" s="1138">
        <v>67.084313760228909</v>
      </c>
      <c r="C654" s="1131">
        <v>1.8739942644941763</v>
      </c>
      <c r="D654" s="1132">
        <v>460</v>
      </c>
      <c r="E654" s="1138">
        <v>17.905043931016639</v>
      </c>
      <c r="F654" s="1131">
        <v>1.5371555728840673</v>
      </c>
      <c r="G654" s="1132">
        <v>123</v>
      </c>
      <c r="H654" s="1138">
        <v>11.551106439159382</v>
      </c>
      <c r="I654" s="1131">
        <v>1.2513507033330511</v>
      </c>
      <c r="J654" s="1132">
        <v>81</v>
      </c>
      <c r="K654" s="1153">
        <v>1.7392678825141161</v>
      </c>
      <c r="L654" s="1131">
        <v>0.51663455288134441</v>
      </c>
      <c r="M654" s="1132">
        <v>12</v>
      </c>
      <c r="N654" s="1138">
        <v>2</v>
      </c>
      <c r="O654" s="1178">
        <v>0.54</v>
      </c>
      <c r="P654" s="1163">
        <v>11</v>
      </c>
    </row>
    <row r="655" spans="1:16" s="1437" customFormat="1" ht="14.5" customHeight="1" thickBot="1">
      <c r="A655" s="1124" t="s">
        <v>28</v>
      </c>
      <c r="B655" s="1155">
        <v>55.603724369029507</v>
      </c>
      <c r="C655" s="1126">
        <v>1.9984728039838806</v>
      </c>
      <c r="D655" s="1127">
        <v>369</v>
      </c>
      <c r="E655" s="1136">
        <v>18.449674875960735</v>
      </c>
      <c r="F655" s="1126">
        <v>1.5337203008435054</v>
      </c>
      <c r="G655" s="1127">
        <v>124</v>
      </c>
      <c r="H655" s="1136">
        <v>16.752825820112143</v>
      </c>
      <c r="I655" s="1126">
        <v>1.5109578572777334</v>
      </c>
      <c r="J655" s="1127">
        <v>107</v>
      </c>
      <c r="K655" s="1136">
        <v>7.1657351067874657</v>
      </c>
      <c r="L655" s="1126">
        <v>1.10819848940268</v>
      </c>
      <c r="M655" s="1127">
        <v>43</v>
      </c>
      <c r="N655" s="1136">
        <v>2</v>
      </c>
      <c r="O655" s="1170">
        <v>0.57999999999999996</v>
      </c>
      <c r="P655" s="1134">
        <v>13</v>
      </c>
    </row>
    <row r="656" spans="1:16" s="1437" customFormat="1" ht="14.5" customHeight="1">
      <c r="A656" s="1432" t="s">
        <v>29</v>
      </c>
      <c r="B656" s="1449">
        <v>73.395489239934875</v>
      </c>
      <c r="C656" s="1446">
        <v>0.45984538249301465</v>
      </c>
      <c r="D656" s="1447">
        <v>7874</v>
      </c>
      <c r="E656" s="1449">
        <v>15.61710783184545</v>
      </c>
      <c r="F656" s="1446">
        <v>0.37940260449489543</v>
      </c>
      <c r="G656" s="1447">
        <v>1711</v>
      </c>
      <c r="H656" s="1449">
        <v>6.3649739439774926</v>
      </c>
      <c r="I656" s="1446">
        <v>0.24570356824477518</v>
      </c>
      <c r="J656" s="1447">
        <v>814</v>
      </c>
      <c r="K656" s="1462">
        <v>2.298746598855582</v>
      </c>
      <c r="L656" s="1446">
        <v>0.15702517692983847</v>
      </c>
      <c r="M656" s="1447">
        <v>263</v>
      </c>
      <c r="N656" s="1450">
        <v>2</v>
      </c>
      <c r="O656" s="1475">
        <v>0.16</v>
      </c>
      <c r="P656" s="1466">
        <v>251</v>
      </c>
    </row>
    <row r="657" spans="1:16" s="1437" customFormat="1" ht="14.5" customHeight="1">
      <c r="A657" s="1433" t="s">
        <v>30</v>
      </c>
      <c r="B657" s="1459">
        <v>53.833919820877554</v>
      </c>
      <c r="C657" s="1452">
        <v>0.78036668314375779</v>
      </c>
      <c r="D657" s="1453">
        <v>2544</v>
      </c>
      <c r="E657" s="1454">
        <v>17.564029339830537</v>
      </c>
      <c r="F657" s="1452">
        <v>0.58782877754102547</v>
      </c>
      <c r="G657" s="1453">
        <v>866</v>
      </c>
      <c r="H657" s="1459">
        <v>19.706894769179449</v>
      </c>
      <c r="I657" s="1452">
        <v>0.61331832096861705</v>
      </c>
      <c r="J657" s="1453">
        <v>985</v>
      </c>
      <c r="K657" s="1454">
        <v>6.3696486236132817</v>
      </c>
      <c r="L657" s="1452">
        <v>0.38942043471678217</v>
      </c>
      <c r="M657" s="1453">
        <v>293</v>
      </c>
      <c r="N657" s="1455">
        <v>3</v>
      </c>
      <c r="O657" s="1476">
        <v>0.26</v>
      </c>
      <c r="P657" s="1467">
        <v>113</v>
      </c>
    </row>
    <row r="658" spans="1:16" s="1437" customFormat="1" ht="14.5" customHeight="1" thickBot="1">
      <c r="A658" s="1478" t="s">
        <v>31</v>
      </c>
      <c r="B658" s="1459">
        <v>69.113257638862052</v>
      </c>
      <c r="C658" s="1452">
        <v>0.40270447439449164</v>
      </c>
      <c r="D658" s="1458">
        <v>10418</v>
      </c>
      <c r="E658" s="1459">
        <v>16.043309259128673</v>
      </c>
      <c r="F658" s="1452">
        <v>0.32311328529147137</v>
      </c>
      <c r="G658" s="1458">
        <v>2577</v>
      </c>
      <c r="H658" s="1454">
        <v>9.28565958799493</v>
      </c>
      <c r="I658" s="1452">
        <v>0.23812875513780149</v>
      </c>
      <c r="J658" s="1458">
        <v>1799</v>
      </c>
      <c r="K658" s="1454">
        <v>3.189909517425169</v>
      </c>
      <c r="L658" s="1452">
        <v>0.150001291885557</v>
      </c>
      <c r="M658" s="1458">
        <v>556</v>
      </c>
      <c r="N658" s="1455">
        <v>2</v>
      </c>
      <c r="O658" s="1476">
        <v>0.14000000000000001</v>
      </c>
      <c r="P658" s="1468">
        <v>364</v>
      </c>
    </row>
    <row r="659" spans="1:16" s="1437" customFormat="1" ht="18" customHeight="1" thickBot="1">
      <c r="A659" s="2138" t="s">
        <v>1063</v>
      </c>
      <c r="B659" s="2139"/>
      <c r="C659" s="2139"/>
      <c r="D659" s="2139"/>
      <c r="E659" s="2139"/>
      <c r="F659" s="2139"/>
      <c r="G659" s="2139"/>
      <c r="H659" s="2139"/>
      <c r="I659" s="2139"/>
      <c r="J659" s="2139"/>
      <c r="K659" s="2139"/>
      <c r="L659" s="2139"/>
      <c r="M659" s="2139"/>
      <c r="N659" s="2139"/>
      <c r="O659" s="2139"/>
      <c r="P659" s="2140"/>
    </row>
    <row r="660" spans="1:16" s="1437" customFormat="1" ht="14.5" customHeight="1">
      <c r="A660" s="1118" t="s">
        <v>13</v>
      </c>
      <c r="B660" s="1138">
        <v>21.491769739015385</v>
      </c>
      <c r="C660" s="1131">
        <v>1.0542069202327224</v>
      </c>
      <c r="D660" s="1132">
        <v>342</v>
      </c>
      <c r="E660" s="1138">
        <v>16.167911239645523</v>
      </c>
      <c r="F660" s="1131">
        <v>0.93956154116734625</v>
      </c>
      <c r="G660" s="1132">
        <v>262</v>
      </c>
      <c r="H660" s="1138">
        <v>43.356315870611098</v>
      </c>
      <c r="I660" s="1131">
        <v>1.268251436974126</v>
      </c>
      <c r="J660" s="1132">
        <v>701</v>
      </c>
      <c r="K660" s="1138">
        <v>18.984003150728</v>
      </c>
      <c r="L660" s="1131">
        <v>1.0076788743857579</v>
      </c>
      <c r="M660" s="1132">
        <v>302</v>
      </c>
      <c r="N660" s="1138" t="s">
        <v>515</v>
      </c>
      <c r="O660" s="1178" t="s">
        <v>515</v>
      </c>
      <c r="P660" s="1163" t="s">
        <v>515</v>
      </c>
    </row>
    <row r="661" spans="1:16" s="1437" customFormat="1" ht="14.5" customHeight="1">
      <c r="A661" s="1124" t="s">
        <v>14</v>
      </c>
      <c r="B661" s="1136">
        <v>33.70723686119188</v>
      </c>
      <c r="C661" s="1126">
        <v>1.1279519406167686</v>
      </c>
      <c r="D661" s="1127">
        <v>605</v>
      </c>
      <c r="E661" s="1136">
        <v>20.658590805888618</v>
      </c>
      <c r="F661" s="1126">
        <v>0.96402980511436021</v>
      </c>
      <c r="G661" s="1127">
        <v>373</v>
      </c>
      <c r="H661" s="1136">
        <v>29.010194783398674</v>
      </c>
      <c r="I661" s="1126">
        <v>1.0829012330263705</v>
      </c>
      <c r="J661" s="1127">
        <v>520</v>
      </c>
      <c r="K661" s="1136">
        <v>16.62397754952082</v>
      </c>
      <c r="L661" s="1126">
        <v>0.89000189439442445</v>
      </c>
      <c r="M661" s="1127">
        <v>298</v>
      </c>
      <c r="N661" s="1136" t="s">
        <v>515</v>
      </c>
      <c r="O661" s="1170" t="s">
        <v>515</v>
      </c>
      <c r="P661" s="1134" t="s">
        <v>515</v>
      </c>
    </row>
    <row r="662" spans="1:16" s="1437" customFormat="1" ht="14.5" customHeight="1">
      <c r="A662" s="1118" t="s">
        <v>39</v>
      </c>
      <c r="B662" s="1138">
        <v>23.262752781465039</v>
      </c>
      <c r="C662" s="1131">
        <v>1.6110120629998861</v>
      </c>
      <c r="D662" s="1132">
        <v>213</v>
      </c>
      <c r="E662" s="1138">
        <v>18.744875905940084</v>
      </c>
      <c r="F662" s="1131">
        <v>1.4952526749406883</v>
      </c>
      <c r="G662" s="1132">
        <v>170</v>
      </c>
      <c r="H662" s="1138">
        <v>37.92799142293687</v>
      </c>
      <c r="I662" s="1131">
        <v>1.8537050711737084</v>
      </c>
      <c r="J662" s="1132">
        <v>349</v>
      </c>
      <c r="K662" s="1138">
        <v>20.06437988965801</v>
      </c>
      <c r="L662" s="1131">
        <v>1.5198876868654014</v>
      </c>
      <c r="M662" s="1132">
        <v>184</v>
      </c>
      <c r="N662" s="1138" t="s">
        <v>515</v>
      </c>
      <c r="O662" s="1178" t="s">
        <v>515</v>
      </c>
      <c r="P662" s="1163" t="s">
        <v>515</v>
      </c>
    </row>
    <row r="663" spans="1:16" s="1437" customFormat="1" ht="14.5" customHeight="1">
      <c r="A663" s="1124" t="s">
        <v>16</v>
      </c>
      <c r="B663" s="1136">
        <v>20.194964173247236</v>
      </c>
      <c r="C663" s="1126">
        <v>1.4603531470399334</v>
      </c>
      <c r="D663" s="1127">
        <v>159</v>
      </c>
      <c r="E663" s="1136">
        <v>20.137478102481651</v>
      </c>
      <c r="F663" s="1126">
        <v>1.4561367443101709</v>
      </c>
      <c r="G663" s="1127">
        <v>160</v>
      </c>
      <c r="H663" s="1136">
        <v>41.297870502738661</v>
      </c>
      <c r="I663" s="1126">
        <v>1.7908157712784665</v>
      </c>
      <c r="J663" s="1127">
        <v>326</v>
      </c>
      <c r="K663" s="1136">
        <v>18.369687221532452</v>
      </c>
      <c r="L663" s="1126">
        <v>1.4061646858135908</v>
      </c>
      <c r="M663" s="1127">
        <v>146</v>
      </c>
      <c r="N663" s="1136" t="s">
        <v>515</v>
      </c>
      <c r="O663" s="1170" t="s">
        <v>515</v>
      </c>
      <c r="P663" s="1134" t="s">
        <v>515</v>
      </c>
    </row>
    <row r="664" spans="1:16" s="1437" customFormat="1" ht="14.5" customHeight="1">
      <c r="A664" s="1118" t="s">
        <v>17</v>
      </c>
      <c r="B664" s="1153">
        <v>27.274796628812286</v>
      </c>
      <c r="C664" s="1131">
        <v>2.1558071135155714</v>
      </c>
      <c r="D664" s="1132">
        <v>130</v>
      </c>
      <c r="E664" s="1153">
        <v>12.940292395478748</v>
      </c>
      <c r="F664" s="1131">
        <v>1.5590373050968083</v>
      </c>
      <c r="G664" s="1132">
        <v>69</v>
      </c>
      <c r="H664" s="1138">
        <v>35.541700959077829</v>
      </c>
      <c r="I664" s="1131">
        <v>2.2612267402410264</v>
      </c>
      <c r="J664" s="1132">
        <v>186</v>
      </c>
      <c r="K664" s="1138">
        <v>24.243210016631135</v>
      </c>
      <c r="L664" s="1131">
        <v>2.0018222819929634</v>
      </c>
      <c r="M664" s="1132">
        <v>128</v>
      </c>
      <c r="N664" s="1138" t="s">
        <v>515</v>
      </c>
      <c r="O664" s="1178" t="s">
        <v>515</v>
      </c>
      <c r="P664" s="1163" t="s">
        <v>515</v>
      </c>
    </row>
    <row r="665" spans="1:16" s="1437" customFormat="1" ht="14.5" customHeight="1">
      <c r="A665" s="1124" t="s">
        <v>18</v>
      </c>
      <c r="B665" s="1136">
        <v>30.499280272745761</v>
      </c>
      <c r="C665" s="1126">
        <v>1.6081470156189923</v>
      </c>
      <c r="D665" s="1127">
        <v>270</v>
      </c>
      <c r="E665" s="1136">
        <v>20.153706865648253</v>
      </c>
      <c r="F665" s="1126">
        <v>1.4100225386374676</v>
      </c>
      <c r="G665" s="1127">
        <v>176</v>
      </c>
      <c r="H665" s="1136">
        <v>27.931639646528311</v>
      </c>
      <c r="I665" s="1126">
        <v>1.5627800570231858</v>
      </c>
      <c r="J665" s="1127">
        <v>249</v>
      </c>
      <c r="K665" s="1136">
        <v>21.415373215077679</v>
      </c>
      <c r="L665" s="1126">
        <v>1.4313499198382291</v>
      </c>
      <c r="M665" s="1127">
        <v>190</v>
      </c>
      <c r="N665" s="1136" t="s">
        <v>515</v>
      </c>
      <c r="O665" s="1170" t="s">
        <v>515</v>
      </c>
      <c r="P665" s="1134" t="s">
        <v>515</v>
      </c>
    </row>
    <row r="666" spans="1:16" s="1437" customFormat="1" ht="14.5" customHeight="1">
      <c r="A666" s="1118" t="s">
        <v>19</v>
      </c>
      <c r="B666" s="1138">
        <v>19.987845064050308</v>
      </c>
      <c r="C666" s="1131">
        <v>1.2873121738924234</v>
      </c>
      <c r="D666" s="1132">
        <v>195</v>
      </c>
      <c r="E666" s="1138">
        <v>15.339585839562464</v>
      </c>
      <c r="F666" s="1131">
        <v>1.1564338888044179</v>
      </c>
      <c r="G666" s="1132">
        <v>151</v>
      </c>
      <c r="H666" s="1138">
        <v>44.734225221061799</v>
      </c>
      <c r="I666" s="1131">
        <v>1.6057911794419493</v>
      </c>
      <c r="J666" s="1132">
        <v>430</v>
      </c>
      <c r="K666" s="1138">
        <v>19.938343875325433</v>
      </c>
      <c r="L666" s="1131">
        <v>1.2898865159836472</v>
      </c>
      <c r="M666" s="1132">
        <v>193</v>
      </c>
      <c r="N666" s="1138" t="s">
        <v>515</v>
      </c>
      <c r="O666" s="1178" t="s">
        <v>515</v>
      </c>
      <c r="P666" s="1163" t="s">
        <v>515</v>
      </c>
    </row>
    <row r="667" spans="1:16" s="1437" customFormat="1" ht="14.5" customHeight="1">
      <c r="A667" s="1124" t="s">
        <v>20</v>
      </c>
      <c r="B667" s="1136">
        <v>16.243430505120511</v>
      </c>
      <c r="C667" s="1126">
        <v>1.4582141215269528</v>
      </c>
      <c r="D667" s="1127">
        <v>114</v>
      </c>
      <c r="E667" s="1136">
        <v>19.65139029507343</v>
      </c>
      <c r="F667" s="1126">
        <v>1.6252675851108789</v>
      </c>
      <c r="G667" s="1127">
        <v>131</v>
      </c>
      <c r="H667" s="1136">
        <v>43.498156061688405</v>
      </c>
      <c r="I667" s="1126">
        <v>2.0121214543311958</v>
      </c>
      <c r="J667" s="1127">
        <v>294</v>
      </c>
      <c r="K667" s="1136">
        <v>20.607023138117658</v>
      </c>
      <c r="L667" s="1126">
        <v>1.6681572632779751</v>
      </c>
      <c r="M667" s="1127">
        <v>135</v>
      </c>
      <c r="N667" s="1136" t="s">
        <v>515</v>
      </c>
      <c r="O667" s="1170" t="s">
        <v>515</v>
      </c>
      <c r="P667" s="1134" t="s">
        <v>515</v>
      </c>
    </row>
    <row r="668" spans="1:16" s="1437" customFormat="1" ht="14.5" customHeight="1">
      <c r="A668" s="1118" t="s">
        <v>21</v>
      </c>
      <c r="B668" s="1138">
        <v>24.124326159768469</v>
      </c>
      <c r="C668" s="1131">
        <v>1.2521194207942021</v>
      </c>
      <c r="D668" s="1132">
        <v>290</v>
      </c>
      <c r="E668" s="1138">
        <v>15.789506879362186</v>
      </c>
      <c r="F668" s="1131">
        <v>1.0560683154373944</v>
      </c>
      <c r="G668" s="1132">
        <v>197</v>
      </c>
      <c r="H668" s="1138">
        <v>38.646616071823338</v>
      </c>
      <c r="I668" s="1131">
        <v>1.4098448567902047</v>
      </c>
      <c r="J668" s="1132">
        <v>484</v>
      </c>
      <c r="K668" s="1153">
        <v>21.439550889046004</v>
      </c>
      <c r="L668" s="1131">
        <v>1.1917194515520262</v>
      </c>
      <c r="M668" s="1132">
        <v>265</v>
      </c>
      <c r="N668" s="1138" t="s">
        <v>515</v>
      </c>
      <c r="O668" s="1178" t="s">
        <v>515</v>
      </c>
      <c r="P668" s="1163" t="s">
        <v>515</v>
      </c>
    </row>
    <row r="669" spans="1:16" s="1437" customFormat="1" ht="14.5" customHeight="1">
      <c r="A669" s="1124" t="s">
        <v>22</v>
      </c>
      <c r="B669" s="1136">
        <v>27.115573299081046</v>
      </c>
      <c r="C669" s="1126">
        <v>1.0819887083183277</v>
      </c>
      <c r="D669" s="1127">
        <v>474</v>
      </c>
      <c r="E669" s="1136">
        <v>17.237687496799317</v>
      </c>
      <c r="F669" s="1126">
        <v>0.91570534452036412</v>
      </c>
      <c r="G669" s="1127">
        <v>305</v>
      </c>
      <c r="H669" s="1155">
        <v>34.119100308547317</v>
      </c>
      <c r="I669" s="1126">
        <v>1.1500381345512578</v>
      </c>
      <c r="J669" s="1127">
        <v>609</v>
      </c>
      <c r="K669" s="1136">
        <v>21.527638895572316</v>
      </c>
      <c r="L669" s="1126">
        <v>0.99934057839718049</v>
      </c>
      <c r="M669" s="1127">
        <v>379</v>
      </c>
      <c r="N669" s="1136" t="s">
        <v>515</v>
      </c>
      <c r="O669" s="1170" t="s">
        <v>515</v>
      </c>
      <c r="P669" s="1134" t="s">
        <v>515</v>
      </c>
    </row>
    <row r="670" spans="1:16" s="1437" customFormat="1" ht="14.5" customHeight="1">
      <c r="A670" s="1118" t="s">
        <v>23</v>
      </c>
      <c r="B670" s="1138">
        <v>18.022703561988841</v>
      </c>
      <c r="C670" s="1131">
        <v>1.3425326239152324</v>
      </c>
      <c r="D670" s="1132">
        <v>155</v>
      </c>
      <c r="E670" s="1138">
        <v>16.44570291338502</v>
      </c>
      <c r="F670" s="1131">
        <v>1.2831311785971178</v>
      </c>
      <c r="G670" s="1132">
        <v>142</v>
      </c>
      <c r="H670" s="1138">
        <v>45.661200025537354</v>
      </c>
      <c r="I670" s="1131">
        <v>1.7300300714094048</v>
      </c>
      <c r="J670" s="1132">
        <v>392</v>
      </c>
      <c r="K670" s="1138">
        <v>19.870393499088781</v>
      </c>
      <c r="L670" s="1131">
        <v>1.3905925342405263</v>
      </c>
      <c r="M670" s="1132">
        <v>169</v>
      </c>
      <c r="N670" s="1138" t="s">
        <v>515</v>
      </c>
      <c r="O670" s="1178" t="s">
        <v>515</v>
      </c>
      <c r="P670" s="1163" t="s">
        <v>515</v>
      </c>
    </row>
    <row r="671" spans="1:16" s="1437" customFormat="1" ht="14.5" customHeight="1">
      <c r="A671" s="1124" t="s">
        <v>24</v>
      </c>
      <c r="B671" s="1136">
        <v>21.812166019159893</v>
      </c>
      <c r="C671" s="1126">
        <v>1.8042048164939124</v>
      </c>
      <c r="D671" s="1127">
        <v>127</v>
      </c>
      <c r="E671" s="1136">
        <v>17.104429490720953</v>
      </c>
      <c r="F671" s="1126">
        <v>1.6646080552883111</v>
      </c>
      <c r="G671" s="1127">
        <v>99</v>
      </c>
      <c r="H671" s="1136">
        <v>42.365066077776426</v>
      </c>
      <c r="I671" s="1126">
        <v>2.146832899218341</v>
      </c>
      <c r="J671" s="1127">
        <v>251</v>
      </c>
      <c r="K671" s="1155">
        <v>18.718338412342728</v>
      </c>
      <c r="L671" s="1126">
        <v>1.6996736867303974</v>
      </c>
      <c r="M671" s="1127">
        <v>110</v>
      </c>
      <c r="N671" s="1136" t="s">
        <v>515</v>
      </c>
      <c r="O671" s="1170" t="s">
        <v>515</v>
      </c>
      <c r="P671" s="1134" t="s">
        <v>515</v>
      </c>
    </row>
    <row r="672" spans="1:16" s="1437" customFormat="1" ht="14.5" customHeight="1">
      <c r="A672" s="1118" t="s">
        <v>25</v>
      </c>
      <c r="B672" s="1138">
        <v>23.481255369621572</v>
      </c>
      <c r="C672" s="1131">
        <v>1.3815535621685038</v>
      </c>
      <c r="D672" s="1132">
        <v>230</v>
      </c>
      <c r="E672" s="1477">
        <v>17.770542901386595</v>
      </c>
      <c r="F672" s="1131">
        <v>1.2352073937918648</v>
      </c>
      <c r="G672" s="1132">
        <v>177</v>
      </c>
      <c r="H672" s="1138">
        <v>40.487903396767422</v>
      </c>
      <c r="I672" s="1131">
        <v>1.5914249158606124</v>
      </c>
      <c r="J672" s="1132">
        <v>402</v>
      </c>
      <c r="K672" s="1138">
        <v>18.260298332224405</v>
      </c>
      <c r="L672" s="1131">
        <v>1.2710699419300338</v>
      </c>
      <c r="M672" s="1132">
        <v>175</v>
      </c>
      <c r="N672" s="1138" t="s">
        <v>515</v>
      </c>
      <c r="O672" s="1178" t="s">
        <v>515</v>
      </c>
      <c r="P672" s="1163" t="s">
        <v>515</v>
      </c>
    </row>
    <row r="673" spans="1:16" s="1437" customFormat="1" ht="14.5" customHeight="1">
      <c r="A673" s="1124" t="s">
        <v>26</v>
      </c>
      <c r="B673" s="1136">
        <v>16.067392966657586</v>
      </c>
      <c r="C673" s="1126">
        <v>1.336924705520578</v>
      </c>
      <c r="D673" s="1127">
        <v>127</v>
      </c>
      <c r="E673" s="1136">
        <v>18.613700144970988</v>
      </c>
      <c r="F673" s="1126">
        <v>1.4416681619636804</v>
      </c>
      <c r="G673" s="1127">
        <v>143</v>
      </c>
      <c r="H673" s="1136">
        <v>46.630672373979458</v>
      </c>
      <c r="I673" s="1126">
        <v>1.826052831687569</v>
      </c>
      <c r="J673" s="1127">
        <v>372</v>
      </c>
      <c r="K673" s="1136">
        <v>18.688234514391969</v>
      </c>
      <c r="L673" s="1126">
        <v>1.4772662613391534</v>
      </c>
      <c r="M673" s="1127">
        <v>137</v>
      </c>
      <c r="N673" s="1136" t="s">
        <v>515</v>
      </c>
      <c r="O673" s="1170" t="s">
        <v>515</v>
      </c>
      <c r="P673" s="1134" t="s">
        <v>515</v>
      </c>
    </row>
    <row r="674" spans="1:16" s="1437" customFormat="1" ht="14.5" customHeight="1">
      <c r="A674" s="1118" t="s">
        <v>27</v>
      </c>
      <c r="B674" s="1138">
        <v>20.060614128995287</v>
      </c>
      <c r="C674" s="1131">
        <v>1.6231891584359706</v>
      </c>
      <c r="D674" s="1132">
        <v>133</v>
      </c>
      <c r="E674" s="1138">
        <v>18.670079191001197</v>
      </c>
      <c r="F674" s="1131">
        <v>1.5726854304632449</v>
      </c>
      <c r="G674" s="1132">
        <v>126</v>
      </c>
      <c r="H674" s="1138">
        <v>39.408697099989674</v>
      </c>
      <c r="I674" s="1131">
        <v>1.9499379687857608</v>
      </c>
      <c r="J674" s="1132">
        <v>275</v>
      </c>
      <c r="K674" s="1138">
        <v>21.860609580013843</v>
      </c>
      <c r="L674" s="1131">
        <v>1.6455413613425636</v>
      </c>
      <c r="M674" s="1132">
        <v>151</v>
      </c>
      <c r="N674" s="1138" t="s">
        <v>515</v>
      </c>
      <c r="O674" s="1178" t="s">
        <v>515</v>
      </c>
      <c r="P674" s="1163" t="s">
        <v>515</v>
      </c>
    </row>
    <row r="675" spans="1:16" s="1437" customFormat="1" ht="14.5" customHeight="1" thickBot="1">
      <c r="A675" s="1124" t="s">
        <v>28</v>
      </c>
      <c r="B675" s="1136">
        <v>20.07660755325292</v>
      </c>
      <c r="C675" s="1126">
        <v>1.6358460715974619</v>
      </c>
      <c r="D675" s="1127">
        <v>129</v>
      </c>
      <c r="E675" s="1136">
        <v>16.472823563327051</v>
      </c>
      <c r="F675" s="1126">
        <v>1.4552671255407275</v>
      </c>
      <c r="G675" s="1127">
        <v>112</v>
      </c>
      <c r="H675" s="1136">
        <v>46.598137710931489</v>
      </c>
      <c r="I675" s="1126">
        <v>2.0044214922263133</v>
      </c>
      <c r="J675" s="1127">
        <v>304</v>
      </c>
      <c r="K675" s="1136">
        <v>16.852431172488544</v>
      </c>
      <c r="L675" s="1126">
        <v>1.5062200445730534</v>
      </c>
      <c r="M675" s="1127">
        <v>110</v>
      </c>
      <c r="N675" s="1136" t="s">
        <v>515</v>
      </c>
      <c r="O675" s="1170" t="s">
        <v>515</v>
      </c>
      <c r="P675" s="1134" t="s">
        <v>515</v>
      </c>
    </row>
    <row r="676" spans="1:16" s="1437" customFormat="1" ht="14.5" customHeight="1">
      <c r="A676" s="1432" t="s">
        <v>29</v>
      </c>
      <c r="B676" s="1449">
        <v>25.670886486391144</v>
      </c>
      <c r="C676" s="1446">
        <v>0.46128414864403494</v>
      </c>
      <c r="D676" s="1447">
        <v>2721</v>
      </c>
      <c r="E676" s="1462">
        <v>17.47361221656389</v>
      </c>
      <c r="F676" s="1446">
        <v>0.39747944902648291</v>
      </c>
      <c r="G676" s="1447">
        <v>1900</v>
      </c>
      <c r="H676" s="1462">
        <v>37.029770705755446</v>
      </c>
      <c r="I676" s="1446">
        <v>0.50434608141615578</v>
      </c>
      <c r="J676" s="1447">
        <v>4097</v>
      </c>
      <c r="K676" s="1462">
        <v>19.825730591289528</v>
      </c>
      <c r="L676" s="1446">
        <v>0.41820177186456409</v>
      </c>
      <c r="M676" s="1447">
        <v>2185</v>
      </c>
      <c r="N676" s="1450" t="s">
        <v>515</v>
      </c>
      <c r="O676" s="1475" t="s">
        <v>515</v>
      </c>
      <c r="P676" s="1466" t="s">
        <v>515</v>
      </c>
    </row>
    <row r="677" spans="1:16" s="1437" customFormat="1" ht="14.5" customHeight="1">
      <c r="A677" s="1433" t="s">
        <v>30</v>
      </c>
      <c r="B677" s="1454">
        <v>20.826856292806475</v>
      </c>
      <c r="C677" s="1452">
        <v>0.64451602139565378</v>
      </c>
      <c r="D677" s="1453">
        <v>972</v>
      </c>
      <c r="E677" s="1454">
        <v>18.486335089876057</v>
      </c>
      <c r="F677" s="1452">
        <v>0.6073403125893263</v>
      </c>
      <c r="G677" s="1453">
        <v>893</v>
      </c>
      <c r="H677" s="1454">
        <v>41.889896161630759</v>
      </c>
      <c r="I677" s="1452">
        <v>0.77103419442300192</v>
      </c>
      <c r="J677" s="1453">
        <v>2047</v>
      </c>
      <c r="K677" s="1454">
        <v>18.796912455686712</v>
      </c>
      <c r="L677" s="1452">
        <v>0.61711339740980975</v>
      </c>
      <c r="M677" s="1453">
        <v>887</v>
      </c>
      <c r="N677" s="1455" t="s">
        <v>515</v>
      </c>
      <c r="O677" s="1476" t="s">
        <v>515</v>
      </c>
      <c r="P677" s="1467" t="s">
        <v>515</v>
      </c>
    </row>
    <row r="678" spans="1:16" s="1437" customFormat="1" ht="14.5" customHeight="1" thickBot="1">
      <c r="A678" s="1478" t="s">
        <v>31</v>
      </c>
      <c r="B678" s="1459">
        <v>24.609749294857767</v>
      </c>
      <c r="C678" s="1452">
        <v>0.38726060590261052</v>
      </c>
      <c r="D678" s="1458">
        <v>3693</v>
      </c>
      <c r="E678" s="1454">
        <v>17.695460112353494</v>
      </c>
      <c r="F678" s="1452">
        <v>0.33773345318366566</v>
      </c>
      <c r="G678" s="1458">
        <v>2793</v>
      </c>
      <c r="H678" s="1454">
        <v>38.094433738528764</v>
      </c>
      <c r="I678" s="1452">
        <v>0.42883767892599084</v>
      </c>
      <c r="J678" s="1458">
        <v>6144</v>
      </c>
      <c r="K678" s="1454">
        <v>19.600356854259974</v>
      </c>
      <c r="L678" s="1452">
        <v>0.35347102985498441</v>
      </c>
      <c r="M678" s="1458">
        <v>3072</v>
      </c>
      <c r="N678" s="1455" t="s">
        <v>515</v>
      </c>
      <c r="O678" s="1476" t="s">
        <v>515</v>
      </c>
      <c r="P678" s="1468" t="s">
        <v>515</v>
      </c>
    </row>
    <row r="679" spans="1:16" s="1437" customFormat="1" ht="18.75" customHeight="1" thickBot="1">
      <c r="A679" s="2138" t="s">
        <v>1064</v>
      </c>
      <c r="B679" s="2139"/>
      <c r="C679" s="2139"/>
      <c r="D679" s="2139"/>
      <c r="E679" s="2139"/>
      <c r="F679" s="2139"/>
      <c r="G679" s="2139"/>
      <c r="H679" s="2139"/>
      <c r="I679" s="2139"/>
      <c r="J679" s="2139"/>
      <c r="K679" s="2139"/>
      <c r="L679" s="2139"/>
      <c r="M679" s="2139"/>
      <c r="N679" s="2139"/>
      <c r="O679" s="2139"/>
      <c r="P679" s="2140"/>
    </row>
    <row r="680" spans="1:16" s="1437" customFormat="1" ht="14.5" customHeight="1">
      <c r="A680" s="1118" t="s">
        <v>13</v>
      </c>
      <c r="B680" s="1153">
        <v>53.709127182691915</v>
      </c>
      <c r="C680" s="1131">
        <v>1.2759990818950608</v>
      </c>
      <c r="D680" s="1132">
        <v>858</v>
      </c>
      <c r="E680" s="1138">
        <v>21.735327849806403</v>
      </c>
      <c r="F680" s="1131">
        <v>1.0507814621864671</v>
      </c>
      <c r="G680" s="1132">
        <v>356</v>
      </c>
      <c r="H680" s="1153">
        <v>14.155059530313757</v>
      </c>
      <c r="I680" s="1131">
        <v>0.8925964987935584</v>
      </c>
      <c r="J680" s="1132">
        <v>226</v>
      </c>
      <c r="K680" s="1138">
        <v>2.9431734181212597</v>
      </c>
      <c r="L680" s="1131">
        <v>0.43338958524511684</v>
      </c>
      <c r="M680" s="1132">
        <v>48</v>
      </c>
      <c r="N680" s="1138">
        <v>7</v>
      </c>
      <c r="O680" s="1178">
        <v>0.67</v>
      </c>
      <c r="P680" s="1163">
        <v>119</v>
      </c>
    </row>
    <row r="681" spans="1:16" s="1437" customFormat="1" ht="14.5" customHeight="1">
      <c r="A681" s="1124" t="s">
        <v>14</v>
      </c>
      <c r="B681" s="1155">
        <v>68.045715942977452</v>
      </c>
      <c r="C681" s="1126">
        <v>1.1115741462364133</v>
      </c>
      <c r="D681" s="1127">
        <v>1224</v>
      </c>
      <c r="E681" s="1155">
        <v>18.170181556108894</v>
      </c>
      <c r="F681" s="1126">
        <v>0.91936631228715748</v>
      </c>
      <c r="G681" s="1127">
        <v>326</v>
      </c>
      <c r="H681" s="1155">
        <v>6.024916622895141</v>
      </c>
      <c r="I681" s="1126">
        <v>0.56531339925862811</v>
      </c>
      <c r="J681" s="1127">
        <v>109</v>
      </c>
      <c r="K681" s="1136">
        <v>1.2300372725009761</v>
      </c>
      <c r="L681" s="1126">
        <v>0.26379043688656512</v>
      </c>
      <c r="M681" s="1127">
        <v>22</v>
      </c>
      <c r="N681" s="1136">
        <v>7</v>
      </c>
      <c r="O681" s="1170">
        <v>0.59</v>
      </c>
      <c r="P681" s="1134">
        <v>117</v>
      </c>
    </row>
    <row r="682" spans="1:16" s="1437" customFormat="1" ht="14.5" customHeight="1">
      <c r="A682" s="1118" t="s">
        <v>39</v>
      </c>
      <c r="B682" s="1153">
        <v>53.311358104906716</v>
      </c>
      <c r="C682" s="1131">
        <v>1.9088336096624126</v>
      </c>
      <c r="D682" s="1132">
        <v>501</v>
      </c>
      <c r="E682" s="1138">
        <v>24.172314107789589</v>
      </c>
      <c r="F682" s="1131">
        <v>1.6224126108027388</v>
      </c>
      <c r="G682" s="1132">
        <v>227</v>
      </c>
      <c r="H682" s="1153">
        <v>10.404021412598267</v>
      </c>
      <c r="I682" s="1131">
        <v>1.2245095613106085</v>
      </c>
      <c r="J682" s="1132">
        <v>87</v>
      </c>
      <c r="K682" s="1153">
        <v>2.0308433031950806</v>
      </c>
      <c r="L682" s="1131">
        <v>0.58105573321181281</v>
      </c>
      <c r="M682" s="1132">
        <v>15</v>
      </c>
      <c r="N682" s="1138">
        <v>10</v>
      </c>
      <c r="O682" s="1178">
        <v>1.18</v>
      </c>
      <c r="P682" s="1163">
        <v>86</v>
      </c>
    </row>
    <row r="683" spans="1:16" s="1437" customFormat="1" ht="14.5" customHeight="1">
      <c r="A683" s="1124" t="s">
        <v>16</v>
      </c>
      <c r="B683" s="1155">
        <v>57.830751602707252</v>
      </c>
      <c r="C683" s="1126">
        <v>1.7935369121166598</v>
      </c>
      <c r="D683" s="1127">
        <v>457</v>
      </c>
      <c r="E683" s="1136">
        <v>25.059763097785204</v>
      </c>
      <c r="F683" s="1126">
        <v>1.5645373373861113</v>
      </c>
      <c r="G683" s="1127">
        <v>202</v>
      </c>
      <c r="H683" s="1155">
        <v>11.682941434101068</v>
      </c>
      <c r="I683" s="1126">
        <v>1.1761604944920525</v>
      </c>
      <c r="J683" s="1127">
        <v>91</v>
      </c>
      <c r="K683" s="1136">
        <v>1.0420737513384359</v>
      </c>
      <c r="L683" s="1126">
        <v>0.39877356620497256</v>
      </c>
      <c r="M683" s="1127">
        <v>7</v>
      </c>
      <c r="N683" s="1136">
        <v>4</v>
      </c>
      <c r="O683" s="1170">
        <v>0.74</v>
      </c>
      <c r="P683" s="1134">
        <v>35</v>
      </c>
    </row>
    <row r="684" spans="1:16" s="1437" customFormat="1" ht="14.5" customHeight="1">
      <c r="A684" s="1118" t="s">
        <v>17</v>
      </c>
      <c r="B684" s="1138">
        <v>61.39697607779221</v>
      </c>
      <c r="C684" s="1131">
        <v>2.2941723594384484</v>
      </c>
      <c r="D684" s="1132">
        <v>311</v>
      </c>
      <c r="E684" s="1138">
        <v>17.018641256371311</v>
      </c>
      <c r="F684" s="1131">
        <v>1.739416703009121</v>
      </c>
      <c r="G684" s="1132">
        <v>92</v>
      </c>
      <c r="H684" s="1153">
        <v>12.380278057922093</v>
      </c>
      <c r="I684" s="1131">
        <v>1.5517379861360223</v>
      </c>
      <c r="J684" s="1132">
        <v>64</v>
      </c>
      <c r="K684" s="1138">
        <v>1.9792955464469415</v>
      </c>
      <c r="L684" s="1131">
        <v>0.67908834332781165</v>
      </c>
      <c r="M684" s="1132">
        <v>9</v>
      </c>
      <c r="N684" s="1138">
        <v>7</v>
      </c>
      <c r="O684" s="1178">
        <v>1.22</v>
      </c>
      <c r="P684" s="1163">
        <v>37</v>
      </c>
    </row>
    <row r="685" spans="1:16" s="1437" customFormat="1" ht="14.5" customHeight="1">
      <c r="A685" s="1124" t="s">
        <v>18</v>
      </c>
      <c r="B685" s="1155">
        <v>58.549178689907791</v>
      </c>
      <c r="C685" s="1126">
        <v>1.7225912293052636</v>
      </c>
      <c r="D685" s="1127">
        <v>521</v>
      </c>
      <c r="E685" s="1136">
        <v>20.481089210596785</v>
      </c>
      <c r="F685" s="1126">
        <v>1.4130883026291636</v>
      </c>
      <c r="G685" s="1127">
        <v>181</v>
      </c>
      <c r="H685" s="1155">
        <v>10.963569325074319</v>
      </c>
      <c r="I685" s="1126">
        <v>1.0967764968376776</v>
      </c>
      <c r="J685" s="1127">
        <v>94</v>
      </c>
      <c r="K685" s="1136">
        <v>1.5423083968688567</v>
      </c>
      <c r="L685" s="1126">
        <v>0.454017130345787</v>
      </c>
      <c r="M685" s="1127">
        <v>12</v>
      </c>
      <c r="N685" s="1136">
        <v>8</v>
      </c>
      <c r="O685" s="1170">
        <v>0.96</v>
      </c>
      <c r="P685" s="1134">
        <v>77</v>
      </c>
    </row>
    <row r="686" spans="1:16" s="1437" customFormat="1" ht="14.5" customHeight="1">
      <c r="A686" s="1118" t="s">
        <v>19</v>
      </c>
      <c r="B686" s="1153">
        <v>49.824573521712033</v>
      </c>
      <c r="C686" s="1131">
        <v>1.612815543250639</v>
      </c>
      <c r="D686" s="1132">
        <v>483</v>
      </c>
      <c r="E686" s="1138">
        <v>23.087129993510459</v>
      </c>
      <c r="F686" s="1131">
        <v>1.3593425929824992</v>
      </c>
      <c r="G686" s="1132">
        <v>224</v>
      </c>
      <c r="H686" s="1153">
        <v>15.189006429619903</v>
      </c>
      <c r="I686" s="1131">
        <v>1.1557881107849153</v>
      </c>
      <c r="J686" s="1132">
        <v>148</v>
      </c>
      <c r="K686" s="1153">
        <v>2.772749980120528</v>
      </c>
      <c r="L686" s="1131">
        <v>0.52852225662756502</v>
      </c>
      <c r="M686" s="1132">
        <v>27</v>
      </c>
      <c r="N686" s="1138">
        <v>9</v>
      </c>
      <c r="O686" s="1178">
        <v>0.93</v>
      </c>
      <c r="P686" s="1163">
        <v>88</v>
      </c>
    </row>
    <row r="687" spans="1:16" s="1437" customFormat="1" ht="14.5" customHeight="1">
      <c r="A687" s="1124" t="s">
        <v>20</v>
      </c>
      <c r="B687" s="1155">
        <v>56.958274855676549</v>
      </c>
      <c r="C687" s="1126">
        <v>2.01112956751779</v>
      </c>
      <c r="D687" s="1127">
        <v>385</v>
      </c>
      <c r="E687" s="1136">
        <v>22.900771812764958</v>
      </c>
      <c r="F687" s="1126">
        <v>1.6773450922915445</v>
      </c>
      <c r="G687" s="1127">
        <v>159</v>
      </c>
      <c r="H687" s="1155">
        <v>9.0181744758183289</v>
      </c>
      <c r="I687" s="1126">
        <v>1.1855833473504629</v>
      </c>
      <c r="J687" s="1127">
        <v>59</v>
      </c>
      <c r="K687" s="1136">
        <v>2.8719412610607105</v>
      </c>
      <c r="L687" s="1126">
        <v>0.72213243414033446</v>
      </c>
      <c r="M687" s="1127">
        <v>17</v>
      </c>
      <c r="N687" s="1136">
        <v>8</v>
      </c>
      <c r="O687" s="1170">
        <v>1.1399999999999999</v>
      </c>
      <c r="P687" s="1134">
        <v>54</v>
      </c>
    </row>
    <row r="688" spans="1:16" s="1437" customFormat="1" ht="14.5" customHeight="1">
      <c r="A688" s="1118" t="s">
        <v>21</v>
      </c>
      <c r="B688" s="1153">
        <v>52.165400082864167</v>
      </c>
      <c r="C688" s="1131">
        <v>1.4478140349330793</v>
      </c>
      <c r="D688" s="1132">
        <v>644</v>
      </c>
      <c r="E688" s="1138">
        <v>20.819761538379183</v>
      </c>
      <c r="F688" s="1131">
        <v>1.1731169264210251</v>
      </c>
      <c r="G688" s="1132">
        <v>260</v>
      </c>
      <c r="H688" s="1153">
        <v>15.271529827583249</v>
      </c>
      <c r="I688" s="1131">
        <v>1.0407856954374213</v>
      </c>
      <c r="J688" s="1132">
        <v>189</v>
      </c>
      <c r="K688" s="1153">
        <v>2.2706072920135392</v>
      </c>
      <c r="L688" s="1131">
        <v>0.44638512665982455</v>
      </c>
      <c r="M688" s="1132">
        <v>26</v>
      </c>
      <c r="N688" s="1138">
        <v>9</v>
      </c>
      <c r="O688" s="1178">
        <v>0.84</v>
      </c>
      <c r="P688" s="1163">
        <v>120</v>
      </c>
    </row>
    <row r="689" spans="1:16" s="1437" customFormat="1" ht="14.5" customHeight="1">
      <c r="A689" s="1124" t="s">
        <v>22</v>
      </c>
      <c r="B689" s="1155">
        <v>52.217371963273393</v>
      </c>
      <c r="C689" s="1126">
        <v>1.2123038680298861</v>
      </c>
      <c r="D689" s="1127">
        <v>921</v>
      </c>
      <c r="E689" s="1136">
        <v>22.048002189646848</v>
      </c>
      <c r="F689" s="1126">
        <v>1.0012044450293547</v>
      </c>
      <c r="G689" s="1127">
        <v>394</v>
      </c>
      <c r="H689" s="1155">
        <v>14.259438833327126</v>
      </c>
      <c r="I689" s="1126">
        <v>0.84958244243853953</v>
      </c>
      <c r="J689" s="1127">
        <v>252</v>
      </c>
      <c r="K689" s="1136">
        <v>2.9449772951759887</v>
      </c>
      <c r="L689" s="1126">
        <v>0.41042944494080141</v>
      </c>
      <c r="M689" s="1127">
        <v>52</v>
      </c>
      <c r="N689" s="1136">
        <v>9</v>
      </c>
      <c r="O689" s="1170">
        <v>0.68</v>
      </c>
      <c r="P689" s="1134">
        <v>150</v>
      </c>
    </row>
    <row r="690" spans="1:16" s="1437" customFormat="1" ht="14.5" customHeight="1">
      <c r="A690" s="1118" t="s">
        <v>23</v>
      </c>
      <c r="B690" s="1153">
        <v>46.909999929703623</v>
      </c>
      <c r="C690" s="1131">
        <v>1.7316760362229808</v>
      </c>
      <c r="D690" s="1132">
        <v>405</v>
      </c>
      <c r="E690" s="1138">
        <v>25.378792338410538</v>
      </c>
      <c r="F690" s="1131">
        <v>1.5086282399590303</v>
      </c>
      <c r="G690" s="1132">
        <v>218</v>
      </c>
      <c r="H690" s="1153">
        <v>16.745358663866362</v>
      </c>
      <c r="I690" s="1131">
        <v>1.3020896486675477</v>
      </c>
      <c r="J690" s="1132">
        <v>142</v>
      </c>
      <c r="K690" s="1138">
        <v>3.3019606981445828</v>
      </c>
      <c r="L690" s="1131">
        <v>0.62283713909360183</v>
      </c>
      <c r="M690" s="1132">
        <v>29</v>
      </c>
      <c r="N690" s="1138">
        <v>8</v>
      </c>
      <c r="O690" s="1178">
        <v>0.93</v>
      </c>
      <c r="P690" s="1163">
        <v>65</v>
      </c>
    </row>
    <row r="691" spans="1:16" s="1437" customFormat="1" ht="14.5" customHeight="1">
      <c r="A691" s="1124" t="s">
        <v>24</v>
      </c>
      <c r="B691" s="1155">
        <v>49.631048435852101</v>
      </c>
      <c r="C691" s="1126">
        <v>2.1789796403489095</v>
      </c>
      <c r="D691" s="1127">
        <v>296</v>
      </c>
      <c r="E691" s="1136">
        <v>20.927353639777792</v>
      </c>
      <c r="F691" s="1126">
        <v>1.7173461733819069</v>
      </c>
      <c r="G691" s="1127">
        <v>131</v>
      </c>
      <c r="H691" s="1155">
        <v>18.477802785037309</v>
      </c>
      <c r="I691" s="1126">
        <v>1.7444583611530198</v>
      </c>
      <c r="J691" s="1127">
        <v>101</v>
      </c>
      <c r="K691" s="1136">
        <v>3.0092368058204597</v>
      </c>
      <c r="L691" s="1126">
        <v>0.72233011780531609</v>
      </c>
      <c r="M691" s="1127">
        <v>18</v>
      </c>
      <c r="N691" s="1136">
        <v>8</v>
      </c>
      <c r="O691" s="1170">
        <v>1.3</v>
      </c>
      <c r="P691" s="1134">
        <v>40</v>
      </c>
    </row>
    <row r="692" spans="1:16" s="1437" customFormat="1" ht="14.5" customHeight="1">
      <c r="A692" s="1118" t="s">
        <v>25</v>
      </c>
      <c r="B692" s="1153">
        <v>61.168312711020022</v>
      </c>
      <c r="C692" s="1131">
        <v>1.5894574216156574</v>
      </c>
      <c r="D692" s="1132">
        <v>607</v>
      </c>
      <c r="E692" s="1477">
        <v>21.896998244946285</v>
      </c>
      <c r="F692" s="1131">
        <v>1.3561979105998205</v>
      </c>
      <c r="G692" s="1132">
        <v>212</v>
      </c>
      <c r="H692" s="1153">
        <v>8.2723870416873844</v>
      </c>
      <c r="I692" s="1131">
        <v>0.88055421945155599</v>
      </c>
      <c r="J692" s="1132">
        <v>84</v>
      </c>
      <c r="K692" s="1138">
        <v>1.584405406126979</v>
      </c>
      <c r="L692" s="1131">
        <v>0.43201863886338049</v>
      </c>
      <c r="M692" s="1132">
        <v>14</v>
      </c>
      <c r="N692" s="1138">
        <v>7</v>
      </c>
      <c r="O692" s="1178">
        <v>0.85</v>
      </c>
      <c r="P692" s="1163">
        <v>67</v>
      </c>
    </row>
    <row r="693" spans="1:16" s="1437" customFormat="1" ht="14.5" customHeight="1">
      <c r="A693" s="1124" t="s">
        <v>26</v>
      </c>
      <c r="B693" s="1155">
        <v>49.455972186946681</v>
      </c>
      <c r="C693" s="1126">
        <v>1.8292911788993111</v>
      </c>
      <c r="D693" s="1127">
        <v>391</v>
      </c>
      <c r="E693" s="1136">
        <v>25.581035942636436</v>
      </c>
      <c r="F693" s="1126">
        <v>1.5914836630896674</v>
      </c>
      <c r="G693" s="1127">
        <v>202</v>
      </c>
      <c r="H693" s="1155">
        <v>13.583452876021255</v>
      </c>
      <c r="I693" s="1126">
        <v>1.2359454972496922</v>
      </c>
      <c r="J693" s="1127">
        <v>109</v>
      </c>
      <c r="K693" s="1155">
        <v>3.2705581815286227</v>
      </c>
      <c r="L693" s="1126">
        <v>0.73061210756233497</v>
      </c>
      <c r="M693" s="1127">
        <v>21</v>
      </c>
      <c r="N693" s="1136">
        <v>8</v>
      </c>
      <c r="O693" s="1170">
        <v>1.04</v>
      </c>
      <c r="P693" s="1134">
        <v>60</v>
      </c>
    </row>
    <row r="694" spans="1:16" s="1437" customFormat="1" ht="14.5" customHeight="1">
      <c r="A694" s="1118" t="s">
        <v>27</v>
      </c>
      <c r="B694" s="1153">
        <v>53.933177184142224</v>
      </c>
      <c r="C694" s="1131">
        <v>1.9929235660503462</v>
      </c>
      <c r="D694" s="1132">
        <v>374</v>
      </c>
      <c r="E694" s="1153">
        <v>24.695083976182428</v>
      </c>
      <c r="F694" s="1131">
        <v>1.7142136659474692</v>
      </c>
      <c r="G694" s="1132">
        <v>171</v>
      </c>
      <c r="H694" s="1153">
        <v>13.288960303598873</v>
      </c>
      <c r="I694" s="1131">
        <v>1.3730461682024369</v>
      </c>
      <c r="J694" s="1132">
        <v>88</v>
      </c>
      <c r="K694" s="1138">
        <v>1.4340587293557501</v>
      </c>
      <c r="L694" s="1131">
        <v>0.5014577973071519</v>
      </c>
      <c r="M694" s="1132">
        <v>9</v>
      </c>
      <c r="N694" s="1138">
        <v>7</v>
      </c>
      <c r="O694" s="1178">
        <v>1</v>
      </c>
      <c r="P694" s="1163">
        <v>45</v>
      </c>
    </row>
    <row r="695" spans="1:16" s="1437" customFormat="1" ht="14.5" customHeight="1" thickBot="1">
      <c r="A695" s="1124" t="s">
        <v>28</v>
      </c>
      <c r="B695" s="1155">
        <v>51.777040262510397</v>
      </c>
      <c r="C695" s="1126">
        <v>2.0056109029102487</v>
      </c>
      <c r="D695" s="1127">
        <v>338</v>
      </c>
      <c r="E695" s="1136">
        <v>24.218133723895502</v>
      </c>
      <c r="F695" s="1126">
        <v>1.6895744467747436</v>
      </c>
      <c r="G695" s="1127">
        <v>164</v>
      </c>
      <c r="H695" s="1155">
        <v>13.291160840778286</v>
      </c>
      <c r="I695" s="1126">
        <v>1.3618949983223296</v>
      </c>
      <c r="J695" s="1127">
        <v>87</v>
      </c>
      <c r="K695" s="1136">
        <v>2.1643752736721598</v>
      </c>
      <c r="L695" s="1126">
        <v>0.65785717490601525</v>
      </c>
      <c r="M695" s="1127">
        <v>12</v>
      </c>
      <c r="N695" s="1136">
        <v>9</v>
      </c>
      <c r="O695" s="1170">
        <v>1.1399999999999999</v>
      </c>
      <c r="P695" s="1134">
        <v>55</v>
      </c>
    </row>
    <row r="696" spans="1:16" s="1437" customFormat="1" ht="14.5" customHeight="1">
      <c r="A696" s="1432" t="s">
        <v>29</v>
      </c>
      <c r="B696" s="1449">
        <v>55.512643908587755</v>
      </c>
      <c r="C696" s="1446">
        <v>0.52023454741002995</v>
      </c>
      <c r="D696" s="1447">
        <v>6037</v>
      </c>
      <c r="E696" s="1449">
        <v>21.348674450877102</v>
      </c>
      <c r="F696" s="1446">
        <v>0.42729394903593965</v>
      </c>
      <c r="G696" s="1447">
        <v>2353</v>
      </c>
      <c r="H696" s="1449">
        <v>12.790332861122325</v>
      </c>
      <c r="I696" s="1446">
        <v>0.34862729612310628</v>
      </c>
      <c r="J696" s="1447">
        <v>1413</v>
      </c>
      <c r="K696" s="1449">
        <v>2.3948689805940848</v>
      </c>
      <c r="L696" s="1446">
        <v>0.16238931958903455</v>
      </c>
      <c r="M696" s="1447">
        <v>252</v>
      </c>
      <c r="N696" s="1450">
        <v>8</v>
      </c>
      <c r="O696" s="1475">
        <v>0.28000000000000003</v>
      </c>
      <c r="P696" s="1466">
        <v>858</v>
      </c>
    </row>
    <row r="697" spans="1:16" s="1437" customFormat="1" ht="14.5" customHeight="1">
      <c r="A697" s="1433" t="s">
        <v>30</v>
      </c>
      <c r="B697" s="1459">
        <v>55.663289376913575</v>
      </c>
      <c r="C697" s="1452">
        <v>0.77945469307268977</v>
      </c>
      <c r="D697" s="1453">
        <v>2679</v>
      </c>
      <c r="E697" s="1454">
        <v>23.798003207795759</v>
      </c>
      <c r="F697" s="1452">
        <v>0.66339113719345644</v>
      </c>
      <c r="G697" s="1453">
        <v>1166</v>
      </c>
      <c r="H697" s="1459">
        <v>10.71560679810281</v>
      </c>
      <c r="I697" s="1452">
        <v>0.48656848631363664</v>
      </c>
      <c r="J697" s="1453">
        <v>517</v>
      </c>
      <c r="K697" s="1459">
        <v>2.023598003252046</v>
      </c>
      <c r="L697" s="1452">
        <v>0.23618742228660741</v>
      </c>
      <c r="M697" s="1453">
        <v>86</v>
      </c>
      <c r="N697" s="1455">
        <v>8</v>
      </c>
      <c r="O697" s="1476">
        <v>0.44</v>
      </c>
      <c r="P697" s="1467">
        <v>357</v>
      </c>
    </row>
    <row r="698" spans="1:16" s="1437" customFormat="1" ht="14.5" customHeight="1" thickBot="1">
      <c r="A698" s="1478" t="s">
        <v>31</v>
      </c>
      <c r="B698" s="1459">
        <v>55.545629302289093</v>
      </c>
      <c r="C698" s="1452">
        <v>0.44070905747603745</v>
      </c>
      <c r="D698" s="1458">
        <v>8716</v>
      </c>
      <c r="E698" s="1459">
        <v>21.884980482839765</v>
      </c>
      <c r="F698" s="1452">
        <v>0.36406181676314792</v>
      </c>
      <c r="G698" s="1458">
        <v>3519</v>
      </c>
      <c r="H698" s="1459">
        <v>12.336049989080552</v>
      </c>
      <c r="I698" s="1452">
        <v>0.29245180584125285</v>
      </c>
      <c r="J698" s="1458">
        <v>1930</v>
      </c>
      <c r="K698" s="1459">
        <v>2.3135753347007904</v>
      </c>
      <c r="L698" s="1452">
        <v>0.13697122279680807</v>
      </c>
      <c r="M698" s="1458">
        <v>338</v>
      </c>
      <c r="N698" s="1455">
        <v>8</v>
      </c>
      <c r="O698" s="1476">
        <v>0.24</v>
      </c>
      <c r="P698" s="1468">
        <v>1215</v>
      </c>
    </row>
    <row r="699" spans="1:16" s="1437" customFormat="1" ht="20.25" customHeight="1" thickBot="1">
      <c r="A699" s="2138" t="s">
        <v>1065</v>
      </c>
      <c r="B699" s="2139"/>
      <c r="C699" s="2139"/>
      <c r="D699" s="2139"/>
      <c r="E699" s="2139"/>
      <c r="F699" s="2139"/>
      <c r="G699" s="2139"/>
      <c r="H699" s="2139"/>
      <c r="I699" s="2139"/>
      <c r="J699" s="2139"/>
      <c r="K699" s="2139"/>
      <c r="L699" s="2139"/>
      <c r="M699" s="2139"/>
      <c r="N699" s="2139"/>
      <c r="O699" s="2139"/>
      <c r="P699" s="2140"/>
    </row>
    <row r="700" spans="1:16" s="1437" customFormat="1" ht="14.5" customHeight="1">
      <c r="A700" s="1118" t="s">
        <v>13</v>
      </c>
      <c r="B700" s="1138">
        <v>69.856561053865292</v>
      </c>
      <c r="C700" s="1131">
        <v>1.1707691800736215</v>
      </c>
      <c r="D700" s="1132">
        <v>1118</v>
      </c>
      <c r="E700" s="1138">
        <v>13.839545777362371</v>
      </c>
      <c r="F700" s="1131">
        <v>0.87358649627632978</v>
      </c>
      <c r="G700" s="1132">
        <v>229</v>
      </c>
      <c r="H700" s="1138">
        <v>14.159515829185484</v>
      </c>
      <c r="I700" s="1131">
        <v>0.89494112763243305</v>
      </c>
      <c r="J700" s="1132">
        <v>225</v>
      </c>
      <c r="K700" s="1138">
        <v>2.1443773395868519</v>
      </c>
      <c r="L700" s="1131">
        <v>0.3662798529694633</v>
      </c>
      <c r="M700" s="1132">
        <v>36</v>
      </c>
      <c r="N700" s="1138" t="s">
        <v>515</v>
      </c>
      <c r="O700" s="1178" t="s">
        <v>515</v>
      </c>
      <c r="P700" s="1163" t="s">
        <v>515</v>
      </c>
    </row>
    <row r="701" spans="1:16" s="1437" customFormat="1" ht="14.5" customHeight="1">
      <c r="A701" s="1124" t="s">
        <v>14</v>
      </c>
      <c r="B701" s="1136">
        <v>70.809685034488439</v>
      </c>
      <c r="C701" s="1126">
        <v>1.0829260405343248</v>
      </c>
      <c r="D701" s="1127">
        <v>1272</v>
      </c>
      <c r="E701" s="1136">
        <v>12.059007222897922</v>
      </c>
      <c r="F701" s="1126">
        <v>0.77543064549953156</v>
      </c>
      <c r="G701" s="1127">
        <v>217</v>
      </c>
      <c r="H701" s="1136">
        <v>14.693435190898759</v>
      </c>
      <c r="I701" s="1126">
        <v>0.84390781815935401</v>
      </c>
      <c r="J701" s="1127">
        <v>264</v>
      </c>
      <c r="K701" s="1136">
        <v>2.4378725517148778</v>
      </c>
      <c r="L701" s="1126">
        <v>0.36363236572718222</v>
      </c>
      <c r="M701" s="1127">
        <v>45</v>
      </c>
      <c r="N701" s="1136" t="s">
        <v>515</v>
      </c>
      <c r="O701" s="1170" t="s">
        <v>515</v>
      </c>
      <c r="P701" s="1134" t="s">
        <v>515</v>
      </c>
    </row>
    <row r="702" spans="1:16" s="1437" customFormat="1" ht="14.5" customHeight="1">
      <c r="A702" s="1118" t="s">
        <v>39</v>
      </c>
      <c r="B702" s="1138">
        <v>63.320461431458305</v>
      </c>
      <c r="C702" s="1131">
        <v>1.8453061186047708</v>
      </c>
      <c r="D702" s="1132">
        <v>587</v>
      </c>
      <c r="E702" s="1138">
        <v>21.097338146544566</v>
      </c>
      <c r="F702" s="1131">
        <v>1.6010727011868504</v>
      </c>
      <c r="G702" s="1132">
        <v>183</v>
      </c>
      <c r="H702" s="1138">
        <v>12.798741870749408</v>
      </c>
      <c r="I702" s="1131">
        <v>1.2084329337778572</v>
      </c>
      <c r="J702" s="1132">
        <v>126</v>
      </c>
      <c r="K702" s="1138">
        <v>2.7834585512477203</v>
      </c>
      <c r="L702" s="1131">
        <v>0.6787278841389579</v>
      </c>
      <c r="M702" s="1132">
        <v>21</v>
      </c>
      <c r="N702" s="1138" t="s">
        <v>515</v>
      </c>
      <c r="O702" s="1178" t="s">
        <v>515</v>
      </c>
      <c r="P702" s="1163" t="s">
        <v>515</v>
      </c>
    </row>
    <row r="703" spans="1:16" s="1437" customFormat="1" ht="14.5" customHeight="1">
      <c r="A703" s="1124" t="s">
        <v>16</v>
      </c>
      <c r="B703" s="1136">
        <v>48.024023335014519</v>
      </c>
      <c r="C703" s="1126">
        <v>1.8153482238831662</v>
      </c>
      <c r="D703" s="1127">
        <v>380</v>
      </c>
      <c r="E703" s="1136">
        <v>15.814477520579167</v>
      </c>
      <c r="F703" s="1126">
        <v>1.3279622309562236</v>
      </c>
      <c r="G703" s="1127">
        <v>125</v>
      </c>
      <c r="H703" s="1136">
        <v>31.438570587154707</v>
      </c>
      <c r="I703" s="1126">
        <v>1.6805928193516233</v>
      </c>
      <c r="J703" s="1127">
        <v>252</v>
      </c>
      <c r="K703" s="1136">
        <v>4.7229285572516035</v>
      </c>
      <c r="L703" s="1126">
        <v>0.79892631130812608</v>
      </c>
      <c r="M703" s="1127">
        <v>35</v>
      </c>
      <c r="N703" s="1136" t="s">
        <v>515</v>
      </c>
      <c r="O703" s="1170" t="s">
        <v>515</v>
      </c>
      <c r="P703" s="1134" t="s">
        <v>515</v>
      </c>
    </row>
    <row r="704" spans="1:16" s="1437" customFormat="1" ht="14.5" customHeight="1">
      <c r="A704" s="1118" t="s">
        <v>17</v>
      </c>
      <c r="B704" s="1138">
        <v>57.653146115849793</v>
      </c>
      <c r="C704" s="1131">
        <v>2.3422550021601016</v>
      </c>
      <c r="D704" s="1132">
        <v>298</v>
      </c>
      <c r="E704" s="1138">
        <v>13.801216262465138</v>
      </c>
      <c r="F704" s="1131">
        <v>1.6622331220196094</v>
      </c>
      <c r="G704" s="1132">
        <v>69</v>
      </c>
      <c r="H704" s="1138">
        <v>25.381951656072349</v>
      </c>
      <c r="I704" s="1131">
        <v>2.0537442098576659</v>
      </c>
      <c r="J704" s="1132">
        <v>132</v>
      </c>
      <c r="K704" s="1138">
        <v>3.1636859656127156</v>
      </c>
      <c r="L704" s="1131">
        <v>0.85352146203194845</v>
      </c>
      <c r="M704" s="1132">
        <v>15</v>
      </c>
      <c r="N704" s="1138" t="s">
        <v>515</v>
      </c>
      <c r="O704" s="1178" t="s">
        <v>515</v>
      </c>
      <c r="P704" s="1163" t="s">
        <v>515</v>
      </c>
    </row>
    <row r="705" spans="1:17" s="1437" customFormat="1" ht="14.5" customHeight="1">
      <c r="A705" s="1124" t="s">
        <v>18</v>
      </c>
      <c r="B705" s="1136">
        <v>72.001303170995186</v>
      </c>
      <c r="C705" s="1126">
        <v>1.5788240153514759</v>
      </c>
      <c r="D705" s="1127">
        <v>641</v>
      </c>
      <c r="E705" s="1136">
        <v>14.645621702619898</v>
      </c>
      <c r="F705" s="1126">
        <v>1.2365548837375573</v>
      </c>
      <c r="G705" s="1127">
        <v>129</v>
      </c>
      <c r="H705" s="1136">
        <v>10.894878555623766</v>
      </c>
      <c r="I705" s="1126">
        <v>1.1007516478905819</v>
      </c>
      <c r="J705" s="1127">
        <v>94</v>
      </c>
      <c r="K705" s="1136">
        <v>2.4581965707611531</v>
      </c>
      <c r="L705" s="1126">
        <v>0.56925664341360016</v>
      </c>
      <c r="M705" s="1127">
        <v>20</v>
      </c>
      <c r="N705" s="1136" t="s">
        <v>515</v>
      </c>
      <c r="O705" s="1170" t="s">
        <v>515</v>
      </c>
      <c r="P705" s="1134" t="s">
        <v>515</v>
      </c>
    </row>
    <row r="706" spans="1:17" s="1437" customFormat="1" ht="14.5" customHeight="1">
      <c r="A706" s="1118" t="s">
        <v>19</v>
      </c>
      <c r="B706" s="1138">
        <v>66.91475853922681</v>
      </c>
      <c r="C706" s="1131">
        <v>1.5161252493910482</v>
      </c>
      <c r="D706" s="1132">
        <v>649</v>
      </c>
      <c r="E706" s="1138">
        <v>14.368797450448415</v>
      </c>
      <c r="F706" s="1131">
        <v>1.1264838419739309</v>
      </c>
      <c r="G706" s="1132">
        <v>141</v>
      </c>
      <c r="H706" s="1138">
        <v>16.221609933180726</v>
      </c>
      <c r="I706" s="1131">
        <v>1.1928579459034059</v>
      </c>
      <c r="J706" s="1132">
        <v>156</v>
      </c>
      <c r="K706" s="1138">
        <v>2.4948340771440574</v>
      </c>
      <c r="L706" s="1131">
        <v>0.49459860433483382</v>
      </c>
      <c r="M706" s="1132">
        <v>25</v>
      </c>
      <c r="N706" s="1138" t="s">
        <v>515</v>
      </c>
      <c r="O706" s="1178" t="s">
        <v>515</v>
      </c>
      <c r="P706" s="1163" t="s">
        <v>515</v>
      </c>
    </row>
    <row r="707" spans="1:17" s="1437" customFormat="1" ht="14.5" customHeight="1">
      <c r="A707" s="1124" t="s">
        <v>20</v>
      </c>
      <c r="B707" s="1136">
        <v>35.364125973073484</v>
      </c>
      <c r="C707" s="1126">
        <v>1.9348545377519062</v>
      </c>
      <c r="D707" s="1127">
        <v>240</v>
      </c>
      <c r="E707" s="1136">
        <v>14.831833124675095</v>
      </c>
      <c r="F707" s="1126">
        <v>1.4016067711820499</v>
      </c>
      <c r="G707" s="1127">
        <v>106</v>
      </c>
      <c r="H707" s="1136">
        <v>42.178330271957101</v>
      </c>
      <c r="I707" s="1126">
        <v>2.0081175017499633</v>
      </c>
      <c r="J707" s="1127">
        <v>283</v>
      </c>
      <c r="K707" s="1136">
        <v>7.6257106302943152</v>
      </c>
      <c r="L707" s="1126">
        <v>1.1491132755216824</v>
      </c>
      <c r="M707" s="1127">
        <v>45</v>
      </c>
      <c r="N707" s="1136" t="s">
        <v>515</v>
      </c>
      <c r="O707" s="1170" t="s">
        <v>515</v>
      </c>
      <c r="P707" s="1134" t="s">
        <v>515</v>
      </c>
    </row>
    <row r="708" spans="1:17" s="1437" customFormat="1" ht="14.5" customHeight="1">
      <c r="A708" s="1118" t="s">
        <v>21</v>
      </c>
      <c r="B708" s="1138">
        <v>60.59404235036444</v>
      </c>
      <c r="C708" s="1131">
        <v>1.4161478758275761</v>
      </c>
      <c r="D708" s="1132">
        <v>750</v>
      </c>
      <c r="E708" s="1138">
        <v>14.747581671645285</v>
      </c>
      <c r="F708" s="1131">
        <v>1.0191363362126766</v>
      </c>
      <c r="G708" s="1132">
        <v>186</v>
      </c>
      <c r="H708" s="1138">
        <v>22.052695546169797</v>
      </c>
      <c r="I708" s="1131">
        <v>1.2075698894380178</v>
      </c>
      <c r="J708" s="1132">
        <v>270</v>
      </c>
      <c r="K708" s="1138">
        <v>2.6056804318204789</v>
      </c>
      <c r="L708" s="1131">
        <v>0.45668536874253335</v>
      </c>
      <c r="M708" s="1132">
        <v>33</v>
      </c>
      <c r="N708" s="1138" t="s">
        <v>515</v>
      </c>
      <c r="O708" s="1178" t="s">
        <v>515</v>
      </c>
      <c r="P708" s="1163" t="s">
        <v>515</v>
      </c>
    </row>
    <row r="709" spans="1:17" s="1437" customFormat="1" ht="14.5" customHeight="1">
      <c r="A709" s="1124" t="s">
        <v>22</v>
      </c>
      <c r="B709" s="1136">
        <v>74.870121892214343</v>
      </c>
      <c r="C709" s="1126">
        <v>1.0550865274682506</v>
      </c>
      <c r="D709" s="1127">
        <v>1327</v>
      </c>
      <c r="E709" s="1136">
        <v>12.817799140373106</v>
      </c>
      <c r="F709" s="1126">
        <v>0.80485943748637334</v>
      </c>
      <c r="G709" s="1127">
        <v>230</v>
      </c>
      <c r="H709" s="1136">
        <v>10.304400586100286</v>
      </c>
      <c r="I709" s="1126">
        <v>0.74765719013246146</v>
      </c>
      <c r="J709" s="1127">
        <v>178</v>
      </c>
      <c r="K709" s="1136">
        <v>2.0076783813122603</v>
      </c>
      <c r="L709" s="1126">
        <v>0.34806960546204574</v>
      </c>
      <c r="M709" s="1127">
        <v>34</v>
      </c>
      <c r="N709" s="1136" t="s">
        <v>515</v>
      </c>
      <c r="O709" s="1170" t="s">
        <v>515</v>
      </c>
      <c r="P709" s="1134" t="s">
        <v>515</v>
      </c>
    </row>
    <row r="710" spans="1:17" s="1437" customFormat="1" ht="14.5" customHeight="1">
      <c r="A710" s="1118" t="s">
        <v>23</v>
      </c>
      <c r="B710" s="1138">
        <v>68.531936534254228</v>
      </c>
      <c r="C710" s="1131">
        <v>1.6140806616074872</v>
      </c>
      <c r="D710" s="1132">
        <v>589</v>
      </c>
      <c r="E710" s="1138">
        <v>16.977357024705146</v>
      </c>
      <c r="F710" s="1131">
        <v>1.3060010647873355</v>
      </c>
      <c r="G710" s="1132">
        <v>145</v>
      </c>
      <c r="H710" s="1138">
        <v>13.009250703507355</v>
      </c>
      <c r="I710" s="1131">
        <v>1.1764260272722344</v>
      </c>
      <c r="J710" s="1132">
        <v>110</v>
      </c>
      <c r="K710" s="1138">
        <v>1.4814557375332775</v>
      </c>
      <c r="L710" s="1131">
        <v>0.39526735116576583</v>
      </c>
      <c r="M710" s="1132">
        <v>15</v>
      </c>
      <c r="N710" s="1138" t="s">
        <v>515</v>
      </c>
      <c r="O710" s="1178" t="s">
        <v>515</v>
      </c>
      <c r="P710" s="1163" t="s">
        <v>515</v>
      </c>
    </row>
    <row r="711" spans="1:17" s="1437" customFormat="1" ht="14.5" customHeight="1">
      <c r="A711" s="1124" t="s">
        <v>24</v>
      </c>
      <c r="B711" s="1136">
        <v>63.469521687374488</v>
      </c>
      <c r="C711" s="1126">
        <v>2.1031820652483586</v>
      </c>
      <c r="D711" s="1127">
        <v>377</v>
      </c>
      <c r="E711" s="1136">
        <v>17.194079323898716</v>
      </c>
      <c r="F711" s="1126">
        <v>1.6673820416945526</v>
      </c>
      <c r="G711" s="1127">
        <v>98</v>
      </c>
      <c r="H711" s="1136">
        <v>16.207774949710014</v>
      </c>
      <c r="I711" s="1126">
        <v>1.6202401932480741</v>
      </c>
      <c r="J711" s="1127">
        <v>94</v>
      </c>
      <c r="K711" s="1136">
        <v>3.1286240390167785</v>
      </c>
      <c r="L711" s="1126">
        <v>0.71125575437328992</v>
      </c>
      <c r="M711" s="1127">
        <v>20</v>
      </c>
      <c r="N711" s="1136" t="s">
        <v>515</v>
      </c>
      <c r="O711" s="1170" t="s">
        <v>515</v>
      </c>
      <c r="P711" s="1134" t="s">
        <v>515</v>
      </c>
    </row>
    <row r="712" spans="1:17" s="1437" customFormat="1" ht="14.5" customHeight="1">
      <c r="A712" s="1118" t="s">
        <v>25</v>
      </c>
      <c r="B712" s="1138">
        <v>57.595766308015072</v>
      </c>
      <c r="C712" s="1131">
        <v>1.6057189989780836</v>
      </c>
      <c r="D712" s="1132">
        <v>567</v>
      </c>
      <c r="E712" s="1477">
        <v>13.674956375908021</v>
      </c>
      <c r="F712" s="1131">
        <v>1.1192711849000938</v>
      </c>
      <c r="G712" s="1132">
        <v>134</v>
      </c>
      <c r="H712" s="1138">
        <v>24.19897967966121</v>
      </c>
      <c r="I712" s="1131">
        <v>1.3872715334351382</v>
      </c>
      <c r="J712" s="1132">
        <v>239</v>
      </c>
      <c r="K712" s="1138">
        <v>4.5302976364156899</v>
      </c>
      <c r="L712" s="1131">
        <v>0.68496509663476912</v>
      </c>
      <c r="M712" s="1132">
        <v>44</v>
      </c>
      <c r="N712" s="1138" t="s">
        <v>515</v>
      </c>
      <c r="O712" s="1178" t="s">
        <v>515</v>
      </c>
      <c r="P712" s="1163" t="s">
        <v>515</v>
      </c>
    </row>
    <row r="713" spans="1:17" s="1437" customFormat="1" ht="14.5" customHeight="1">
      <c r="A713" s="1124" t="s">
        <v>26</v>
      </c>
      <c r="B713" s="1136">
        <v>36.332921010121829</v>
      </c>
      <c r="C713" s="1126">
        <v>1.7550426679082458</v>
      </c>
      <c r="D713" s="1127">
        <v>288</v>
      </c>
      <c r="E713" s="1136">
        <v>11.784905497557485</v>
      </c>
      <c r="F713" s="1126">
        <v>1.1630947317862139</v>
      </c>
      <c r="G713" s="1127">
        <v>94</v>
      </c>
      <c r="H713" s="1136">
        <v>44.5911369591959</v>
      </c>
      <c r="I713" s="1126">
        <v>1.8219638369169466</v>
      </c>
      <c r="J713" s="1127">
        <v>346</v>
      </c>
      <c r="K713" s="1136">
        <v>7.2910365331247853</v>
      </c>
      <c r="L713" s="1126">
        <v>0.9847220271233621</v>
      </c>
      <c r="M713" s="1127">
        <v>54</v>
      </c>
      <c r="N713" s="1136" t="s">
        <v>515</v>
      </c>
      <c r="O713" s="1170" t="s">
        <v>515</v>
      </c>
      <c r="P713" s="1134" t="s">
        <v>515</v>
      </c>
    </row>
    <row r="714" spans="1:17" s="1437" customFormat="1" ht="14.5" customHeight="1">
      <c r="A714" s="1118" t="s">
        <v>27</v>
      </c>
      <c r="B714" s="1138">
        <v>58.071442505607976</v>
      </c>
      <c r="C714" s="1131">
        <v>1.9721115350181131</v>
      </c>
      <c r="D714" s="1132">
        <v>401</v>
      </c>
      <c r="E714" s="1138">
        <v>15.895223483474874</v>
      </c>
      <c r="F714" s="1131">
        <v>1.4759667405094077</v>
      </c>
      <c r="G714" s="1132">
        <v>108</v>
      </c>
      <c r="H714" s="1138">
        <v>23.094889940872797</v>
      </c>
      <c r="I714" s="1131">
        <v>1.6742057968856614</v>
      </c>
      <c r="J714" s="1132">
        <v>160</v>
      </c>
      <c r="K714" s="1138">
        <v>2.9384440700443517</v>
      </c>
      <c r="L714" s="1131">
        <v>0.6882642676130164</v>
      </c>
      <c r="M714" s="1132">
        <v>19</v>
      </c>
      <c r="N714" s="1138" t="s">
        <v>515</v>
      </c>
      <c r="O714" s="1178" t="s">
        <v>515</v>
      </c>
      <c r="P714" s="1163" t="s">
        <v>515</v>
      </c>
    </row>
    <row r="715" spans="1:17" s="1437" customFormat="1" ht="14.5" customHeight="1" thickBot="1">
      <c r="A715" s="1124" t="s">
        <v>28</v>
      </c>
      <c r="B715" s="1136">
        <v>56.548681486564398</v>
      </c>
      <c r="C715" s="1126">
        <v>1.9864922551897659</v>
      </c>
      <c r="D715" s="1127">
        <v>369</v>
      </c>
      <c r="E715" s="1136">
        <v>14.307421064793555</v>
      </c>
      <c r="F715" s="1126">
        <v>1.4011869716893557</v>
      </c>
      <c r="G715" s="1127">
        <v>93</v>
      </c>
      <c r="H715" s="1136">
        <v>24.080822590747967</v>
      </c>
      <c r="I715" s="1126">
        <v>1.6935580674391932</v>
      </c>
      <c r="J715" s="1127">
        <v>162</v>
      </c>
      <c r="K715" s="1136">
        <v>5.0630748578940752</v>
      </c>
      <c r="L715" s="1126">
        <v>0.9100253097396328</v>
      </c>
      <c r="M715" s="1127">
        <v>32</v>
      </c>
      <c r="N715" s="1136" t="s">
        <v>515</v>
      </c>
      <c r="O715" s="1170" t="s">
        <v>515</v>
      </c>
      <c r="P715" s="1134" t="s">
        <v>515</v>
      </c>
    </row>
    <row r="716" spans="1:17" s="1437" customFormat="1" ht="14.5" customHeight="1">
      <c r="A716" s="1432" t="s">
        <v>29</v>
      </c>
      <c r="B716" s="1462">
        <v>69.204017183534063</v>
      </c>
      <c r="C716" s="1446">
        <v>0.47948637696683483</v>
      </c>
      <c r="D716" s="1447">
        <v>7422</v>
      </c>
      <c r="E716" s="1462">
        <v>13.733819808775044</v>
      </c>
      <c r="F716" s="1446">
        <v>0.35549388849866581</v>
      </c>
      <c r="G716" s="1447">
        <v>1552</v>
      </c>
      <c r="H716" s="1462">
        <v>14.775449869347746</v>
      </c>
      <c r="I716" s="1446">
        <v>0.3673167458458636</v>
      </c>
      <c r="J716" s="1447">
        <v>1683</v>
      </c>
      <c r="K716" s="1462">
        <v>2.2867131383431474</v>
      </c>
      <c r="L716" s="1446">
        <v>0.15501530590834853</v>
      </c>
      <c r="M716" s="1447">
        <v>262</v>
      </c>
      <c r="N716" s="1450" t="s">
        <v>515</v>
      </c>
      <c r="O716" s="1475" t="s">
        <v>515</v>
      </c>
      <c r="P716" s="1466" t="s">
        <v>515</v>
      </c>
    </row>
    <row r="717" spans="1:17" s="1437" customFormat="1" ht="14.5" customHeight="1">
      <c r="A717" s="1433" t="s">
        <v>30</v>
      </c>
      <c r="B717" s="1454">
        <v>52.423457234554725</v>
      </c>
      <c r="C717" s="1452">
        <v>0.7808527735521591</v>
      </c>
      <c r="D717" s="1453">
        <v>2431</v>
      </c>
      <c r="E717" s="1454">
        <v>15.685997067446939</v>
      </c>
      <c r="F717" s="1452">
        <v>0.58588047256543196</v>
      </c>
      <c r="G717" s="1453">
        <v>735</v>
      </c>
      <c r="H717" s="1454">
        <v>27.015528264100968</v>
      </c>
      <c r="I717" s="1452">
        <v>0.66887093990992941</v>
      </c>
      <c r="J717" s="1453">
        <v>1408</v>
      </c>
      <c r="K717" s="1454">
        <v>4.8750174338973693</v>
      </c>
      <c r="L717" s="1452">
        <v>0.33803114108719995</v>
      </c>
      <c r="M717" s="1453">
        <v>231</v>
      </c>
      <c r="N717" s="1455" t="s">
        <v>515</v>
      </c>
      <c r="O717" s="1476" t="s">
        <v>515</v>
      </c>
      <c r="P717" s="1467" t="s">
        <v>515</v>
      </c>
    </row>
    <row r="718" spans="1:17" s="1437" customFormat="1" ht="14.5" customHeight="1" thickBot="1">
      <c r="A718" s="1478" t="s">
        <v>31</v>
      </c>
      <c r="B718" s="1454">
        <v>65.529470923267226</v>
      </c>
      <c r="C718" s="1452">
        <v>0.41495920806335107</v>
      </c>
      <c r="D718" s="1458">
        <v>9853</v>
      </c>
      <c r="E718" s="1454">
        <v>14.161300516632297</v>
      </c>
      <c r="F718" s="1452">
        <v>0.30602777721056845</v>
      </c>
      <c r="G718" s="1458">
        <v>2287</v>
      </c>
      <c r="H718" s="1454">
        <v>17.455737918588255</v>
      </c>
      <c r="I718" s="1452">
        <v>0.32361485829992243</v>
      </c>
      <c r="J718" s="1458">
        <v>3091</v>
      </c>
      <c r="K718" s="1454">
        <v>2.8534906415122134</v>
      </c>
      <c r="L718" s="1452">
        <v>0.14216573428286169</v>
      </c>
      <c r="M718" s="1458">
        <v>493</v>
      </c>
      <c r="N718" s="1455" t="s">
        <v>515</v>
      </c>
      <c r="O718" s="1476" t="s">
        <v>515</v>
      </c>
      <c r="P718" s="1468" t="s">
        <v>515</v>
      </c>
    </row>
    <row r="719" spans="1:17" s="1110" customFormat="1" ht="20.25" customHeight="1" thickBot="1">
      <c r="A719" s="2162" t="s">
        <v>1067</v>
      </c>
      <c r="B719" s="2139"/>
      <c r="C719" s="2139"/>
      <c r="D719" s="2139"/>
      <c r="E719" s="2139"/>
      <c r="F719" s="2139"/>
      <c r="G719" s="2139"/>
      <c r="H719" s="2139"/>
      <c r="I719" s="2139"/>
      <c r="J719" s="2139"/>
      <c r="K719" s="2139"/>
      <c r="L719" s="2139"/>
      <c r="M719" s="2139"/>
      <c r="N719" s="2139"/>
      <c r="O719" s="2139"/>
      <c r="P719" s="2140"/>
      <c r="Q719" s="1819"/>
    </row>
    <row r="720" spans="1:17" s="1110" customFormat="1" ht="14.5" customHeight="1">
      <c r="A720" s="1118" t="s">
        <v>13</v>
      </c>
      <c r="B720" s="1138">
        <v>50.293810786064107</v>
      </c>
      <c r="C720" s="1120">
        <v>1.2804551280891874</v>
      </c>
      <c r="D720" s="1121">
        <v>812</v>
      </c>
      <c r="E720" s="1138">
        <v>9.2605384702573819</v>
      </c>
      <c r="F720" s="1120">
        <v>0.75314003340624913</v>
      </c>
      <c r="G720" s="1121">
        <v>143</v>
      </c>
      <c r="H720" s="1138">
        <v>18.276835162780387</v>
      </c>
      <c r="I720" s="1120">
        <v>0.98870572522999101</v>
      </c>
      <c r="J720" s="1121">
        <v>294</v>
      </c>
      <c r="K720" s="1138">
        <v>18.893727057060968</v>
      </c>
      <c r="L720" s="1120">
        <v>1.0026708277171765</v>
      </c>
      <c r="M720" s="1121">
        <v>304</v>
      </c>
      <c r="N720" s="1123" t="s">
        <v>515</v>
      </c>
      <c r="O720" s="1120" t="s">
        <v>515</v>
      </c>
      <c r="P720" s="1120" t="s">
        <v>515</v>
      </c>
    </row>
    <row r="721" spans="1:16" s="1110" customFormat="1" ht="14.5" customHeight="1">
      <c r="A721" s="1124" t="s">
        <v>14</v>
      </c>
      <c r="B721" s="1136">
        <v>55.159851208252462</v>
      </c>
      <c r="C721" s="1126">
        <v>1.1851727482458874</v>
      </c>
      <c r="D721" s="1127">
        <v>990</v>
      </c>
      <c r="E721" s="1136">
        <v>8.8240404090749394</v>
      </c>
      <c r="F721" s="1126">
        <v>0.67473971688804935</v>
      </c>
      <c r="G721" s="1127">
        <v>160</v>
      </c>
      <c r="H721" s="1136">
        <v>17.407682784636652</v>
      </c>
      <c r="I721" s="1126">
        <v>0.89742500484642862</v>
      </c>
      <c r="J721" s="1127">
        <v>318</v>
      </c>
      <c r="K721" s="1136">
        <v>16.369586298029152</v>
      </c>
      <c r="L721" s="1126">
        <v>0.88344408177394407</v>
      </c>
      <c r="M721" s="1127">
        <v>293</v>
      </c>
      <c r="N721" s="1129" t="s">
        <v>515</v>
      </c>
      <c r="O721" s="1126" t="s">
        <v>515</v>
      </c>
      <c r="P721" s="1126" t="s">
        <v>515</v>
      </c>
    </row>
    <row r="722" spans="1:16" s="1110" customFormat="1" ht="14.5" customHeight="1">
      <c r="A722" s="1118" t="s">
        <v>39</v>
      </c>
      <c r="B722" s="1138">
        <v>47.973832207087057</v>
      </c>
      <c r="C722" s="1131">
        <v>1.9030629633782252</v>
      </c>
      <c r="D722" s="1132">
        <v>446</v>
      </c>
      <c r="E722" s="1138">
        <v>10.628391485640917</v>
      </c>
      <c r="F722" s="1131">
        <v>1.1810925121637892</v>
      </c>
      <c r="G722" s="1132">
        <v>99</v>
      </c>
      <c r="H722" s="1138">
        <v>20.086775501844201</v>
      </c>
      <c r="I722" s="1131">
        <v>1.523675657941082</v>
      </c>
      <c r="J722" s="1132">
        <v>189</v>
      </c>
      <c r="K722" s="1138">
        <v>19.309330091041158</v>
      </c>
      <c r="L722" s="1131">
        <v>1.534584877334549</v>
      </c>
      <c r="M722" s="1132">
        <v>167</v>
      </c>
      <c r="N722" s="1123" t="s">
        <v>515</v>
      </c>
      <c r="O722" s="1131" t="s">
        <v>515</v>
      </c>
      <c r="P722" s="1131" t="s">
        <v>515</v>
      </c>
    </row>
    <row r="723" spans="1:16" s="1110" customFormat="1" ht="14.5" customHeight="1">
      <c r="A723" s="1124" t="s">
        <v>16</v>
      </c>
      <c r="B723" s="1136">
        <v>54.338537394208643</v>
      </c>
      <c r="C723" s="1126">
        <v>1.8124424248210442</v>
      </c>
      <c r="D723" s="1127">
        <v>436</v>
      </c>
      <c r="E723" s="1136">
        <v>9.094733064285105</v>
      </c>
      <c r="F723" s="1126">
        <v>1.0465325587027137</v>
      </c>
      <c r="G723" s="1127">
        <v>72</v>
      </c>
      <c r="H723" s="1136">
        <v>18.387850886550304</v>
      </c>
      <c r="I723" s="1126">
        <v>1.4110610899235578</v>
      </c>
      <c r="J723" s="1127">
        <v>145</v>
      </c>
      <c r="K723" s="1136">
        <v>17.148852710004828</v>
      </c>
      <c r="L723" s="1126">
        <v>1.3896581645608364</v>
      </c>
      <c r="M723" s="1127">
        <v>131</v>
      </c>
      <c r="N723" s="1129" t="s">
        <v>515</v>
      </c>
      <c r="O723" s="1126" t="s">
        <v>515</v>
      </c>
      <c r="P723" s="1126" t="s">
        <v>515</v>
      </c>
    </row>
    <row r="724" spans="1:16" s="1110" customFormat="1" ht="14.5" customHeight="1">
      <c r="A724" s="1118" t="s">
        <v>17</v>
      </c>
      <c r="B724" s="1138">
        <v>49.167893355699661</v>
      </c>
      <c r="C724" s="1131">
        <v>2.3679837464412512</v>
      </c>
      <c r="D724" s="1132">
        <v>251</v>
      </c>
      <c r="E724" s="1138">
        <v>7.9316100976005073</v>
      </c>
      <c r="F724" s="1131">
        <v>1.2656181335575254</v>
      </c>
      <c r="G724" s="1132">
        <v>42</v>
      </c>
      <c r="H724" s="1138">
        <v>23.940196784308114</v>
      </c>
      <c r="I724" s="1131">
        <v>2.0103030470502472</v>
      </c>
      <c r="J724" s="1132">
        <v>123</v>
      </c>
      <c r="K724" s="1138">
        <v>17.295591222711987</v>
      </c>
      <c r="L724" s="1131">
        <v>1.8110011094388903</v>
      </c>
      <c r="M724" s="1132">
        <v>86</v>
      </c>
      <c r="N724" s="1123" t="s">
        <v>515</v>
      </c>
      <c r="O724" s="1131" t="s">
        <v>515</v>
      </c>
      <c r="P724" s="1131" t="s">
        <v>515</v>
      </c>
    </row>
    <row r="725" spans="1:16" s="1110" customFormat="1" ht="14.5" customHeight="1">
      <c r="A725" s="1124" t="s">
        <v>18</v>
      </c>
      <c r="B725" s="1136">
        <v>56.738586341494937</v>
      </c>
      <c r="C725" s="1126">
        <v>1.7331853199262879</v>
      </c>
      <c r="D725" s="1127">
        <v>507</v>
      </c>
      <c r="E725" s="1136">
        <v>8.6525896769151061</v>
      </c>
      <c r="F725" s="1126">
        <v>0.97950569113911157</v>
      </c>
      <c r="G725" s="1127">
        <v>76</v>
      </c>
      <c r="H725" s="1136">
        <v>16.597097623849518</v>
      </c>
      <c r="I725" s="1126">
        <v>1.3059886800817018</v>
      </c>
      <c r="J725" s="1127">
        <v>146</v>
      </c>
      <c r="K725" s="1136">
        <v>16.687035570133073</v>
      </c>
      <c r="L725" s="1126">
        <v>1.3139559831859138</v>
      </c>
      <c r="M725" s="1127">
        <v>144</v>
      </c>
      <c r="N725" s="1129" t="s">
        <v>515</v>
      </c>
      <c r="O725" s="1126" t="s">
        <v>515</v>
      </c>
      <c r="P725" s="1126" t="s">
        <v>515</v>
      </c>
    </row>
    <row r="726" spans="1:16" s="1110" customFormat="1" ht="14.5" customHeight="1">
      <c r="A726" s="1118" t="s">
        <v>19</v>
      </c>
      <c r="B726" s="1138">
        <v>50.113273921471468</v>
      </c>
      <c r="C726" s="1131">
        <v>1.6111469351958623</v>
      </c>
      <c r="D726" s="1132">
        <v>487</v>
      </c>
      <c r="E726" s="1138">
        <v>8.5122180476423068</v>
      </c>
      <c r="F726" s="1131">
        <v>0.89867960643170464</v>
      </c>
      <c r="G726" s="1132">
        <v>83</v>
      </c>
      <c r="H726" s="1138">
        <v>17.100014953164976</v>
      </c>
      <c r="I726" s="1131">
        <v>1.2138330445758745</v>
      </c>
      <c r="J726" s="1132">
        <v>166</v>
      </c>
      <c r="K726" s="1138">
        <v>19.347380942769053</v>
      </c>
      <c r="L726" s="1131">
        <v>1.2705237514542278</v>
      </c>
      <c r="M726" s="1132">
        <v>189</v>
      </c>
      <c r="N726" s="1123" t="s">
        <v>515</v>
      </c>
      <c r="O726" s="1131" t="s">
        <v>515</v>
      </c>
      <c r="P726" s="1131" t="s">
        <v>515</v>
      </c>
    </row>
    <row r="727" spans="1:16" s="1110" customFormat="1" ht="14.5" customHeight="1">
      <c r="A727" s="1124" t="s">
        <v>20</v>
      </c>
      <c r="B727" s="1136">
        <v>45.869429781843927</v>
      </c>
      <c r="C727" s="1126">
        <v>2.0205932903241113</v>
      </c>
      <c r="D727" s="1127">
        <v>314</v>
      </c>
      <c r="E727" s="1136">
        <v>12.425253061413041</v>
      </c>
      <c r="F727" s="1126">
        <v>1.3591593997602169</v>
      </c>
      <c r="G727" s="1127">
        <v>82</v>
      </c>
      <c r="H727" s="1136">
        <v>18.226134704737291</v>
      </c>
      <c r="I727" s="1126">
        <v>1.5436365603549682</v>
      </c>
      <c r="J727" s="1127">
        <v>126</v>
      </c>
      <c r="K727" s="1136">
        <v>19.816741545816512</v>
      </c>
      <c r="L727" s="1126">
        <v>1.6239075574830637</v>
      </c>
      <c r="M727" s="1127">
        <v>132</v>
      </c>
      <c r="N727" s="1129" t="s">
        <v>515</v>
      </c>
      <c r="O727" s="1126" t="s">
        <v>515</v>
      </c>
      <c r="P727" s="1126" t="s">
        <v>515</v>
      </c>
    </row>
    <row r="728" spans="1:16" s="1110" customFormat="1" ht="14.5" customHeight="1">
      <c r="A728" s="1118" t="s">
        <v>21</v>
      </c>
      <c r="B728" s="1138">
        <v>44.511209694128624</v>
      </c>
      <c r="C728" s="1131">
        <v>1.442583507069396</v>
      </c>
      <c r="D728" s="1132">
        <v>548</v>
      </c>
      <c r="E728" s="1138">
        <v>8.6951507916950295</v>
      </c>
      <c r="F728" s="1131">
        <v>0.81666335889898078</v>
      </c>
      <c r="G728" s="1132">
        <v>108</v>
      </c>
      <c r="H728" s="1138">
        <v>22.511230943143445</v>
      </c>
      <c r="I728" s="1131">
        <v>1.2148252313710406</v>
      </c>
      <c r="J728" s="1132">
        <v>276</v>
      </c>
      <c r="K728" s="1138">
        <v>20.414747393815048</v>
      </c>
      <c r="L728" s="1131">
        <v>1.1643857841156915</v>
      </c>
      <c r="M728" s="1132">
        <v>256</v>
      </c>
      <c r="N728" s="1123" t="s">
        <v>515</v>
      </c>
      <c r="O728" s="1131" t="s">
        <v>515</v>
      </c>
      <c r="P728" s="1131" t="s">
        <v>515</v>
      </c>
    </row>
    <row r="729" spans="1:16" s="1110" customFormat="1" ht="14.5" customHeight="1">
      <c r="A729" s="1124" t="s">
        <v>22</v>
      </c>
      <c r="B729" s="1136">
        <v>51.531819694455436</v>
      </c>
      <c r="C729" s="1126">
        <v>1.2130029707706147</v>
      </c>
      <c r="D729" s="1127">
        <v>900</v>
      </c>
      <c r="E729" s="1136">
        <v>9.7792696640298082</v>
      </c>
      <c r="F729" s="1126">
        <v>0.71616875757276088</v>
      </c>
      <c r="G729" s="1127">
        <v>175</v>
      </c>
      <c r="H729" s="1136">
        <v>16.930900045627745</v>
      </c>
      <c r="I729" s="1126">
        <v>0.90598884540200442</v>
      </c>
      <c r="J729" s="1127">
        <v>304</v>
      </c>
      <c r="K729" s="1136">
        <v>17.710287618889311</v>
      </c>
      <c r="L729" s="1126">
        <v>0.92403906862383245</v>
      </c>
      <c r="M729" s="1127">
        <v>314</v>
      </c>
      <c r="N729" s="1129" t="s">
        <v>515</v>
      </c>
      <c r="O729" s="1126" t="s">
        <v>515</v>
      </c>
      <c r="P729" s="1126" t="s">
        <v>515</v>
      </c>
    </row>
    <row r="730" spans="1:16" s="1110" customFormat="1" ht="14.5" customHeight="1">
      <c r="A730" s="1118" t="s">
        <v>23</v>
      </c>
      <c r="B730" s="1138">
        <v>51.150321733270687</v>
      </c>
      <c r="C730" s="1131">
        <v>1.734751715444673</v>
      </c>
      <c r="D730" s="1132">
        <v>434</v>
      </c>
      <c r="E730" s="1138">
        <v>10.367469732936179</v>
      </c>
      <c r="F730" s="1131">
        <v>1.0715449795137686</v>
      </c>
      <c r="G730" s="1132">
        <v>86</v>
      </c>
      <c r="H730" s="1138">
        <v>16.959565100424197</v>
      </c>
      <c r="I730" s="1131">
        <v>1.2951956917553213</v>
      </c>
      <c r="J730" s="1132">
        <v>147</v>
      </c>
      <c r="K730" s="1138">
        <v>17.419136397562017</v>
      </c>
      <c r="L730" s="1131">
        <v>1.3014524954681721</v>
      </c>
      <c r="M730" s="1132">
        <v>155</v>
      </c>
      <c r="N730" s="1123" t="s">
        <v>515</v>
      </c>
      <c r="O730" s="1131" t="s">
        <v>515</v>
      </c>
      <c r="P730" s="1131" t="s">
        <v>515</v>
      </c>
    </row>
    <row r="731" spans="1:16" s="1110" customFormat="1" ht="14.5" customHeight="1">
      <c r="A731" s="1124" t="s">
        <v>24</v>
      </c>
      <c r="B731" s="1136">
        <v>56.092948236843</v>
      </c>
      <c r="C731" s="1126">
        <v>2.1712977821601047</v>
      </c>
      <c r="D731" s="1127">
        <v>340</v>
      </c>
      <c r="E731" s="1136">
        <v>6.6241438987411998</v>
      </c>
      <c r="F731" s="1126">
        <v>1.060827300270508</v>
      </c>
      <c r="G731" s="1127">
        <v>40</v>
      </c>
      <c r="H731" s="1136">
        <v>16.684281584854137</v>
      </c>
      <c r="I731" s="1126">
        <v>1.6329599402291475</v>
      </c>
      <c r="J731" s="1127">
        <v>97</v>
      </c>
      <c r="K731" s="1136">
        <v>16.892872367664875</v>
      </c>
      <c r="L731" s="1126">
        <v>1.7161503611853215</v>
      </c>
      <c r="M731" s="1127">
        <v>91</v>
      </c>
      <c r="N731" s="1129" t="s">
        <v>515</v>
      </c>
      <c r="O731" s="1126" t="s">
        <v>515</v>
      </c>
      <c r="P731" s="1126" t="s">
        <v>515</v>
      </c>
    </row>
    <row r="732" spans="1:16" s="1110" customFormat="1" ht="14.5" customHeight="1">
      <c r="A732" s="1118" t="s">
        <v>25</v>
      </c>
      <c r="B732" s="1138">
        <v>54.799519458115157</v>
      </c>
      <c r="C732" s="1131">
        <v>1.6181825815727171</v>
      </c>
      <c r="D732" s="1132">
        <v>541</v>
      </c>
      <c r="E732" s="1138">
        <v>9.3760429352991999</v>
      </c>
      <c r="F732" s="1131">
        <v>0.9439245650017738</v>
      </c>
      <c r="G732" s="1132">
        <v>93</v>
      </c>
      <c r="H732" s="1138">
        <v>14.90324199303536</v>
      </c>
      <c r="I732" s="1131">
        <v>1.1437817799478429</v>
      </c>
      <c r="J732" s="1132">
        <v>150</v>
      </c>
      <c r="K732" s="1138">
        <v>17.710887436143793</v>
      </c>
      <c r="L732" s="1131">
        <v>1.2585099312340911</v>
      </c>
      <c r="M732" s="1132">
        <v>170</v>
      </c>
      <c r="N732" s="1123" t="s">
        <v>515</v>
      </c>
      <c r="O732" s="1131" t="s">
        <v>515</v>
      </c>
      <c r="P732" s="1131" t="s">
        <v>515</v>
      </c>
    </row>
    <row r="733" spans="1:16" s="1110" customFormat="1" ht="14.5" customHeight="1">
      <c r="A733" s="1124" t="s">
        <v>26</v>
      </c>
      <c r="B733" s="1136">
        <v>48.083499182051085</v>
      </c>
      <c r="C733" s="1126">
        <v>1.8315670458931681</v>
      </c>
      <c r="D733" s="1127">
        <v>377</v>
      </c>
      <c r="E733" s="1136">
        <v>8.447094677211977</v>
      </c>
      <c r="F733" s="1126">
        <v>1.0057375877160042</v>
      </c>
      <c r="G733" s="1127">
        <v>67</v>
      </c>
      <c r="H733" s="1136">
        <v>22.578138664726243</v>
      </c>
      <c r="I733" s="1126">
        <v>1.5111143210774933</v>
      </c>
      <c r="J733" s="1127">
        <v>181</v>
      </c>
      <c r="K733" s="1136">
        <v>18.871132164051343</v>
      </c>
      <c r="L733" s="1126">
        <v>1.473055071118335</v>
      </c>
      <c r="M733" s="1127">
        <v>140</v>
      </c>
      <c r="N733" s="1129" t="s">
        <v>515</v>
      </c>
      <c r="O733" s="1126" t="s">
        <v>515</v>
      </c>
      <c r="P733" s="1126" t="s">
        <v>515</v>
      </c>
    </row>
    <row r="734" spans="1:16" s="1110" customFormat="1" ht="14.5" customHeight="1">
      <c r="A734" s="1118" t="s">
        <v>27</v>
      </c>
      <c r="B734" s="1138">
        <v>52.690670569506473</v>
      </c>
      <c r="C734" s="1131">
        <v>1.9924966288323922</v>
      </c>
      <c r="D734" s="1132">
        <v>357</v>
      </c>
      <c r="E734" s="1138">
        <v>8.5277407230010684</v>
      </c>
      <c r="F734" s="1131">
        <v>1.1161522015077767</v>
      </c>
      <c r="G734" s="1132">
        <v>59</v>
      </c>
      <c r="H734" s="1138">
        <v>20.550523299049868</v>
      </c>
      <c r="I734" s="1131">
        <v>1.6185562730895733</v>
      </c>
      <c r="J734" s="1132">
        <v>141</v>
      </c>
      <c r="K734" s="1138">
        <v>16.140936520558078</v>
      </c>
      <c r="L734" s="1131">
        <v>1.4385211542450311</v>
      </c>
      <c r="M734" s="1132">
        <v>116</v>
      </c>
      <c r="N734" s="1123" t="s">
        <v>515</v>
      </c>
      <c r="O734" s="1131" t="s">
        <v>515</v>
      </c>
      <c r="P734" s="1131" t="s">
        <v>515</v>
      </c>
    </row>
    <row r="735" spans="1:16" s="1110" customFormat="1" ht="14.5" customHeight="1" thickBot="1">
      <c r="A735" s="1124" t="s">
        <v>28</v>
      </c>
      <c r="B735" s="1136">
        <v>52.409787184044234</v>
      </c>
      <c r="C735" s="1126">
        <v>2.0070179675749902</v>
      </c>
      <c r="D735" s="1127">
        <v>349</v>
      </c>
      <c r="E735" s="1136">
        <v>7.2454234122315153</v>
      </c>
      <c r="F735" s="1126">
        <v>1.0297937463315192</v>
      </c>
      <c r="G735" s="1127">
        <v>48</v>
      </c>
      <c r="H735" s="1136">
        <v>20.10617348890036</v>
      </c>
      <c r="I735" s="1126">
        <v>1.5956935672670318</v>
      </c>
      <c r="J735" s="1127">
        <v>133</v>
      </c>
      <c r="K735" s="1136">
        <v>17.397837186269381</v>
      </c>
      <c r="L735" s="1126">
        <v>1.5664294561632293</v>
      </c>
      <c r="M735" s="1127">
        <v>109</v>
      </c>
      <c r="N735" s="1129" t="s">
        <v>515</v>
      </c>
      <c r="O735" s="1126" t="s">
        <v>515</v>
      </c>
      <c r="P735" s="1126" t="s">
        <v>515</v>
      </c>
    </row>
    <row r="736" spans="1:16" s="1110" customFormat="1" ht="14.5" customHeight="1">
      <c r="A736" s="1432" t="s">
        <v>29</v>
      </c>
      <c r="B736" s="1462">
        <v>51.353463441916034</v>
      </c>
      <c r="C736" s="1446">
        <v>0.52339553484965395</v>
      </c>
      <c r="D736" s="1447">
        <v>5626</v>
      </c>
      <c r="E736" s="1462">
        <v>9.1261378809092886</v>
      </c>
      <c r="F736" s="1446">
        <v>0.30290705117709604</v>
      </c>
      <c r="G736" s="1447">
        <v>972</v>
      </c>
      <c r="H736" s="1462">
        <v>18.138659769428543</v>
      </c>
      <c r="I736" s="1446">
        <v>0.4009879288380121</v>
      </c>
      <c r="J736" s="1447">
        <v>2012</v>
      </c>
      <c r="K736" s="1462">
        <v>17.977534824374946</v>
      </c>
      <c r="L736" s="1446">
        <v>0.40141375215017983</v>
      </c>
      <c r="M736" s="1447">
        <v>1948</v>
      </c>
      <c r="N736" s="1450" t="s">
        <v>515</v>
      </c>
      <c r="O736" s="1446" t="s">
        <v>515</v>
      </c>
      <c r="P736" s="1446" t="s">
        <v>515</v>
      </c>
    </row>
    <row r="737" spans="1:16" s="1110" customFormat="1" ht="14.5" customHeight="1">
      <c r="A737" s="1433" t="s">
        <v>30</v>
      </c>
      <c r="B737" s="1454">
        <v>51.094793321455377</v>
      </c>
      <c r="C737" s="1452">
        <v>0.78353420367522386</v>
      </c>
      <c r="D737" s="1453">
        <v>2463</v>
      </c>
      <c r="E737" s="1454">
        <v>9.5174906444587286</v>
      </c>
      <c r="F737" s="1452">
        <v>0.46200764220226553</v>
      </c>
      <c r="G737" s="1453">
        <v>461</v>
      </c>
      <c r="H737" s="1454">
        <v>18.649772526053781</v>
      </c>
      <c r="I737" s="1452">
        <v>0.60471679084616814</v>
      </c>
      <c r="J737" s="1453">
        <v>924</v>
      </c>
      <c r="K737" s="1454">
        <v>18.309777341687006</v>
      </c>
      <c r="L737" s="1452">
        <v>0.61779445533222899</v>
      </c>
      <c r="M737" s="1453">
        <v>849</v>
      </c>
      <c r="N737" s="1455" t="s">
        <v>515</v>
      </c>
      <c r="O737" s="1452" t="s">
        <v>515</v>
      </c>
      <c r="P737" s="1452" t="s">
        <v>515</v>
      </c>
    </row>
    <row r="738" spans="1:16" s="1110" customFormat="1" ht="14.5" customHeight="1">
      <c r="A738" s="1433" t="s">
        <v>31</v>
      </c>
      <c r="B738" s="1454">
        <v>51.296810563715944</v>
      </c>
      <c r="C738" s="1452">
        <v>0.44333103551561259</v>
      </c>
      <c r="D738" s="1453">
        <v>8089</v>
      </c>
      <c r="E738" s="1472">
        <v>9.2118503721980076</v>
      </c>
      <c r="F738" s="1452">
        <v>0.25730021656568569</v>
      </c>
      <c r="G738" s="1453">
        <v>1433</v>
      </c>
      <c r="H738" s="1454">
        <v>18.250601607535074</v>
      </c>
      <c r="I738" s="1452">
        <v>0.34002421936245092</v>
      </c>
      <c r="J738" s="1453">
        <v>2936</v>
      </c>
      <c r="K738" s="1472">
        <v>18.050301229836275</v>
      </c>
      <c r="L738" s="1452">
        <v>0.34146218458258581</v>
      </c>
      <c r="M738" s="1453">
        <v>2797</v>
      </c>
      <c r="N738" s="1473" t="s">
        <v>515</v>
      </c>
      <c r="O738" s="1452" t="s">
        <v>515</v>
      </c>
      <c r="P738" s="1452" t="s">
        <v>515</v>
      </c>
    </row>
    <row r="739" spans="1:16" s="1437" customFormat="1" ht="14.5" customHeight="1">
      <c r="A739" s="2163" t="s">
        <v>1100</v>
      </c>
      <c r="B739" s="2163"/>
      <c r="C739" s="2163"/>
      <c r="D739" s="2163"/>
      <c r="E739" s="2163"/>
      <c r="F739" s="2163"/>
      <c r="G739" s="2163"/>
      <c r="H739" s="2163"/>
      <c r="I739" s="2163"/>
      <c r="J739" s="2163"/>
      <c r="K739" s="2163"/>
      <c r="L739" s="2163"/>
      <c r="M739" s="2163"/>
      <c r="N739" s="2163"/>
      <c r="O739" s="2163"/>
      <c r="P739" s="2163"/>
    </row>
    <row r="740" spans="1:16" s="1437" customFormat="1" ht="47.25" customHeight="1">
      <c r="A740" s="2164" t="s">
        <v>1249</v>
      </c>
      <c r="B740" s="2164"/>
      <c r="C740" s="2164"/>
      <c r="D740" s="2164"/>
      <c r="E740" s="2164"/>
      <c r="F740" s="2164"/>
      <c r="G740" s="2164"/>
      <c r="H740" s="2164"/>
      <c r="I740" s="2164"/>
      <c r="J740" s="2164"/>
      <c r="K740" s="2164"/>
      <c r="L740" s="2164"/>
      <c r="M740" s="2164"/>
      <c r="N740" s="2164"/>
      <c r="O740" s="2164"/>
      <c r="P740" s="2164"/>
    </row>
    <row r="741" spans="1:16" s="1437" customFormat="1" ht="14.5" customHeight="1">
      <c r="A741" s="2187" t="s">
        <v>1101</v>
      </c>
      <c r="B741" s="2187"/>
      <c r="C741" s="2187"/>
      <c r="D741" s="2187"/>
      <c r="E741" s="2187"/>
      <c r="F741" s="2187"/>
      <c r="G741" s="2187"/>
      <c r="H741" s="2187"/>
      <c r="I741" s="2187"/>
      <c r="J741" s="2187"/>
      <c r="K741" s="2187"/>
      <c r="L741" s="2187"/>
      <c r="M741" s="2187"/>
      <c r="N741" s="2187"/>
      <c r="O741" s="2187"/>
      <c r="P741" s="2187"/>
    </row>
    <row r="742" spans="1:16" s="1109" customFormat="1" ht="14.5" customHeight="1">
      <c r="A742" s="1385"/>
      <c r="B742" s="1385"/>
      <c r="C742" s="1385"/>
      <c r="D742" s="1385"/>
      <c r="E742" s="1385"/>
      <c r="F742" s="1385"/>
      <c r="G742" s="1385"/>
      <c r="H742" s="1385"/>
      <c r="I742" s="1385"/>
      <c r="J742" s="1385"/>
      <c r="K742" s="1385"/>
      <c r="L742" s="1385"/>
      <c r="M742" s="1385"/>
      <c r="N742" s="1385"/>
      <c r="O742" s="1385"/>
      <c r="P742" s="1385"/>
    </row>
    <row r="743" spans="1:16" s="1109" customFormat="1" ht="25" customHeight="1">
      <c r="A743" s="1947">
        <v>2020</v>
      </c>
      <c r="B743" s="1947"/>
      <c r="C743" s="1947"/>
      <c r="D743" s="1947"/>
      <c r="E743" s="1947"/>
      <c r="F743" s="1947"/>
      <c r="G743" s="1947"/>
      <c r="H743" s="1947"/>
      <c r="I743" s="1947"/>
      <c r="J743" s="1947"/>
      <c r="K743" s="1947"/>
      <c r="L743" s="1947"/>
      <c r="M743" s="1947"/>
      <c r="N743" s="1394"/>
      <c r="O743" s="1394"/>
      <c r="P743" s="1394"/>
    </row>
    <row r="744" spans="1:16" ht="14.5" customHeight="1"/>
    <row r="745" spans="1:16" s="1437" customFormat="1" ht="14.5" customHeight="1">
      <c r="A745" s="2160" t="s">
        <v>1250</v>
      </c>
      <c r="B745" s="2161"/>
      <c r="C745" s="2161"/>
      <c r="D745" s="2161"/>
      <c r="E745" s="2161"/>
      <c r="F745" s="2161"/>
      <c r="G745" s="2161"/>
      <c r="H745" s="2161"/>
      <c r="I745" s="2161"/>
      <c r="J745" s="2161"/>
      <c r="K745" s="2161"/>
      <c r="L745" s="2161"/>
      <c r="M745" s="2161"/>
    </row>
    <row r="746" spans="1:16" s="1437" customFormat="1" ht="35.25" customHeight="1" thickBot="1">
      <c r="A746" s="2146" t="s">
        <v>5</v>
      </c>
      <c r="B746" s="2149" t="s">
        <v>1053</v>
      </c>
      <c r="C746" s="2150"/>
      <c r="D746" s="2150"/>
      <c r="E746" s="2151" t="s">
        <v>1054</v>
      </c>
      <c r="F746" s="2152"/>
      <c r="G746" s="2153"/>
      <c r="H746" s="2154" t="s">
        <v>1055</v>
      </c>
      <c r="I746" s="2152"/>
      <c r="J746" s="2152"/>
      <c r="K746" s="2155" t="s">
        <v>1056</v>
      </c>
      <c r="L746" s="2150"/>
      <c r="M746" s="2156"/>
    </row>
    <row r="747" spans="1:16" s="1437" customFormat="1" ht="14.5" customHeight="1" thickBot="1">
      <c r="A747" s="2147"/>
      <c r="B747" s="1438" t="s">
        <v>2</v>
      </c>
      <c r="C747" s="1182" t="s">
        <v>68</v>
      </c>
      <c r="D747" s="1183" t="s">
        <v>69</v>
      </c>
      <c r="E747" s="1438" t="s">
        <v>2</v>
      </c>
      <c r="F747" s="1173" t="s">
        <v>68</v>
      </c>
      <c r="G747" s="1113" t="s">
        <v>69</v>
      </c>
      <c r="H747" s="1111" t="s">
        <v>2</v>
      </c>
      <c r="I747" s="1173" t="s">
        <v>68</v>
      </c>
      <c r="J747" s="1113" t="s">
        <v>69</v>
      </c>
      <c r="K747" s="1184" t="s">
        <v>2</v>
      </c>
      <c r="L747" s="1177" t="s">
        <v>68</v>
      </c>
      <c r="M747" s="1185" t="s">
        <v>69</v>
      </c>
    </row>
    <row r="748" spans="1:16" s="1437" customFormat="1" ht="18.75" customHeight="1" thickBot="1">
      <c r="A748" s="2148"/>
      <c r="B748" s="2143" t="s">
        <v>1099</v>
      </c>
      <c r="C748" s="2144"/>
      <c r="D748" s="2144"/>
      <c r="E748" s="2144"/>
      <c r="F748" s="2144"/>
      <c r="G748" s="2144"/>
      <c r="H748" s="2144"/>
      <c r="I748" s="2144"/>
      <c r="J748" s="2144"/>
      <c r="K748" s="2144"/>
      <c r="L748" s="2144"/>
      <c r="M748" s="2145"/>
    </row>
    <row r="749" spans="1:16" s="1437" customFormat="1" ht="18" customHeight="1" thickBot="1">
      <c r="A749" s="2138" t="s">
        <v>1059</v>
      </c>
      <c r="B749" s="2139"/>
      <c r="C749" s="2139"/>
      <c r="D749" s="2139"/>
      <c r="E749" s="2139"/>
      <c r="F749" s="2139"/>
      <c r="G749" s="2139"/>
      <c r="H749" s="2139"/>
      <c r="I749" s="2139"/>
      <c r="J749" s="2139"/>
      <c r="K749" s="2139"/>
      <c r="L749" s="2139"/>
      <c r="M749" s="2140"/>
      <c r="N749" s="1474"/>
    </row>
    <row r="750" spans="1:16" s="1437" customFormat="1" ht="14.5" customHeight="1">
      <c r="A750" s="1118" t="s">
        <v>13</v>
      </c>
      <c r="B750" s="1138">
        <v>68.437004483163079</v>
      </c>
      <c r="C750" s="1120">
        <v>1.6322316993115</v>
      </c>
      <c r="D750" s="1121">
        <v>651</v>
      </c>
      <c r="E750" s="1138">
        <v>26.741571638780133</v>
      </c>
      <c r="F750" s="1120">
        <v>1.5692792884503222</v>
      </c>
      <c r="G750" s="1121">
        <v>245</v>
      </c>
      <c r="H750" s="1138">
        <v>2.8329706388306164</v>
      </c>
      <c r="I750" s="1120">
        <v>0.52962843944652171</v>
      </c>
      <c r="J750" s="1121">
        <v>33</v>
      </c>
      <c r="K750" s="1138">
        <v>1.9884532392261769</v>
      </c>
      <c r="L750" s="1178">
        <v>0.44763774644671889</v>
      </c>
      <c r="M750" s="1186">
        <v>25</v>
      </c>
    </row>
    <row r="751" spans="1:16" s="1437" customFormat="1" ht="14.5" customHeight="1">
      <c r="A751" s="1124" t="s">
        <v>14</v>
      </c>
      <c r="B751" s="1136">
        <v>72.216002082309203</v>
      </c>
      <c r="C751" s="1126">
        <v>1.5218989517887249</v>
      </c>
      <c r="D751" s="1127">
        <v>691</v>
      </c>
      <c r="E751" s="1136">
        <v>22.657353237587248</v>
      </c>
      <c r="F751" s="1126">
        <v>1.4428886482065184</v>
      </c>
      <c r="G751" s="1127">
        <v>216</v>
      </c>
      <c r="H751" s="1136">
        <v>1.7364066859842961</v>
      </c>
      <c r="I751" s="1126">
        <v>0.40787739831311831</v>
      </c>
      <c r="J751" s="1127">
        <v>20</v>
      </c>
      <c r="K751" s="1136">
        <v>3.3902379941192509</v>
      </c>
      <c r="L751" s="1170">
        <v>0.54098280798581566</v>
      </c>
      <c r="M751" s="1187">
        <v>43</v>
      </c>
    </row>
    <row r="752" spans="1:16" s="1437" customFormat="1" ht="14.5" customHeight="1">
      <c r="A752" s="1118" t="s">
        <v>39</v>
      </c>
      <c r="B752" s="1138">
        <v>62.676464424110343</v>
      </c>
      <c r="C752" s="1131">
        <v>1.9548861868044747</v>
      </c>
      <c r="D752" s="1132">
        <v>580</v>
      </c>
      <c r="E752" s="1138">
        <v>33.849573973371832</v>
      </c>
      <c r="F752" s="1131">
        <v>1.910205118296852</v>
      </c>
      <c r="G752" s="1132">
        <v>337</v>
      </c>
      <c r="H752" s="1138">
        <v>2.1271907340058518</v>
      </c>
      <c r="I752" s="1131">
        <v>0.59685725255873401</v>
      </c>
      <c r="J752" s="1132">
        <v>20</v>
      </c>
      <c r="K752" s="1138">
        <v>1.3467708685119664</v>
      </c>
      <c r="L752" s="1178">
        <v>0.3355195326155016</v>
      </c>
      <c r="M752" s="1188">
        <v>17</v>
      </c>
    </row>
    <row r="753" spans="1:13" s="1437" customFormat="1" ht="14.5" customHeight="1">
      <c r="A753" s="1124" t="s">
        <v>16</v>
      </c>
      <c r="B753" s="1136">
        <v>61.976497209048006</v>
      </c>
      <c r="C753" s="1126">
        <v>1.5493663327963925</v>
      </c>
      <c r="D753" s="1127">
        <v>682</v>
      </c>
      <c r="E753" s="1136">
        <v>32.132819563184604</v>
      </c>
      <c r="F753" s="1126">
        <v>1.4978440879370325</v>
      </c>
      <c r="G753" s="1127">
        <v>362</v>
      </c>
      <c r="H753" s="1136">
        <v>2.0044961176969087</v>
      </c>
      <c r="I753" s="1126">
        <v>0.41717948653321207</v>
      </c>
      <c r="J753" s="1127">
        <v>25</v>
      </c>
      <c r="K753" s="1136">
        <v>3.8861871100704763</v>
      </c>
      <c r="L753" s="1170">
        <v>0.54922022217064548</v>
      </c>
      <c r="M753" s="1187">
        <v>55</v>
      </c>
    </row>
    <row r="754" spans="1:13" s="1437" customFormat="1" ht="14.5" customHeight="1">
      <c r="A754" s="1118" t="s">
        <v>17</v>
      </c>
      <c r="B754" s="1138">
        <v>67.497660939047975</v>
      </c>
      <c r="C754" s="1131">
        <v>1.9646444586869993</v>
      </c>
      <c r="D754" s="1132">
        <v>441</v>
      </c>
      <c r="E754" s="1138">
        <v>28.339261595522846</v>
      </c>
      <c r="F754" s="1131">
        <v>1.9002433978482411</v>
      </c>
      <c r="G754" s="1132">
        <v>202</v>
      </c>
      <c r="H754" s="1138">
        <v>2.7570718735748883</v>
      </c>
      <c r="I754" s="1131">
        <v>0.61649930830632926</v>
      </c>
      <c r="J754" s="1132">
        <v>23</v>
      </c>
      <c r="K754" s="1138">
        <v>1.4060055918542873</v>
      </c>
      <c r="L754" s="1178">
        <v>0.40841331818546139</v>
      </c>
      <c r="M754" s="1188">
        <v>13</v>
      </c>
    </row>
    <row r="755" spans="1:13" s="1437" customFormat="1" ht="14.5" customHeight="1">
      <c r="A755" s="1124" t="s">
        <v>18</v>
      </c>
      <c r="B755" s="1136">
        <v>62.442019914583248</v>
      </c>
      <c r="C755" s="1126">
        <v>1.6240884824455859</v>
      </c>
      <c r="D755" s="1127">
        <v>752</v>
      </c>
      <c r="E755" s="1136">
        <v>32.880116030347153</v>
      </c>
      <c r="F755" s="1126">
        <v>1.5806377516914956</v>
      </c>
      <c r="G755" s="1127">
        <v>385</v>
      </c>
      <c r="H755" s="1136">
        <v>2.8033241951933299</v>
      </c>
      <c r="I755" s="1126">
        <v>0.56625293032760982</v>
      </c>
      <c r="J755" s="1127">
        <v>35</v>
      </c>
      <c r="K755" s="1136">
        <v>1.8745398598762686</v>
      </c>
      <c r="L755" s="1170">
        <v>0.36821511782467614</v>
      </c>
      <c r="M755" s="1187">
        <v>31</v>
      </c>
    </row>
    <row r="756" spans="1:13" s="1437" customFormat="1" ht="14.5" customHeight="1">
      <c r="A756" s="1118" t="s">
        <v>19</v>
      </c>
      <c r="B756" s="1138">
        <v>61.511281211444192</v>
      </c>
      <c r="C756" s="1131">
        <v>1.7463903855776126</v>
      </c>
      <c r="D756" s="1132">
        <v>551</v>
      </c>
      <c r="E756" s="1138">
        <v>32.904680367231222</v>
      </c>
      <c r="F756" s="1131">
        <v>1.6947421426241029</v>
      </c>
      <c r="G756" s="1132">
        <v>283</v>
      </c>
      <c r="H756" s="1138">
        <v>2.3061396207706792</v>
      </c>
      <c r="I756" s="1131">
        <v>0.51720971758742462</v>
      </c>
      <c r="J756" s="1132">
        <v>22</v>
      </c>
      <c r="K756" s="1138">
        <v>3.2778988005539125</v>
      </c>
      <c r="L756" s="1178">
        <v>0.58789245671402079</v>
      </c>
      <c r="M756" s="1188">
        <v>34</v>
      </c>
    </row>
    <row r="757" spans="1:13" s="1437" customFormat="1" ht="14.5" customHeight="1">
      <c r="A757" s="1124" t="s">
        <v>20</v>
      </c>
      <c r="B757" s="1136">
        <v>60.236276422159541</v>
      </c>
      <c r="C757" s="1126">
        <v>1.6354876983472604</v>
      </c>
      <c r="D757" s="1127">
        <v>639</v>
      </c>
      <c r="E757" s="1136">
        <v>32.16099419729597</v>
      </c>
      <c r="F757" s="1126">
        <v>1.5427383383671818</v>
      </c>
      <c r="G757" s="1127">
        <v>358</v>
      </c>
      <c r="H757" s="1136">
        <v>3.3289040134096179</v>
      </c>
      <c r="I757" s="1126">
        <v>0.68359115104265389</v>
      </c>
      <c r="J757" s="1127">
        <v>32</v>
      </c>
      <c r="K757" s="1136">
        <v>4.2738253671348643</v>
      </c>
      <c r="L757" s="1170">
        <v>0.6456615801729475</v>
      </c>
      <c r="M757" s="1187">
        <v>55</v>
      </c>
    </row>
    <row r="758" spans="1:13" s="1437" customFormat="1" ht="14.5" customHeight="1">
      <c r="A758" s="1118" t="s">
        <v>21</v>
      </c>
      <c r="B758" s="1138">
        <v>69.626488971895512</v>
      </c>
      <c r="C758" s="1131">
        <v>1.5382849788538533</v>
      </c>
      <c r="D758" s="1132">
        <v>697</v>
      </c>
      <c r="E758" s="1138">
        <v>25.227165698792366</v>
      </c>
      <c r="F758" s="1131">
        <v>1.4726918247219545</v>
      </c>
      <c r="G758" s="1132">
        <v>250</v>
      </c>
      <c r="H758" s="1138">
        <v>2.8336792374502298</v>
      </c>
      <c r="I758" s="1131">
        <v>0.50579056965185842</v>
      </c>
      <c r="J758" s="1132">
        <v>35</v>
      </c>
      <c r="K758" s="1138">
        <v>2.3126660918619053</v>
      </c>
      <c r="L758" s="1178">
        <v>0.41907958775860071</v>
      </c>
      <c r="M758" s="1188">
        <v>33</v>
      </c>
    </row>
    <row r="759" spans="1:13" s="1437" customFormat="1" ht="14.5" customHeight="1">
      <c r="A759" s="1124" t="s">
        <v>22</v>
      </c>
      <c r="B759" s="1136">
        <v>70.491767817589874</v>
      </c>
      <c r="C759" s="1126">
        <v>1.7556179020055593</v>
      </c>
      <c r="D759" s="1127">
        <v>532</v>
      </c>
      <c r="E759" s="1136">
        <v>26.866270419257081</v>
      </c>
      <c r="F759" s="1126">
        <v>1.714393199124933</v>
      </c>
      <c r="G759" s="1127">
        <v>191</v>
      </c>
      <c r="H759" s="1136">
        <v>0.88388893601942697</v>
      </c>
      <c r="I759" s="1126">
        <v>0.32873648445697112</v>
      </c>
      <c r="J759" s="1127">
        <v>8</v>
      </c>
      <c r="K759" s="1136">
        <v>1.7580728271336152</v>
      </c>
      <c r="L759" s="1170">
        <v>0.47837666389404232</v>
      </c>
      <c r="M759" s="1187">
        <v>16</v>
      </c>
    </row>
    <row r="760" spans="1:13" s="1437" customFormat="1" ht="14.5" customHeight="1">
      <c r="A760" s="1118" t="s">
        <v>23</v>
      </c>
      <c r="B760" s="1138">
        <v>64.805859675795887</v>
      </c>
      <c r="C760" s="1131">
        <v>1.7623977363216117</v>
      </c>
      <c r="D760" s="1132">
        <v>516</v>
      </c>
      <c r="E760" s="1138">
        <v>30.598844072980548</v>
      </c>
      <c r="F760" s="1131">
        <v>1.7116616001482927</v>
      </c>
      <c r="G760" s="1132">
        <v>235</v>
      </c>
      <c r="H760" s="1138">
        <v>2.5969298536102396</v>
      </c>
      <c r="I760" s="1131">
        <v>0.55555578993208377</v>
      </c>
      <c r="J760" s="1132">
        <v>24</v>
      </c>
      <c r="K760" s="1138">
        <v>1.9983663976133232</v>
      </c>
      <c r="L760" s="1178">
        <v>0.45999010520557365</v>
      </c>
      <c r="M760" s="1188">
        <v>21</v>
      </c>
    </row>
    <row r="761" spans="1:13" s="1437" customFormat="1" ht="14.5" customHeight="1">
      <c r="A761" s="1124" t="s">
        <v>24</v>
      </c>
      <c r="B761" s="1136">
        <v>67.055541410715463</v>
      </c>
      <c r="C761" s="1126">
        <v>1.8399130846180687</v>
      </c>
      <c r="D761" s="1127">
        <v>523</v>
      </c>
      <c r="E761" s="1136">
        <v>28.850705369651525</v>
      </c>
      <c r="F761" s="1126">
        <v>1.7829555330358844</v>
      </c>
      <c r="G761" s="1127">
        <v>218</v>
      </c>
      <c r="H761" s="1136">
        <v>1.5818515547502048</v>
      </c>
      <c r="I761" s="1126">
        <v>0.4611207515804388</v>
      </c>
      <c r="J761" s="1127">
        <v>15</v>
      </c>
      <c r="K761" s="1136">
        <v>2.5119016648828167</v>
      </c>
      <c r="L761" s="1170">
        <v>0.55614194072160317</v>
      </c>
      <c r="M761" s="1187">
        <v>25</v>
      </c>
    </row>
    <row r="762" spans="1:13" s="1437" customFormat="1" ht="14.5" customHeight="1">
      <c r="A762" s="1118" t="s">
        <v>25</v>
      </c>
      <c r="B762" s="1138">
        <v>59.098593669524092</v>
      </c>
      <c r="C762" s="1131">
        <v>1.5352677181818419</v>
      </c>
      <c r="D762" s="1132">
        <v>707</v>
      </c>
      <c r="E762" s="1138">
        <v>36.393293520634387</v>
      </c>
      <c r="F762" s="1131">
        <v>1.5127232690535328</v>
      </c>
      <c r="G762" s="1132">
        <v>424</v>
      </c>
      <c r="H762" s="1138">
        <v>1.4912948862219031</v>
      </c>
      <c r="I762" s="1131">
        <v>0.35049311145729289</v>
      </c>
      <c r="J762" s="1132">
        <v>22</v>
      </c>
      <c r="K762" s="1138">
        <v>3.0168179236196142</v>
      </c>
      <c r="L762" s="1178">
        <v>0.46463159046526131</v>
      </c>
      <c r="M762" s="1188">
        <v>47</v>
      </c>
    </row>
    <row r="763" spans="1:13" s="1437" customFormat="1" ht="14.5" customHeight="1">
      <c r="A763" s="1124" t="s">
        <v>26</v>
      </c>
      <c r="B763" s="1136">
        <v>57.180947867018659</v>
      </c>
      <c r="C763" s="1126">
        <v>1.58659427945349</v>
      </c>
      <c r="D763" s="1127">
        <v>624</v>
      </c>
      <c r="E763" s="1136">
        <v>35.199413702749595</v>
      </c>
      <c r="F763" s="1126">
        <v>1.5260903110473261</v>
      </c>
      <c r="G763" s="1127">
        <v>411</v>
      </c>
      <c r="H763" s="1136">
        <v>4.4136353144674469</v>
      </c>
      <c r="I763" s="1126">
        <v>0.61848403309529953</v>
      </c>
      <c r="J763" s="1127">
        <v>55</v>
      </c>
      <c r="K763" s="1136">
        <v>3.206003115764295</v>
      </c>
      <c r="L763" s="1170">
        <v>0.48470705724860907</v>
      </c>
      <c r="M763" s="1187">
        <v>47</v>
      </c>
    </row>
    <row r="764" spans="1:13" s="1437" customFormat="1" ht="14.5" customHeight="1">
      <c r="A764" s="1118" t="s">
        <v>27</v>
      </c>
      <c r="B764" s="1138">
        <v>65.484882570747502</v>
      </c>
      <c r="C764" s="1131">
        <v>1.8217987494402035</v>
      </c>
      <c r="D764" s="1132">
        <v>633</v>
      </c>
      <c r="E764" s="1138">
        <v>28.380846533334186</v>
      </c>
      <c r="F764" s="1131">
        <v>1.7397948407831352</v>
      </c>
      <c r="G764" s="1132">
        <v>266</v>
      </c>
      <c r="H764" s="1138">
        <v>3.5653680517670474</v>
      </c>
      <c r="I764" s="1131">
        <v>0.68355998712993338</v>
      </c>
      <c r="J764" s="1132">
        <v>35</v>
      </c>
      <c r="K764" s="1138">
        <v>2.568902844151264</v>
      </c>
      <c r="L764" s="1178">
        <v>0.543085573726239</v>
      </c>
      <c r="M764" s="1188">
        <v>32</v>
      </c>
    </row>
    <row r="765" spans="1:13" s="1437" customFormat="1" ht="14.5" customHeight="1" thickBot="1">
      <c r="A765" s="1124" t="s">
        <v>28</v>
      </c>
      <c r="B765" s="1136">
        <v>57.957868653030943</v>
      </c>
      <c r="C765" s="1126">
        <v>1.5898362379086322</v>
      </c>
      <c r="D765" s="1127">
        <v>647</v>
      </c>
      <c r="E765" s="1136">
        <v>34.464561379717537</v>
      </c>
      <c r="F765" s="1126">
        <v>1.5418638993003506</v>
      </c>
      <c r="G765" s="1127">
        <v>377</v>
      </c>
      <c r="H765" s="1136">
        <v>3.8493858032174222</v>
      </c>
      <c r="I765" s="1126">
        <v>0.58593515943905039</v>
      </c>
      <c r="J765" s="1127">
        <v>47</v>
      </c>
      <c r="K765" s="1136">
        <v>3.7281841640341056</v>
      </c>
      <c r="L765" s="1170">
        <v>0.52393550261239286</v>
      </c>
      <c r="M765" s="1187">
        <v>57</v>
      </c>
    </row>
    <row r="766" spans="1:13" s="1437" customFormat="1" ht="14.5" customHeight="1">
      <c r="A766" s="1140" t="s">
        <v>29</v>
      </c>
      <c r="B766" s="1154">
        <v>68.593996654262739</v>
      </c>
      <c r="C766" s="1141">
        <v>0.66800988503402758</v>
      </c>
      <c r="D766" s="1142">
        <v>5987</v>
      </c>
      <c r="E766" s="1154">
        <v>26.92088550245203</v>
      </c>
      <c r="F766" s="1141">
        <v>0.64470390120483001</v>
      </c>
      <c r="G766" s="1142">
        <v>2491</v>
      </c>
      <c r="H766" s="1154">
        <v>2.0773658888407787</v>
      </c>
      <c r="I766" s="1141">
        <v>0.17456091611138375</v>
      </c>
      <c r="J766" s="1142">
        <v>250</v>
      </c>
      <c r="K766" s="1154">
        <v>2.4077519544444552</v>
      </c>
      <c r="L766" s="1180">
        <v>0.19816269319402458</v>
      </c>
      <c r="M766" s="1439">
        <v>273</v>
      </c>
    </row>
    <row r="767" spans="1:13" s="1437" customFormat="1" ht="14.5" customHeight="1">
      <c r="A767" s="1145" t="s">
        <v>30</v>
      </c>
      <c r="B767" s="1157">
        <v>60.094558499636385</v>
      </c>
      <c r="C767" s="1146">
        <v>0.73182037354522</v>
      </c>
      <c r="D767" s="1147">
        <v>3879</v>
      </c>
      <c r="E767" s="1157">
        <v>34.328936060142894</v>
      </c>
      <c r="F767" s="1146">
        <v>0.71276677358409923</v>
      </c>
      <c r="G767" s="1147">
        <v>2269</v>
      </c>
      <c r="H767" s="1157">
        <v>2.5875203409137177</v>
      </c>
      <c r="I767" s="1146">
        <v>0.2211376421170923</v>
      </c>
      <c r="J767" s="1147">
        <v>201</v>
      </c>
      <c r="K767" s="1157">
        <v>2.9889850993069955</v>
      </c>
      <c r="L767" s="1181">
        <v>0.20025912717644845</v>
      </c>
      <c r="M767" s="1440">
        <v>278</v>
      </c>
    </row>
    <row r="768" spans="1:13" s="1437" customFormat="1" ht="14.5" customHeight="1" thickBot="1">
      <c r="A768" s="1145" t="s">
        <v>31</v>
      </c>
      <c r="B768" s="1157">
        <v>66.703191093580202</v>
      </c>
      <c r="C768" s="1149">
        <v>0.54535906654979605</v>
      </c>
      <c r="D768" s="1150">
        <v>9866</v>
      </c>
      <c r="E768" s="1480">
        <v>28.568898339709385</v>
      </c>
      <c r="F768" s="1149">
        <v>0.52634443510795426</v>
      </c>
      <c r="G768" s="1150">
        <v>4760</v>
      </c>
      <c r="H768" s="1157">
        <v>2.1908560816321003</v>
      </c>
      <c r="I768" s="1149">
        <v>0.14442960695075271</v>
      </c>
      <c r="J768" s="1150">
        <v>451</v>
      </c>
      <c r="K768" s="1157">
        <v>2.537054485078305</v>
      </c>
      <c r="L768" s="1181">
        <v>0.16041865973216843</v>
      </c>
      <c r="M768" s="1481">
        <v>551</v>
      </c>
    </row>
    <row r="769" spans="1:14" s="1437" customFormat="1" ht="20.25" customHeight="1" thickBot="1">
      <c r="A769" s="2138" t="s">
        <v>1060</v>
      </c>
      <c r="B769" s="2139"/>
      <c r="C769" s="2139"/>
      <c r="D769" s="2139"/>
      <c r="E769" s="2139"/>
      <c r="F769" s="2139"/>
      <c r="G769" s="2139"/>
      <c r="H769" s="2139"/>
      <c r="I769" s="2139"/>
      <c r="J769" s="2139"/>
      <c r="K769" s="2139"/>
      <c r="L769" s="2139"/>
      <c r="M769" s="2140"/>
      <c r="N769" s="1474"/>
    </row>
    <row r="770" spans="1:14" s="1437" customFormat="1" ht="14.5" customHeight="1">
      <c r="A770" s="1118" t="s">
        <v>13</v>
      </c>
      <c r="B770" s="1138">
        <v>80.106955999999997</v>
      </c>
      <c r="C770" s="1120">
        <v>1.4493148</v>
      </c>
      <c r="D770" s="1121">
        <v>783</v>
      </c>
      <c r="E770" s="1444">
        <v>15.256403000000001</v>
      </c>
      <c r="F770" s="1189">
        <v>1.3009394999999999</v>
      </c>
      <c r="G770" s="1121">
        <v>136</v>
      </c>
      <c r="H770" s="1444">
        <v>4.3702221000000003</v>
      </c>
      <c r="I770" s="1189">
        <v>0.77</v>
      </c>
      <c r="J770" s="1121">
        <v>34</v>
      </c>
      <c r="K770" s="1444">
        <v>0.26641877000000003</v>
      </c>
      <c r="L770" s="1190">
        <v>0.17262996999999999</v>
      </c>
      <c r="M770" s="1186">
        <v>3</v>
      </c>
    </row>
    <row r="771" spans="1:14" s="1437" customFormat="1" ht="14.5" customHeight="1">
      <c r="A771" s="1124" t="s">
        <v>14</v>
      </c>
      <c r="B771" s="1136">
        <v>81.406811000000005</v>
      </c>
      <c r="C771" s="1126">
        <v>1.3524529999999999</v>
      </c>
      <c r="D771" s="1127">
        <v>801</v>
      </c>
      <c r="E771" s="1136">
        <v>14.552307000000001</v>
      </c>
      <c r="F771" s="1191">
        <v>1.2237073000000001</v>
      </c>
      <c r="G771" s="1127">
        <v>137</v>
      </c>
      <c r="H771" s="1136">
        <v>3.8909872000000001</v>
      </c>
      <c r="I771" s="1191">
        <v>0.68</v>
      </c>
      <c r="J771" s="1127">
        <v>34</v>
      </c>
      <c r="K771" s="1136">
        <v>0.14989574999999999</v>
      </c>
      <c r="L771" s="1170">
        <v>0.10984207999999999</v>
      </c>
      <c r="M771" s="1187">
        <v>2</v>
      </c>
    </row>
    <row r="772" spans="1:14" s="1437" customFormat="1" ht="14.5" customHeight="1">
      <c r="A772" s="1118" t="s">
        <v>39</v>
      </c>
      <c r="B772" s="1138">
        <v>75.604059000000007</v>
      </c>
      <c r="C772" s="1131">
        <v>1.7229312000000001</v>
      </c>
      <c r="D772" s="1132">
        <v>721</v>
      </c>
      <c r="E772" s="1138">
        <v>21.288077999999999</v>
      </c>
      <c r="F772" s="1192">
        <v>1.6347974000000001</v>
      </c>
      <c r="G772" s="1132">
        <v>204</v>
      </c>
      <c r="H772" s="1138">
        <v>3.0439197</v>
      </c>
      <c r="I772" s="1192">
        <v>0.70000000000000007</v>
      </c>
      <c r="J772" s="1132">
        <v>29</v>
      </c>
      <c r="K772" s="1138">
        <v>6.3942869999999999E-2</v>
      </c>
      <c r="L772" s="1178">
        <v>6.3958150000000005E-2</v>
      </c>
      <c r="M772" s="1188">
        <v>1</v>
      </c>
    </row>
    <row r="773" spans="1:14" s="1437" customFormat="1" ht="14.5" customHeight="1">
      <c r="A773" s="1124" t="s">
        <v>16</v>
      </c>
      <c r="B773" s="1136">
        <v>72.782520000000005</v>
      </c>
      <c r="C773" s="1126">
        <v>1.4322454</v>
      </c>
      <c r="D773" s="1127">
        <v>824</v>
      </c>
      <c r="E773" s="1136">
        <v>23.680215</v>
      </c>
      <c r="F773" s="1191">
        <v>1.3597636</v>
      </c>
      <c r="G773" s="1127">
        <v>266</v>
      </c>
      <c r="H773" s="1136">
        <v>3.4179887999999998</v>
      </c>
      <c r="I773" s="1191">
        <v>0.63</v>
      </c>
      <c r="J773" s="1127">
        <v>34</v>
      </c>
      <c r="K773" s="1136">
        <v>0.11927633</v>
      </c>
      <c r="L773" s="1170">
        <v>8.4330390000000005E-2</v>
      </c>
      <c r="M773" s="1187">
        <v>2</v>
      </c>
    </row>
    <row r="774" spans="1:14" s="1437" customFormat="1" ht="14.5" customHeight="1">
      <c r="A774" s="1118" t="s">
        <v>17</v>
      </c>
      <c r="B774" s="1138">
        <v>75.019093999999996</v>
      </c>
      <c r="C774" s="1131">
        <v>1.8669534000000001</v>
      </c>
      <c r="D774" s="1132">
        <v>517</v>
      </c>
      <c r="E774" s="1138">
        <v>20.238975</v>
      </c>
      <c r="F774" s="1192">
        <v>1.7173227</v>
      </c>
      <c r="G774" s="1132">
        <v>134</v>
      </c>
      <c r="H774" s="1138">
        <v>4.3808318999999996</v>
      </c>
      <c r="I774" s="1192">
        <v>0.93</v>
      </c>
      <c r="J774" s="1132">
        <v>27</v>
      </c>
      <c r="K774" s="1138">
        <v>0.36109945999999998</v>
      </c>
      <c r="L774" s="1178">
        <v>0.2548898</v>
      </c>
      <c r="M774" s="1188">
        <v>2</v>
      </c>
    </row>
    <row r="775" spans="1:14" s="1437" customFormat="1" ht="14.5" customHeight="1">
      <c r="A775" s="1124" t="s">
        <v>18</v>
      </c>
      <c r="B775" s="1136">
        <v>79.018991999999997</v>
      </c>
      <c r="C775" s="1126">
        <v>1.3816929</v>
      </c>
      <c r="D775" s="1127">
        <v>961</v>
      </c>
      <c r="E775" s="1136">
        <v>17.445038</v>
      </c>
      <c r="F775" s="1191">
        <v>1.2883918000000001</v>
      </c>
      <c r="G775" s="1127">
        <v>203</v>
      </c>
      <c r="H775" s="1136">
        <v>3.3482826999999999</v>
      </c>
      <c r="I775" s="1191">
        <v>0.62</v>
      </c>
      <c r="J775" s="1127">
        <v>39</v>
      </c>
      <c r="K775" s="1136">
        <v>0.18768763999999999</v>
      </c>
      <c r="L775" s="1170">
        <v>9.4347559999999997E-2</v>
      </c>
      <c r="M775" s="1187">
        <v>4</v>
      </c>
    </row>
    <row r="776" spans="1:14" s="1437" customFormat="1" ht="14.5" customHeight="1">
      <c r="A776" s="1118" t="s">
        <v>19</v>
      </c>
      <c r="B776" s="1138">
        <v>74.379801</v>
      </c>
      <c r="C776" s="1131">
        <v>1.5717162</v>
      </c>
      <c r="D776" s="1132">
        <v>671</v>
      </c>
      <c r="E776" s="1138">
        <v>20.38636</v>
      </c>
      <c r="F776" s="1192">
        <v>1.4489596</v>
      </c>
      <c r="G776" s="1132">
        <v>176</v>
      </c>
      <c r="H776" s="1138">
        <v>4.5938081999999998</v>
      </c>
      <c r="I776" s="1192">
        <v>0.77</v>
      </c>
      <c r="J776" s="1132">
        <v>36</v>
      </c>
      <c r="K776" s="1138">
        <v>0.64003076999999997</v>
      </c>
      <c r="L776" s="1178">
        <v>0.24897836000000001</v>
      </c>
      <c r="M776" s="1188">
        <v>7</v>
      </c>
    </row>
    <row r="777" spans="1:14" s="1437" customFormat="1" ht="14.5" customHeight="1">
      <c r="A777" s="1124" t="s">
        <v>20</v>
      </c>
      <c r="B777" s="1136">
        <v>73.489372000000003</v>
      </c>
      <c r="C777" s="1126">
        <v>1.5063141</v>
      </c>
      <c r="D777" s="1127">
        <v>807</v>
      </c>
      <c r="E777" s="1136">
        <v>23.903262000000002</v>
      </c>
      <c r="F777" s="1191">
        <v>1.4639009000000001</v>
      </c>
      <c r="G777" s="1127">
        <v>250</v>
      </c>
      <c r="H777" s="1136">
        <v>2.6073667999999999</v>
      </c>
      <c r="I777" s="1191">
        <v>0.52</v>
      </c>
      <c r="J777" s="1127">
        <v>27</v>
      </c>
      <c r="K777" s="1136" t="s">
        <v>515</v>
      </c>
      <c r="L777" s="1170" t="s">
        <v>515</v>
      </c>
      <c r="M777" s="1187">
        <v>0</v>
      </c>
    </row>
    <row r="778" spans="1:14" s="1437" customFormat="1" ht="14.5" customHeight="1">
      <c r="A778" s="1118" t="s">
        <v>21</v>
      </c>
      <c r="B778" s="1138">
        <v>81.044099000000003</v>
      </c>
      <c r="C778" s="1131">
        <v>1.3297714</v>
      </c>
      <c r="D778" s="1132">
        <v>827</v>
      </c>
      <c r="E778" s="1138">
        <v>15.742271000000001</v>
      </c>
      <c r="F778" s="1192">
        <v>1.2406611000000001</v>
      </c>
      <c r="G778" s="1132">
        <v>155</v>
      </c>
      <c r="H778" s="1138">
        <v>2.6170165000000001</v>
      </c>
      <c r="I778" s="1192">
        <v>0.53</v>
      </c>
      <c r="J778" s="1132">
        <v>26</v>
      </c>
      <c r="K778" s="1138">
        <v>0.59661333000000005</v>
      </c>
      <c r="L778" s="1178">
        <v>0.2565422</v>
      </c>
      <c r="M778" s="1188">
        <v>6</v>
      </c>
    </row>
    <row r="779" spans="1:14" s="1437" customFormat="1" ht="14.5" customHeight="1">
      <c r="A779" s="1124" t="s">
        <v>22</v>
      </c>
      <c r="B779" s="1136">
        <v>76.951184999999995</v>
      </c>
      <c r="C779" s="1126">
        <v>1.6254379999999999</v>
      </c>
      <c r="D779" s="1127">
        <v>583</v>
      </c>
      <c r="E779" s="1136">
        <v>18.091284000000002</v>
      </c>
      <c r="F779" s="1191">
        <v>1.4792632999999999</v>
      </c>
      <c r="G779" s="1127">
        <v>132</v>
      </c>
      <c r="H779" s="1136">
        <v>4.7440604999999998</v>
      </c>
      <c r="I779" s="1191">
        <v>0.84</v>
      </c>
      <c r="J779" s="1127">
        <v>32</v>
      </c>
      <c r="K779" s="1136">
        <v>0.21347039000000001</v>
      </c>
      <c r="L779" s="1170">
        <v>0.15515213999999999</v>
      </c>
      <c r="M779" s="1187">
        <v>2</v>
      </c>
    </row>
    <row r="780" spans="1:14" s="1437" customFormat="1" ht="14.5" customHeight="1">
      <c r="A780" s="1118" t="s">
        <v>23</v>
      </c>
      <c r="B780" s="1138">
        <v>74.597592000000006</v>
      </c>
      <c r="C780" s="1131">
        <v>1.6257375999999999</v>
      </c>
      <c r="D780" s="1132">
        <v>606</v>
      </c>
      <c r="E780" s="1138">
        <v>21.079820999999999</v>
      </c>
      <c r="F780" s="1192">
        <v>1.5211021</v>
      </c>
      <c r="G780" s="1132">
        <v>161</v>
      </c>
      <c r="H780" s="1138">
        <v>3.7405596999999999</v>
      </c>
      <c r="I780" s="1192">
        <v>0.73</v>
      </c>
      <c r="J780" s="1132">
        <v>26</v>
      </c>
      <c r="K780" s="1138">
        <v>0.58202763000000002</v>
      </c>
      <c r="L780" s="1178">
        <v>0.27679996000000001</v>
      </c>
      <c r="M780" s="1188">
        <v>5</v>
      </c>
    </row>
    <row r="781" spans="1:14" s="1437" customFormat="1" ht="14.5" customHeight="1">
      <c r="A781" s="1124" t="s">
        <v>24</v>
      </c>
      <c r="B781" s="1136">
        <v>82.069374999999994</v>
      </c>
      <c r="C781" s="1126">
        <v>1.534618</v>
      </c>
      <c r="D781" s="1127">
        <v>655</v>
      </c>
      <c r="E781" s="1136">
        <v>15.413781999999999</v>
      </c>
      <c r="F781" s="1191">
        <v>1.4391301000000001</v>
      </c>
      <c r="G781" s="1127">
        <v>113</v>
      </c>
      <c r="H781" s="1136">
        <v>2.3958783000000001</v>
      </c>
      <c r="I781" s="1191">
        <v>0.63</v>
      </c>
      <c r="J781" s="1127">
        <v>16</v>
      </c>
      <c r="K781" s="1136">
        <v>0.12096469</v>
      </c>
      <c r="L781" s="1170">
        <v>0.12091526</v>
      </c>
      <c r="M781" s="1187">
        <v>1</v>
      </c>
    </row>
    <row r="782" spans="1:14" s="1437" customFormat="1" ht="14.5" customHeight="1">
      <c r="A782" s="1118" t="s">
        <v>25</v>
      </c>
      <c r="B782" s="1138">
        <v>79.197059999999993</v>
      </c>
      <c r="C782" s="1131">
        <v>1.2841213</v>
      </c>
      <c r="D782" s="1132">
        <v>959</v>
      </c>
      <c r="E782" s="1138">
        <v>18.223517999999999</v>
      </c>
      <c r="F782" s="1192">
        <v>1.2067547000000001</v>
      </c>
      <c r="G782" s="1132">
        <v>216</v>
      </c>
      <c r="H782" s="1138">
        <v>2.5794218999999998</v>
      </c>
      <c r="I782" s="1192">
        <v>0.55000000000000004</v>
      </c>
      <c r="J782" s="1132">
        <v>25</v>
      </c>
      <c r="K782" s="1138" t="s">
        <v>515</v>
      </c>
      <c r="L782" s="1178" t="s">
        <v>515</v>
      </c>
      <c r="M782" s="1188">
        <v>0</v>
      </c>
    </row>
    <row r="783" spans="1:14" s="1437" customFormat="1" ht="14.5" customHeight="1">
      <c r="A783" s="1124" t="s">
        <v>26</v>
      </c>
      <c r="B783" s="1136">
        <v>72.348960000000005</v>
      </c>
      <c r="C783" s="1126">
        <v>1.4310721</v>
      </c>
      <c r="D783" s="1127">
        <v>824</v>
      </c>
      <c r="E783" s="1136">
        <v>24.585982999999999</v>
      </c>
      <c r="F783" s="1191">
        <v>1.3735482000000001</v>
      </c>
      <c r="G783" s="1127">
        <v>284</v>
      </c>
      <c r="H783" s="1136">
        <v>3.0054976</v>
      </c>
      <c r="I783" s="1191">
        <v>0.55000000000000004</v>
      </c>
      <c r="J783" s="1127">
        <v>31</v>
      </c>
      <c r="K783" s="1136">
        <v>5.9559719999999997E-2</v>
      </c>
      <c r="L783" s="1170">
        <v>5.955738E-2</v>
      </c>
      <c r="M783" s="1187">
        <v>1</v>
      </c>
    </row>
    <row r="784" spans="1:14" s="1437" customFormat="1" ht="14.5" customHeight="1">
      <c r="A784" s="1118" t="s">
        <v>27</v>
      </c>
      <c r="B784" s="1138">
        <v>78.136022999999994</v>
      </c>
      <c r="C784" s="1131">
        <v>1.5630982</v>
      </c>
      <c r="D784" s="1132">
        <v>760</v>
      </c>
      <c r="E784" s="1138">
        <v>17.951443999999999</v>
      </c>
      <c r="F784" s="1192">
        <v>1.4567209000000001</v>
      </c>
      <c r="G784" s="1132">
        <v>172</v>
      </c>
      <c r="H784" s="1138">
        <v>3.7739877000000002</v>
      </c>
      <c r="I784" s="1192">
        <v>0.70000000000000007</v>
      </c>
      <c r="J784" s="1132">
        <v>35</v>
      </c>
      <c r="K784" s="1138">
        <v>0.13854470999999999</v>
      </c>
      <c r="L784" s="1178">
        <v>8.1753080000000006E-2</v>
      </c>
      <c r="M784" s="1188">
        <v>3</v>
      </c>
    </row>
    <row r="785" spans="1:13" s="1437" customFormat="1" ht="14.5" customHeight="1" thickBot="1">
      <c r="A785" s="1124" t="s">
        <v>28</v>
      </c>
      <c r="B785" s="1136">
        <v>73.857286000000002</v>
      </c>
      <c r="C785" s="1126">
        <v>1.4157862000000001</v>
      </c>
      <c r="D785" s="1127">
        <v>845</v>
      </c>
      <c r="E785" s="1136">
        <v>23.185848</v>
      </c>
      <c r="F785" s="1191">
        <v>1.3568298000000001</v>
      </c>
      <c r="G785" s="1127">
        <v>253</v>
      </c>
      <c r="H785" s="1136">
        <v>2.8358579000000002</v>
      </c>
      <c r="I785" s="1191">
        <v>0.54</v>
      </c>
      <c r="J785" s="1127">
        <v>30</v>
      </c>
      <c r="K785" s="1136">
        <v>0.12100826000000001</v>
      </c>
      <c r="L785" s="1170">
        <v>0.12092868</v>
      </c>
      <c r="M785" s="1187">
        <v>1</v>
      </c>
    </row>
    <row r="786" spans="1:13" s="1437" customFormat="1" ht="14.5" customHeight="1">
      <c r="A786" s="1140" t="s">
        <v>29</v>
      </c>
      <c r="B786" s="1154">
        <v>78.667254999999997</v>
      </c>
      <c r="C786" s="1141">
        <v>0.60315326999999996</v>
      </c>
      <c r="D786" s="1142">
        <v>7164</v>
      </c>
      <c r="E786" s="1482">
        <v>16.967853000000002</v>
      </c>
      <c r="F786" s="1483">
        <v>0.54897951</v>
      </c>
      <c r="G786" s="1142">
        <v>1519</v>
      </c>
      <c r="H786" s="1482">
        <v>4.0482186999999996</v>
      </c>
      <c r="I786" s="1483">
        <v>0.30598724999999999</v>
      </c>
      <c r="J786" s="1142">
        <v>305</v>
      </c>
      <c r="K786" s="1482">
        <v>0.31667326000000001</v>
      </c>
      <c r="L786" s="1484">
        <v>6.8557770000000004E-2</v>
      </c>
      <c r="M786" s="1439">
        <v>35</v>
      </c>
    </row>
    <row r="787" spans="1:13" s="1437" customFormat="1" ht="14.5" customHeight="1">
      <c r="A787" s="1145" t="s">
        <v>30</v>
      </c>
      <c r="B787" s="1157">
        <v>75.222853999999998</v>
      </c>
      <c r="C787" s="1146">
        <v>0.64167978999999997</v>
      </c>
      <c r="D787" s="1147">
        <v>4980</v>
      </c>
      <c r="E787" s="1485">
        <v>21.810175999999998</v>
      </c>
      <c r="F787" s="1486">
        <v>0.60947635</v>
      </c>
      <c r="G787" s="1147">
        <v>1473</v>
      </c>
      <c r="H787" s="1485">
        <v>2.9100907</v>
      </c>
      <c r="I787" s="1486">
        <v>0.26343854999999999</v>
      </c>
      <c r="J787" s="1147">
        <v>176</v>
      </c>
      <c r="K787" s="1485">
        <v>5.6879449999999998E-2</v>
      </c>
      <c r="L787" s="1487">
        <v>2.6482490000000001E-2</v>
      </c>
      <c r="M787" s="1440">
        <v>5</v>
      </c>
    </row>
    <row r="788" spans="1:13" s="1437" customFormat="1" ht="14.5" customHeight="1" thickBot="1">
      <c r="A788" s="1145" t="s">
        <v>31</v>
      </c>
      <c r="B788" s="1157">
        <v>77.901420000000002</v>
      </c>
      <c r="C788" s="1149">
        <v>0.49019000000000001</v>
      </c>
      <c r="D788" s="1150">
        <v>12144</v>
      </c>
      <c r="E788" s="1488">
        <v>18.044499999999999</v>
      </c>
      <c r="F788" s="1489">
        <v>0.44802999999999998</v>
      </c>
      <c r="G788" s="1150">
        <v>2992</v>
      </c>
      <c r="H788" s="1488">
        <v>3.7951700000000002</v>
      </c>
      <c r="I788" s="1489">
        <v>0.24515999999999999</v>
      </c>
      <c r="J788" s="1150">
        <v>481</v>
      </c>
      <c r="K788" s="1488">
        <v>0.25890999999999997</v>
      </c>
      <c r="L788" s="1490">
        <v>5.364E-2</v>
      </c>
      <c r="M788" s="1481">
        <v>40</v>
      </c>
    </row>
    <row r="789" spans="1:13" s="1437" customFormat="1" ht="18" customHeight="1" thickBot="1">
      <c r="A789" s="2138" t="s">
        <v>1061</v>
      </c>
      <c r="B789" s="2139"/>
      <c r="C789" s="2139"/>
      <c r="D789" s="2139"/>
      <c r="E789" s="2139"/>
      <c r="F789" s="2139"/>
      <c r="G789" s="2139"/>
      <c r="H789" s="2139"/>
      <c r="I789" s="2139"/>
      <c r="J789" s="2139"/>
      <c r="K789" s="2139"/>
      <c r="L789" s="2139"/>
      <c r="M789" s="2140"/>
    </row>
    <row r="790" spans="1:13" s="1437" customFormat="1" ht="14.5" customHeight="1">
      <c r="A790" s="1118" t="s">
        <v>13</v>
      </c>
      <c r="B790" s="1138">
        <v>77.593782087387297</v>
      </c>
      <c r="C790" s="1120">
        <v>1.4614267063238291</v>
      </c>
      <c r="D790" s="1121">
        <v>731</v>
      </c>
      <c r="E790" s="1138">
        <v>18.476893918613015</v>
      </c>
      <c r="F790" s="1120">
        <v>1.3873385648050132</v>
      </c>
      <c r="G790" s="1121">
        <v>170</v>
      </c>
      <c r="H790" s="1138">
        <v>2.2653984833704506</v>
      </c>
      <c r="I790" s="1120">
        <v>0.45794181111417237</v>
      </c>
      <c r="J790" s="1121">
        <v>29</v>
      </c>
      <c r="K790" s="1138">
        <v>1.6639255106292317</v>
      </c>
      <c r="L790" s="1178">
        <v>0.38280063963172822</v>
      </c>
      <c r="M790" s="1186">
        <v>23</v>
      </c>
    </row>
    <row r="791" spans="1:13" s="1437" customFormat="1" ht="14.5" customHeight="1">
      <c r="A791" s="1124" t="s">
        <v>14</v>
      </c>
      <c r="B791" s="1136">
        <v>76.621663586819906</v>
      </c>
      <c r="C791" s="1126">
        <v>1.4325511690549917</v>
      </c>
      <c r="D791" s="1127">
        <v>736</v>
      </c>
      <c r="E791" s="1136">
        <v>15.5837716221455</v>
      </c>
      <c r="F791" s="1126">
        <v>1.2473637145496814</v>
      </c>
      <c r="G791" s="1127">
        <v>150</v>
      </c>
      <c r="H791" s="1136">
        <v>5.5814307866678199</v>
      </c>
      <c r="I791" s="1126">
        <v>0.75569869606119688</v>
      </c>
      <c r="J791" s="1127">
        <v>58</v>
      </c>
      <c r="K791" s="1136">
        <v>2.213134004366764</v>
      </c>
      <c r="L791" s="1170">
        <v>0.44603084844369217</v>
      </c>
      <c r="M791" s="1187">
        <v>27</v>
      </c>
    </row>
    <row r="792" spans="1:13" s="1437" customFormat="1" ht="14.5" customHeight="1">
      <c r="A792" s="1118" t="s">
        <v>39</v>
      </c>
      <c r="B792" s="1138">
        <v>79.152247444266081</v>
      </c>
      <c r="C792" s="1131">
        <v>1.6361511996210432</v>
      </c>
      <c r="D792" s="1132">
        <v>747</v>
      </c>
      <c r="E792" s="1138">
        <v>18.645809561064542</v>
      </c>
      <c r="F792" s="1131">
        <v>1.5773745015384526</v>
      </c>
      <c r="G792" s="1132">
        <v>186</v>
      </c>
      <c r="H792" s="1138">
        <v>1.6570940540734196</v>
      </c>
      <c r="I792" s="1131">
        <v>0.5031995995523777</v>
      </c>
      <c r="J792" s="1132">
        <v>15</v>
      </c>
      <c r="K792" s="1138">
        <v>0.54484894059596412</v>
      </c>
      <c r="L792" s="1178">
        <v>0.20780097634701314</v>
      </c>
      <c r="M792" s="1188">
        <v>7</v>
      </c>
    </row>
    <row r="793" spans="1:13" s="1437" customFormat="1" ht="14.5" customHeight="1">
      <c r="A793" s="1124" t="s">
        <v>16</v>
      </c>
      <c r="B793" s="1136">
        <v>70.796085708312134</v>
      </c>
      <c r="C793" s="1126">
        <v>1.4461703671567556</v>
      </c>
      <c r="D793" s="1127">
        <v>782</v>
      </c>
      <c r="E793" s="1136">
        <v>23.69934718019374</v>
      </c>
      <c r="F793" s="1126">
        <v>1.3528938187322663</v>
      </c>
      <c r="G793" s="1127">
        <v>272</v>
      </c>
      <c r="H793" s="1136">
        <v>3.3959562978180009</v>
      </c>
      <c r="I793" s="1126">
        <v>0.59755195793426297</v>
      </c>
      <c r="J793" s="1127">
        <v>37</v>
      </c>
      <c r="K793" s="1136">
        <v>2.1086108136761355</v>
      </c>
      <c r="L793" s="1170">
        <v>0.39589901931450866</v>
      </c>
      <c r="M793" s="1187">
        <v>31</v>
      </c>
    </row>
    <row r="794" spans="1:13" s="1437" customFormat="1" ht="14.5" customHeight="1">
      <c r="A794" s="1118" t="s">
        <v>17</v>
      </c>
      <c r="B794" s="1138">
        <v>77.671087133599173</v>
      </c>
      <c r="C794" s="1131">
        <v>1.7613186054729053</v>
      </c>
      <c r="D794" s="1132">
        <v>520</v>
      </c>
      <c r="E794" s="1138">
        <v>18.122262820344023</v>
      </c>
      <c r="F794" s="1131">
        <v>1.6331438444420601</v>
      </c>
      <c r="G794" s="1132">
        <v>128</v>
      </c>
      <c r="H794" s="1138">
        <v>2.7869458679148096</v>
      </c>
      <c r="I794" s="1131">
        <v>0.63656613861531686</v>
      </c>
      <c r="J794" s="1132">
        <v>22</v>
      </c>
      <c r="K794" s="1138">
        <v>1.4197041781419966</v>
      </c>
      <c r="L794" s="1178">
        <v>0.54278153501726412</v>
      </c>
      <c r="M794" s="1188">
        <v>9</v>
      </c>
    </row>
    <row r="795" spans="1:13" s="1437" customFormat="1" ht="14.5" customHeight="1">
      <c r="A795" s="1124" t="s">
        <v>18</v>
      </c>
      <c r="B795" s="1136">
        <v>81.994204399905584</v>
      </c>
      <c r="C795" s="1126">
        <v>1.2880911948449485</v>
      </c>
      <c r="D795" s="1127">
        <v>987</v>
      </c>
      <c r="E795" s="1136">
        <v>15.434175483135931</v>
      </c>
      <c r="F795" s="1126">
        <v>1.2220333235960648</v>
      </c>
      <c r="G795" s="1127">
        <v>181</v>
      </c>
      <c r="H795" s="1136">
        <v>1.2158336838210981</v>
      </c>
      <c r="I795" s="1126">
        <v>0.3778350061253265</v>
      </c>
      <c r="J795" s="1127">
        <v>15</v>
      </c>
      <c r="K795" s="1136">
        <v>1.3557864331373959</v>
      </c>
      <c r="L795" s="1170">
        <v>0.32343082965975517</v>
      </c>
      <c r="M795" s="1187">
        <v>22</v>
      </c>
    </row>
    <row r="796" spans="1:13" s="1437" customFormat="1" ht="14.5" customHeight="1">
      <c r="A796" s="1118" t="s">
        <v>19</v>
      </c>
      <c r="B796" s="1138">
        <v>72.234373656447332</v>
      </c>
      <c r="C796" s="1131">
        <v>1.6177770208240134</v>
      </c>
      <c r="D796" s="1132">
        <v>645</v>
      </c>
      <c r="E796" s="1138">
        <v>22.245333526176257</v>
      </c>
      <c r="F796" s="1131">
        <v>1.5118107917863419</v>
      </c>
      <c r="G796" s="1132">
        <v>190</v>
      </c>
      <c r="H796" s="1138">
        <v>3.7967647906103688</v>
      </c>
      <c r="I796" s="1131">
        <v>0.66727244055813761</v>
      </c>
      <c r="J796" s="1132">
        <v>35</v>
      </c>
      <c r="K796" s="1138">
        <v>1.7235280267660462</v>
      </c>
      <c r="L796" s="1178">
        <v>0.45898713171441702</v>
      </c>
      <c r="M796" s="1188">
        <v>16</v>
      </c>
    </row>
    <row r="797" spans="1:13" s="1437" customFormat="1" ht="14.5" customHeight="1">
      <c r="A797" s="1124" t="s">
        <v>20</v>
      </c>
      <c r="B797" s="1136">
        <v>69.039502991128984</v>
      </c>
      <c r="C797" s="1126">
        <v>1.5113447976897465</v>
      </c>
      <c r="D797" s="1127">
        <v>725</v>
      </c>
      <c r="E797" s="1136">
        <v>25.836990399219868</v>
      </c>
      <c r="F797" s="1126">
        <v>1.434054975425423</v>
      </c>
      <c r="G797" s="1127">
        <v>291</v>
      </c>
      <c r="H797" s="1136">
        <v>2.7284825664701122</v>
      </c>
      <c r="I797" s="1126">
        <v>0.47315215542486661</v>
      </c>
      <c r="J797" s="1127">
        <v>36</v>
      </c>
      <c r="K797" s="1136">
        <v>2.3950240431810279</v>
      </c>
      <c r="L797" s="1170">
        <v>0.46962766364278308</v>
      </c>
      <c r="M797" s="1187">
        <v>31</v>
      </c>
    </row>
    <row r="798" spans="1:13" s="1437" customFormat="1" ht="14.5" customHeight="1">
      <c r="A798" s="1118" t="s">
        <v>21</v>
      </c>
      <c r="B798" s="1138">
        <v>81.341039381557096</v>
      </c>
      <c r="C798" s="1131">
        <v>1.290891331214888</v>
      </c>
      <c r="D798" s="1132">
        <v>818</v>
      </c>
      <c r="E798" s="1138">
        <v>15.382650236917067</v>
      </c>
      <c r="F798" s="1131">
        <v>1.2062524924351115</v>
      </c>
      <c r="G798" s="1132">
        <v>158</v>
      </c>
      <c r="H798" s="1138">
        <v>2.6028545892933104</v>
      </c>
      <c r="I798" s="1131">
        <v>0.514689115393417</v>
      </c>
      <c r="J798" s="1132">
        <v>29</v>
      </c>
      <c r="K798" s="1138">
        <v>0.67345579223252172</v>
      </c>
      <c r="L798" s="1178">
        <v>0.20683660949493288</v>
      </c>
      <c r="M798" s="1188">
        <v>11</v>
      </c>
    </row>
    <row r="799" spans="1:13" s="1437" customFormat="1" ht="14.5" customHeight="1">
      <c r="A799" s="1124" t="s">
        <v>22</v>
      </c>
      <c r="B799" s="1136">
        <v>71.995503767343934</v>
      </c>
      <c r="C799" s="1126">
        <v>1.7161394479779644</v>
      </c>
      <c r="D799" s="1127">
        <v>538</v>
      </c>
      <c r="E799" s="1136">
        <v>20.156007142907814</v>
      </c>
      <c r="F799" s="1126">
        <v>1.5350845686696672</v>
      </c>
      <c r="G799" s="1127">
        <v>150</v>
      </c>
      <c r="H799" s="1136">
        <v>6.2612511637251007</v>
      </c>
      <c r="I799" s="1126">
        <v>0.93126818808504042</v>
      </c>
      <c r="J799" s="1127">
        <v>47</v>
      </c>
      <c r="K799" s="1136">
        <v>1.5872379260231491</v>
      </c>
      <c r="L799" s="1170">
        <v>0.45584650495179707</v>
      </c>
      <c r="M799" s="1187">
        <v>14</v>
      </c>
    </row>
    <row r="800" spans="1:13" s="1437" customFormat="1" ht="14.5" customHeight="1">
      <c r="A800" s="1118" t="s">
        <v>23</v>
      </c>
      <c r="B800" s="1138">
        <v>58.125480691712838</v>
      </c>
      <c r="C800" s="1131">
        <v>1.8245536686577704</v>
      </c>
      <c r="D800" s="1132">
        <v>460</v>
      </c>
      <c r="E800" s="1138">
        <v>25.020481415523481</v>
      </c>
      <c r="F800" s="1131">
        <v>1.6004417878250385</v>
      </c>
      <c r="G800" s="1132">
        <v>196</v>
      </c>
      <c r="H800" s="1138">
        <v>13.781213141112691</v>
      </c>
      <c r="I800" s="1131">
        <v>1.3019206208456928</v>
      </c>
      <c r="J800" s="1132">
        <v>105</v>
      </c>
      <c r="K800" s="1138">
        <v>3.0728247516509843</v>
      </c>
      <c r="L800" s="1178">
        <v>0.58384937888941402</v>
      </c>
      <c r="M800" s="1188">
        <v>32</v>
      </c>
    </row>
    <row r="801" spans="1:14" s="1437" customFormat="1" ht="14.5" customHeight="1">
      <c r="A801" s="1124" t="s">
        <v>24</v>
      </c>
      <c r="B801" s="1136">
        <v>58.970217422395876</v>
      </c>
      <c r="C801" s="1126">
        <v>1.9269435746570522</v>
      </c>
      <c r="D801" s="1127">
        <v>457</v>
      </c>
      <c r="E801" s="1136">
        <v>23.975244619261243</v>
      </c>
      <c r="F801" s="1126">
        <v>1.684097846644117</v>
      </c>
      <c r="G801" s="1127">
        <v>179</v>
      </c>
      <c r="H801" s="1136">
        <v>13.697245666897176</v>
      </c>
      <c r="I801" s="1126">
        <v>1.3560814131602965</v>
      </c>
      <c r="J801" s="1127">
        <v>106</v>
      </c>
      <c r="K801" s="1136">
        <v>3.3572922914457024</v>
      </c>
      <c r="L801" s="1170">
        <v>0.57917204897214203</v>
      </c>
      <c r="M801" s="1187">
        <v>40</v>
      </c>
    </row>
    <row r="802" spans="1:14" s="1437" customFormat="1" ht="14.5" customHeight="1">
      <c r="A802" s="1118" t="s">
        <v>25</v>
      </c>
      <c r="B802" s="1138">
        <v>72.785409965640227</v>
      </c>
      <c r="C802" s="1131">
        <v>1.3757242526647244</v>
      </c>
      <c r="D802" s="1132">
        <v>859</v>
      </c>
      <c r="E802" s="1138">
        <v>22.656388853764877</v>
      </c>
      <c r="F802" s="1131">
        <v>1.3025853745371143</v>
      </c>
      <c r="G802" s="1132">
        <v>275</v>
      </c>
      <c r="H802" s="1138">
        <v>2.6422596841420432</v>
      </c>
      <c r="I802" s="1131">
        <v>0.48018614294045708</v>
      </c>
      <c r="J802" s="1132">
        <v>35</v>
      </c>
      <c r="K802" s="1138">
        <v>1.9159414964528572</v>
      </c>
      <c r="L802" s="1178">
        <v>0.3803171772451665</v>
      </c>
      <c r="M802" s="1188">
        <v>29</v>
      </c>
    </row>
    <row r="803" spans="1:14" s="1437" customFormat="1" ht="14.5" customHeight="1">
      <c r="A803" s="1124" t="s">
        <v>26</v>
      </c>
      <c r="B803" s="1136">
        <v>69.47815877766962</v>
      </c>
      <c r="C803" s="1126">
        <v>1.4607956338822985</v>
      </c>
      <c r="D803" s="1127">
        <v>784</v>
      </c>
      <c r="E803" s="1136">
        <v>25.687311676052172</v>
      </c>
      <c r="F803" s="1126">
        <v>1.3903160898714819</v>
      </c>
      <c r="G803" s="1127">
        <v>293</v>
      </c>
      <c r="H803" s="1136">
        <v>2.7058394450682099</v>
      </c>
      <c r="I803" s="1126">
        <v>0.50955064096892921</v>
      </c>
      <c r="J803" s="1127">
        <v>32</v>
      </c>
      <c r="K803" s="1136">
        <v>2.1286901012100028</v>
      </c>
      <c r="L803" s="1170">
        <v>0.38802301556011087</v>
      </c>
      <c r="M803" s="1187">
        <v>32</v>
      </c>
    </row>
    <row r="804" spans="1:14" s="1437" customFormat="1" ht="14.5" customHeight="1">
      <c r="A804" s="1118" t="s">
        <v>27</v>
      </c>
      <c r="B804" s="1138">
        <v>81.092940487104514</v>
      </c>
      <c r="C804" s="1131">
        <v>1.4513949587966741</v>
      </c>
      <c r="D804" s="1132">
        <v>769</v>
      </c>
      <c r="E804" s="1138">
        <v>16.884780535789929</v>
      </c>
      <c r="F804" s="1131">
        <v>1.3943818932221825</v>
      </c>
      <c r="G804" s="1132">
        <v>173</v>
      </c>
      <c r="H804" s="1138">
        <v>1.4646324437043843</v>
      </c>
      <c r="I804" s="1131">
        <v>0.44988305403878254</v>
      </c>
      <c r="J804" s="1132">
        <v>13</v>
      </c>
      <c r="K804" s="1138">
        <v>0.55764653340117132</v>
      </c>
      <c r="L804" s="1178">
        <v>0.18170689480555763</v>
      </c>
      <c r="M804" s="1188">
        <v>10</v>
      </c>
    </row>
    <row r="805" spans="1:14" s="1437" customFormat="1" ht="14.5" customHeight="1" thickBot="1">
      <c r="A805" s="1124" t="s">
        <v>28</v>
      </c>
      <c r="B805" s="1136">
        <v>70.078156196082261</v>
      </c>
      <c r="C805" s="1126">
        <v>1.484738362339906</v>
      </c>
      <c r="D805" s="1127">
        <v>797</v>
      </c>
      <c r="E805" s="1136">
        <v>26.089232962262461</v>
      </c>
      <c r="F805" s="1126">
        <v>1.4404208029052437</v>
      </c>
      <c r="G805" s="1127">
        <v>278</v>
      </c>
      <c r="H805" s="1136">
        <v>2.3309878014934058</v>
      </c>
      <c r="I805" s="1126">
        <v>0.4712389991770779</v>
      </c>
      <c r="J805" s="1127">
        <v>28</v>
      </c>
      <c r="K805" s="1136">
        <v>1.5016230401618651</v>
      </c>
      <c r="L805" s="1170">
        <v>0.29104582553814468</v>
      </c>
      <c r="M805" s="1187">
        <v>27</v>
      </c>
    </row>
    <row r="806" spans="1:14" s="1437" customFormat="1" ht="14.5" customHeight="1">
      <c r="A806" s="1140" t="s">
        <v>29</v>
      </c>
      <c r="B806" s="1154">
        <v>74.816673999791917</v>
      </c>
      <c r="C806" s="1141">
        <v>0.63051711041979241</v>
      </c>
      <c r="D806" s="1142">
        <v>6661</v>
      </c>
      <c r="E806" s="1154">
        <v>18.586488783194703</v>
      </c>
      <c r="F806" s="1141">
        <v>0.56800556988395057</v>
      </c>
      <c r="G806" s="1142">
        <v>1675</v>
      </c>
      <c r="H806" s="1154">
        <v>4.9052068742181847</v>
      </c>
      <c r="I806" s="1141">
        <v>0.3142699910041587</v>
      </c>
      <c r="J806" s="1142">
        <v>459</v>
      </c>
      <c r="K806" s="1154">
        <v>1.6916303427951993</v>
      </c>
      <c r="L806" s="1180">
        <v>0.17111838415905078</v>
      </c>
      <c r="M806" s="1439">
        <v>204</v>
      </c>
    </row>
    <row r="807" spans="1:14" s="1437" customFormat="1" ht="14.5" customHeight="1">
      <c r="A807" s="1145" t="s">
        <v>30</v>
      </c>
      <c r="B807" s="1157">
        <v>72.850052148288569</v>
      </c>
      <c r="C807" s="1146">
        <v>0.64889360746505609</v>
      </c>
      <c r="D807" s="1147">
        <v>4694</v>
      </c>
      <c r="E807" s="1157">
        <v>23.010818980806896</v>
      </c>
      <c r="F807" s="1146">
        <v>0.61769531943377465</v>
      </c>
      <c r="G807" s="1147">
        <v>1595</v>
      </c>
      <c r="H807" s="1157">
        <v>2.4992341805770129</v>
      </c>
      <c r="I807" s="1146">
        <v>0.21850929016517712</v>
      </c>
      <c r="J807" s="1147">
        <v>183</v>
      </c>
      <c r="K807" s="1157">
        <v>1.6398946903275238</v>
      </c>
      <c r="L807" s="1181">
        <v>0.14678315314420526</v>
      </c>
      <c r="M807" s="1440">
        <v>157</v>
      </c>
    </row>
    <row r="808" spans="1:14" s="1437" customFormat="1" ht="14.5" customHeight="1" thickBot="1">
      <c r="A808" s="1145" t="s">
        <v>31</v>
      </c>
      <c r="B808" s="1157">
        <v>74.37900696526556</v>
      </c>
      <c r="C808" s="1149">
        <v>0.51098703388157196</v>
      </c>
      <c r="D808" s="1150">
        <v>11355</v>
      </c>
      <c r="E808" s="1480">
        <v>19.571112988338214</v>
      </c>
      <c r="F808" s="1149">
        <v>0.46256935753528289</v>
      </c>
      <c r="G808" s="1150">
        <v>3270</v>
      </c>
      <c r="H808" s="1157">
        <v>4.3697633505065125</v>
      </c>
      <c r="I808" s="1149">
        <v>0.24930759124719881</v>
      </c>
      <c r="J808" s="1150">
        <v>642</v>
      </c>
      <c r="K808" s="1157">
        <v>1.6801166958897176</v>
      </c>
      <c r="L808" s="1181">
        <v>0.1369875210488723</v>
      </c>
      <c r="M808" s="1481">
        <v>361</v>
      </c>
    </row>
    <row r="809" spans="1:14" s="1437" customFormat="1" ht="18" customHeight="1" thickBot="1">
      <c r="A809" s="2138" t="s">
        <v>1062</v>
      </c>
      <c r="B809" s="2139"/>
      <c r="C809" s="2139"/>
      <c r="D809" s="2139"/>
      <c r="E809" s="2139"/>
      <c r="F809" s="2139"/>
      <c r="G809" s="2139"/>
      <c r="H809" s="2139"/>
      <c r="I809" s="2139"/>
      <c r="J809" s="2139"/>
      <c r="K809" s="2139"/>
      <c r="L809" s="2139"/>
      <c r="M809" s="2140"/>
      <c r="N809" s="1650"/>
    </row>
    <row r="810" spans="1:14" s="1437" customFormat="1" ht="14.5" customHeight="1">
      <c r="A810" s="1118" t="s">
        <v>13</v>
      </c>
      <c r="B810" s="1138">
        <v>82.042996213321942</v>
      </c>
      <c r="C810" s="1120">
        <v>1.3056447891015843</v>
      </c>
      <c r="D810" s="1121">
        <v>767</v>
      </c>
      <c r="E810" s="1138">
        <v>11.414348521998278</v>
      </c>
      <c r="F810" s="1120">
        <v>1.0979238086991219</v>
      </c>
      <c r="G810" s="1121">
        <v>113</v>
      </c>
      <c r="H810" s="1138">
        <v>5.0852053693409127</v>
      </c>
      <c r="I810" s="1120">
        <v>0.72992971794917416</v>
      </c>
      <c r="J810" s="1121">
        <v>54</v>
      </c>
      <c r="K810" s="1138">
        <v>1.4574498953388704</v>
      </c>
      <c r="L810" s="1178">
        <v>0.35442407745511367</v>
      </c>
      <c r="M810" s="1186">
        <v>20</v>
      </c>
    </row>
    <row r="811" spans="1:14" s="1437" customFormat="1" ht="14.5" customHeight="1">
      <c r="A811" s="1124" t="s">
        <v>14</v>
      </c>
      <c r="B811" s="1136">
        <v>83.10645949963417</v>
      </c>
      <c r="C811" s="1126">
        <v>1.2618577730218019</v>
      </c>
      <c r="D811" s="1127">
        <v>798</v>
      </c>
      <c r="E811" s="1136">
        <v>9.5897189469255082</v>
      </c>
      <c r="F811" s="1126">
        <v>0.99485045326361754</v>
      </c>
      <c r="G811" s="1127">
        <v>96</v>
      </c>
      <c r="H811" s="1136">
        <v>5.8149549158510645</v>
      </c>
      <c r="I811" s="1126">
        <v>0.79826065921062694</v>
      </c>
      <c r="J811" s="1127">
        <v>58</v>
      </c>
      <c r="K811" s="1136">
        <v>1.4888666375892623</v>
      </c>
      <c r="L811" s="1170">
        <v>0.36134937034782955</v>
      </c>
      <c r="M811" s="1187">
        <v>19</v>
      </c>
    </row>
    <row r="812" spans="1:14" s="1437" customFormat="1" ht="14.5" customHeight="1">
      <c r="A812" s="1118" t="s">
        <v>39</v>
      </c>
      <c r="B812" s="1138">
        <v>48.505968175056438</v>
      </c>
      <c r="C812" s="1131">
        <v>2.0642465368630694</v>
      </c>
      <c r="D812" s="1132">
        <v>440</v>
      </c>
      <c r="E812" s="1138">
        <v>14.062228576735503</v>
      </c>
      <c r="F812" s="1131">
        <v>1.3091028996546681</v>
      </c>
      <c r="G812" s="1132">
        <v>150</v>
      </c>
      <c r="H812" s="1138">
        <v>32.230486729837466</v>
      </c>
      <c r="I812" s="1131">
        <v>1.9286375339960444</v>
      </c>
      <c r="J812" s="1132">
        <v>306</v>
      </c>
      <c r="K812" s="1138">
        <v>5.2013165183705938</v>
      </c>
      <c r="L812" s="1178">
        <v>0.81652871260168602</v>
      </c>
      <c r="M812" s="1188">
        <v>56</v>
      </c>
    </row>
    <row r="813" spans="1:14" s="1437" customFormat="1" ht="14.5" customHeight="1">
      <c r="A813" s="1124" t="s">
        <v>16</v>
      </c>
      <c r="B813" s="1136">
        <v>47.545640509067368</v>
      </c>
      <c r="C813" s="1126">
        <v>1.6109498606565589</v>
      </c>
      <c r="D813" s="1127">
        <v>531</v>
      </c>
      <c r="E813" s="1136">
        <v>13.19172485187719</v>
      </c>
      <c r="F813" s="1126">
        <v>1.0548474681278892</v>
      </c>
      <c r="G813" s="1127">
        <v>157</v>
      </c>
      <c r="H813" s="1136">
        <v>32.108646866491384</v>
      </c>
      <c r="I813" s="1126">
        <v>1.5189750260572452</v>
      </c>
      <c r="J813" s="1127">
        <v>343</v>
      </c>
      <c r="K813" s="1136">
        <v>7.1539877725640535</v>
      </c>
      <c r="L813" s="1170">
        <v>0.79260115889220861</v>
      </c>
      <c r="M813" s="1187">
        <v>89</v>
      </c>
    </row>
    <row r="814" spans="1:14" s="1437" customFormat="1" ht="14.5" customHeight="1">
      <c r="A814" s="1118" t="s">
        <v>17</v>
      </c>
      <c r="B814" s="1138">
        <v>66.013268635245311</v>
      </c>
      <c r="C814" s="1131">
        <v>2.0185522572707204</v>
      </c>
      <c r="D814" s="1132">
        <v>445</v>
      </c>
      <c r="E814" s="1138">
        <v>14.965431872428073</v>
      </c>
      <c r="F814" s="1131">
        <v>1.5383404009118165</v>
      </c>
      <c r="G814" s="1132">
        <v>100</v>
      </c>
      <c r="H814" s="1138">
        <v>16.313095866532052</v>
      </c>
      <c r="I814" s="1131">
        <v>1.5301104555252405</v>
      </c>
      <c r="J814" s="1132">
        <v>116</v>
      </c>
      <c r="K814" s="1138">
        <v>2.7082036257945723</v>
      </c>
      <c r="L814" s="1178">
        <v>0.73515130770408621</v>
      </c>
      <c r="M814" s="1188">
        <v>18</v>
      </c>
    </row>
    <row r="815" spans="1:14" s="1437" customFormat="1" ht="14.5" customHeight="1">
      <c r="A815" s="1124" t="s">
        <v>18</v>
      </c>
      <c r="B815" s="1136">
        <v>71.222279368984346</v>
      </c>
      <c r="C815" s="1126">
        <v>1.5215171472648328</v>
      </c>
      <c r="D815" s="1127">
        <v>862</v>
      </c>
      <c r="E815" s="1136">
        <v>13.923485515121323</v>
      </c>
      <c r="F815" s="1126">
        <v>1.1497689803738798</v>
      </c>
      <c r="G815" s="1127">
        <v>162</v>
      </c>
      <c r="H815" s="1136">
        <v>11.724872917788737</v>
      </c>
      <c r="I815" s="1126">
        <v>1.1149172265490344</v>
      </c>
      <c r="J815" s="1127">
        <v>133</v>
      </c>
      <c r="K815" s="1136">
        <v>3.1293621981055937</v>
      </c>
      <c r="L815" s="1170">
        <v>0.53823774092005772</v>
      </c>
      <c r="M815" s="1187">
        <v>44</v>
      </c>
    </row>
    <row r="816" spans="1:14" s="1437" customFormat="1" ht="14.5" customHeight="1">
      <c r="A816" s="1118" t="s">
        <v>19</v>
      </c>
      <c r="B816" s="1138">
        <v>69.65651608026981</v>
      </c>
      <c r="C816" s="1131">
        <v>1.6449409204593102</v>
      </c>
      <c r="D816" s="1132">
        <v>618</v>
      </c>
      <c r="E816" s="1138">
        <v>16.771916958330959</v>
      </c>
      <c r="F816" s="1131">
        <v>1.3538872404828233</v>
      </c>
      <c r="G816" s="1132">
        <v>144</v>
      </c>
      <c r="H816" s="1138">
        <v>9.7119543215004018</v>
      </c>
      <c r="I816" s="1131">
        <v>1.0275786011451267</v>
      </c>
      <c r="J816" s="1132">
        <v>92</v>
      </c>
      <c r="K816" s="1138">
        <v>3.8596126398988337</v>
      </c>
      <c r="L816" s="1178">
        <v>0.68379405212376176</v>
      </c>
      <c r="M816" s="1188">
        <v>35</v>
      </c>
    </row>
    <row r="817" spans="1:14" s="1437" customFormat="1" ht="14.5" customHeight="1">
      <c r="A817" s="1124" t="s">
        <v>20</v>
      </c>
      <c r="B817" s="1136">
        <v>51.939295382782703</v>
      </c>
      <c r="C817" s="1126">
        <v>1.6796784363521766</v>
      </c>
      <c r="D817" s="1127">
        <v>549</v>
      </c>
      <c r="E817" s="1136">
        <v>19.331558427800356</v>
      </c>
      <c r="F817" s="1126">
        <v>1.292641302533337</v>
      </c>
      <c r="G817" s="1127">
        <v>218</v>
      </c>
      <c r="H817" s="1136">
        <v>20.918649980544462</v>
      </c>
      <c r="I817" s="1126">
        <v>1.3278909526505984</v>
      </c>
      <c r="J817" s="1127">
        <v>233</v>
      </c>
      <c r="K817" s="1136">
        <v>7.8104962088724843</v>
      </c>
      <c r="L817" s="1170">
        <v>0.95980689206602388</v>
      </c>
      <c r="M817" s="1187">
        <v>82</v>
      </c>
    </row>
    <row r="818" spans="1:14" s="1437" customFormat="1" ht="14.5" customHeight="1">
      <c r="A818" s="1118" t="s">
        <v>21</v>
      </c>
      <c r="B818" s="1138">
        <v>75.301521694946217</v>
      </c>
      <c r="C818" s="1131">
        <v>1.4253332458520278</v>
      </c>
      <c r="D818" s="1132">
        <v>745</v>
      </c>
      <c r="E818" s="1138">
        <v>12.789698861873797</v>
      </c>
      <c r="F818" s="1131">
        <v>1.1031295637976886</v>
      </c>
      <c r="G818" s="1132">
        <v>138</v>
      </c>
      <c r="H818" s="1138">
        <v>9.0978994720442863</v>
      </c>
      <c r="I818" s="1131">
        <v>0.94279834330915702</v>
      </c>
      <c r="J818" s="1132">
        <v>97</v>
      </c>
      <c r="K818" s="1138">
        <v>2.8108799711356958</v>
      </c>
      <c r="L818" s="1178">
        <v>0.52692306893278207</v>
      </c>
      <c r="M818" s="1188">
        <v>32</v>
      </c>
    </row>
    <row r="819" spans="1:14" s="1437" customFormat="1" ht="14.5" customHeight="1">
      <c r="A819" s="1124" t="s">
        <v>22</v>
      </c>
      <c r="B819" s="1136">
        <v>76.419358614214531</v>
      </c>
      <c r="C819" s="1126">
        <v>1.6189148227032486</v>
      </c>
      <c r="D819" s="1127">
        <v>568</v>
      </c>
      <c r="E819" s="1136">
        <v>14.20177476928523</v>
      </c>
      <c r="F819" s="1126">
        <v>1.3391691992990977</v>
      </c>
      <c r="G819" s="1127">
        <v>107</v>
      </c>
      <c r="H819" s="1136">
        <v>8.1188993403365028</v>
      </c>
      <c r="I819" s="1126">
        <v>1.0428684171580851</v>
      </c>
      <c r="J819" s="1127">
        <v>60</v>
      </c>
      <c r="K819" s="1136">
        <v>1.2599672761637419</v>
      </c>
      <c r="L819" s="1170">
        <v>0.37824170004635493</v>
      </c>
      <c r="M819" s="1187">
        <v>13</v>
      </c>
    </row>
    <row r="820" spans="1:14" s="1437" customFormat="1" ht="14.5" customHeight="1">
      <c r="A820" s="1118" t="s">
        <v>23</v>
      </c>
      <c r="B820" s="1138">
        <v>75.910142467788532</v>
      </c>
      <c r="C820" s="1131">
        <v>1.583672515798247</v>
      </c>
      <c r="D820" s="1132">
        <v>602</v>
      </c>
      <c r="E820" s="1138">
        <v>16.148881553478045</v>
      </c>
      <c r="F820" s="1131">
        <v>1.3667250288453721</v>
      </c>
      <c r="G820" s="1132">
        <v>125</v>
      </c>
      <c r="H820" s="1138">
        <v>6.110816416550743</v>
      </c>
      <c r="I820" s="1131">
        <v>0.89469439403763329</v>
      </c>
      <c r="J820" s="1132">
        <v>48</v>
      </c>
      <c r="K820" s="1138">
        <v>1.8301595621826847</v>
      </c>
      <c r="L820" s="1178">
        <v>0.46902176096962483</v>
      </c>
      <c r="M820" s="1188">
        <v>18</v>
      </c>
    </row>
    <row r="821" spans="1:14" s="1437" customFormat="1" ht="14.5" customHeight="1">
      <c r="A821" s="1124" t="s">
        <v>24</v>
      </c>
      <c r="B821" s="1136">
        <v>71.369487120208163</v>
      </c>
      <c r="C821" s="1126">
        <v>1.7654906157154286</v>
      </c>
      <c r="D821" s="1127">
        <v>556</v>
      </c>
      <c r="E821" s="1136">
        <v>17.422265342691169</v>
      </c>
      <c r="F821" s="1126">
        <v>1.5174298462563169</v>
      </c>
      <c r="G821" s="1127">
        <v>128</v>
      </c>
      <c r="H821" s="1136">
        <v>9.1754526340242393</v>
      </c>
      <c r="I821" s="1126">
        <v>1.0888668679220828</v>
      </c>
      <c r="J821" s="1127">
        <v>76</v>
      </c>
      <c r="K821" s="1136">
        <v>2.0327949030764261</v>
      </c>
      <c r="L821" s="1170">
        <v>0.47365091871529108</v>
      </c>
      <c r="M821" s="1187">
        <v>23</v>
      </c>
    </row>
    <row r="822" spans="1:14" s="1437" customFormat="1" ht="14.5" customHeight="1">
      <c r="A822" s="1118" t="s">
        <v>25</v>
      </c>
      <c r="B822" s="1138">
        <v>61.042283688476985</v>
      </c>
      <c r="C822" s="1131">
        <v>1.5184308965642632</v>
      </c>
      <c r="D822" s="1132">
        <v>718</v>
      </c>
      <c r="E822" s="1138">
        <v>15.471004517025353</v>
      </c>
      <c r="F822" s="1131">
        <v>1.1347148842641459</v>
      </c>
      <c r="G822" s="1132">
        <v>190</v>
      </c>
      <c r="H822" s="1138">
        <v>18.51644108560507</v>
      </c>
      <c r="I822" s="1131">
        <v>1.2129616435205888</v>
      </c>
      <c r="J822" s="1132">
        <v>217</v>
      </c>
      <c r="K822" s="1138">
        <v>4.9702707088925902</v>
      </c>
      <c r="L822" s="1178">
        <v>0.62577381077316696</v>
      </c>
      <c r="M822" s="1188">
        <v>70</v>
      </c>
    </row>
    <row r="823" spans="1:14" s="1437" customFormat="1" ht="14.5" customHeight="1">
      <c r="A823" s="1124" t="s">
        <v>26</v>
      </c>
      <c r="B823" s="1136">
        <v>45.006019992654487</v>
      </c>
      <c r="C823" s="1126">
        <v>1.6190783394730932</v>
      </c>
      <c r="D823" s="1127">
        <v>506</v>
      </c>
      <c r="E823" s="1136">
        <v>16.8789214149514</v>
      </c>
      <c r="F823" s="1126">
        <v>1.1763087402031567</v>
      </c>
      <c r="G823" s="1127">
        <v>197</v>
      </c>
      <c r="H823" s="1136">
        <v>29.379834124453939</v>
      </c>
      <c r="I823" s="1126">
        <v>1.4792590330033935</v>
      </c>
      <c r="J823" s="1127">
        <v>326</v>
      </c>
      <c r="K823" s="1136">
        <v>8.7352244679401707</v>
      </c>
      <c r="L823" s="1170">
        <v>0.85466646065885876</v>
      </c>
      <c r="M823" s="1187">
        <v>110</v>
      </c>
    </row>
    <row r="824" spans="1:14" s="1437" customFormat="1" ht="14.5" customHeight="1">
      <c r="A824" s="1118" t="s">
        <v>27</v>
      </c>
      <c r="B824" s="1138">
        <v>68.631240764037884</v>
      </c>
      <c r="C824" s="1131">
        <v>1.7748658347183743</v>
      </c>
      <c r="D824" s="1132">
        <v>660</v>
      </c>
      <c r="E824" s="1138">
        <v>17.574341942956757</v>
      </c>
      <c r="F824" s="1131">
        <v>1.4918198963504576</v>
      </c>
      <c r="G824" s="1132">
        <v>167</v>
      </c>
      <c r="H824" s="1138">
        <v>9.9293482365751871</v>
      </c>
      <c r="I824" s="1131">
        <v>1.0860111847348213</v>
      </c>
      <c r="J824" s="1132">
        <v>102</v>
      </c>
      <c r="K824" s="1138">
        <v>3.8650690564301775</v>
      </c>
      <c r="L824" s="1178">
        <v>0.71831702043496848</v>
      </c>
      <c r="M824" s="1188">
        <v>38</v>
      </c>
    </row>
    <row r="825" spans="1:14" s="1437" customFormat="1" ht="14.5" customHeight="1" thickBot="1">
      <c r="A825" s="1124" t="s">
        <v>28</v>
      </c>
      <c r="B825" s="1136">
        <v>50.512963325295111</v>
      </c>
      <c r="C825" s="1126">
        <v>1.6152568210896425</v>
      </c>
      <c r="D825" s="1127">
        <v>588</v>
      </c>
      <c r="E825" s="1136">
        <v>20.949145307329793</v>
      </c>
      <c r="F825" s="1126">
        <v>1.3342565784749281</v>
      </c>
      <c r="G825" s="1127">
        <v>226</v>
      </c>
      <c r="H825" s="1136">
        <v>22.446877379959954</v>
      </c>
      <c r="I825" s="1126">
        <v>1.3538753147390126</v>
      </c>
      <c r="J825" s="1127">
        <v>238</v>
      </c>
      <c r="K825" s="1136">
        <v>6.0910139874151454</v>
      </c>
      <c r="L825" s="1170">
        <v>0.74355722899072507</v>
      </c>
      <c r="M825" s="1187">
        <v>75</v>
      </c>
    </row>
    <row r="826" spans="1:14" s="1437" customFormat="1" ht="14.5" customHeight="1">
      <c r="A826" s="1140" t="s">
        <v>29</v>
      </c>
      <c r="B826" s="1154">
        <v>77.226735796885094</v>
      </c>
      <c r="C826" s="1141">
        <v>0.59340809295308994</v>
      </c>
      <c r="D826" s="1142">
        <v>6621</v>
      </c>
      <c r="E826" s="1154">
        <v>13.169412826750174</v>
      </c>
      <c r="F826" s="1141">
        <v>0.48363516515825083</v>
      </c>
      <c r="G826" s="1142">
        <v>1280</v>
      </c>
      <c r="H826" s="1154">
        <v>7.5847882862298599</v>
      </c>
      <c r="I826" s="1141">
        <v>0.37178101196061042</v>
      </c>
      <c r="J826" s="1142">
        <v>836</v>
      </c>
      <c r="K826" s="1154">
        <v>2.019063090134869</v>
      </c>
      <c r="L826" s="1180">
        <v>0.16936495009776645</v>
      </c>
      <c r="M826" s="1439">
        <v>260</v>
      </c>
    </row>
    <row r="827" spans="1:14" s="1437" customFormat="1" ht="14.5" customHeight="1">
      <c r="A827" s="1145" t="s">
        <v>30</v>
      </c>
      <c r="B827" s="1157">
        <v>51.645527553729885</v>
      </c>
      <c r="C827" s="1146">
        <v>0.75437621786094811</v>
      </c>
      <c r="D827" s="1147">
        <v>3332</v>
      </c>
      <c r="E827" s="1157">
        <v>16.050116579034977</v>
      </c>
      <c r="F827" s="1146">
        <v>0.52577855464990142</v>
      </c>
      <c r="G827" s="1147">
        <v>1138</v>
      </c>
      <c r="H827" s="1157">
        <v>26.029814198248985</v>
      </c>
      <c r="I827" s="1146">
        <v>0.67259281567629203</v>
      </c>
      <c r="J827" s="1147">
        <v>1663</v>
      </c>
      <c r="K827" s="1157">
        <v>6.2745416689861555</v>
      </c>
      <c r="L827" s="1181">
        <v>0.32920251117266974</v>
      </c>
      <c r="M827" s="1440">
        <v>482</v>
      </c>
    </row>
    <row r="828" spans="1:14" s="1437" customFormat="1" ht="14.5" customHeight="1" thickBot="1">
      <c r="A828" s="1145" t="s">
        <v>31</v>
      </c>
      <c r="B828" s="1157">
        <v>71.539252951723114</v>
      </c>
      <c r="C828" s="1149">
        <v>0.50117428536749553</v>
      </c>
      <c r="D828" s="1150">
        <v>9953</v>
      </c>
      <c r="E828" s="1480">
        <v>13.809881135259308</v>
      </c>
      <c r="F828" s="1149">
        <v>0.3939675779286384</v>
      </c>
      <c r="G828" s="1150">
        <v>2418</v>
      </c>
      <c r="H828" s="1157">
        <v>11.68568013840602</v>
      </c>
      <c r="I828" s="1149">
        <v>0.33372544359813261</v>
      </c>
      <c r="J828" s="1150">
        <v>2499</v>
      </c>
      <c r="K828" s="1157">
        <v>2.9651857746115478</v>
      </c>
      <c r="L828" s="1181">
        <v>0.15166359611273098</v>
      </c>
      <c r="M828" s="1481">
        <v>742</v>
      </c>
    </row>
    <row r="829" spans="1:14" s="1437" customFormat="1" ht="20.25" customHeight="1" thickBot="1">
      <c r="A829" s="2138" t="s">
        <v>1063</v>
      </c>
      <c r="B829" s="2139"/>
      <c r="C829" s="2139"/>
      <c r="D829" s="2139"/>
      <c r="E829" s="2139"/>
      <c r="F829" s="2139"/>
      <c r="G829" s="2139"/>
      <c r="H829" s="2139"/>
      <c r="I829" s="2139"/>
      <c r="J829" s="2139"/>
      <c r="K829" s="2139"/>
      <c r="L829" s="2139"/>
      <c r="M829" s="2140"/>
      <c r="N829" s="1650"/>
    </row>
    <row r="830" spans="1:14" s="1437" customFormat="1" ht="14.5" customHeight="1">
      <c r="A830" s="1118" t="s">
        <v>13</v>
      </c>
      <c r="B830" s="1138">
        <v>21.647689551180946</v>
      </c>
      <c r="C830" s="1120">
        <v>1.4488618653417673</v>
      </c>
      <c r="D830" s="1121">
        <v>212</v>
      </c>
      <c r="E830" s="1138">
        <v>19.274899475431042</v>
      </c>
      <c r="F830" s="1120">
        <v>1.3867708080408965</v>
      </c>
      <c r="G830" s="1121">
        <v>187</v>
      </c>
      <c r="H830" s="1138">
        <v>40.708523056370197</v>
      </c>
      <c r="I830" s="1120">
        <v>1.7487801001245113</v>
      </c>
      <c r="J830" s="1121">
        <v>374</v>
      </c>
      <c r="K830" s="1138">
        <v>18.368887917017815</v>
      </c>
      <c r="L830" s="1178">
        <v>1.3972729706061613</v>
      </c>
      <c r="M830" s="1186">
        <v>163</v>
      </c>
    </row>
    <row r="831" spans="1:14" s="1437" customFormat="1" ht="14.5" customHeight="1">
      <c r="A831" s="1124" t="s">
        <v>14</v>
      </c>
      <c r="B831" s="1136">
        <v>30.81647095683293</v>
      </c>
      <c r="C831" s="1126">
        <v>1.5862415485694368</v>
      </c>
      <c r="D831" s="1127">
        <v>303</v>
      </c>
      <c r="E831" s="1136">
        <v>19.477492365237214</v>
      </c>
      <c r="F831" s="1126">
        <v>1.37265064236978</v>
      </c>
      <c r="G831" s="1127">
        <v>188</v>
      </c>
      <c r="H831" s="1136">
        <v>30.382068310959042</v>
      </c>
      <c r="I831" s="1126">
        <v>1.5877308428481989</v>
      </c>
      <c r="J831" s="1127">
        <v>289</v>
      </c>
      <c r="K831" s="1136">
        <v>19.32396836697081</v>
      </c>
      <c r="L831" s="1170">
        <v>1.3860836867803583</v>
      </c>
      <c r="M831" s="1187">
        <v>173</v>
      </c>
    </row>
    <row r="832" spans="1:14" s="1437" customFormat="1" ht="14.5" customHeight="1">
      <c r="A832" s="1118" t="s">
        <v>39</v>
      </c>
      <c r="B832" s="1138">
        <v>22.346764179851863</v>
      </c>
      <c r="C832" s="1131">
        <v>1.7403516665017091</v>
      </c>
      <c r="D832" s="1132">
        <v>211</v>
      </c>
      <c r="E832" s="1138">
        <v>16.193267515286834</v>
      </c>
      <c r="F832" s="1131">
        <v>1.3383997360973647</v>
      </c>
      <c r="G832" s="1132">
        <v>178</v>
      </c>
      <c r="H832" s="1138">
        <v>41.397196464262123</v>
      </c>
      <c r="I832" s="1131">
        <v>2.0534024902464978</v>
      </c>
      <c r="J832" s="1132">
        <v>380</v>
      </c>
      <c r="K832" s="1138">
        <v>20.062771840599183</v>
      </c>
      <c r="L832" s="1178">
        <v>1.7159970692820763</v>
      </c>
      <c r="M832" s="1188">
        <v>176</v>
      </c>
    </row>
    <row r="833" spans="1:13" s="1437" customFormat="1" ht="14.5" customHeight="1">
      <c r="A833" s="1124" t="s">
        <v>16</v>
      </c>
      <c r="B833" s="1136">
        <v>19.227311164556227</v>
      </c>
      <c r="C833" s="1126">
        <v>1.2731834295942903</v>
      </c>
      <c r="D833" s="1127">
        <v>215</v>
      </c>
      <c r="E833" s="1136">
        <v>22.292159435158855</v>
      </c>
      <c r="F833" s="1126">
        <v>1.3523696778982939</v>
      </c>
      <c r="G833" s="1127">
        <v>251</v>
      </c>
      <c r="H833" s="1136">
        <v>41.873068414070893</v>
      </c>
      <c r="I833" s="1126">
        <v>1.5999730083378603</v>
      </c>
      <c r="J833" s="1127">
        <v>456</v>
      </c>
      <c r="K833" s="1136">
        <v>16.607460986214029</v>
      </c>
      <c r="L833" s="1170">
        <v>1.199479478467032</v>
      </c>
      <c r="M833" s="1187">
        <v>186</v>
      </c>
    </row>
    <row r="834" spans="1:13" s="1437" customFormat="1" ht="14.5" customHeight="1">
      <c r="A834" s="1118" t="s">
        <v>17</v>
      </c>
      <c r="B834" s="1138">
        <v>18.101138293327214</v>
      </c>
      <c r="C834" s="1131">
        <v>1.6357477780431211</v>
      </c>
      <c r="D834" s="1132">
        <v>126</v>
      </c>
      <c r="E834" s="1138">
        <v>19.344352830097218</v>
      </c>
      <c r="F834" s="1131">
        <v>1.6914960767876637</v>
      </c>
      <c r="G834" s="1132">
        <v>129</v>
      </c>
      <c r="H834" s="1138">
        <v>38.418622497283224</v>
      </c>
      <c r="I834" s="1131">
        <v>2.0935278598588476</v>
      </c>
      <c r="J834" s="1132">
        <v>261</v>
      </c>
      <c r="K834" s="1138">
        <v>24.135886379292344</v>
      </c>
      <c r="L834" s="1178">
        <v>1.8886159865173475</v>
      </c>
      <c r="M834" s="1188">
        <v>155</v>
      </c>
    </row>
    <row r="835" spans="1:13" s="1437" customFormat="1" ht="14.5" customHeight="1">
      <c r="A835" s="1124" t="s">
        <v>18</v>
      </c>
      <c r="B835" s="1136">
        <v>27.770830712567619</v>
      </c>
      <c r="C835" s="1126">
        <v>1.4949415604478102</v>
      </c>
      <c r="D835" s="1127">
        <v>353</v>
      </c>
      <c r="E835" s="1136">
        <v>23.269667764732834</v>
      </c>
      <c r="F835" s="1126">
        <v>1.3966722854095086</v>
      </c>
      <c r="G835" s="1127">
        <v>290</v>
      </c>
      <c r="H835" s="1136">
        <v>27.72774683684786</v>
      </c>
      <c r="I835" s="1126">
        <v>1.5441122887618965</v>
      </c>
      <c r="J835" s="1127">
        <v>307</v>
      </c>
      <c r="K835" s="1136">
        <v>21.231754685851687</v>
      </c>
      <c r="L835" s="1170">
        <v>1.4024795808433066</v>
      </c>
      <c r="M835" s="1187">
        <v>240</v>
      </c>
    </row>
    <row r="836" spans="1:13" s="1437" customFormat="1" ht="14.5" customHeight="1">
      <c r="A836" s="1118" t="s">
        <v>19</v>
      </c>
      <c r="B836" s="1138">
        <v>18.625520183146953</v>
      </c>
      <c r="C836" s="1131">
        <v>1.3832127988608427</v>
      </c>
      <c r="D836" s="1132">
        <v>174</v>
      </c>
      <c r="E836" s="1138">
        <v>17.481003540183092</v>
      </c>
      <c r="F836" s="1131">
        <v>1.3731368049829995</v>
      </c>
      <c r="G836" s="1132">
        <v>156</v>
      </c>
      <c r="H836" s="1138">
        <v>43.075190276926485</v>
      </c>
      <c r="I836" s="1131">
        <v>1.7991404879447777</v>
      </c>
      <c r="J836" s="1132">
        <v>369</v>
      </c>
      <c r="K836" s="1138">
        <v>20.81828599974347</v>
      </c>
      <c r="L836" s="1178">
        <v>1.4924503846432906</v>
      </c>
      <c r="M836" s="1188">
        <v>174</v>
      </c>
    </row>
    <row r="837" spans="1:13" s="1437" customFormat="1" ht="14.5" customHeight="1">
      <c r="A837" s="1124" t="s">
        <v>20</v>
      </c>
      <c r="B837" s="1136">
        <v>17.323365678597074</v>
      </c>
      <c r="C837" s="1126">
        <v>1.2847174204036238</v>
      </c>
      <c r="D837" s="1127">
        <v>190</v>
      </c>
      <c r="E837" s="1136">
        <v>21.743554484668323</v>
      </c>
      <c r="F837" s="1126">
        <v>1.3692421857633359</v>
      </c>
      <c r="G837" s="1127">
        <v>236</v>
      </c>
      <c r="H837" s="1136">
        <v>39.695128106414565</v>
      </c>
      <c r="I837" s="1126">
        <v>1.6412879940878267</v>
      </c>
      <c r="J837" s="1127">
        <v>433</v>
      </c>
      <c r="K837" s="1136">
        <v>21.237951730320034</v>
      </c>
      <c r="L837" s="1170">
        <v>1.4311911410364344</v>
      </c>
      <c r="M837" s="1187">
        <v>220</v>
      </c>
    </row>
    <row r="838" spans="1:13" s="1437" customFormat="1" ht="14.5" customHeight="1">
      <c r="A838" s="1118" t="s">
        <v>21</v>
      </c>
      <c r="B838" s="1138">
        <v>23.866427878826148</v>
      </c>
      <c r="C838" s="1131">
        <v>1.4594572703953832</v>
      </c>
      <c r="D838" s="1132">
        <v>234</v>
      </c>
      <c r="E838" s="1138">
        <v>14.89392273183077</v>
      </c>
      <c r="F838" s="1131">
        <v>1.1974774574488332</v>
      </c>
      <c r="G838" s="1132">
        <v>153</v>
      </c>
      <c r="H838" s="1138">
        <v>35.439780179954525</v>
      </c>
      <c r="I838" s="1131">
        <v>1.6356358037676255</v>
      </c>
      <c r="J838" s="1132">
        <v>350</v>
      </c>
      <c r="K838" s="1138">
        <v>25.799869209388554</v>
      </c>
      <c r="L838" s="1178">
        <v>1.4972113200107269</v>
      </c>
      <c r="M838" s="1188">
        <v>253</v>
      </c>
    </row>
    <row r="839" spans="1:13" s="1437" customFormat="1" ht="14.5" customHeight="1">
      <c r="A839" s="1124" t="s">
        <v>22</v>
      </c>
      <c r="B839" s="1136">
        <v>23.424328494268877</v>
      </c>
      <c r="C839" s="1126">
        <v>1.6288378249188602</v>
      </c>
      <c r="D839" s="1127">
        <v>173</v>
      </c>
      <c r="E839" s="1136">
        <v>15.279132967673847</v>
      </c>
      <c r="F839" s="1126">
        <v>1.381104807043144</v>
      </c>
      <c r="G839" s="1127">
        <v>116</v>
      </c>
      <c r="H839" s="1136">
        <v>39.491710494403854</v>
      </c>
      <c r="I839" s="1126">
        <v>1.896295924630137</v>
      </c>
      <c r="J839" s="1127">
        <v>284</v>
      </c>
      <c r="K839" s="1136">
        <v>21.804828043653423</v>
      </c>
      <c r="L839" s="1170">
        <v>1.6094445039819973</v>
      </c>
      <c r="M839" s="1187">
        <v>157</v>
      </c>
    </row>
    <row r="840" spans="1:13" s="1437" customFormat="1" ht="14.5" customHeight="1">
      <c r="A840" s="1118" t="s">
        <v>23</v>
      </c>
      <c r="B840" s="1138">
        <v>19.9069423946219</v>
      </c>
      <c r="C840" s="1131">
        <v>1.4881183100169222</v>
      </c>
      <c r="D840" s="1132">
        <v>155</v>
      </c>
      <c r="E840" s="1138">
        <v>18.147903896838326</v>
      </c>
      <c r="F840" s="1131">
        <v>1.4338791530322086</v>
      </c>
      <c r="G840" s="1132">
        <v>143</v>
      </c>
      <c r="H840" s="1138">
        <v>42.407512884054697</v>
      </c>
      <c r="I840" s="1131">
        <v>1.8409449532444844</v>
      </c>
      <c r="J840" s="1132">
        <v>329</v>
      </c>
      <c r="K840" s="1138">
        <v>19.537640824485084</v>
      </c>
      <c r="L840" s="1178">
        <v>1.4606276899661412</v>
      </c>
      <c r="M840" s="1188">
        <v>156</v>
      </c>
    </row>
    <row r="841" spans="1:13" s="1437" customFormat="1" ht="14.5" customHeight="1">
      <c r="A841" s="1124" t="s">
        <v>24</v>
      </c>
      <c r="B841" s="1136">
        <v>18.169500701248129</v>
      </c>
      <c r="C841" s="1126">
        <v>1.509031741109176</v>
      </c>
      <c r="D841" s="1127">
        <v>146</v>
      </c>
      <c r="E841" s="1136">
        <v>16.256285733859606</v>
      </c>
      <c r="F841" s="1126">
        <v>1.4504747270068263</v>
      </c>
      <c r="G841" s="1127">
        <v>130</v>
      </c>
      <c r="H841" s="1136">
        <v>41.951793076259094</v>
      </c>
      <c r="I841" s="1126">
        <v>1.9575503953581546</v>
      </c>
      <c r="J841" s="1127">
        <v>317</v>
      </c>
      <c r="K841" s="1136">
        <v>23.622420488633171</v>
      </c>
      <c r="L841" s="1170">
        <v>1.7213338463082453</v>
      </c>
      <c r="M841" s="1187">
        <v>173</v>
      </c>
    </row>
    <row r="842" spans="1:13" s="1437" customFormat="1" ht="14.5" customHeight="1">
      <c r="A842" s="1118" t="s">
        <v>25</v>
      </c>
      <c r="B842" s="1138">
        <v>20.18277655633258</v>
      </c>
      <c r="C842" s="1131">
        <v>1.2425425468386</v>
      </c>
      <c r="D842" s="1132">
        <v>246</v>
      </c>
      <c r="E842" s="1138">
        <v>18.768763705720833</v>
      </c>
      <c r="F842" s="1131">
        <v>1.2135635327356293</v>
      </c>
      <c r="G842" s="1132">
        <v>224</v>
      </c>
      <c r="H842" s="1138">
        <v>41.701000003830529</v>
      </c>
      <c r="I842" s="1131">
        <v>1.5490934201993505</v>
      </c>
      <c r="J842" s="1132">
        <v>486</v>
      </c>
      <c r="K842" s="1138">
        <v>19.347459734116057</v>
      </c>
      <c r="L842" s="1178">
        <v>1.2445496381582339</v>
      </c>
      <c r="M842" s="1188">
        <v>227</v>
      </c>
    </row>
    <row r="843" spans="1:13" s="1437" customFormat="1" ht="14.5" customHeight="1">
      <c r="A843" s="1124" t="s">
        <v>26</v>
      </c>
      <c r="B843" s="1136">
        <v>15.413396695445913</v>
      </c>
      <c r="C843" s="1126">
        <v>1.163954027738948</v>
      </c>
      <c r="D843" s="1127">
        <v>180</v>
      </c>
      <c r="E843" s="1136">
        <v>18.056668718690371</v>
      </c>
      <c r="F843" s="1126">
        <v>1.2728343879072217</v>
      </c>
      <c r="G843" s="1127">
        <v>200</v>
      </c>
      <c r="H843" s="1136">
        <v>47.593187508560511</v>
      </c>
      <c r="I843" s="1126">
        <v>1.627430541525261</v>
      </c>
      <c r="J843" s="1127">
        <v>529</v>
      </c>
      <c r="K843" s="1136">
        <v>18.936747077303203</v>
      </c>
      <c r="L843" s="1170">
        <v>1.2561246258380658</v>
      </c>
      <c r="M843" s="1187">
        <v>218</v>
      </c>
    </row>
    <row r="844" spans="1:13" s="1437" customFormat="1" ht="14.5" customHeight="1">
      <c r="A844" s="1118" t="s">
        <v>27</v>
      </c>
      <c r="B844" s="1138">
        <v>22.28560158422108</v>
      </c>
      <c r="C844" s="1131">
        <v>1.6041115819536527</v>
      </c>
      <c r="D844" s="1132">
        <v>217</v>
      </c>
      <c r="E844" s="1138">
        <v>17.373785036936141</v>
      </c>
      <c r="F844" s="1131">
        <v>1.4526270892695625</v>
      </c>
      <c r="G844" s="1132">
        <v>170</v>
      </c>
      <c r="H844" s="1138">
        <v>36.72315165346545</v>
      </c>
      <c r="I844" s="1131">
        <v>1.8570673987756339</v>
      </c>
      <c r="J844" s="1132">
        <v>350</v>
      </c>
      <c r="K844" s="1138">
        <v>23.617461725377328</v>
      </c>
      <c r="L844" s="1178">
        <v>1.6877170260490595</v>
      </c>
      <c r="M844" s="1188">
        <v>216</v>
      </c>
    </row>
    <row r="845" spans="1:13" s="1437" customFormat="1" ht="14.5" customHeight="1" thickBot="1">
      <c r="A845" s="1124" t="s">
        <v>28</v>
      </c>
      <c r="B845" s="1136">
        <v>18.454190605859353</v>
      </c>
      <c r="C845" s="1126">
        <v>1.2741157773846825</v>
      </c>
      <c r="D845" s="1127">
        <v>212</v>
      </c>
      <c r="E845" s="1136">
        <v>17.587684194307077</v>
      </c>
      <c r="F845" s="1126">
        <v>1.210796561494031</v>
      </c>
      <c r="G845" s="1127">
        <v>203</v>
      </c>
      <c r="H845" s="1136">
        <v>45.319973403747738</v>
      </c>
      <c r="I845" s="1126">
        <v>1.6159394483383251</v>
      </c>
      <c r="J845" s="1127">
        <v>489</v>
      </c>
      <c r="K845" s="1136">
        <v>18.638151796085833</v>
      </c>
      <c r="L845" s="1170">
        <v>1.2347796648535787</v>
      </c>
      <c r="M845" s="1187">
        <v>217</v>
      </c>
    </row>
    <row r="846" spans="1:13" s="1437" customFormat="1" ht="14.5" customHeight="1">
      <c r="A846" s="1140" t="s">
        <v>29</v>
      </c>
      <c r="B846" s="1154">
        <v>23.987007645582452</v>
      </c>
      <c r="C846" s="1141">
        <v>0.62703967167312236</v>
      </c>
      <c r="D846" s="1142">
        <v>2093</v>
      </c>
      <c r="E846" s="1154">
        <v>17.585244604690249</v>
      </c>
      <c r="F846" s="1141">
        <v>0.55050131139849545</v>
      </c>
      <c r="G846" s="1142">
        <v>1662</v>
      </c>
      <c r="H846" s="1154">
        <v>37.36313317508651</v>
      </c>
      <c r="I846" s="1141">
        <v>0.71127783207662043</v>
      </c>
      <c r="J846" s="1142">
        <v>3230</v>
      </c>
      <c r="K846" s="1154">
        <v>21.064614574640785</v>
      </c>
      <c r="L846" s="1180">
        <v>0.6022411067233695</v>
      </c>
      <c r="M846" s="1439">
        <v>1860</v>
      </c>
    </row>
    <row r="847" spans="1:13" s="1437" customFormat="1" ht="14.5" customHeight="1">
      <c r="A847" s="1145" t="s">
        <v>30</v>
      </c>
      <c r="B847" s="1157">
        <v>19.416068037659791</v>
      </c>
      <c r="C847" s="1146">
        <v>0.6115141717350483</v>
      </c>
      <c r="D847" s="1147">
        <v>1254</v>
      </c>
      <c r="E847" s="1157">
        <v>18.731388961796128</v>
      </c>
      <c r="F847" s="1146">
        <v>0.55720253670521969</v>
      </c>
      <c r="G847" s="1147">
        <v>1292</v>
      </c>
      <c r="H847" s="1157">
        <v>42.717022439560559</v>
      </c>
      <c r="I847" s="1146">
        <v>0.75166235174965423</v>
      </c>
      <c r="J847" s="1147">
        <v>2773</v>
      </c>
      <c r="K847" s="1157">
        <v>19.135520560983522</v>
      </c>
      <c r="L847" s="1181">
        <v>0.6087383727503044</v>
      </c>
      <c r="M847" s="1440">
        <v>1244</v>
      </c>
    </row>
    <row r="848" spans="1:13" s="1437" customFormat="1" ht="14.5" customHeight="1" thickBot="1">
      <c r="A848" s="1145" t="s">
        <v>31</v>
      </c>
      <c r="B848" s="1157">
        <v>22.962717084479131</v>
      </c>
      <c r="C848" s="1149">
        <v>0.5056600735672071</v>
      </c>
      <c r="D848" s="1150">
        <v>3347</v>
      </c>
      <c r="E848" s="1480">
        <v>17.842081261339697</v>
      </c>
      <c r="F848" s="1149">
        <v>0.44502276433237226</v>
      </c>
      <c r="G848" s="1150">
        <v>2954</v>
      </c>
      <c r="H848" s="1157">
        <v>38.56287298991321</v>
      </c>
      <c r="I848" s="1149">
        <v>0.57733549044449983</v>
      </c>
      <c r="J848" s="1150">
        <v>6003</v>
      </c>
      <c r="K848" s="1157">
        <v>20.632328664267959</v>
      </c>
      <c r="L848" s="1181">
        <v>0.48684488422273364</v>
      </c>
      <c r="M848" s="1481">
        <v>3104</v>
      </c>
    </row>
    <row r="849" spans="1:14" s="1437" customFormat="1" ht="20.25" customHeight="1" thickBot="1">
      <c r="A849" s="2138" t="s">
        <v>1064</v>
      </c>
      <c r="B849" s="2139"/>
      <c r="C849" s="2139"/>
      <c r="D849" s="2139"/>
      <c r="E849" s="2139"/>
      <c r="F849" s="2139"/>
      <c r="G849" s="2139"/>
      <c r="H849" s="2139"/>
      <c r="I849" s="2139"/>
      <c r="J849" s="2139"/>
      <c r="K849" s="2139"/>
      <c r="L849" s="2139"/>
      <c r="M849" s="2140"/>
      <c r="N849" s="1650"/>
    </row>
    <row r="850" spans="1:14" s="1437" customFormat="1" ht="14.5" customHeight="1">
      <c r="A850" s="1118" t="s">
        <v>13</v>
      </c>
      <c r="B850" s="1138">
        <v>66.984364165648202</v>
      </c>
      <c r="C850" s="1120">
        <v>1.6495380332341147</v>
      </c>
      <c r="D850" s="1121">
        <v>632</v>
      </c>
      <c r="E850" s="1138">
        <v>20.104049673217478</v>
      </c>
      <c r="F850" s="1120">
        <v>1.4008903568293138</v>
      </c>
      <c r="G850" s="1121">
        <v>194</v>
      </c>
      <c r="H850" s="1138">
        <v>11.267110607317118</v>
      </c>
      <c r="I850" s="1120">
        <v>1.0978052629469917</v>
      </c>
      <c r="J850" s="1121">
        <v>112</v>
      </c>
      <c r="K850" s="1138">
        <v>1.6444755538172002</v>
      </c>
      <c r="L850" s="1178">
        <v>0.47930351709347829</v>
      </c>
      <c r="M850" s="1186">
        <v>14</v>
      </c>
    </row>
    <row r="851" spans="1:14" s="1437" customFormat="1" ht="14.5" customHeight="1">
      <c r="A851" s="1124" t="s">
        <v>14</v>
      </c>
      <c r="B851" s="1136">
        <v>80.086618560337357</v>
      </c>
      <c r="C851" s="1126">
        <v>1.3468267964674476</v>
      </c>
      <c r="D851" s="1127">
        <v>771</v>
      </c>
      <c r="E851" s="1136">
        <v>14.360977810678982</v>
      </c>
      <c r="F851" s="1126">
        <v>1.2003760262760612</v>
      </c>
      <c r="G851" s="1127">
        <v>139</v>
      </c>
      <c r="H851" s="1136">
        <v>4.8166754135288921</v>
      </c>
      <c r="I851" s="1126">
        <v>0.68421060166545711</v>
      </c>
      <c r="J851" s="1127">
        <v>53</v>
      </c>
      <c r="K851" s="1136">
        <v>0.73572821545477163</v>
      </c>
      <c r="L851" s="1170">
        <v>0.26729950007630376</v>
      </c>
      <c r="M851" s="1187">
        <v>9</v>
      </c>
    </row>
    <row r="852" spans="1:14" s="1437" customFormat="1" ht="14.5" customHeight="1">
      <c r="A852" s="1118" t="s">
        <v>39</v>
      </c>
      <c r="B852" s="1138">
        <v>69.604841038642675</v>
      </c>
      <c r="C852" s="1131">
        <v>1.8721383262427518</v>
      </c>
      <c r="D852" s="1132">
        <v>653</v>
      </c>
      <c r="E852" s="1138">
        <v>23.070821451357322</v>
      </c>
      <c r="F852" s="1131">
        <v>1.6999613685207531</v>
      </c>
      <c r="G852" s="1132">
        <v>230</v>
      </c>
      <c r="H852" s="1138">
        <v>6.7567466583207461</v>
      </c>
      <c r="I852" s="1131">
        <v>1.060334666207331</v>
      </c>
      <c r="J852" s="1132">
        <v>65</v>
      </c>
      <c r="K852" s="1138">
        <v>0.56759085167925505</v>
      </c>
      <c r="L852" s="1178">
        <v>0.21585027554070682</v>
      </c>
      <c r="M852" s="1188">
        <v>7</v>
      </c>
    </row>
    <row r="853" spans="1:14" s="1437" customFormat="1" ht="14.5" customHeight="1">
      <c r="A853" s="1124" t="s">
        <v>16</v>
      </c>
      <c r="B853" s="1136">
        <v>65.990344640576993</v>
      </c>
      <c r="C853" s="1126">
        <v>1.5216426627065336</v>
      </c>
      <c r="D853" s="1127">
        <v>736</v>
      </c>
      <c r="E853" s="1136">
        <v>23.558994061875069</v>
      </c>
      <c r="F853" s="1126">
        <v>1.3608420471432845</v>
      </c>
      <c r="G853" s="1127">
        <v>266</v>
      </c>
      <c r="H853" s="1136">
        <v>9.4184951050010621</v>
      </c>
      <c r="I853" s="1126">
        <v>0.95427416310355784</v>
      </c>
      <c r="J853" s="1127">
        <v>105</v>
      </c>
      <c r="K853" s="1136">
        <v>1.0321661925468772</v>
      </c>
      <c r="L853" s="1170">
        <v>0.26024303476522925</v>
      </c>
      <c r="M853" s="1187">
        <v>16</v>
      </c>
    </row>
    <row r="854" spans="1:14" s="1437" customFormat="1" ht="14.5" customHeight="1">
      <c r="A854" s="1118" t="s">
        <v>17</v>
      </c>
      <c r="B854" s="1138">
        <v>66.379651094867725</v>
      </c>
      <c r="C854" s="1131">
        <v>1.9985209324471103</v>
      </c>
      <c r="D854" s="1132">
        <v>443</v>
      </c>
      <c r="E854" s="1138">
        <v>20.873112768836457</v>
      </c>
      <c r="F854" s="1131">
        <v>1.6747351382528679</v>
      </c>
      <c r="G854" s="1132">
        <v>152</v>
      </c>
      <c r="H854" s="1138">
        <v>10.815272017502615</v>
      </c>
      <c r="I854" s="1131">
        <v>1.3618111031702953</v>
      </c>
      <c r="J854" s="1132">
        <v>70</v>
      </c>
      <c r="K854" s="1138">
        <v>1.9319641187931933</v>
      </c>
      <c r="L854" s="1178">
        <v>0.56852064058465179</v>
      </c>
      <c r="M854" s="1188">
        <v>15</v>
      </c>
    </row>
    <row r="855" spans="1:14" s="1437" customFormat="1" ht="14.5" customHeight="1">
      <c r="A855" s="1124" t="s">
        <v>18</v>
      </c>
      <c r="B855" s="1136">
        <v>72.414928648660137</v>
      </c>
      <c r="C855" s="1126">
        <v>1.4932310191792268</v>
      </c>
      <c r="D855" s="1127">
        <v>868</v>
      </c>
      <c r="E855" s="1136">
        <v>20.91754055168963</v>
      </c>
      <c r="F855" s="1126">
        <v>1.3561194289346836</v>
      </c>
      <c r="G855" s="1127">
        <v>253</v>
      </c>
      <c r="H855" s="1136">
        <v>5.8784093088967415</v>
      </c>
      <c r="I855" s="1126">
        <v>0.79655937055783232</v>
      </c>
      <c r="J855" s="1127">
        <v>71</v>
      </c>
      <c r="K855" s="1136">
        <v>0.78912149075348936</v>
      </c>
      <c r="L855" s="1170">
        <v>0.26220058757241294</v>
      </c>
      <c r="M855" s="1187">
        <v>11</v>
      </c>
    </row>
    <row r="856" spans="1:14" s="1437" customFormat="1" ht="14.5" customHeight="1">
      <c r="A856" s="1118" t="s">
        <v>19</v>
      </c>
      <c r="B856" s="1138">
        <v>63.419032839232159</v>
      </c>
      <c r="C856" s="1131">
        <v>1.7324670880860691</v>
      </c>
      <c r="D856" s="1132">
        <v>567</v>
      </c>
      <c r="E856" s="1138">
        <v>23.767808510008926</v>
      </c>
      <c r="F856" s="1131">
        <v>1.5239988099528594</v>
      </c>
      <c r="G856" s="1132">
        <v>215</v>
      </c>
      <c r="H856" s="1138">
        <v>11.596746179184784</v>
      </c>
      <c r="I856" s="1131">
        <v>1.1620109358785318</v>
      </c>
      <c r="J856" s="1132">
        <v>99</v>
      </c>
      <c r="K856" s="1138">
        <v>1.2164124715741278</v>
      </c>
      <c r="L856" s="1178">
        <v>0.41863379068929663</v>
      </c>
      <c r="M856" s="1188">
        <v>9</v>
      </c>
    </row>
    <row r="857" spans="1:14" s="1437" customFormat="1" ht="14.5" customHeight="1">
      <c r="A857" s="1124" t="s">
        <v>20</v>
      </c>
      <c r="B857" s="1136">
        <v>67.661725094061381</v>
      </c>
      <c r="C857" s="1126">
        <v>1.5594704899108842</v>
      </c>
      <c r="D857" s="1127">
        <v>716</v>
      </c>
      <c r="E857" s="1136">
        <v>21.331382409529802</v>
      </c>
      <c r="F857" s="1126">
        <v>1.3704426310078712</v>
      </c>
      <c r="G857" s="1127">
        <v>238</v>
      </c>
      <c r="H857" s="1136">
        <v>9.4307677383720332</v>
      </c>
      <c r="I857" s="1126">
        <v>0.94408011233647193</v>
      </c>
      <c r="J857" s="1127">
        <v>110</v>
      </c>
      <c r="K857" s="1136">
        <v>1.5761247580367836</v>
      </c>
      <c r="L857" s="1170">
        <v>0.41423267189258262</v>
      </c>
      <c r="M857" s="1187">
        <v>19</v>
      </c>
    </row>
    <row r="858" spans="1:14" s="1437" customFormat="1" ht="14.5" customHeight="1">
      <c r="A858" s="1118" t="s">
        <v>21</v>
      </c>
      <c r="B858" s="1138">
        <v>71.274213415303095</v>
      </c>
      <c r="C858" s="1131">
        <v>1.5179023072830913</v>
      </c>
      <c r="D858" s="1132">
        <v>719</v>
      </c>
      <c r="E858" s="1138">
        <v>17.347358723086217</v>
      </c>
      <c r="F858" s="1131">
        <v>1.2642179451671618</v>
      </c>
      <c r="G858" s="1132">
        <v>179</v>
      </c>
      <c r="H858" s="1138">
        <v>10.529972928926206</v>
      </c>
      <c r="I858" s="1131">
        <v>1.0394307232309752</v>
      </c>
      <c r="J858" s="1132">
        <v>106</v>
      </c>
      <c r="K858" s="1138">
        <v>0.84845493268447258</v>
      </c>
      <c r="L858" s="1178">
        <v>0.2775534424476695</v>
      </c>
      <c r="M858" s="1188">
        <v>11</v>
      </c>
    </row>
    <row r="859" spans="1:14" s="1437" customFormat="1" ht="14.5" customHeight="1">
      <c r="A859" s="1124" t="s">
        <v>22</v>
      </c>
      <c r="B859" s="1136">
        <v>66.919190713878208</v>
      </c>
      <c r="C859" s="1126">
        <v>1.7981853993135135</v>
      </c>
      <c r="D859" s="1127">
        <v>501</v>
      </c>
      <c r="E859" s="1136">
        <v>20.359947114239418</v>
      </c>
      <c r="F859" s="1126">
        <v>1.5405505747036636</v>
      </c>
      <c r="G859" s="1127">
        <v>153</v>
      </c>
      <c r="H859" s="1136">
        <v>10.760584946173694</v>
      </c>
      <c r="I859" s="1126">
        <v>1.1871210682602191</v>
      </c>
      <c r="J859" s="1127">
        <v>80</v>
      </c>
      <c r="K859" s="1136">
        <v>1.9602772257086787</v>
      </c>
      <c r="L859" s="1170">
        <v>0.51751645555907644</v>
      </c>
      <c r="M859" s="1187">
        <v>16</v>
      </c>
    </row>
    <row r="860" spans="1:14" s="1437" customFormat="1" ht="14.5" customHeight="1">
      <c r="A860" s="1118" t="s">
        <v>23</v>
      </c>
      <c r="B860" s="1138">
        <v>60.69669299545302</v>
      </c>
      <c r="C860" s="1131">
        <v>1.8086748022388095</v>
      </c>
      <c r="D860" s="1132">
        <v>490</v>
      </c>
      <c r="E860" s="1138">
        <v>22.240189057231056</v>
      </c>
      <c r="F860" s="1131">
        <v>1.5636398018776316</v>
      </c>
      <c r="G860" s="1132">
        <v>168</v>
      </c>
      <c r="H860" s="1138">
        <v>15.368596736398688</v>
      </c>
      <c r="I860" s="1131">
        <v>1.3230000855232245</v>
      </c>
      <c r="J860" s="1132">
        <v>122</v>
      </c>
      <c r="K860" s="1138">
        <v>1.6945212109172381</v>
      </c>
      <c r="L860" s="1178">
        <v>0.45211501393733605</v>
      </c>
      <c r="M860" s="1188">
        <v>16</v>
      </c>
    </row>
    <row r="861" spans="1:14" s="1437" customFormat="1" ht="14.5" customHeight="1">
      <c r="A861" s="1124" t="s">
        <v>24</v>
      </c>
      <c r="B861" s="1136">
        <v>62.251078041492661</v>
      </c>
      <c r="C861" s="1126">
        <v>1.8982433794477203</v>
      </c>
      <c r="D861" s="1127">
        <v>485</v>
      </c>
      <c r="E861" s="1136">
        <v>23.265983550534262</v>
      </c>
      <c r="F861" s="1126">
        <v>1.6396855526447514</v>
      </c>
      <c r="G861" s="1127">
        <v>188</v>
      </c>
      <c r="H861" s="1136">
        <v>13.073064438967844</v>
      </c>
      <c r="I861" s="1126">
        <v>1.3390647339261978</v>
      </c>
      <c r="J861" s="1127">
        <v>100</v>
      </c>
      <c r="K861" s="1136">
        <v>1.4098739690052371</v>
      </c>
      <c r="L861" s="1170">
        <v>0.45415075911402047</v>
      </c>
      <c r="M861" s="1187">
        <v>11</v>
      </c>
    </row>
    <row r="862" spans="1:14" s="1437" customFormat="1" ht="14.5" customHeight="1">
      <c r="A862" s="1118" t="s">
        <v>25</v>
      </c>
      <c r="B862" s="1138">
        <v>72.068309382055702</v>
      </c>
      <c r="C862" s="1131">
        <v>1.3988676733664029</v>
      </c>
      <c r="D862" s="1132">
        <v>859</v>
      </c>
      <c r="E862" s="1138">
        <v>21.022870539408132</v>
      </c>
      <c r="F862" s="1131">
        <v>1.2772216614377987</v>
      </c>
      <c r="G862" s="1132">
        <v>254</v>
      </c>
      <c r="H862" s="1138">
        <v>5.4361504181858162</v>
      </c>
      <c r="I862" s="1131">
        <v>0.67943702182834076</v>
      </c>
      <c r="J862" s="1132">
        <v>70</v>
      </c>
      <c r="K862" s="1138">
        <v>1.4726696603503517</v>
      </c>
      <c r="L862" s="1178">
        <v>0.39253074729214454</v>
      </c>
      <c r="M862" s="1188">
        <v>16</v>
      </c>
    </row>
    <row r="863" spans="1:14" s="1437" customFormat="1" ht="14.5" customHeight="1">
      <c r="A863" s="1124" t="s">
        <v>26</v>
      </c>
      <c r="B863" s="1136">
        <v>57.825521934327959</v>
      </c>
      <c r="C863" s="1126">
        <v>1.6003713149848446</v>
      </c>
      <c r="D863" s="1127">
        <v>651</v>
      </c>
      <c r="E863" s="1136">
        <v>25.724129267428413</v>
      </c>
      <c r="F863" s="1126">
        <v>1.4356103922334769</v>
      </c>
      <c r="G863" s="1127">
        <v>292</v>
      </c>
      <c r="H863" s="1136">
        <v>15.310846321472701</v>
      </c>
      <c r="I863" s="1126">
        <v>1.1432133462717995</v>
      </c>
      <c r="J863" s="1127">
        <v>182</v>
      </c>
      <c r="K863" s="1136">
        <v>1.1395024767709183</v>
      </c>
      <c r="L863" s="1170">
        <v>0.31756800899511861</v>
      </c>
      <c r="M863" s="1187">
        <v>15</v>
      </c>
    </row>
    <row r="864" spans="1:14" s="1437" customFormat="1" ht="14.5" customHeight="1">
      <c r="A864" s="1118" t="s">
        <v>27</v>
      </c>
      <c r="B864" s="1138">
        <v>72.026276879318274</v>
      </c>
      <c r="C864" s="1131">
        <v>1.7054473827169909</v>
      </c>
      <c r="D864" s="1132">
        <v>686</v>
      </c>
      <c r="E864" s="1138">
        <v>18.500809260721397</v>
      </c>
      <c r="F864" s="1131">
        <v>1.4653873494134568</v>
      </c>
      <c r="G864" s="1132">
        <v>187</v>
      </c>
      <c r="H864" s="1138">
        <v>8.2267671201403108</v>
      </c>
      <c r="I864" s="1131">
        <v>1.0151831605762096</v>
      </c>
      <c r="J864" s="1132">
        <v>84</v>
      </c>
      <c r="K864" s="1138">
        <v>1.2461467398200163</v>
      </c>
      <c r="L864" s="1178">
        <v>0.50420571264395542</v>
      </c>
      <c r="M864" s="1188">
        <v>10</v>
      </c>
    </row>
    <row r="865" spans="1:13" s="1437" customFormat="1" ht="14.5" customHeight="1" thickBot="1">
      <c r="A865" s="1124" t="s">
        <v>28</v>
      </c>
      <c r="B865" s="1136">
        <v>62.613632998789491</v>
      </c>
      <c r="C865" s="1126">
        <v>1.5621919281770864</v>
      </c>
      <c r="D865" s="1127">
        <v>709</v>
      </c>
      <c r="E865" s="1136">
        <v>25.135323050788895</v>
      </c>
      <c r="F865" s="1126">
        <v>1.4119067629522848</v>
      </c>
      <c r="G865" s="1127">
        <v>273</v>
      </c>
      <c r="H865" s="1136">
        <v>10.968460358877891</v>
      </c>
      <c r="I865" s="1126">
        <v>1.0041311799214037</v>
      </c>
      <c r="J865" s="1127">
        <v>127</v>
      </c>
      <c r="K865" s="1136">
        <v>1.2825835915437263</v>
      </c>
      <c r="L865" s="1170">
        <v>0.29330407117859081</v>
      </c>
      <c r="M865" s="1187">
        <v>20</v>
      </c>
    </row>
    <row r="866" spans="1:13" s="1437" customFormat="1" ht="14.5" customHeight="1">
      <c r="A866" s="1140" t="s">
        <v>29</v>
      </c>
      <c r="B866" s="1154">
        <v>69.764411688934274</v>
      </c>
      <c r="C866" s="1141">
        <v>0.66387562411103407</v>
      </c>
      <c r="D866" s="1142">
        <v>6162</v>
      </c>
      <c r="E866" s="1154">
        <v>19.159118230129437</v>
      </c>
      <c r="F866" s="1141">
        <v>0.56838811855231408</v>
      </c>
      <c r="G866" s="1142">
        <v>1828</v>
      </c>
      <c r="H866" s="1154">
        <v>9.7227189695732772</v>
      </c>
      <c r="I866" s="1141">
        <v>0.42366589182519937</v>
      </c>
      <c r="J866" s="1142">
        <v>897</v>
      </c>
      <c r="K866" s="1154">
        <v>1.3537511113630138</v>
      </c>
      <c r="L866" s="1180">
        <v>0.17306307617304809</v>
      </c>
      <c r="M866" s="1439">
        <v>122</v>
      </c>
    </row>
    <row r="867" spans="1:13" s="1437" customFormat="1" ht="14.5" customHeight="1">
      <c r="A867" s="1145" t="s">
        <v>30</v>
      </c>
      <c r="B867" s="1157">
        <v>67.022766536768202</v>
      </c>
      <c r="C867" s="1146">
        <v>0.6996691013600943</v>
      </c>
      <c r="D867" s="1147">
        <v>4324</v>
      </c>
      <c r="E867" s="1157">
        <v>23.081032628186094</v>
      </c>
      <c r="F867" s="1146">
        <v>0.6306398494108727</v>
      </c>
      <c r="G867" s="1147">
        <v>1553</v>
      </c>
      <c r="H867" s="1157">
        <v>8.7647640799393098</v>
      </c>
      <c r="I867" s="1146">
        <v>0.40490404588332896</v>
      </c>
      <c r="J867" s="1147">
        <v>659</v>
      </c>
      <c r="K867" s="1157">
        <v>1.1314367551063975</v>
      </c>
      <c r="L867" s="1181">
        <v>0.13745697276662169</v>
      </c>
      <c r="M867" s="1440">
        <v>93</v>
      </c>
    </row>
    <row r="868" spans="1:13" s="1437" customFormat="1" ht="14.5" customHeight="1">
      <c r="A868" s="1158" t="s">
        <v>31</v>
      </c>
      <c r="B868" s="1435">
        <v>69.154605052471325</v>
      </c>
      <c r="C868" s="1152">
        <v>0.5392540092414827</v>
      </c>
      <c r="D868" s="1167">
        <v>10486</v>
      </c>
      <c r="E868" s="1159">
        <v>20.031444623530493</v>
      </c>
      <c r="F868" s="1152">
        <v>0.46394074442657801</v>
      </c>
      <c r="G868" s="1167">
        <v>3381</v>
      </c>
      <c r="H868" s="1159">
        <v>9.5096471762854424</v>
      </c>
      <c r="I868" s="1152">
        <v>0.34153515968175202</v>
      </c>
      <c r="J868" s="1167">
        <v>1556</v>
      </c>
      <c r="K868" s="1159">
        <v>1.3043031477127347</v>
      </c>
      <c r="L868" s="1152">
        <v>0.13800959413811817</v>
      </c>
      <c r="M868" s="1441">
        <v>215</v>
      </c>
    </row>
    <row r="869" spans="1:13" s="1437" customFormat="1" ht="14.5" customHeight="1">
      <c r="A869" s="2141" t="s">
        <v>1100</v>
      </c>
      <c r="B869" s="2141"/>
      <c r="C869" s="2141"/>
      <c r="D869" s="2141"/>
      <c r="E869" s="2141"/>
      <c r="F869" s="2141"/>
      <c r="G869" s="2141"/>
      <c r="H869" s="2141"/>
      <c r="I869" s="2141"/>
      <c r="J869" s="2141"/>
      <c r="K869" s="2141"/>
      <c r="L869" s="2141"/>
      <c r="M869" s="2141"/>
    </row>
    <row r="870" spans="1:13" s="1437" customFormat="1" ht="14.5" customHeight="1">
      <c r="A870" s="2183" t="s">
        <v>1102</v>
      </c>
      <c r="B870" s="2184"/>
      <c r="C870" s="2184"/>
      <c r="D870" s="2184"/>
      <c r="E870" s="2184"/>
      <c r="F870" s="2184"/>
      <c r="G870" s="2184"/>
      <c r="H870" s="2184"/>
      <c r="I870" s="2184"/>
      <c r="J870" s="2184"/>
      <c r="K870" s="2184"/>
      <c r="L870" s="2184"/>
      <c r="M870" s="2184"/>
    </row>
    <row r="871" spans="1:13" s="1437" customFormat="1" ht="14.5" customHeight="1">
      <c r="A871" s="2142" t="s">
        <v>1103</v>
      </c>
      <c r="B871" s="2142"/>
      <c r="C871" s="2142"/>
      <c r="D871" s="2142"/>
      <c r="E871" s="2142"/>
      <c r="F871" s="2142"/>
      <c r="G871" s="2142"/>
      <c r="H871" s="2142"/>
      <c r="I871" s="2142"/>
      <c r="J871" s="2142"/>
      <c r="K871" s="2142"/>
      <c r="L871" s="2142"/>
      <c r="M871" s="2142"/>
    </row>
  </sheetData>
  <mergeCells count="100">
    <mergeCell ref="A385:P385"/>
    <mergeCell ref="A575:P575"/>
    <mergeCell ref="A870:M870"/>
    <mergeCell ref="A5:P5"/>
    <mergeCell ref="A189:P189"/>
    <mergeCell ref="A191:P191"/>
    <mergeCell ref="A195:P195"/>
    <mergeCell ref="A381:P381"/>
    <mergeCell ref="A741:P741"/>
    <mergeCell ref="A549:P549"/>
    <mergeCell ref="A569:P569"/>
    <mergeCell ref="A570:P570"/>
    <mergeCell ref="A571:P571"/>
    <mergeCell ref="A576:A578"/>
    <mergeCell ref="B576:D576"/>
    <mergeCell ref="E576:G576"/>
    <mergeCell ref="H576:J576"/>
    <mergeCell ref="K576:M576"/>
    <mergeCell ref="N576:P576"/>
    <mergeCell ref="B578:P578"/>
    <mergeCell ref="A573:P573"/>
    <mergeCell ref="N386:P386"/>
    <mergeCell ref="B388:P388"/>
    <mergeCell ref="A389:P389"/>
    <mergeCell ref="A409:P409"/>
    <mergeCell ref="A429:P429"/>
    <mergeCell ref="A386:A388"/>
    <mergeCell ref="B386:D386"/>
    <mergeCell ref="E386:G386"/>
    <mergeCell ref="H386:J386"/>
    <mergeCell ref="K386:M386"/>
    <mergeCell ref="A449:P449"/>
    <mergeCell ref="A469:P469"/>
    <mergeCell ref="A489:P489"/>
    <mergeCell ref="A509:P509"/>
    <mergeCell ref="A529:P529"/>
    <mergeCell ref="A379:P379"/>
    <mergeCell ref="A380:P380"/>
    <mergeCell ref="A279:P279"/>
    <mergeCell ref="A299:P299"/>
    <mergeCell ref="A319:P319"/>
    <mergeCell ref="A339:P339"/>
    <mergeCell ref="A359:P359"/>
    <mergeCell ref="A3:P3"/>
    <mergeCell ref="A193:P193"/>
    <mergeCell ref="A383:P383"/>
    <mergeCell ref="A109:P109"/>
    <mergeCell ref="A6:A8"/>
    <mergeCell ref="B6:D6"/>
    <mergeCell ref="E6:G6"/>
    <mergeCell ref="H6:J6"/>
    <mergeCell ref="K6:M6"/>
    <mergeCell ref="N6:P6"/>
    <mergeCell ref="B8:P8"/>
    <mergeCell ref="A9:P9"/>
    <mergeCell ref="A29:P29"/>
    <mergeCell ref="A49:P49"/>
    <mergeCell ref="A69:P69"/>
    <mergeCell ref="A89:P89"/>
    <mergeCell ref="A129:P129"/>
    <mergeCell ref="A149:P149"/>
    <mergeCell ref="A169:P169"/>
    <mergeCell ref="A190:P190"/>
    <mergeCell ref="A196:A198"/>
    <mergeCell ref="B196:D196"/>
    <mergeCell ref="E196:G196"/>
    <mergeCell ref="H196:J196"/>
    <mergeCell ref="K196:M196"/>
    <mergeCell ref="N196:P196"/>
    <mergeCell ref="B198:P198"/>
    <mergeCell ref="A199:P199"/>
    <mergeCell ref="A219:P219"/>
    <mergeCell ref="A239:P239"/>
    <mergeCell ref="A259:P259"/>
    <mergeCell ref="A745:M745"/>
    <mergeCell ref="A743:M743"/>
    <mergeCell ref="A579:P579"/>
    <mergeCell ref="A599:P599"/>
    <mergeCell ref="A619:P619"/>
    <mergeCell ref="A639:P639"/>
    <mergeCell ref="A659:P659"/>
    <mergeCell ref="A679:P679"/>
    <mergeCell ref="A699:P699"/>
    <mergeCell ref="A719:P719"/>
    <mergeCell ref="A739:P739"/>
    <mergeCell ref="A740:P740"/>
    <mergeCell ref="A849:M849"/>
    <mergeCell ref="A869:M869"/>
    <mergeCell ref="A871:M871"/>
    <mergeCell ref="B748:M748"/>
    <mergeCell ref="A749:M749"/>
    <mergeCell ref="A769:M769"/>
    <mergeCell ref="A789:M789"/>
    <mergeCell ref="A809:M809"/>
    <mergeCell ref="A829:M829"/>
    <mergeCell ref="A746:A748"/>
    <mergeCell ref="B746:D746"/>
    <mergeCell ref="E746:G746"/>
    <mergeCell ref="H746:J746"/>
    <mergeCell ref="K746:M746"/>
  </mergeCells>
  <hyperlinks>
    <hyperlink ref="A1" location="Inhalt!A1" display="Zurück zum Inhalt" xr:uid="{00000000-0004-0000-0A00-000000000000}"/>
  </hyperlink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32"/>
  <dimension ref="A1:P146"/>
  <sheetViews>
    <sheetView showGridLines="0" zoomScale="80" zoomScaleNormal="80" workbookViewId="0">
      <pane xSplit="1" topLeftCell="B1" activePane="topRight" state="frozen"/>
      <selection activeCell="A97" sqref="A97"/>
      <selection pane="topRight"/>
    </sheetView>
  </sheetViews>
  <sheetFormatPr baseColWidth="10" defaultRowHeight="14"/>
  <cols>
    <col min="1" max="1" width="23.5" customWidth="1"/>
    <col min="2" max="16" width="11.08203125" customWidth="1"/>
  </cols>
  <sheetData>
    <row r="1" spans="1:16" s="1401" customFormat="1" ht="14.5" customHeight="1">
      <c r="A1" s="1402" t="s">
        <v>482</v>
      </c>
    </row>
    <row r="2" spans="1:16" s="1401" customFormat="1" ht="14.5" customHeight="1"/>
    <row r="3" spans="1:16" ht="25" customHeight="1">
      <c r="A3" s="1947">
        <v>2024</v>
      </c>
      <c r="B3" s="1947"/>
      <c r="C3" s="1947"/>
      <c r="D3" s="1947"/>
      <c r="E3" s="1947"/>
      <c r="F3" s="1947"/>
      <c r="G3" s="1947"/>
      <c r="H3" s="1947"/>
      <c r="I3" s="1947"/>
      <c r="J3" s="1947"/>
      <c r="K3" s="1947"/>
      <c r="L3" s="1947"/>
      <c r="M3" s="1947"/>
      <c r="N3" s="1947"/>
      <c r="O3" s="1947"/>
      <c r="P3" s="1947"/>
    </row>
    <row r="4" spans="1:16" ht="14.5" customHeight="1"/>
    <row r="5" spans="1:16" s="1110" customFormat="1" ht="14.5" customHeight="1">
      <c r="A5" s="2193" t="s">
        <v>1104</v>
      </c>
      <c r="B5" s="2182"/>
      <c r="C5" s="2182"/>
      <c r="D5" s="2182"/>
      <c r="E5" s="2182"/>
      <c r="F5" s="2182"/>
      <c r="G5" s="2182"/>
      <c r="H5" s="2182"/>
      <c r="I5" s="2182"/>
      <c r="J5" s="2182"/>
      <c r="K5" s="2182"/>
      <c r="L5" s="2182"/>
      <c r="M5" s="2182"/>
      <c r="N5" s="2182"/>
      <c r="O5" s="2182"/>
      <c r="P5" s="2182"/>
    </row>
    <row r="6" spans="1:16" s="1110" customFormat="1" ht="33.75" customHeight="1">
      <c r="A6" s="2201" t="s">
        <v>5</v>
      </c>
      <c r="B6" s="2149" t="s">
        <v>1053</v>
      </c>
      <c r="C6" s="2169"/>
      <c r="D6" s="2170"/>
      <c r="E6" s="2149" t="s">
        <v>1054</v>
      </c>
      <c r="F6" s="2169"/>
      <c r="G6" s="2170"/>
      <c r="H6" s="2149" t="s">
        <v>1055</v>
      </c>
      <c r="I6" s="2169"/>
      <c r="J6" s="2170"/>
      <c r="K6" s="2149" t="s">
        <v>1056</v>
      </c>
      <c r="L6" s="2169"/>
      <c r="M6" s="2170"/>
      <c r="N6" s="2149" t="s">
        <v>1057</v>
      </c>
      <c r="O6" s="2169"/>
      <c r="P6" s="2171"/>
    </row>
    <row r="7" spans="1:16" s="1110" customFormat="1" ht="14.5" customHeight="1" thickBot="1">
      <c r="A7" s="2202"/>
      <c r="B7" s="1114" t="s">
        <v>2</v>
      </c>
      <c r="C7" s="1115" t="s">
        <v>68</v>
      </c>
      <c r="D7" s="1116" t="s">
        <v>69</v>
      </c>
      <c r="E7" s="1431" t="s">
        <v>2</v>
      </c>
      <c r="F7" s="1117" t="s">
        <v>68</v>
      </c>
      <c r="G7" s="1113" t="s">
        <v>69</v>
      </c>
      <c r="H7" s="1114" t="s">
        <v>2</v>
      </c>
      <c r="I7" s="1112" t="s">
        <v>68</v>
      </c>
      <c r="J7" s="1193" t="s">
        <v>69</v>
      </c>
      <c r="K7" s="1111" t="s">
        <v>2</v>
      </c>
      <c r="L7" s="1117" t="s">
        <v>68</v>
      </c>
      <c r="M7" s="1113" t="s">
        <v>69</v>
      </c>
      <c r="N7" s="1431" t="s">
        <v>2</v>
      </c>
      <c r="O7" s="1117" t="s">
        <v>68</v>
      </c>
      <c r="P7" s="1117" t="s">
        <v>69</v>
      </c>
    </row>
    <row r="8" spans="1:16" s="1110" customFormat="1" ht="14.5" customHeight="1" thickBot="1">
      <c r="A8" s="2203"/>
      <c r="B8" s="2172" t="s">
        <v>1058</v>
      </c>
      <c r="C8" s="2173"/>
      <c r="D8" s="2173"/>
      <c r="E8" s="2173"/>
      <c r="F8" s="2173"/>
      <c r="G8" s="2173"/>
      <c r="H8" s="2173"/>
      <c r="I8" s="2173"/>
      <c r="J8" s="2173"/>
      <c r="K8" s="2173"/>
      <c r="L8" s="2173"/>
      <c r="M8" s="2173"/>
      <c r="N8" s="2173"/>
      <c r="O8" s="2173"/>
      <c r="P8" s="2174"/>
    </row>
    <row r="9" spans="1:16" s="1110" customFormat="1" ht="14.5" customHeight="1">
      <c r="A9" s="1118" t="s">
        <v>13</v>
      </c>
      <c r="B9" s="1153">
        <v>84.666186150264309</v>
      </c>
      <c r="C9" s="1131">
        <v>0.83055593849674181</v>
      </c>
      <c r="D9" s="1121">
        <v>1652</v>
      </c>
      <c r="E9" s="1138">
        <v>11.057011760123231</v>
      </c>
      <c r="F9" s="1131">
        <v>0.72117113490976092</v>
      </c>
      <c r="G9" s="1121">
        <v>221</v>
      </c>
      <c r="H9" s="1138">
        <v>2.1822535017992801</v>
      </c>
      <c r="I9" s="1131">
        <v>0.33989446424824526</v>
      </c>
      <c r="J9" s="1121">
        <v>42</v>
      </c>
      <c r="K9" s="1138">
        <v>2.0945485878131729</v>
      </c>
      <c r="L9" s="1131">
        <v>0.33045674648961382</v>
      </c>
      <c r="M9" s="1121">
        <v>43</v>
      </c>
      <c r="N9" s="1138" t="s">
        <v>515</v>
      </c>
      <c r="O9" s="1131" t="s">
        <v>515</v>
      </c>
      <c r="P9" s="1162" t="s">
        <v>515</v>
      </c>
    </row>
    <row r="10" spans="1:16" s="1110" customFormat="1" ht="14.5" customHeight="1">
      <c r="A10" s="1124" t="s">
        <v>14</v>
      </c>
      <c r="B10" s="1136">
        <v>85.814925581877546</v>
      </c>
      <c r="C10" s="1126">
        <v>0.73417806010815234</v>
      </c>
      <c r="D10" s="1127">
        <v>2022</v>
      </c>
      <c r="E10" s="1136">
        <v>10.297884898660859</v>
      </c>
      <c r="F10" s="1126">
        <v>0.64335562849985684</v>
      </c>
      <c r="G10" s="1127">
        <v>238</v>
      </c>
      <c r="H10" s="1136">
        <v>2.3710417946425881</v>
      </c>
      <c r="I10" s="1126">
        <v>0.31701909083922192</v>
      </c>
      <c r="J10" s="1127">
        <v>57</v>
      </c>
      <c r="K10" s="1136">
        <v>1.5161477248190081</v>
      </c>
      <c r="L10" s="1126">
        <v>0.24981097607416147</v>
      </c>
      <c r="M10" s="1127">
        <v>38</v>
      </c>
      <c r="N10" s="1155" t="s">
        <v>515</v>
      </c>
      <c r="O10" s="1126" t="s">
        <v>515</v>
      </c>
      <c r="P10" s="1134" t="s">
        <v>515</v>
      </c>
    </row>
    <row r="11" spans="1:16" s="1110" customFormat="1" ht="14.5" customHeight="1">
      <c r="A11" s="1118" t="s">
        <v>39</v>
      </c>
      <c r="B11" s="1138">
        <v>78.0564497277268</v>
      </c>
      <c r="C11" s="1131">
        <v>1.6486831668619049</v>
      </c>
      <c r="D11" s="1132">
        <v>526</v>
      </c>
      <c r="E11" s="1138">
        <v>13.135631176621013</v>
      </c>
      <c r="F11" s="1131">
        <v>1.3285886123415609</v>
      </c>
      <c r="G11" s="1132">
        <v>90</v>
      </c>
      <c r="H11" s="1138">
        <v>4.8825475710238431</v>
      </c>
      <c r="I11" s="1131">
        <v>0.87226503619737616</v>
      </c>
      <c r="J11" s="1132">
        <v>32</v>
      </c>
      <c r="K11" s="1138">
        <v>3.9253715246283432</v>
      </c>
      <c r="L11" s="1131">
        <v>0.793850436557483</v>
      </c>
      <c r="M11" s="1132">
        <v>25</v>
      </c>
      <c r="N11" s="1153" t="s">
        <v>515</v>
      </c>
      <c r="O11" s="1131" t="s">
        <v>515</v>
      </c>
      <c r="P11" s="1163" t="s">
        <v>515</v>
      </c>
    </row>
    <row r="12" spans="1:16" s="1110" customFormat="1" ht="14.5" customHeight="1">
      <c r="A12" s="1124" t="s">
        <v>16</v>
      </c>
      <c r="B12" s="1136">
        <v>76.341061782175998</v>
      </c>
      <c r="C12" s="1126">
        <v>1.6449101987941868</v>
      </c>
      <c r="D12" s="1127">
        <v>539</v>
      </c>
      <c r="E12" s="1136">
        <v>16.357533933693148</v>
      </c>
      <c r="F12" s="1126">
        <v>1.4394955409632773</v>
      </c>
      <c r="G12" s="1127">
        <v>113</v>
      </c>
      <c r="H12" s="1136">
        <v>3.857788711835592</v>
      </c>
      <c r="I12" s="1126">
        <v>0.7380488947122078</v>
      </c>
      <c r="J12" s="1127">
        <v>28</v>
      </c>
      <c r="K12" s="1136">
        <v>3.4436155722952582</v>
      </c>
      <c r="L12" s="1126">
        <v>0.70015227068913555</v>
      </c>
      <c r="M12" s="1127">
        <v>24</v>
      </c>
      <c r="N12" s="1155" t="s">
        <v>515</v>
      </c>
      <c r="O12" s="1126" t="s">
        <v>515</v>
      </c>
      <c r="P12" s="1134" t="s">
        <v>515</v>
      </c>
    </row>
    <row r="13" spans="1:16" s="1110" customFormat="1" ht="14.5" customHeight="1">
      <c r="A13" s="1118" t="s">
        <v>17</v>
      </c>
      <c r="B13" s="1138">
        <v>79.379902268923701</v>
      </c>
      <c r="C13" s="1131">
        <v>2.1956458817426925</v>
      </c>
      <c r="D13" s="1132">
        <v>282</v>
      </c>
      <c r="E13" s="1138">
        <v>11.938281314005907</v>
      </c>
      <c r="F13" s="1131">
        <v>1.7303591167406394</v>
      </c>
      <c r="G13" s="1132">
        <v>45</v>
      </c>
      <c r="H13" s="1138">
        <v>3.4183621168364078</v>
      </c>
      <c r="I13" s="1131">
        <v>0.99656566317592321</v>
      </c>
      <c r="J13" s="1132">
        <v>12</v>
      </c>
      <c r="K13" s="1138">
        <v>5.2634543002339811</v>
      </c>
      <c r="L13" s="1131">
        <v>1.2452287447921413</v>
      </c>
      <c r="M13" s="1132">
        <v>18</v>
      </c>
      <c r="N13" s="1153" t="s">
        <v>515</v>
      </c>
      <c r="O13" s="1131" t="s">
        <v>515</v>
      </c>
      <c r="P13" s="1163" t="s">
        <v>515</v>
      </c>
    </row>
    <row r="14" spans="1:16" s="1110" customFormat="1" ht="14.5" customHeight="1">
      <c r="A14" s="1124" t="s">
        <v>18</v>
      </c>
      <c r="B14" s="1136">
        <v>85.438799065654663</v>
      </c>
      <c r="C14" s="1126">
        <v>1.4915957151242984</v>
      </c>
      <c r="D14" s="1127">
        <v>495</v>
      </c>
      <c r="E14" s="1136">
        <v>9.7180622655128577</v>
      </c>
      <c r="F14" s="1126">
        <v>1.2564411517863119</v>
      </c>
      <c r="G14" s="1127">
        <v>56</v>
      </c>
      <c r="H14" s="1136">
        <v>2.1692565653015792</v>
      </c>
      <c r="I14" s="1126">
        <v>0.60434156436238851</v>
      </c>
      <c r="J14" s="1127">
        <v>13</v>
      </c>
      <c r="K14" s="1136">
        <v>2.6738821035309064</v>
      </c>
      <c r="L14" s="1126">
        <v>0.68452661222923061</v>
      </c>
      <c r="M14" s="1127">
        <v>15</v>
      </c>
      <c r="N14" s="1155" t="s">
        <v>515</v>
      </c>
      <c r="O14" s="1126" t="s">
        <v>515</v>
      </c>
      <c r="P14" s="1134" t="s">
        <v>515</v>
      </c>
    </row>
    <row r="15" spans="1:16" s="1110" customFormat="1" ht="14.5" customHeight="1">
      <c r="A15" s="1118" t="s">
        <v>19</v>
      </c>
      <c r="B15" s="1138">
        <v>82.627790297586955</v>
      </c>
      <c r="C15" s="1131">
        <v>1.2800063395020003</v>
      </c>
      <c r="D15" s="1132">
        <v>747</v>
      </c>
      <c r="E15" s="1138">
        <v>12.916482255730614</v>
      </c>
      <c r="F15" s="1131">
        <v>1.1407305246645647</v>
      </c>
      <c r="G15" s="1132">
        <v>118</v>
      </c>
      <c r="H15" s="1138">
        <v>2.6011705606350364</v>
      </c>
      <c r="I15" s="1131">
        <v>0.52943956503718781</v>
      </c>
      <c r="J15" s="1132">
        <v>25</v>
      </c>
      <c r="K15" s="1138">
        <v>1.8545568860474</v>
      </c>
      <c r="L15" s="1131">
        <v>0.43509998907266673</v>
      </c>
      <c r="M15" s="1132">
        <v>19</v>
      </c>
      <c r="N15" s="1153" t="s">
        <v>515</v>
      </c>
      <c r="O15" s="1131" t="s">
        <v>515</v>
      </c>
      <c r="P15" s="1163" t="s">
        <v>515</v>
      </c>
    </row>
    <row r="16" spans="1:16" s="1110" customFormat="1" ht="14.5" customHeight="1">
      <c r="A16" s="1124" t="s">
        <v>20</v>
      </c>
      <c r="B16" s="1136">
        <v>74.255334847267036</v>
      </c>
      <c r="C16" s="1126">
        <v>1.8074578863925939</v>
      </c>
      <c r="D16" s="1127">
        <v>444</v>
      </c>
      <c r="E16" s="1136">
        <v>19.19370933261796</v>
      </c>
      <c r="F16" s="1126">
        <v>1.6285032840675062</v>
      </c>
      <c r="G16" s="1127">
        <v>114</v>
      </c>
      <c r="H16" s="1136">
        <v>3.261307999922499</v>
      </c>
      <c r="I16" s="1126">
        <v>0.74030602408623436</v>
      </c>
      <c r="J16" s="1127">
        <v>19</v>
      </c>
      <c r="K16" s="1136">
        <v>3.2896478201924984</v>
      </c>
      <c r="L16" s="1126">
        <v>0.72975909903140224</v>
      </c>
      <c r="M16" s="1127">
        <v>20</v>
      </c>
      <c r="N16" s="1155" t="s">
        <v>515</v>
      </c>
      <c r="O16" s="1126" t="s">
        <v>515</v>
      </c>
      <c r="P16" s="1134" t="s">
        <v>515</v>
      </c>
    </row>
    <row r="17" spans="1:16" s="1110" customFormat="1" ht="14.5" customHeight="1">
      <c r="A17" s="1118" t="s">
        <v>21</v>
      </c>
      <c r="B17" s="1138">
        <v>85.838744632654169</v>
      </c>
      <c r="C17" s="1131">
        <v>1.0078402565673299</v>
      </c>
      <c r="D17" s="1132">
        <v>1038</v>
      </c>
      <c r="E17" s="1138">
        <v>10.77052921239569</v>
      </c>
      <c r="F17" s="1131">
        <v>0.89763102490223801</v>
      </c>
      <c r="G17" s="1132">
        <v>135</v>
      </c>
      <c r="H17" s="1138">
        <v>1.8710379035101734</v>
      </c>
      <c r="I17" s="1131">
        <v>0.38532242098594433</v>
      </c>
      <c r="J17" s="1132">
        <v>24</v>
      </c>
      <c r="K17" s="1138">
        <v>1.5196882514399763</v>
      </c>
      <c r="L17" s="1131">
        <v>0.35166220415624283</v>
      </c>
      <c r="M17" s="1132">
        <v>20</v>
      </c>
      <c r="N17" s="1153" t="s">
        <v>515</v>
      </c>
      <c r="O17" s="1131" t="s">
        <v>515</v>
      </c>
      <c r="P17" s="1163" t="s">
        <v>515</v>
      </c>
    </row>
    <row r="18" spans="1:16" s="1110" customFormat="1" ht="14.5" customHeight="1">
      <c r="A18" s="1124" t="s">
        <v>22</v>
      </c>
      <c r="B18" s="1136">
        <v>83.770130940455118</v>
      </c>
      <c r="C18" s="1126">
        <v>0.76109053788890912</v>
      </c>
      <c r="D18" s="1127">
        <v>2048</v>
      </c>
      <c r="E18" s="1136">
        <v>12.203536797072067</v>
      </c>
      <c r="F18" s="1126">
        <v>0.67664965319436821</v>
      </c>
      <c r="G18" s="1127">
        <v>301</v>
      </c>
      <c r="H18" s="1136">
        <v>2.4138154912998822</v>
      </c>
      <c r="I18" s="1126">
        <v>0.31647905836943935</v>
      </c>
      <c r="J18" s="1127">
        <v>59</v>
      </c>
      <c r="K18" s="1136">
        <v>1.6125167711729258</v>
      </c>
      <c r="L18" s="1126">
        <v>0.25670380292860201</v>
      </c>
      <c r="M18" s="1127">
        <v>40</v>
      </c>
      <c r="N18" s="1155" t="s">
        <v>515</v>
      </c>
      <c r="O18" s="1126" t="s">
        <v>515</v>
      </c>
      <c r="P18" s="1134" t="s">
        <v>515</v>
      </c>
    </row>
    <row r="19" spans="1:16" s="1110" customFormat="1" ht="14.5" customHeight="1">
      <c r="A19" s="1118" t="s">
        <v>23</v>
      </c>
      <c r="B19" s="1138">
        <v>86.823190231736888</v>
      </c>
      <c r="C19" s="1131">
        <v>1.3054569230701394</v>
      </c>
      <c r="D19" s="1132">
        <v>609</v>
      </c>
      <c r="E19" s="1138">
        <v>9.5955886845286713</v>
      </c>
      <c r="F19" s="1131">
        <v>1.1373743966724561</v>
      </c>
      <c r="G19" s="1132">
        <v>69</v>
      </c>
      <c r="H19" s="1138">
        <v>1.9325980182672495</v>
      </c>
      <c r="I19" s="1131">
        <v>0.54151438687133768</v>
      </c>
      <c r="J19" s="1132">
        <v>13</v>
      </c>
      <c r="K19" s="1138">
        <v>1.6486230654671912</v>
      </c>
      <c r="L19" s="1131">
        <v>0.47607573989097918</v>
      </c>
      <c r="M19" s="1132">
        <v>13</v>
      </c>
      <c r="N19" s="1153" t="s">
        <v>515</v>
      </c>
      <c r="O19" s="1131" t="s">
        <v>515</v>
      </c>
      <c r="P19" s="1163" t="s">
        <v>515</v>
      </c>
    </row>
    <row r="20" spans="1:16" s="1110" customFormat="1" ht="14.5" customHeight="1">
      <c r="A20" s="1124" t="s">
        <v>24</v>
      </c>
      <c r="B20" s="1136">
        <v>73.22283469459731</v>
      </c>
      <c r="C20" s="1126">
        <v>2.1700458553594939</v>
      </c>
      <c r="D20" s="1127">
        <v>339</v>
      </c>
      <c r="E20" s="1136">
        <v>16.987942618523025</v>
      </c>
      <c r="F20" s="1126">
        <v>1.8529586285580557</v>
      </c>
      <c r="G20" s="1127">
        <v>77</v>
      </c>
      <c r="H20" s="1136">
        <v>5.1669128226579684</v>
      </c>
      <c r="I20" s="1126">
        <v>1.0874675922022505</v>
      </c>
      <c r="J20" s="1127">
        <v>24</v>
      </c>
      <c r="K20" s="1136">
        <v>4.6223098642216982</v>
      </c>
      <c r="L20" s="1126">
        <v>0.99395058369962153</v>
      </c>
      <c r="M20" s="1127">
        <v>23</v>
      </c>
      <c r="N20" s="1155" t="s">
        <v>515</v>
      </c>
      <c r="O20" s="1126" t="s">
        <v>515</v>
      </c>
      <c r="P20" s="1134" t="s">
        <v>515</v>
      </c>
    </row>
    <row r="21" spans="1:16" s="1110" customFormat="1" ht="14.5" customHeight="1">
      <c r="A21" s="1118" t="s">
        <v>25</v>
      </c>
      <c r="B21" s="1138">
        <v>81.556855034550438</v>
      </c>
      <c r="C21" s="1131">
        <v>1.3781416641094939</v>
      </c>
      <c r="D21" s="1132">
        <v>697</v>
      </c>
      <c r="E21" s="1138">
        <v>12.091176662420184</v>
      </c>
      <c r="F21" s="1131">
        <v>1.1748716706610114</v>
      </c>
      <c r="G21" s="1132">
        <v>105</v>
      </c>
      <c r="H21" s="1138">
        <v>3.1517852171332716</v>
      </c>
      <c r="I21" s="1131">
        <v>0.58183702287753669</v>
      </c>
      <c r="J21" s="1132">
        <v>32</v>
      </c>
      <c r="K21" s="1138">
        <v>3.2001830858961071</v>
      </c>
      <c r="L21" s="1131">
        <v>0.62164431343949167</v>
      </c>
      <c r="M21" s="1132">
        <v>28</v>
      </c>
      <c r="N21" s="1153" t="s">
        <v>515</v>
      </c>
      <c r="O21" s="1131" t="s">
        <v>515</v>
      </c>
      <c r="P21" s="1163" t="s">
        <v>515</v>
      </c>
    </row>
    <row r="22" spans="1:16" s="1110" customFormat="1" ht="14.5" customHeight="1">
      <c r="A22" s="1124" t="s">
        <v>26</v>
      </c>
      <c r="B22" s="1136">
        <v>80.189426082501129</v>
      </c>
      <c r="C22" s="1126">
        <v>1.6998637767916664</v>
      </c>
      <c r="D22" s="1127">
        <v>439</v>
      </c>
      <c r="E22" s="1136">
        <v>13.966379853622305</v>
      </c>
      <c r="F22" s="1126">
        <v>1.478980750114097</v>
      </c>
      <c r="G22" s="1127">
        <v>81</v>
      </c>
      <c r="H22" s="1136">
        <v>1.9823399652623148</v>
      </c>
      <c r="I22" s="1126">
        <v>0.58062949114823692</v>
      </c>
      <c r="J22" s="1127">
        <v>12</v>
      </c>
      <c r="K22" s="1136">
        <v>3.861854098614252</v>
      </c>
      <c r="L22" s="1126">
        <v>0.81895372405735889</v>
      </c>
      <c r="M22" s="1127">
        <v>23</v>
      </c>
      <c r="N22" s="1136" t="s">
        <v>515</v>
      </c>
      <c r="O22" s="1126" t="s">
        <v>515</v>
      </c>
      <c r="P22" s="1134" t="s">
        <v>515</v>
      </c>
    </row>
    <row r="23" spans="1:16" s="1110" customFormat="1" ht="14.5" customHeight="1">
      <c r="A23" s="1118" t="s">
        <v>27</v>
      </c>
      <c r="B23" s="1138">
        <v>84.818646986217615</v>
      </c>
      <c r="C23" s="1131">
        <v>1.6114753411142009</v>
      </c>
      <c r="D23" s="1132">
        <v>448</v>
      </c>
      <c r="E23" s="1138">
        <v>11.453342077254089</v>
      </c>
      <c r="F23" s="1131">
        <v>1.4467571168181355</v>
      </c>
      <c r="G23" s="1132">
        <v>59</v>
      </c>
      <c r="H23" s="1138">
        <v>1.9719736818431521</v>
      </c>
      <c r="I23" s="1131">
        <v>0.60903908238725413</v>
      </c>
      <c r="J23" s="1132">
        <v>11</v>
      </c>
      <c r="K23" s="1138">
        <v>1.7560372546851457</v>
      </c>
      <c r="L23" s="1131">
        <v>0.54770501914289527</v>
      </c>
      <c r="M23" s="1132">
        <v>11</v>
      </c>
      <c r="N23" s="1138" t="s">
        <v>515</v>
      </c>
      <c r="O23" s="1131" t="s">
        <v>515</v>
      </c>
      <c r="P23" s="1163" t="s">
        <v>515</v>
      </c>
    </row>
    <row r="24" spans="1:16" s="1110" customFormat="1" ht="14.5" customHeight="1" thickBot="1">
      <c r="A24" s="1124" t="s">
        <v>28</v>
      </c>
      <c r="B24" s="1136">
        <v>81.792755582236637</v>
      </c>
      <c r="C24" s="1194">
        <v>1.7914960879110957</v>
      </c>
      <c r="D24" s="1195">
        <v>442</v>
      </c>
      <c r="E24" s="1136">
        <v>14.363098248959014</v>
      </c>
      <c r="F24" s="1194">
        <v>1.6458172137212397</v>
      </c>
      <c r="G24" s="1195">
        <v>76</v>
      </c>
      <c r="H24" s="1136">
        <v>1.9066233279885787</v>
      </c>
      <c r="I24" s="1194">
        <v>0.61009944333892951</v>
      </c>
      <c r="J24" s="1195">
        <v>11</v>
      </c>
      <c r="K24" s="1136">
        <v>1.9375228408157801</v>
      </c>
      <c r="L24" s="1194">
        <v>0.60407262291748842</v>
      </c>
      <c r="M24" s="1195">
        <v>11</v>
      </c>
      <c r="N24" s="1155" t="s">
        <v>515</v>
      </c>
      <c r="O24" s="1194" t="s">
        <v>515</v>
      </c>
      <c r="P24" s="1196" t="s">
        <v>515</v>
      </c>
    </row>
    <row r="25" spans="1:16" s="1110" customFormat="1" ht="14.5" customHeight="1">
      <c r="A25" s="1432" t="s">
        <v>29</v>
      </c>
      <c r="B25" s="1143">
        <v>84.584047029002804</v>
      </c>
      <c r="C25" s="1141">
        <v>0.35067209306362807</v>
      </c>
      <c r="D25" s="1142">
        <v>9680</v>
      </c>
      <c r="E25" s="1143">
        <v>11.296456474260097</v>
      </c>
      <c r="F25" s="1141">
        <v>0.30903272202423032</v>
      </c>
      <c r="G25" s="1142">
        <v>1319</v>
      </c>
      <c r="H25" s="1154">
        <v>2.3090965876435425</v>
      </c>
      <c r="I25" s="1141">
        <v>0.14470697287364082</v>
      </c>
      <c r="J25" s="1142">
        <v>280</v>
      </c>
      <c r="K25" s="1154">
        <v>1.8103999090935539</v>
      </c>
      <c r="L25" s="1141">
        <v>0.12514356177314004</v>
      </c>
      <c r="M25" s="1142">
        <v>240</v>
      </c>
      <c r="N25" s="1143" t="s">
        <v>515</v>
      </c>
      <c r="O25" s="1141" t="s">
        <v>515</v>
      </c>
      <c r="P25" s="1164" t="s">
        <v>515</v>
      </c>
    </row>
    <row r="26" spans="1:16" s="1110" customFormat="1" ht="14.5" customHeight="1">
      <c r="A26" s="1433" t="s">
        <v>30</v>
      </c>
      <c r="B26" s="1157">
        <v>79.042064257752216</v>
      </c>
      <c r="C26" s="1146">
        <v>0.69114600550576277</v>
      </c>
      <c r="D26" s="1147">
        <v>3087</v>
      </c>
      <c r="E26" s="1157">
        <v>14.211646504894698</v>
      </c>
      <c r="F26" s="1146">
        <v>0.58871500251538467</v>
      </c>
      <c r="G26" s="1147">
        <v>579</v>
      </c>
      <c r="H26" s="1157">
        <v>3.3919938180121525</v>
      </c>
      <c r="I26" s="1146">
        <v>0.31173478749846656</v>
      </c>
      <c r="J26" s="1147">
        <v>134</v>
      </c>
      <c r="K26" s="1157">
        <v>3.3542954193409398</v>
      </c>
      <c r="L26" s="1146">
        <v>0.30980449246421415</v>
      </c>
      <c r="M26" s="1147">
        <v>131</v>
      </c>
      <c r="N26" s="1151" t="s">
        <v>515</v>
      </c>
      <c r="O26" s="1146" t="s">
        <v>515</v>
      </c>
      <c r="P26" s="1165" t="s">
        <v>515</v>
      </c>
    </row>
    <row r="27" spans="1:16" s="1110" customFormat="1" ht="14.5" customHeight="1">
      <c r="A27" s="1434" t="s">
        <v>31</v>
      </c>
      <c r="B27" s="1166">
        <v>83.45103856071924</v>
      </c>
      <c r="C27" s="1152">
        <v>0.3132232657939949</v>
      </c>
      <c r="D27" s="1167">
        <v>12767</v>
      </c>
      <c r="E27" s="1166">
        <v>11.892440822767828</v>
      </c>
      <c r="F27" s="1152">
        <v>0.27385204992823908</v>
      </c>
      <c r="G27" s="1167">
        <v>1898</v>
      </c>
      <c r="H27" s="1435">
        <v>2.5304851741713192</v>
      </c>
      <c r="I27" s="1152">
        <v>0.131643562831186</v>
      </c>
      <c r="J27" s="1167">
        <v>414</v>
      </c>
      <c r="K27" s="1435">
        <v>2.1260354423416197</v>
      </c>
      <c r="L27" s="1152">
        <v>0.11813143059259355</v>
      </c>
      <c r="M27" s="1167">
        <v>371</v>
      </c>
      <c r="N27" s="1166" t="s">
        <v>515</v>
      </c>
      <c r="O27" s="1152" t="s">
        <v>515</v>
      </c>
      <c r="P27" s="1436" t="s">
        <v>515</v>
      </c>
    </row>
    <row r="28" spans="1:16" s="1110" customFormat="1" ht="14.5" customHeight="1">
      <c r="A28" s="2190" t="s">
        <v>1105</v>
      </c>
      <c r="B28" s="2186"/>
      <c r="C28" s="2186"/>
      <c r="D28" s="2186"/>
      <c r="E28" s="2186"/>
      <c r="F28" s="2186"/>
      <c r="G28" s="2186"/>
      <c r="H28" s="2186"/>
      <c r="I28" s="2186"/>
      <c r="J28" s="2186"/>
      <c r="K28" s="2186"/>
      <c r="L28" s="2186"/>
      <c r="M28" s="2186"/>
      <c r="N28" s="2186"/>
      <c r="O28" s="2186"/>
      <c r="P28" s="2186"/>
    </row>
    <row r="29" spans="1:16" s="1197" customFormat="1" ht="25.5" customHeight="1">
      <c r="A29" s="2164" t="s">
        <v>1106</v>
      </c>
      <c r="B29" s="2192"/>
      <c r="C29" s="2192"/>
      <c r="D29" s="2192"/>
      <c r="E29" s="2192"/>
      <c r="F29" s="2192"/>
      <c r="G29" s="2192"/>
      <c r="H29" s="2192"/>
      <c r="I29" s="2192"/>
      <c r="J29" s="2192"/>
      <c r="K29" s="2192"/>
      <c r="L29" s="2192"/>
      <c r="M29" s="2192"/>
      <c r="N29" s="2192"/>
      <c r="O29" s="2192"/>
      <c r="P29" s="2192"/>
    </row>
    <row r="30" spans="1:16" s="1110" customFormat="1" ht="14.5" customHeight="1">
      <c r="A30" s="2183" t="s">
        <v>1070</v>
      </c>
      <c r="B30" s="2184"/>
      <c r="C30" s="2184"/>
      <c r="D30" s="2184"/>
      <c r="E30" s="2184"/>
      <c r="F30" s="2184"/>
      <c r="G30" s="2184"/>
      <c r="H30" s="2184"/>
      <c r="I30" s="2184"/>
      <c r="J30" s="2184"/>
      <c r="K30" s="2184"/>
      <c r="L30" s="2184"/>
      <c r="M30" s="2184"/>
      <c r="N30" s="2184"/>
      <c r="O30" s="2184"/>
      <c r="P30" s="2184"/>
    </row>
    <row r="31" spans="1:16" s="1110" customFormat="1" ht="14.5" customHeight="1">
      <c r="A31" s="1198"/>
      <c r="B31" s="1384"/>
      <c r="C31" s="1384"/>
      <c r="D31" s="1384"/>
      <c r="E31" s="1384"/>
      <c r="F31" s="1384"/>
      <c r="G31" s="1384"/>
      <c r="H31" s="1384"/>
      <c r="I31" s="1384"/>
      <c r="J31" s="1384"/>
      <c r="K31" s="1384"/>
      <c r="L31" s="1384"/>
      <c r="M31" s="1384"/>
      <c r="N31" s="1384"/>
      <c r="O31" s="1384"/>
      <c r="P31" s="1384"/>
    </row>
    <row r="32" spans="1:16" s="1110" customFormat="1" ht="25" customHeight="1">
      <c r="A32" s="1947">
        <v>2023</v>
      </c>
      <c r="B32" s="1947"/>
      <c r="C32" s="1947"/>
      <c r="D32" s="1947"/>
      <c r="E32" s="1947"/>
      <c r="F32" s="1947"/>
      <c r="G32" s="1947"/>
      <c r="H32" s="1947"/>
      <c r="I32" s="1947"/>
      <c r="J32" s="1947"/>
      <c r="K32" s="1947"/>
      <c r="L32" s="1947"/>
      <c r="M32" s="1947"/>
      <c r="N32" s="1947"/>
      <c r="O32" s="1947"/>
      <c r="P32" s="1947"/>
    </row>
    <row r="33" spans="1:16" ht="14.5" customHeight="1"/>
    <row r="34" spans="1:16" s="1169" customFormat="1" ht="14.5" customHeight="1">
      <c r="A34" s="2193" t="s">
        <v>1240</v>
      </c>
      <c r="B34" s="2182"/>
      <c r="C34" s="2182"/>
      <c r="D34" s="2182"/>
      <c r="E34" s="2182"/>
      <c r="F34" s="2182"/>
      <c r="G34" s="2182"/>
      <c r="H34" s="2182"/>
      <c r="I34" s="2182"/>
      <c r="J34" s="2182"/>
      <c r="K34" s="2182"/>
      <c r="L34" s="2182"/>
      <c r="M34" s="2182"/>
      <c r="N34" s="2182"/>
      <c r="O34" s="2182"/>
      <c r="P34" s="2182"/>
    </row>
    <row r="35" spans="1:16" s="1110" customFormat="1" ht="33.75" customHeight="1">
      <c r="A35" s="2201" t="s">
        <v>5</v>
      </c>
      <c r="B35" s="2149" t="s">
        <v>1053</v>
      </c>
      <c r="C35" s="2169"/>
      <c r="D35" s="2170"/>
      <c r="E35" s="2149" t="s">
        <v>1054</v>
      </c>
      <c r="F35" s="2169"/>
      <c r="G35" s="2170"/>
      <c r="H35" s="2149" t="s">
        <v>1055</v>
      </c>
      <c r="I35" s="2169"/>
      <c r="J35" s="2170"/>
      <c r="K35" s="2149" t="s">
        <v>1056</v>
      </c>
      <c r="L35" s="2169"/>
      <c r="M35" s="2170"/>
      <c r="N35" s="2149" t="s">
        <v>1057</v>
      </c>
      <c r="O35" s="2169"/>
      <c r="P35" s="2171"/>
    </row>
    <row r="36" spans="1:16" s="1110" customFormat="1" ht="14.5" customHeight="1" thickBot="1">
      <c r="A36" s="2202"/>
      <c r="B36" s="1114" t="s">
        <v>2</v>
      </c>
      <c r="C36" s="1115" t="s">
        <v>68</v>
      </c>
      <c r="D36" s="1116" t="s">
        <v>69</v>
      </c>
      <c r="E36" s="1431" t="s">
        <v>2</v>
      </c>
      <c r="F36" s="1117" t="s">
        <v>68</v>
      </c>
      <c r="G36" s="1113" t="s">
        <v>69</v>
      </c>
      <c r="H36" s="1114" t="s">
        <v>2</v>
      </c>
      <c r="I36" s="1112" t="s">
        <v>68</v>
      </c>
      <c r="J36" s="1193" t="s">
        <v>69</v>
      </c>
      <c r="K36" s="1111" t="s">
        <v>2</v>
      </c>
      <c r="L36" s="1117" t="s">
        <v>68</v>
      </c>
      <c r="M36" s="1113" t="s">
        <v>69</v>
      </c>
      <c r="N36" s="1431" t="s">
        <v>2</v>
      </c>
      <c r="O36" s="1117" t="s">
        <v>68</v>
      </c>
      <c r="P36" s="1117" t="s">
        <v>69</v>
      </c>
    </row>
    <row r="37" spans="1:16" s="1110" customFormat="1" ht="14.5" customHeight="1" thickBot="1">
      <c r="A37" s="2203"/>
      <c r="B37" s="2172" t="s">
        <v>1058</v>
      </c>
      <c r="C37" s="2173"/>
      <c r="D37" s="2173"/>
      <c r="E37" s="2173"/>
      <c r="F37" s="2173"/>
      <c r="G37" s="2173"/>
      <c r="H37" s="2173"/>
      <c r="I37" s="2173"/>
      <c r="J37" s="2173"/>
      <c r="K37" s="2173"/>
      <c r="L37" s="2173"/>
      <c r="M37" s="2173"/>
      <c r="N37" s="2173"/>
      <c r="O37" s="2173"/>
      <c r="P37" s="2174"/>
    </row>
    <row r="38" spans="1:16" s="1110" customFormat="1" ht="14.5" customHeight="1">
      <c r="A38" s="1118" t="s">
        <v>13</v>
      </c>
      <c r="B38" s="1153">
        <v>86.914513120051282</v>
      </c>
      <c r="C38" s="1131">
        <v>0.82063832903836909</v>
      </c>
      <c r="D38" s="1121">
        <v>1545</v>
      </c>
      <c r="E38" s="1138">
        <v>9.4673795546182173</v>
      </c>
      <c r="F38" s="1131">
        <v>0.71785618490320902</v>
      </c>
      <c r="G38" s="1121">
        <v>168</v>
      </c>
      <c r="H38" s="1138">
        <v>1.8498567377617774</v>
      </c>
      <c r="I38" s="1131">
        <v>0.30817815899002632</v>
      </c>
      <c r="J38" s="1121">
        <v>38</v>
      </c>
      <c r="K38" s="1138">
        <v>1.7308084616837944</v>
      </c>
      <c r="L38" s="1131">
        <v>0.32260776586576045</v>
      </c>
      <c r="M38" s="1121">
        <v>31</v>
      </c>
      <c r="N38" s="1138">
        <v>0</v>
      </c>
      <c r="O38" s="1131">
        <v>0.04</v>
      </c>
      <c r="P38" s="1162">
        <v>1</v>
      </c>
    </row>
    <row r="39" spans="1:16" s="1110" customFormat="1" ht="14.5" customHeight="1">
      <c r="A39" s="1124" t="s">
        <v>14</v>
      </c>
      <c r="B39" s="1155">
        <v>87.237645141817609</v>
      </c>
      <c r="C39" s="1126">
        <v>0.74387915861863374</v>
      </c>
      <c r="D39" s="1127">
        <v>1804</v>
      </c>
      <c r="E39" s="1136">
        <v>9.0789502616176669</v>
      </c>
      <c r="F39" s="1126">
        <v>0.64441262777449337</v>
      </c>
      <c r="G39" s="1127">
        <v>186</v>
      </c>
      <c r="H39" s="1136">
        <v>1.8801566799318634</v>
      </c>
      <c r="I39" s="1126">
        <v>0.29835567017762954</v>
      </c>
      <c r="J39" s="1127">
        <v>40</v>
      </c>
      <c r="K39" s="1136">
        <v>1.7651243489638775</v>
      </c>
      <c r="L39" s="1126">
        <v>0.28867149587955721</v>
      </c>
      <c r="M39" s="1127">
        <v>38</v>
      </c>
      <c r="N39" s="1155">
        <v>0</v>
      </c>
      <c r="O39" s="1126">
        <v>0.04</v>
      </c>
      <c r="P39" s="1134">
        <v>1</v>
      </c>
    </row>
    <row r="40" spans="1:16" s="1110" customFormat="1" ht="14.5" customHeight="1">
      <c r="A40" s="1118" t="s">
        <v>39</v>
      </c>
      <c r="B40" s="1138">
        <v>76.580814758318084</v>
      </c>
      <c r="C40" s="1131">
        <v>1.9649519358656244</v>
      </c>
      <c r="D40" s="1132">
        <v>517</v>
      </c>
      <c r="E40" s="1138">
        <v>15.036154228223344</v>
      </c>
      <c r="F40" s="1131">
        <v>1.6796746302612111</v>
      </c>
      <c r="G40" s="1132">
        <v>88</v>
      </c>
      <c r="H40" s="1138">
        <v>3.890897263486675</v>
      </c>
      <c r="I40" s="1131">
        <v>0.86079804957993433</v>
      </c>
      <c r="J40" s="1132">
        <v>26</v>
      </c>
      <c r="K40" s="1138">
        <v>4.4921337499718987</v>
      </c>
      <c r="L40" s="1131">
        <v>1.0025025685893094</v>
      </c>
      <c r="M40" s="1132">
        <v>23</v>
      </c>
      <c r="N40" s="1153">
        <v>0</v>
      </c>
      <c r="O40" s="1131" t="s">
        <v>515</v>
      </c>
      <c r="P40" s="1163">
        <v>0</v>
      </c>
    </row>
    <row r="41" spans="1:16" s="1110" customFormat="1" ht="14.5" customHeight="1">
      <c r="A41" s="1124" t="s">
        <v>16</v>
      </c>
      <c r="B41" s="1136">
        <v>77.332808122665213</v>
      </c>
      <c r="C41" s="1126">
        <v>1.8351879205635031</v>
      </c>
      <c r="D41" s="1127">
        <v>434</v>
      </c>
      <c r="E41" s="1136">
        <v>12.964606364362686</v>
      </c>
      <c r="F41" s="1126">
        <v>1.4719425702295132</v>
      </c>
      <c r="G41" s="1127">
        <v>71</v>
      </c>
      <c r="H41" s="1136">
        <v>4.286744982752837</v>
      </c>
      <c r="I41" s="1126">
        <v>0.88085625429439229</v>
      </c>
      <c r="J41" s="1127">
        <v>24</v>
      </c>
      <c r="K41" s="1136">
        <v>5.4158405302192651</v>
      </c>
      <c r="L41" s="1126">
        <v>1.010021637630973</v>
      </c>
      <c r="M41" s="1127">
        <v>28</v>
      </c>
      <c r="N41" s="1155">
        <v>0</v>
      </c>
      <c r="O41" s="1126" t="s">
        <v>515</v>
      </c>
      <c r="P41" s="1134">
        <v>0</v>
      </c>
    </row>
    <row r="42" spans="1:16" s="1110" customFormat="1" ht="14.5" customHeight="1">
      <c r="A42" s="1118" t="s">
        <v>17</v>
      </c>
      <c r="B42" s="1153">
        <v>83.592752420949537</v>
      </c>
      <c r="C42" s="1131">
        <v>1.8661158545919678</v>
      </c>
      <c r="D42" s="1132">
        <v>369</v>
      </c>
      <c r="E42" s="1138">
        <v>10.772889838432313</v>
      </c>
      <c r="F42" s="1131">
        <v>1.5480227240924112</v>
      </c>
      <c r="G42" s="1132">
        <v>49</v>
      </c>
      <c r="H42" s="1138">
        <v>1.9311472266035041</v>
      </c>
      <c r="I42" s="1131">
        <v>0.72709007246569579</v>
      </c>
      <c r="J42" s="1132">
        <v>8</v>
      </c>
      <c r="K42" s="1138">
        <v>3.703210514014649</v>
      </c>
      <c r="L42" s="1131">
        <v>0.95053633383117508</v>
      </c>
      <c r="M42" s="1132">
        <v>16</v>
      </c>
      <c r="N42" s="1153">
        <v>0</v>
      </c>
      <c r="O42" s="1131" t="s">
        <v>515</v>
      </c>
      <c r="P42" s="1163">
        <v>0</v>
      </c>
    </row>
    <row r="43" spans="1:16" s="1110" customFormat="1" ht="14.5" customHeight="1">
      <c r="A43" s="1124" t="s">
        <v>18</v>
      </c>
      <c r="B43" s="1136">
        <v>85.792457558660701</v>
      </c>
      <c r="C43" s="1126">
        <v>1.4984299473679952</v>
      </c>
      <c r="D43" s="1127">
        <v>524</v>
      </c>
      <c r="E43" s="1136">
        <v>8.2344124668049972</v>
      </c>
      <c r="F43" s="1126">
        <v>1.1687641758884248</v>
      </c>
      <c r="G43" s="1127">
        <v>50</v>
      </c>
      <c r="H43" s="1136">
        <v>1.7776947554762361</v>
      </c>
      <c r="I43" s="1126">
        <v>0.60312078189347818</v>
      </c>
      <c r="J43" s="1127">
        <v>9</v>
      </c>
      <c r="K43" s="1136">
        <v>4.1954352190580693</v>
      </c>
      <c r="L43" s="1126">
        <v>0.85929236438062917</v>
      </c>
      <c r="M43" s="1127">
        <v>24</v>
      </c>
      <c r="N43" s="1155">
        <v>0</v>
      </c>
      <c r="O43" s="1126" t="s">
        <v>515</v>
      </c>
      <c r="P43" s="1134">
        <v>0</v>
      </c>
    </row>
    <row r="44" spans="1:16" s="1110" customFormat="1" ht="14.5" customHeight="1">
      <c r="A44" s="1118" t="s">
        <v>19</v>
      </c>
      <c r="B44" s="1153">
        <v>85.234025838084776</v>
      </c>
      <c r="C44" s="1131">
        <v>1.2168136687424709</v>
      </c>
      <c r="D44" s="1132">
        <v>743</v>
      </c>
      <c r="E44" s="1138">
        <v>10.114186937054228</v>
      </c>
      <c r="F44" s="1131">
        <v>1.050503961410524</v>
      </c>
      <c r="G44" s="1132">
        <v>86</v>
      </c>
      <c r="H44" s="1138">
        <v>2.5822339907031981</v>
      </c>
      <c r="I44" s="1131">
        <v>0.53674989172350696</v>
      </c>
      <c r="J44" s="1132">
        <v>24</v>
      </c>
      <c r="K44" s="1138">
        <v>2.0695532341577945</v>
      </c>
      <c r="L44" s="1131">
        <v>0.45036754745294716</v>
      </c>
      <c r="M44" s="1132">
        <v>24</v>
      </c>
      <c r="N44" s="1153">
        <v>0</v>
      </c>
      <c r="O44" s="1131" t="s">
        <v>515</v>
      </c>
      <c r="P44" s="1163">
        <v>0</v>
      </c>
    </row>
    <row r="45" spans="1:16" s="1110" customFormat="1" ht="14.5" customHeight="1">
      <c r="A45" s="1124" t="s">
        <v>20</v>
      </c>
      <c r="B45" s="1155">
        <v>78.003590316259917</v>
      </c>
      <c r="C45" s="1126">
        <v>1.996060460863994</v>
      </c>
      <c r="D45" s="1127">
        <v>357</v>
      </c>
      <c r="E45" s="1136">
        <v>15.641662247256738</v>
      </c>
      <c r="F45" s="1126">
        <v>1.7518311267041218</v>
      </c>
      <c r="G45" s="1127">
        <v>73</v>
      </c>
      <c r="H45" s="1136">
        <v>3.0779317570336229</v>
      </c>
      <c r="I45" s="1126">
        <v>0.85912789889733709</v>
      </c>
      <c r="J45" s="1127">
        <v>14</v>
      </c>
      <c r="K45" s="1155">
        <v>3.2768156794497161</v>
      </c>
      <c r="L45" s="1126">
        <v>0.81989092084644233</v>
      </c>
      <c r="M45" s="1127">
        <v>16</v>
      </c>
      <c r="N45" s="1155">
        <v>0</v>
      </c>
      <c r="O45" s="1126" t="s">
        <v>515</v>
      </c>
      <c r="P45" s="1134">
        <v>0</v>
      </c>
    </row>
    <row r="46" spans="1:16" s="1110" customFormat="1" ht="14.5" customHeight="1">
      <c r="A46" s="1118" t="s">
        <v>21</v>
      </c>
      <c r="B46" s="1138">
        <v>84.215312776732688</v>
      </c>
      <c r="C46" s="1131">
        <v>1.126540220363059</v>
      </c>
      <c r="D46" s="1132">
        <v>924</v>
      </c>
      <c r="E46" s="1138">
        <v>11.578225175152419</v>
      </c>
      <c r="F46" s="1131">
        <v>0.99127567688161189</v>
      </c>
      <c r="G46" s="1132">
        <v>128</v>
      </c>
      <c r="H46" s="1138">
        <v>2.4227398190963427</v>
      </c>
      <c r="I46" s="1131">
        <v>0.46718346960366597</v>
      </c>
      <c r="J46" s="1132">
        <v>28</v>
      </c>
      <c r="K46" s="1138">
        <v>1.7837222290185533</v>
      </c>
      <c r="L46" s="1131">
        <v>0.40708637258751024</v>
      </c>
      <c r="M46" s="1132">
        <v>20</v>
      </c>
      <c r="N46" s="1153">
        <v>0</v>
      </c>
      <c r="O46" s="1131" t="s">
        <v>515</v>
      </c>
      <c r="P46" s="1163">
        <v>0</v>
      </c>
    </row>
    <row r="47" spans="1:16" s="1110" customFormat="1" ht="14.5" customHeight="1">
      <c r="A47" s="1124" t="s">
        <v>22</v>
      </c>
      <c r="B47" s="1155">
        <v>84.671816754164411</v>
      </c>
      <c r="C47" s="1126">
        <v>0.78735024290503064</v>
      </c>
      <c r="D47" s="1127">
        <v>1904</v>
      </c>
      <c r="E47" s="1136">
        <v>10.9699304755956</v>
      </c>
      <c r="F47" s="1126">
        <v>0.68553356471093152</v>
      </c>
      <c r="G47" s="1127">
        <v>241</v>
      </c>
      <c r="H47" s="1136">
        <v>2.9038473976108405</v>
      </c>
      <c r="I47" s="1126">
        <v>0.35628890351554571</v>
      </c>
      <c r="J47" s="1127">
        <v>69</v>
      </c>
      <c r="K47" s="1136">
        <v>1.3790665431902704</v>
      </c>
      <c r="L47" s="1126">
        <v>0.2645972885182209</v>
      </c>
      <c r="M47" s="1127">
        <v>30</v>
      </c>
      <c r="N47" s="1155">
        <v>0</v>
      </c>
      <c r="O47" s="1126">
        <v>0.05</v>
      </c>
      <c r="P47" s="1134">
        <v>2</v>
      </c>
    </row>
    <row r="48" spans="1:16" s="1110" customFormat="1" ht="14.5" customHeight="1">
      <c r="A48" s="1118" t="s">
        <v>23</v>
      </c>
      <c r="B48" s="1153">
        <v>89.772308485535646</v>
      </c>
      <c r="C48" s="1131">
        <v>1.1342182916811363</v>
      </c>
      <c r="D48" s="1132">
        <v>646</v>
      </c>
      <c r="E48" s="1153">
        <v>7.574786282181706</v>
      </c>
      <c r="F48" s="1131">
        <v>0.9948979317903881</v>
      </c>
      <c r="G48" s="1132">
        <v>55</v>
      </c>
      <c r="H48" s="1138">
        <v>1.3151108246057088</v>
      </c>
      <c r="I48" s="1131">
        <v>0.41962494620495439</v>
      </c>
      <c r="J48" s="1132">
        <v>10</v>
      </c>
      <c r="K48" s="1153">
        <v>1.3377944076769432</v>
      </c>
      <c r="L48" s="1131">
        <v>0.42351565926242796</v>
      </c>
      <c r="M48" s="1132">
        <v>10</v>
      </c>
      <c r="N48" s="1153">
        <v>0</v>
      </c>
      <c r="O48" s="1131" t="s">
        <v>515</v>
      </c>
      <c r="P48" s="1163">
        <v>0</v>
      </c>
    </row>
    <row r="49" spans="1:16" s="1110" customFormat="1" ht="14.5" customHeight="1">
      <c r="A49" s="1124" t="s">
        <v>24</v>
      </c>
      <c r="B49" s="1155">
        <v>76.029775971580676</v>
      </c>
      <c r="C49" s="1126">
        <v>2.1655382904253164</v>
      </c>
      <c r="D49" s="1127">
        <v>330</v>
      </c>
      <c r="E49" s="1136">
        <v>15.480489679798026</v>
      </c>
      <c r="F49" s="1126">
        <v>1.8350804942836547</v>
      </c>
      <c r="G49" s="1127">
        <v>65</v>
      </c>
      <c r="H49" s="1136">
        <v>4.0773716741526087</v>
      </c>
      <c r="I49" s="1126">
        <v>0.93698256797503154</v>
      </c>
      <c r="J49" s="1127">
        <v>19</v>
      </c>
      <c r="K49" s="1155">
        <v>4.4123626744686977</v>
      </c>
      <c r="L49" s="1126">
        <v>1.1096755807775243</v>
      </c>
      <c r="M49" s="1127">
        <v>18</v>
      </c>
      <c r="N49" s="1155">
        <v>0</v>
      </c>
      <c r="O49" s="1126" t="s">
        <v>515</v>
      </c>
      <c r="P49" s="1134">
        <v>0</v>
      </c>
    </row>
    <row r="50" spans="1:16" s="1110" customFormat="1" ht="14.5" customHeight="1">
      <c r="A50" s="1118" t="s">
        <v>25</v>
      </c>
      <c r="B50" s="1153">
        <v>81.296048676768663</v>
      </c>
      <c r="C50" s="1131">
        <v>1.3258068936643819</v>
      </c>
      <c r="D50" s="1132">
        <v>732</v>
      </c>
      <c r="E50" s="1138">
        <v>13.383331854877875</v>
      </c>
      <c r="F50" s="1131">
        <v>1.1481772277153739</v>
      </c>
      <c r="G50" s="1132">
        <v>120</v>
      </c>
      <c r="H50" s="1138">
        <v>2.3191701911958447</v>
      </c>
      <c r="I50" s="1131">
        <v>0.51870723753214842</v>
      </c>
      <c r="J50" s="1132">
        <v>20</v>
      </c>
      <c r="K50" s="1153">
        <v>2.8773020668355831</v>
      </c>
      <c r="L50" s="1131">
        <v>0.58685560962470495</v>
      </c>
      <c r="M50" s="1132">
        <v>25</v>
      </c>
      <c r="N50" s="1153">
        <v>0</v>
      </c>
      <c r="O50" s="1131">
        <v>0.12</v>
      </c>
      <c r="P50" s="1163">
        <v>1</v>
      </c>
    </row>
    <row r="51" spans="1:16" s="1110" customFormat="1" ht="14.5" customHeight="1">
      <c r="A51" s="1124" t="s">
        <v>26</v>
      </c>
      <c r="B51" s="1136">
        <v>75.774448321838975</v>
      </c>
      <c r="C51" s="1126">
        <v>1.842632778020924</v>
      </c>
      <c r="D51" s="1127">
        <v>426</v>
      </c>
      <c r="E51" s="1136">
        <v>17.214457678687101</v>
      </c>
      <c r="F51" s="1126">
        <v>1.6279413377099226</v>
      </c>
      <c r="G51" s="1127">
        <v>95</v>
      </c>
      <c r="H51" s="1136">
        <v>1.9075041382341653</v>
      </c>
      <c r="I51" s="1126">
        <v>0.57414523282948915</v>
      </c>
      <c r="J51" s="1127">
        <v>11</v>
      </c>
      <c r="K51" s="1136">
        <v>4.5316825069955078</v>
      </c>
      <c r="L51" s="1126">
        <v>0.8968963595571614</v>
      </c>
      <c r="M51" s="1127">
        <v>25</v>
      </c>
      <c r="N51" s="1136">
        <v>1</v>
      </c>
      <c r="O51" s="1126">
        <v>0.33</v>
      </c>
      <c r="P51" s="1134">
        <v>3</v>
      </c>
    </row>
    <row r="52" spans="1:16" s="1110" customFormat="1" ht="14.5" customHeight="1">
      <c r="A52" s="1118" t="s">
        <v>27</v>
      </c>
      <c r="B52" s="1138">
        <v>85.937266323024602</v>
      </c>
      <c r="C52" s="1131">
        <v>1.6293564591428416</v>
      </c>
      <c r="D52" s="1132">
        <v>440</v>
      </c>
      <c r="E52" s="1138">
        <v>11.734666348651267</v>
      </c>
      <c r="F52" s="1131">
        <v>1.529877199469567</v>
      </c>
      <c r="G52" s="1132">
        <v>56</v>
      </c>
      <c r="H52" s="1138">
        <v>1.0347790187289529</v>
      </c>
      <c r="I52" s="1131">
        <v>0.43145895135825402</v>
      </c>
      <c r="J52" s="1132">
        <v>6</v>
      </c>
      <c r="K52" s="1138">
        <v>1.2932883095951706</v>
      </c>
      <c r="L52" s="1131">
        <v>0.49168096736669947</v>
      </c>
      <c r="M52" s="1132">
        <v>7</v>
      </c>
      <c r="N52" s="1138">
        <v>0</v>
      </c>
      <c r="O52" s="1131" t="s">
        <v>515</v>
      </c>
      <c r="P52" s="1163">
        <v>0</v>
      </c>
    </row>
    <row r="53" spans="1:16" s="1110" customFormat="1" ht="14.5" customHeight="1" thickBot="1">
      <c r="A53" s="1124" t="s">
        <v>28</v>
      </c>
      <c r="B53" s="1136">
        <v>83.531873341157436</v>
      </c>
      <c r="C53" s="1194">
        <v>1.6856284714745957</v>
      </c>
      <c r="D53" s="1195">
        <v>411</v>
      </c>
      <c r="E53" s="1136">
        <v>11.236812745767546</v>
      </c>
      <c r="F53" s="1194">
        <v>1.4440034511846258</v>
      </c>
      <c r="G53" s="1195">
        <v>56</v>
      </c>
      <c r="H53" s="1136">
        <v>1.7095799043566853</v>
      </c>
      <c r="I53" s="1194">
        <v>0.56777673733489709</v>
      </c>
      <c r="J53" s="1195">
        <v>9</v>
      </c>
      <c r="K53" s="1136">
        <v>3.5217340087183295</v>
      </c>
      <c r="L53" s="1194">
        <v>0.83205004640655078</v>
      </c>
      <c r="M53" s="1195">
        <v>19</v>
      </c>
      <c r="N53" s="1155">
        <v>0</v>
      </c>
      <c r="O53" s="1194" t="s">
        <v>515</v>
      </c>
      <c r="P53" s="1196">
        <v>0</v>
      </c>
    </row>
    <row r="54" spans="1:16" s="1110" customFormat="1" ht="14.5" customHeight="1">
      <c r="A54" s="1432" t="s">
        <v>29</v>
      </c>
      <c r="B54" s="1143">
        <v>85.873406684917114</v>
      </c>
      <c r="C54" s="1141">
        <v>0.35462301144217162</v>
      </c>
      <c r="D54" s="1142">
        <v>9229</v>
      </c>
      <c r="E54" s="1143">
        <v>10.090134691704547</v>
      </c>
      <c r="F54" s="1141">
        <v>0.30901719920664344</v>
      </c>
      <c r="G54" s="1142">
        <v>1084</v>
      </c>
      <c r="H54" s="1154">
        <v>2.2109904848402158</v>
      </c>
      <c r="I54" s="1141">
        <v>0.14683557621714732</v>
      </c>
      <c r="J54" s="1142">
        <v>251</v>
      </c>
      <c r="K54" s="1143">
        <v>1.7927977192365403</v>
      </c>
      <c r="L54" s="1141">
        <v>0.13190049684771948</v>
      </c>
      <c r="M54" s="1142">
        <v>218</v>
      </c>
      <c r="N54" s="1143">
        <v>0</v>
      </c>
      <c r="O54" s="1141">
        <v>0.02</v>
      </c>
      <c r="P54" s="1164">
        <v>4</v>
      </c>
    </row>
    <row r="55" spans="1:16" s="1110" customFormat="1" ht="14.5" customHeight="1">
      <c r="A55" s="1433" t="s">
        <v>30</v>
      </c>
      <c r="B55" s="1151">
        <v>78.808757727307039</v>
      </c>
      <c r="C55" s="1146">
        <v>0.74483712384493594</v>
      </c>
      <c r="D55" s="1147">
        <v>2877</v>
      </c>
      <c r="E55" s="1157">
        <v>14.160171847735608</v>
      </c>
      <c r="F55" s="1146">
        <v>0.63529702631648299</v>
      </c>
      <c r="G55" s="1147">
        <v>503</v>
      </c>
      <c r="H55" s="1157">
        <v>2.9325541508807569</v>
      </c>
      <c r="I55" s="1146">
        <v>0.30841220655105939</v>
      </c>
      <c r="J55" s="1147">
        <v>104</v>
      </c>
      <c r="K55" s="1157">
        <v>3.9902528621799429</v>
      </c>
      <c r="L55" s="1146">
        <v>0.36661491876433072</v>
      </c>
      <c r="M55" s="1147">
        <v>136</v>
      </c>
      <c r="N55" s="1151">
        <v>0</v>
      </c>
      <c r="O55" s="1146">
        <v>0.05</v>
      </c>
      <c r="P55" s="1165">
        <v>4</v>
      </c>
    </row>
    <row r="56" spans="1:16" s="1110" customFormat="1" ht="14.5" customHeight="1">
      <c r="A56" s="1434" t="s">
        <v>31</v>
      </c>
      <c r="B56" s="1166">
        <v>84.391767066460162</v>
      </c>
      <c r="C56" s="1152">
        <v>0.32210139405794885</v>
      </c>
      <c r="D56" s="1167">
        <v>12106</v>
      </c>
      <c r="E56" s="1166">
        <v>10.943726757658739</v>
      </c>
      <c r="F56" s="1152">
        <v>0.27863890199598784</v>
      </c>
      <c r="G56" s="1167">
        <v>1587</v>
      </c>
      <c r="H56" s="1435">
        <v>2.3623210493536972</v>
      </c>
      <c r="I56" s="1152">
        <v>0.13288945690858528</v>
      </c>
      <c r="J56" s="1167">
        <v>355</v>
      </c>
      <c r="K56" s="1166">
        <v>2.2536609014134474</v>
      </c>
      <c r="L56" s="1152">
        <v>0.12984720660852422</v>
      </c>
      <c r="M56" s="1167">
        <v>354</v>
      </c>
      <c r="N56" s="1166">
        <v>0</v>
      </c>
      <c r="O56" s="1152">
        <v>0.02</v>
      </c>
      <c r="P56" s="1436">
        <v>8</v>
      </c>
    </row>
    <row r="57" spans="1:16" s="1110" customFormat="1" ht="14.5" customHeight="1">
      <c r="A57" s="2190" t="s">
        <v>1105</v>
      </c>
      <c r="B57" s="2186"/>
      <c r="C57" s="2186"/>
      <c r="D57" s="2186"/>
      <c r="E57" s="2186"/>
      <c r="F57" s="2186"/>
      <c r="G57" s="2186"/>
      <c r="H57" s="2186"/>
      <c r="I57" s="2186"/>
      <c r="J57" s="2186"/>
      <c r="K57" s="2186"/>
      <c r="L57" s="2186"/>
      <c r="M57" s="2186"/>
      <c r="N57" s="2186"/>
      <c r="O57" s="2186"/>
      <c r="P57" s="2186"/>
    </row>
    <row r="58" spans="1:16" s="1110" customFormat="1" ht="24.75" customHeight="1">
      <c r="A58" s="2164" t="s">
        <v>1106</v>
      </c>
      <c r="B58" s="2192"/>
      <c r="C58" s="2192"/>
      <c r="D58" s="2192"/>
      <c r="E58" s="2192"/>
      <c r="F58" s="2192"/>
      <c r="G58" s="2192"/>
      <c r="H58" s="2192"/>
      <c r="I58" s="2192"/>
      <c r="J58" s="2192"/>
      <c r="K58" s="2192"/>
      <c r="L58" s="2192"/>
      <c r="M58" s="2192"/>
      <c r="N58" s="2192"/>
      <c r="O58" s="2192"/>
      <c r="P58" s="2192"/>
    </row>
    <row r="59" spans="1:16" s="1110" customFormat="1" ht="14.5" customHeight="1">
      <c r="A59" s="2183" t="s">
        <v>1071</v>
      </c>
      <c r="B59" s="2184"/>
      <c r="C59" s="2184"/>
      <c r="D59" s="2184"/>
      <c r="E59" s="2184"/>
      <c r="F59" s="2184"/>
      <c r="G59" s="2184"/>
      <c r="H59" s="2184"/>
      <c r="I59" s="2184"/>
      <c r="J59" s="2184"/>
      <c r="K59" s="2184"/>
      <c r="L59" s="2184"/>
      <c r="M59" s="2184"/>
      <c r="N59" s="2184"/>
      <c r="O59" s="2184"/>
      <c r="P59" s="2184"/>
    </row>
    <row r="60" spans="1:16" s="1110" customFormat="1" ht="14.5" customHeight="1">
      <c r="A60" s="1198"/>
      <c r="B60" s="1384"/>
      <c r="C60" s="1384"/>
      <c r="D60" s="1384"/>
      <c r="E60" s="1384"/>
      <c r="F60" s="1384"/>
      <c r="G60" s="1384"/>
      <c r="H60" s="1384"/>
      <c r="I60" s="1384"/>
      <c r="J60" s="1384"/>
      <c r="K60" s="1384"/>
      <c r="L60" s="1384"/>
      <c r="M60" s="1384"/>
      <c r="N60" s="1384"/>
      <c r="O60" s="1384"/>
      <c r="P60" s="1384"/>
    </row>
    <row r="61" spans="1:16" s="1110" customFormat="1" ht="25" customHeight="1">
      <c r="A61" s="1947">
        <v>2022</v>
      </c>
      <c r="B61" s="1947"/>
      <c r="C61" s="1947"/>
      <c r="D61" s="1947"/>
      <c r="E61" s="1947"/>
      <c r="F61" s="1947"/>
      <c r="G61" s="1947"/>
      <c r="H61" s="1947"/>
      <c r="I61" s="1947"/>
      <c r="J61" s="1947"/>
      <c r="K61" s="1947"/>
      <c r="L61" s="1947"/>
      <c r="M61" s="1947"/>
      <c r="N61" s="1947"/>
      <c r="O61" s="1947"/>
      <c r="P61" s="1947"/>
    </row>
    <row r="62" spans="1:16" ht="14.5" customHeight="1"/>
    <row r="63" spans="1:16" s="1437" customFormat="1" ht="14.5" customHeight="1">
      <c r="A63" s="2193" t="s">
        <v>1241</v>
      </c>
      <c r="B63" s="2182"/>
      <c r="C63" s="2182"/>
      <c r="D63" s="2182"/>
      <c r="E63" s="2182"/>
      <c r="F63" s="2182"/>
      <c r="G63" s="2182"/>
      <c r="H63" s="2182"/>
      <c r="I63" s="2182"/>
      <c r="J63" s="2182"/>
      <c r="K63" s="2182"/>
      <c r="L63" s="2182"/>
      <c r="M63" s="2182"/>
      <c r="N63" s="2182"/>
      <c r="O63" s="2182"/>
      <c r="P63" s="2182"/>
    </row>
    <row r="64" spans="1:16" s="1437" customFormat="1" ht="36" customHeight="1">
      <c r="A64" s="2199" t="s">
        <v>5</v>
      </c>
      <c r="B64" s="2155" t="s">
        <v>1053</v>
      </c>
      <c r="C64" s="2150"/>
      <c r="D64" s="2175"/>
      <c r="E64" s="2170" t="s">
        <v>1054</v>
      </c>
      <c r="F64" s="2150"/>
      <c r="G64" s="2175"/>
      <c r="H64" s="2155" t="s">
        <v>1055</v>
      </c>
      <c r="I64" s="2150"/>
      <c r="J64" s="2175"/>
      <c r="K64" s="2169" t="s">
        <v>1056</v>
      </c>
      <c r="L64" s="2150"/>
      <c r="M64" s="2150"/>
      <c r="N64" s="2155" t="s">
        <v>1057</v>
      </c>
      <c r="O64" s="2150"/>
      <c r="P64" s="2156"/>
    </row>
    <row r="65" spans="1:16" s="1437" customFormat="1" ht="14.5" customHeight="1" thickBot="1">
      <c r="A65" s="2147"/>
      <c r="B65" s="1438" t="s">
        <v>2</v>
      </c>
      <c r="C65" s="1173" t="s">
        <v>68</v>
      </c>
      <c r="D65" s="1174" t="s">
        <v>69</v>
      </c>
      <c r="E65" s="1175" t="s">
        <v>2</v>
      </c>
      <c r="F65" s="1177" t="s">
        <v>68</v>
      </c>
      <c r="G65" s="1183" t="s">
        <v>69</v>
      </c>
      <c r="H65" s="1438" t="s">
        <v>2</v>
      </c>
      <c r="I65" s="1182" t="s">
        <v>68</v>
      </c>
      <c r="J65" s="1203" t="s">
        <v>69</v>
      </c>
      <c r="K65" s="1172" t="s">
        <v>2</v>
      </c>
      <c r="L65" s="1177" t="s">
        <v>68</v>
      </c>
      <c r="M65" s="1183" t="s">
        <v>69</v>
      </c>
      <c r="N65" s="1172" t="s">
        <v>2</v>
      </c>
      <c r="O65" s="1173" t="s">
        <v>68</v>
      </c>
      <c r="P65" s="1173" t="s">
        <v>69</v>
      </c>
    </row>
    <row r="66" spans="1:16" s="1437" customFormat="1" ht="14.5" customHeight="1" thickBot="1">
      <c r="A66" s="2200"/>
      <c r="B66" s="2176" t="s">
        <v>1058</v>
      </c>
      <c r="C66" s="2177"/>
      <c r="D66" s="2177"/>
      <c r="E66" s="2177"/>
      <c r="F66" s="2177"/>
      <c r="G66" s="2177"/>
      <c r="H66" s="2177"/>
      <c r="I66" s="2177"/>
      <c r="J66" s="2177"/>
      <c r="K66" s="2177"/>
      <c r="L66" s="2177"/>
      <c r="M66" s="2177"/>
      <c r="N66" s="2177"/>
      <c r="O66" s="2177"/>
      <c r="P66" s="2178"/>
    </row>
    <row r="67" spans="1:16" s="1437" customFormat="1" ht="14.5" customHeight="1">
      <c r="A67" s="1118" t="s">
        <v>13</v>
      </c>
      <c r="B67" s="1138">
        <v>84.371302243244045</v>
      </c>
      <c r="C67" s="1131">
        <v>0.88080152362353425</v>
      </c>
      <c r="D67" s="1121">
        <v>1505</v>
      </c>
      <c r="E67" s="1138">
        <v>10.652791627441642</v>
      </c>
      <c r="F67" s="1131">
        <v>0.75043018730332955</v>
      </c>
      <c r="G67" s="1121">
        <v>191</v>
      </c>
      <c r="H67" s="1138">
        <v>2.2425238991562253</v>
      </c>
      <c r="I67" s="1131">
        <v>0.35904137886663123</v>
      </c>
      <c r="J67" s="1121">
        <v>40</v>
      </c>
      <c r="K67" s="1138">
        <v>2.4293171817231753</v>
      </c>
      <c r="L67" s="1131">
        <v>0.36539813868005611</v>
      </c>
      <c r="M67" s="1121">
        <v>46</v>
      </c>
      <c r="N67" s="1138">
        <v>0.30406504843490523</v>
      </c>
      <c r="O67" s="1131">
        <v>0.14000000000000001</v>
      </c>
      <c r="P67" s="1162">
        <v>5</v>
      </c>
    </row>
    <row r="68" spans="1:16" s="1437" customFormat="1" ht="14.5" customHeight="1">
      <c r="A68" s="1124" t="s">
        <v>14</v>
      </c>
      <c r="B68" s="1136">
        <v>84.361533735667493</v>
      </c>
      <c r="C68" s="1126">
        <v>0.79958558166785543</v>
      </c>
      <c r="D68" s="1127">
        <v>1766</v>
      </c>
      <c r="E68" s="1136">
        <v>10.231719191346562</v>
      </c>
      <c r="F68" s="1126">
        <v>0.67095026601542518</v>
      </c>
      <c r="G68" s="1127">
        <v>212</v>
      </c>
      <c r="H68" s="1136">
        <v>1.9949892974066585</v>
      </c>
      <c r="I68" s="1126">
        <v>0.30368197863676821</v>
      </c>
      <c r="J68" s="1127">
        <v>43</v>
      </c>
      <c r="K68" s="1136">
        <v>2.1814766909090086</v>
      </c>
      <c r="L68" s="1126">
        <v>0.31267720122936338</v>
      </c>
      <c r="M68" s="1127">
        <v>49</v>
      </c>
      <c r="N68" s="1136">
        <v>1.2302810846702741</v>
      </c>
      <c r="O68" s="1126">
        <v>0.25</v>
      </c>
      <c r="P68" s="1134">
        <v>25</v>
      </c>
    </row>
    <row r="69" spans="1:16" s="1437" customFormat="1" ht="14.5" customHeight="1">
      <c r="A69" s="1118" t="s">
        <v>39</v>
      </c>
      <c r="B69" s="1138">
        <v>79.41275782766391</v>
      </c>
      <c r="C69" s="1131">
        <v>1.9919494294184072</v>
      </c>
      <c r="D69" s="1132">
        <v>535</v>
      </c>
      <c r="E69" s="1138">
        <v>12.861827874048856</v>
      </c>
      <c r="F69" s="1131">
        <v>1.6475527885942785</v>
      </c>
      <c r="G69" s="1132">
        <v>86</v>
      </c>
      <c r="H69" s="1138">
        <v>4.5673325500082189</v>
      </c>
      <c r="I69" s="1131">
        <v>1.1646663586403796</v>
      </c>
      <c r="J69" s="1132">
        <v>25</v>
      </c>
      <c r="K69" s="1138">
        <v>2.4791111089508613</v>
      </c>
      <c r="L69" s="1131">
        <v>0.64709050305758875</v>
      </c>
      <c r="M69" s="1132">
        <v>17</v>
      </c>
      <c r="N69" s="1138">
        <v>0.67897063932815471</v>
      </c>
      <c r="O69" s="1131">
        <v>0.28999999999999998</v>
      </c>
      <c r="P69" s="1163">
        <v>6</v>
      </c>
    </row>
    <row r="70" spans="1:16" s="1437" customFormat="1" ht="14.5" customHeight="1">
      <c r="A70" s="1124" t="s">
        <v>16</v>
      </c>
      <c r="B70" s="1136">
        <v>72.60512527416077</v>
      </c>
      <c r="C70" s="1126">
        <v>1.8451335575085888</v>
      </c>
      <c r="D70" s="1127">
        <v>464</v>
      </c>
      <c r="E70" s="1136">
        <v>16.014829904268836</v>
      </c>
      <c r="F70" s="1126">
        <v>1.5144837133053535</v>
      </c>
      <c r="G70" s="1127">
        <v>102</v>
      </c>
      <c r="H70" s="1136">
        <v>5.0649413678084541</v>
      </c>
      <c r="I70" s="1126">
        <v>0.88889475800031703</v>
      </c>
      <c r="J70" s="1127">
        <v>33</v>
      </c>
      <c r="K70" s="1136">
        <v>5.4505204981843409</v>
      </c>
      <c r="L70" s="1126">
        <v>0.97229089901285926</v>
      </c>
      <c r="M70" s="1127">
        <v>33</v>
      </c>
      <c r="N70" s="1136">
        <v>0.864582955577607</v>
      </c>
      <c r="O70" s="1126">
        <v>0.36</v>
      </c>
      <c r="P70" s="1134">
        <v>6</v>
      </c>
    </row>
    <row r="71" spans="1:16" s="1437" customFormat="1" ht="14.5" customHeight="1">
      <c r="A71" s="1118" t="s">
        <v>17</v>
      </c>
      <c r="B71" s="1138">
        <v>77.787039369081015</v>
      </c>
      <c r="C71" s="1131">
        <v>2.0761020773225103</v>
      </c>
      <c r="D71" s="1132">
        <v>355</v>
      </c>
      <c r="E71" s="1138">
        <v>11.345103947920689</v>
      </c>
      <c r="F71" s="1131">
        <v>1.5575342695909968</v>
      </c>
      <c r="G71" s="1132">
        <v>57</v>
      </c>
      <c r="H71" s="1138">
        <v>4.0431857098000696</v>
      </c>
      <c r="I71" s="1131">
        <v>0.92763482279185838</v>
      </c>
      <c r="J71" s="1132">
        <v>20</v>
      </c>
      <c r="K71" s="1138">
        <v>4.4365749668210581</v>
      </c>
      <c r="L71" s="1131">
        <v>1.026866409031485</v>
      </c>
      <c r="M71" s="1132">
        <v>21</v>
      </c>
      <c r="N71" s="1138">
        <v>2.3880960063771659</v>
      </c>
      <c r="O71" s="1131">
        <v>0.89</v>
      </c>
      <c r="P71" s="1163">
        <v>9</v>
      </c>
    </row>
    <row r="72" spans="1:16" s="1437" customFormat="1" ht="14.5" customHeight="1">
      <c r="A72" s="1124" t="s">
        <v>18</v>
      </c>
      <c r="B72" s="1136">
        <v>82.354060641864876</v>
      </c>
      <c r="C72" s="1126">
        <v>1.4627272603071699</v>
      </c>
      <c r="D72" s="1127">
        <v>636</v>
      </c>
      <c r="E72" s="1136">
        <v>10.483913203049067</v>
      </c>
      <c r="F72" s="1126">
        <v>1.1577813008409976</v>
      </c>
      <c r="G72" s="1127">
        <v>78</v>
      </c>
      <c r="H72" s="1136">
        <v>1.948059872531591</v>
      </c>
      <c r="I72" s="1126">
        <v>0.54583704662928167</v>
      </c>
      <c r="J72" s="1127">
        <v>13</v>
      </c>
      <c r="K72" s="1136">
        <v>4.0988636572582688</v>
      </c>
      <c r="L72" s="1126">
        <v>0.78291876526548931</v>
      </c>
      <c r="M72" s="1127">
        <v>27</v>
      </c>
      <c r="N72" s="1136">
        <v>1.115102625296192</v>
      </c>
      <c r="O72" s="1126">
        <v>0.43</v>
      </c>
      <c r="P72" s="1134">
        <v>7</v>
      </c>
    </row>
    <row r="73" spans="1:16" s="1437" customFormat="1" ht="14.5" customHeight="1">
      <c r="A73" s="1118" t="s">
        <v>19</v>
      </c>
      <c r="B73" s="1138">
        <v>81.069321883403916</v>
      </c>
      <c r="C73" s="1131">
        <v>1.2519409484054937</v>
      </c>
      <c r="D73" s="1132">
        <v>804</v>
      </c>
      <c r="E73" s="1138">
        <v>12.622866301044114</v>
      </c>
      <c r="F73" s="1131">
        <v>1.0684589150163111</v>
      </c>
      <c r="G73" s="1132">
        <v>124</v>
      </c>
      <c r="H73" s="1138">
        <v>2.6291134364050883</v>
      </c>
      <c r="I73" s="1131">
        <v>0.50172702255138213</v>
      </c>
      <c r="J73" s="1132">
        <v>28</v>
      </c>
      <c r="K73" s="1138">
        <v>2.8844302152693535</v>
      </c>
      <c r="L73" s="1131">
        <v>0.52509564889261284</v>
      </c>
      <c r="M73" s="1132">
        <v>30</v>
      </c>
      <c r="N73" s="1138">
        <v>0.79426816387752985</v>
      </c>
      <c r="O73" s="1131">
        <v>0.28000000000000003</v>
      </c>
      <c r="P73" s="1163">
        <v>8</v>
      </c>
    </row>
    <row r="74" spans="1:16" s="1437" customFormat="1" ht="14.5" customHeight="1">
      <c r="A74" s="1124" t="s">
        <v>20</v>
      </c>
      <c r="B74" s="1136">
        <v>70.396153689492849</v>
      </c>
      <c r="C74" s="1126">
        <v>1.9810467436564556</v>
      </c>
      <c r="D74" s="1127">
        <v>388</v>
      </c>
      <c r="E74" s="1136">
        <v>15.779238494604892</v>
      </c>
      <c r="F74" s="1126">
        <v>1.5821294441835074</v>
      </c>
      <c r="G74" s="1127">
        <v>88</v>
      </c>
      <c r="H74" s="1136">
        <v>3.6987083330219717</v>
      </c>
      <c r="I74" s="1126">
        <v>0.7804480887516404</v>
      </c>
      <c r="J74" s="1127">
        <v>22</v>
      </c>
      <c r="K74" s="1136">
        <v>7.1803767894853818</v>
      </c>
      <c r="L74" s="1126">
        <v>1.1202323014195059</v>
      </c>
      <c r="M74" s="1127">
        <v>40</v>
      </c>
      <c r="N74" s="1136">
        <v>2.945522693394905</v>
      </c>
      <c r="O74" s="1126">
        <v>0.74</v>
      </c>
      <c r="P74" s="1134">
        <v>16</v>
      </c>
    </row>
    <row r="75" spans="1:16" s="1437" customFormat="1" ht="14.5" customHeight="1">
      <c r="A75" s="1118" t="s">
        <v>21</v>
      </c>
      <c r="B75" s="1138">
        <v>82.385058005183794</v>
      </c>
      <c r="C75" s="1131">
        <v>1.1321718463733152</v>
      </c>
      <c r="D75" s="1132">
        <v>950</v>
      </c>
      <c r="E75" s="1138">
        <v>11.143820504203527</v>
      </c>
      <c r="F75" s="1131">
        <v>0.93129073005406671</v>
      </c>
      <c r="G75" s="1132">
        <v>133</v>
      </c>
      <c r="H75" s="1138">
        <v>1.9421887567704328</v>
      </c>
      <c r="I75" s="1131">
        <v>0.40482903120670671</v>
      </c>
      <c r="J75" s="1132">
        <v>24</v>
      </c>
      <c r="K75" s="1138">
        <v>2.6594259084457943</v>
      </c>
      <c r="L75" s="1131">
        <v>0.47996721524093905</v>
      </c>
      <c r="M75" s="1132">
        <v>31</v>
      </c>
      <c r="N75" s="1138">
        <v>1.8695068253964631</v>
      </c>
      <c r="O75" s="1131">
        <v>0.41</v>
      </c>
      <c r="P75" s="1163">
        <v>21</v>
      </c>
    </row>
    <row r="76" spans="1:16" s="1437" customFormat="1" ht="14.5" customHeight="1">
      <c r="A76" s="1124" t="s">
        <v>22</v>
      </c>
      <c r="B76" s="1136">
        <v>81.907433933008605</v>
      </c>
      <c r="C76" s="1126">
        <v>0.86188232287456956</v>
      </c>
      <c r="D76" s="1127">
        <v>1707</v>
      </c>
      <c r="E76" s="1136">
        <v>12.650313015339517</v>
      </c>
      <c r="F76" s="1126">
        <v>0.74328718328602461</v>
      </c>
      <c r="G76" s="1127">
        <v>266</v>
      </c>
      <c r="H76" s="1136">
        <v>2.3876731084249121</v>
      </c>
      <c r="I76" s="1126">
        <v>0.33528892435079394</v>
      </c>
      <c r="J76" s="1127">
        <v>52</v>
      </c>
      <c r="K76" s="1136">
        <v>2.1198996574395714</v>
      </c>
      <c r="L76" s="1126">
        <v>0.32927806369791629</v>
      </c>
      <c r="M76" s="1127">
        <v>43</v>
      </c>
      <c r="N76" s="1136">
        <v>0.93468028578739137</v>
      </c>
      <c r="O76" s="1126">
        <v>0.22</v>
      </c>
      <c r="P76" s="1134">
        <v>19</v>
      </c>
    </row>
    <row r="77" spans="1:16" s="1437" customFormat="1" ht="14.5" customHeight="1">
      <c r="A77" s="1118" t="s">
        <v>23</v>
      </c>
      <c r="B77" s="1138">
        <v>83.881207021337957</v>
      </c>
      <c r="C77" s="1131">
        <v>1.3228878344397164</v>
      </c>
      <c r="D77" s="1132">
        <v>655</v>
      </c>
      <c r="E77" s="1138">
        <v>10.589572849232562</v>
      </c>
      <c r="F77" s="1131">
        <v>1.1155535557207374</v>
      </c>
      <c r="G77" s="1132">
        <v>82</v>
      </c>
      <c r="H77" s="1138">
        <v>1.9201840540123842</v>
      </c>
      <c r="I77" s="1131">
        <v>0.48782996465087708</v>
      </c>
      <c r="J77" s="1132">
        <v>16</v>
      </c>
      <c r="K77" s="1138">
        <v>2.7738202199992088</v>
      </c>
      <c r="L77" s="1131">
        <v>0.56266641678586393</v>
      </c>
      <c r="M77" s="1132">
        <v>25</v>
      </c>
      <c r="N77" s="1138">
        <v>0.83521585541789489</v>
      </c>
      <c r="O77" s="1131">
        <v>0.34</v>
      </c>
      <c r="P77" s="1163">
        <v>6</v>
      </c>
    </row>
    <row r="78" spans="1:16" s="1437" customFormat="1" ht="14.5" customHeight="1">
      <c r="A78" s="1124" t="s">
        <v>24</v>
      </c>
      <c r="B78" s="1136">
        <v>68.543486362599936</v>
      </c>
      <c r="C78" s="1126">
        <v>2.0889794155528252</v>
      </c>
      <c r="D78" s="1127">
        <v>369</v>
      </c>
      <c r="E78" s="1136">
        <v>16.430371483572685</v>
      </c>
      <c r="F78" s="1126">
        <v>1.6946197918785864</v>
      </c>
      <c r="G78" s="1127">
        <v>86</v>
      </c>
      <c r="H78" s="1136">
        <v>3.8220598976573719</v>
      </c>
      <c r="I78" s="1126">
        <v>0.83063200577473428</v>
      </c>
      <c r="J78" s="1127">
        <v>22</v>
      </c>
      <c r="K78" s="1136">
        <v>7.7388199052474249</v>
      </c>
      <c r="L78" s="1126">
        <v>1.2236890163543035</v>
      </c>
      <c r="M78" s="1127">
        <v>41</v>
      </c>
      <c r="N78" s="1136">
        <v>3.465262350922576</v>
      </c>
      <c r="O78" s="1126">
        <v>0.75</v>
      </c>
      <c r="P78" s="1134">
        <v>21</v>
      </c>
    </row>
    <row r="79" spans="1:16" s="1437" customFormat="1" ht="14.5" customHeight="1">
      <c r="A79" s="1118" t="s">
        <v>25</v>
      </c>
      <c r="B79" s="1138">
        <v>75.705991431349531</v>
      </c>
      <c r="C79" s="1131">
        <v>1.4596516160907758</v>
      </c>
      <c r="D79" s="1132">
        <v>681</v>
      </c>
      <c r="E79" s="1138">
        <v>14.795988747409819</v>
      </c>
      <c r="F79" s="1131">
        <v>1.1992154212136485</v>
      </c>
      <c r="G79" s="1132">
        <v>132</v>
      </c>
      <c r="H79" s="1138">
        <v>2.7945338488970064</v>
      </c>
      <c r="I79" s="1131">
        <v>0.56740614610065321</v>
      </c>
      <c r="J79" s="1132">
        <v>24</v>
      </c>
      <c r="K79" s="1138">
        <v>4.7460179883560469</v>
      </c>
      <c r="L79" s="1131">
        <v>0.74498076851948292</v>
      </c>
      <c r="M79" s="1132">
        <v>39</v>
      </c>
      <c r="N79" s="1138">
        <v>1.9574679839875939</v>
      </c>
      <c r="O79" s="1131">
        <v>0.48</v>
      </c>
      <c r="P79" s="1163">
        <v>17</v>
      </c>
    </row>
    <row r="80" spans="1:16" s="1437" customFormat="1" ht="14.5" customHeight="1">
      <c r="A80" s="1124" t="s">
        <v>26</v>
      </c>
      <c r="B80" s="1136">
        <v>78.075632666303505</v>
      </c>
      <c r="C80" s="1126">
        <v>1.6969232760971704</v>
      </c>
      <c r="D80" s="1127">
        <v>483</v>
      </c>
      <c r="E80" s="1136">
        <v>14.320113572091959</v>
      </c>
      <c r="F80" s="1126">
        <v>1.4334931036721408</v>
      </c>
      <c r="G80" s="1127">
        <v>89</v>
      </c>
      <c r="H80" s="1136">
        <v>2.8175365304689883</v>
      </c>
      <c r="I80" s="1126">
        <v>0.6699803982818654</v>
      </c>
      <c r="J80" s="1127">
        <v>18</v>
      </c>
      <c r="K80" s="1136">
        <v>3.2583703988784065</v>
      </c>
      <c r="L80" s="1126">
        <v>0.7115682639324088</v>
      </c>
      <c r="M80" s="1127">
        <v>21</v>
      </c>
      <c r="N80" s="1136">
        <v>1.5283468322571461</v>
      </c>
      <c r="O80" s="1126">
        <v>0.55000000000000004</v>
      </c>
      <c r="P80" s="1134">
        <v>8</v>
      </c>
    </row>
    <row r="81" spans="1:16" s="1437" customFormat="1" ht="14.5" customHeight="1">
      <c r="A81" s="1118" t="s">
        <v>27</v>
      </c>
      <c r="B81" s="1138">
        <v>84.741098575905511</v>
      </c>
      <c r="C81" s="1131">
        <v>1.5840025057461034</v>
      </c>
      <c r="D81" s="1132">
        <v>477</v>
      </c>
      <c r="E81" s="1138">
        <v>10.329673573012405</v>
      </c>
      <c r="F81" s="1131">
        <v>1.3272661267098891</v>
      </c>
      <c r="G81" s="1132">
        <v>61</v>
      </c>
      <c r="H81" s="1138">
        <v>1.869205270523512</v>
      </c>
      <c r="I81" s="1131">
        <v>0.57834475500524829</v>
      </c>
      <c r="J81" s="1132">
        <v>11</v>
      </c>
      <c r="K81" s="1138">
        <v>2.4323259031191236</v>
      </c>
      <c r="L81" s="1131">
        <v>0.71420441069945051</v>
      </c>
      <c r="M81" s="1132">
        <v>12</v>
      </c>
      <c r="N81" s="1138">
        <v>0.62769667743944901</v>
      </c>
      <c r="O81" s="1131">
        <v>0.36</v>
      </c>
      <c r="P81" s="1163">
        <v>3</v>
      </c>
    </row>
    <row r="82" spans="1:16" s="1437" customFormat="1" ht="14.5" customHeight="1" thickBot="1">
      <c r="A82" s="1124" t="s">
        <v>28</v>
      </c>
      <c r="B82" s="1136">
        <v>81.345521277670343</v>
      </c>
      <c r="C82" s="1194">
        <v>1.6038002382747618</v>
      </c>
      <c r="D82" s="1195">
        <v>482</v>
      </c>
      <c r="E82" s="1136">
        <v>13.780999969229605</v>
      </c>
      <c r="F82" s="1194">
        <v>1.4206304670031011</v>
      </c>
      <c r="G82" s="1195">
        <v>83</v>
      </c>
      <c r="H82" s="1136">
        <v>2.0323685379975545</v>
      </c>
      <c r="I82" s="1194">
        <v>0.58595381913257272</v>
      </c>
      <c r="J82" s="1195">
        <v>12</v>
      </c>
      <c r="K82" s="1136">
        <v>2.2060475180057897</v>
      </c>
      <c r="L82" s="1194">
        <v>0.59332252235164096</v>
      </c>
      <c r="M82" s="1195">
        <v>14</v>
      </c>
      <c r="N82" s="1136">
        <v>0.63506269709670493</v>
      </c>
      <c r="O82" s="1194">
        <v>0.32</v>
      </c>
      <c r="P82" s="1196">
        <v>4</v>
      </c>
    </row>
    <row r="83" spans="1:16" s="1437" customFormat="1" ht="14.5" customHeight="1">
      <c r="A83" s="1432" t="s">
        <v>29</v>
      </c>
      <c r="B83" s="1154">
        <v>82.858265983692377</v>
      </c>
      <c r="C83" s="1141">
        <v>0.37657191233688009</v>
      </c>
      <c r="D83" s="1142">
        <v>9224</v>
      </c>
      <c r="E83" s="1154">
        <v>11.353075899424445</v>
      </c>
      <c r="F83" s="1141">
        <v>0.31866109884959493</v>
      </c>
      <c r="G83" s="1142">
        <v>1290</v>
      </c>
      <c r="H83" s="1154">
        <v>2.2200315148240319</v>
      </c>
      <c r="I83" s="1141">
        <v>0.14519574759002643</v>
      </c>
      <c r="J83" s="1142">
        <v>269</v>
      </c>
      <c r="K83" s="1154">
        <v>2.547079011967976</v>
      </c>
      <c r="L83" s="1141">
        <v>0.15371486787095284</v>
      </c>
      <c r="M83" s="1142">
        <v>325</v>
      </c>
      <c r="N83" s="1144">
        <v>1</v>
      </c>
      <c r="O83" s="1141">
        <v>0.1</v>
      </c>
      <c r="P83" s="1164">
        <v>124</v>
      </c>
    </row>
    <row r="84" spans="1:16" s="1437" customFormat="1" ht="14.5" customHeight="1">
      <c r="A84" s="1433" t="s">
        <v>30</v>
      </c>
      <c r="B84" s="1157">
        <v>76.635750727157088</v>
      </c>
      <c r="C84" s="1146">
        <v>0.7593365063521279</v>
      </c>
      <c r="D84" s="1147">
        <v>3033</v>
      </c>
      <c r="E84" s="1157">
        <v>14.42156736370521</v>
      </c>
      <c r="F84" s="1146">
        <v>0.62853602169870548</v>
      </c>
      <c r="G84" s="1147">
        <v>580</v>
      </c>
      <c r="H84" s="1157">
        <v>3.5698578240951027</v>
      </c>
      <c r="I84" s="1146">
        <v>0.37180067345233492</v>
      </c>
      <c r="J84" s="1147">
        <v>134</v>
      </c>
      <c r="K84" s="1157">
        <v>4.0241112272157178</v>
      </c>
      <c r="L84" s="1146">
        <v>0.33037450069853153</v>
      </c>
      <c r="M84" s="1147">
        <v>164</v>
      </c>
      <c r="N84" s="1148">
        <v>1</v>
      </c>
      <c r="O84" s="1146">
        <v>0.18</v>
      </c>
      <c r="P84" s="1165">
        <v>57</v>
      </c>
    </row>
    <row r="85" spans="1:16" s="1437" customFormat="1" ht="14.5" customHeight="1">
      <c r="A85" s="1434" t="s">
        <v>31</v>
      </c>
      <c r="B85" s="1435">
        <v>81.519455314900867</v>
      </c>
      <c r="C85" s="1152">
        <v>0.33846702329231743</v>
      </c>
      <c r="D85" s="1167">
        <v>12257</v>
      </c>
      <c r="E85" s="1435">
        <v>12.013279842702872</v>
      </c>
      <c r="F85" s="1152">
        <v>0.28451251883932416</v>
      </c>
      <c r="G85" s="1167">
        <v>1870</v>
      </c>
      <c r="H85" s="1435">
        <v>2.510454565530027</v>
      </c>
      <c r="I85" s="1152">
        <v>0.13942548596533921</v>
      </c>
      <c r="J85" s="1167">
        <v>403</v>
      </c>
      <c r="K85" s="1435">
        <v>2.8648711597406264</v>
      </c>
      <c r="L85" s="1152">
        <v>0.14007841518019348</v>
      </c>
      <c r="M85" s="1167">
        <v>489</v>
      </c>
      <c r="N85" s="1168">
        <v>1</v>
      </c>
      <c r="O85" s="1152">
        <v>0.09</v>
      </c>
      <c r="P85" s="1436">
        <v>181</v>
      </c>
    </row>
    <row r="86" spans="1:16" s="1437" customFormat="1" ht="14.5" customHeight="1">
      <c r="A86" s="2190" t="s">
        <v>1105</v>
      </c>
      <c r="B86" s="2186"/>
      <c r="C86" s="2186"/>
      <c r="D86" s="2186"/>
      <c r="E86" s="2186"/>
      <c r="F86" s="2186"/>
      <c r="G86" s="2186"/>
      <c r="H86" s="2186"/>
      <c r="I86" s="2186"/>
      <c r="J86" s="2186"/>
      <c r="K86" s="2186"/>
      <c r="L86" s="2186"/>
      <c r="M86" s="2186"/>
      <c r="N86" s="2186"/>
      <c r="O86" s="2186"/>
      <c r="P86" s="2186"/>
    </row>
    <row r="87" spans="1:16" s="1437" customFormat="1" ht="24.75" customHeight="1">
      <c r="A87" s="2164" t="s">
        <v>1107</v>
      </c>
      <c r="B87" s="2192"/>
      <c r="C87" s="2192"/>
      <c r="D87" s="2192"/>
      <c r="E87" s="2192"/>
      <c r="F87" s="2192"/>
      <c r="G87" s="2192"/>
      <c r="H87" s="2192"/>
      <c r="I87" s="2192"/>
      <c r="J87" s="2192"/>
      <c r="K87" s="2192"/>
      <c r="L87" s="2192"/>
      <c r="M87" s="2192"/>
      <c r="N87" s="2192"/>
      <c r="O87" s="2192"/>
      <c r="P87" s="2192"/>
    </row>
    <row r="88" spans="1:16" s="1437" customFormat="1" ht="14.5" customHeight="1">
      <c r="A88" s="2183" t="s">
        <v>1098</v>
      </c>
      <c r="B88" s="2184"/>
      <c r="C88" s="2184"/>
      <c r="D88" s="2184"/>
      <c r="E88" s="2184"/>
      <c r="F88" s="2184"/>
      <c r="G88" s="2184"/>
      <c r="H88" s="2184"/>
      <c r="I88" s="2184"/>
      <c r="J88" s="2184"/>
      <c r="K88" s="2184"/>
      <c r="L88" s="2184"/>
      <c r="M88" s="2184"/>
      <c r="N88" s="2184"/>
      <c r="O88" s="2184"/>
      <c r="P88" s="2184"/>
    </row>
    <row r="89" spans="1:16" s="1109" customFormat="1" ht="14.5" customHeight="1">
      <c r="A89" s="1161"/>
      <c r="B89" s="1199"/>
      <c r="C89" s="1199"/>
      <c r="D89" s="1199"/>
      <c r="E89" s="1199"/>
      <c r="F89" s="1199"/>
      <c r="G89" s="1199"/>
      <c r="H89" s="1199"/>
      <c r="I89" s="1199"/>
      <c r="J89" s="1199"/>
      <c r="K89" s="1199"/>
      <c r="L89" s="1199"/>
      <c r="M89" s="1199"/>
      <c r="N89" s="1199"/>
      <c r="O89" s="1199"/>
      <c r="P89" s="1199"/>
    </row>
    <row r="90" spans="1:16" s="1109" customFormat="1" ht="25" customHeight="1">
      <c r="A90" s="1947">
        <v>2021</v>
      </c>
      <c r="B90" s="1947"/>
      <c r="C90" s="1947"/>
      <c r="D90" s="1947"/>
      <c r="E90" s="1947"/>
      <c r="F90" s="1947"/>
      <c r="G90" s="1947"/>
      <c r="H90" s="1947"/>
      <c r="I90" s="1947"/>
      <c r="J90" s="1947"/>
      <c r="K90" s="1947"/>
      <c r="L90" s="1947"/>
      <c r="M90" s="1947"/>
      <c r="N90" s="1394"/>
      <c r="O90" s="1394"/>
      <c r="P90" s="1394"/>
    </row>
    <row r="91" spans="1:16" ht="14.5" customHeight="1"/>
    <row r="92" spans="1:16" s="1437" customFormat="1" ht="14.5" customHeight="1">
      <c r="A92" s="2193" t="s">
        <v>1242</v>
      </c>
      <c r="B92" s="2182"/>
      <c r="C92" s="2182"/>
      <c r="D92" s="2182"/>
      <c r="E92" s="2182"/>
      <c r="F92" s="2182"/>
      <c r="G92" s="2182"/>
      <c r="H92" s="2182"/>
      <c r="I92" s="2182"/>
      <c r="J92" s="2182"/>
      <c r="K92" s="2182"/>
      <c r="L92" s="2182"/>
      <c r="M92" s="2182"/>
    </row>
    <row r="93" spans="1:16" s="1437" customFormat="1" ht="30" customHeight="1" thickBot="1">
      <c r="A93" s="2194" t="s">
        <v>5</v>
      </c>
      <c r="B93" s="2197" t="s">
        <v>1108</v>
      </c>
      <c r="C93" s="2152"/>
      <c r="D93" s="2152"/>
      <c r="E93" s="2155" t="s">
        <v>1055</v>
      </c>
      <c r="F93" s="2150"/>
      <c r="G93" s="2175"/>
      <c r="H93" s="2198" t="s">
        <v>1109</v>
      </c>
      <c r="I93" s="2152"/>
      <c r="J93" s="2153"/>
      <c r="K93" s="2198" t="s">
        <v>1057</v>
      </c>
      <c r="L93" s="2152"/>
      <c r="M93" s="2195"/>
    </row>
    <row r="94" spans="1:16" s="1437" customFormat="1" ht="14.5" customHeight="1" thickBot="1">
      <c r="A94" s="2147"/>
      <c r="B94" s="1438" t="s">
        <v>2</v>
      </c>
      <c r="C94" s="1182" t="s">
        <v>68</v>
      </c>
      <c r="D94" s="1183" t="s">
        <v>69</v>
      </c>
      <c r="E94" s="1175" t="s">
        <v>2</v>
      </c>
      <c r="F94" s="1176" t="s">
        <v>68</v>
      </c>
      <c r="G94" s="1200" t="s">
        <v>69</v>
      </c>
      <c r="H94" s="1438" t="s">
        <v>2</v>
      </c>
      <c r="I94" s="1182" t="s">
        <v>68</v>
      </c>
      <c r="J94" s="1113" t="s">
        <v>69</v>
      </c>
      <c r="K94" s="1111" t="s">
        <v>2</v>
      </c>
      <c r="L94" s="1173" t="s">
        <v>68</v>
      </c>
      <c r="M94" s="1201" t="s">
        <v>69</v>
      </c>
    </row>
    <row r="95" spans="1:16" s="1437" customFormat="1" ht="14.5" customHeight="1" thickBot="1">
      <c r="A95" s="2148"/>
      <c r="B95" s="2176" t="s">
        <v>1099</v>
      </c>
      <c r="C95" s="2177"/>
      <c r="D95" s="2177"/>
      <c r="E95" s="2177"/>
      <c r="F95" s="2177"/>
      <c r="G95" s="2177"/>
      <c r="H95" s="2177"/>
      <c r="I95" s="2177"/>
      <c r="J95" s="2177"/>
      <c r="K95" s="2177"/>
      <c r="L95" s="2177"/>
      <c r="M95" s="2178"/>
    </row>
    <row r="96" spans="1:16" s="1437" customFormat="1" ht="14.5" customHeight="1">
      <c r="A96" s="1202" t="s">
        <v>13</v>
      </c>
      <c r="B96" s="1153">
        <v>92.107803899620606</v>
      </c>
      <c r="C96" s="1131">
        <v>0.67821465093482258</v>
      </c>
      <c r="D96" s="1121">
        <v>1469</v>
      </c>
      <c r="E96" s="1138">
        <v>2.0882633985535062</v>
      </c>
      <c r="F96" s="1131">
        <v>0.34825173053267472</v>
      </c>
      <c r="G96" s="1121">
        <v>37</v>
      </c>
      <c r="H96" s="1153">
        <v>2.6526140083700476</v>
      </c>
      <c r="I96" s="1131">
        <v>0.41181339979484888</v>
      </c>
      <c r="J96" s="1121">
        <v>43</v>
      </c>
      <c r="K96" s="1138">
        <v>3.1513186934558393</v>
      </c>
      <c r="L96" s="1178">
        <v>0.4401142333509222</v>
      </c>
      <c r="M96" s="1186">
        <v>52</v>
      </c>
    </row>
    <row r="97" spans="1:13" s="1437" customFormat="1" ht="14.5" customHeight="1">
      <c r="A97" s="1124" t="s">
        <v>14</v>
      </c>
      <c r="B97" s="1155">
        <v>90.774685833741771</v>
      </c>
      <c r="C97" s="1126">
        <v>0.6919713618518617</v>
      </c>
      <c r="D97" s="1127">
        <v>1625</v>
      </c>
      <c r="E97" s="1136">
        <v>2.5183072182933737</v>
      </c>
      <c r="F97" s="1126">
        <v>0.37082968563961116</v>
      </c>
      <c r="G97" s="1127">
        <v>46</v>
      </c>
      <c r="H97" s="1155">
        <v>3.0605799187731773</v>
      </c>
      <c r="I97" s="1126">
        <v>0.41462872345038793</v>
      </c>
      <c r="J97" s="1127">
        <v>54</v>
      </c>
      <c r="K97" s="1136">
        <v>3.6464270291916865</v>
      </c>
      <c r="L97" s="1170">
        <v>0.44885597334052252</v>
      </c>
      <c r="M97" s="1187">
        <v>65</v>
      </c>
    </row>
    <row r="98" spans="1:13" s="1437" customFormat="1" ht="14.5" customHeight="1">
      <c r="A98" s="1118" t="s">
        <v>39</v>
      </c>
      <c r="B98" s="1153">
        <v>83.060159181899067</v>
      </c>
      <c r="C98" s="1131">
        <v>1.5133151590814187</v>
      </c>
      <c r="D98" s="1132">
        <v>774</v>
      </c>
      <c r="E98" s="1138">
        <v>6.7945902716842426</v>
      </c>
      <c r="F98" s="1131">
        <v>1.007634770032221</v>
      </c>
      <c r="G98" s="1132">
        <v>57</v>
      </c>
      <c r="H98" s="1153">
        <v>5.5729669260115511</v>
      </c>
      <c r="I98" s="1131">
        <v>0.97777673994750913</v>
      </c>
      <c r="J98" s="1132">
        <v>39</v>
      </c>
      <c r="K98" s="1138">
        <v>4.572283620405142</v>
      </c>
      <c r="L98" s="1178">
        <v>0.82000476247005349</v>
      </c>
      <c r="M98" s="1188">
        <v>39</v>
      </c>
    </row>
    <row r="99" spans="1:13" s="1437" customFormat="1" ht="14.5" customHeight="1">
      <c r="A99" s="1124" t="s">
        <v>16</v>
      </c>
      <c r="B99" s="1155">
        <v>85.661532100600084</v>
      </c>
      <c r="C99" s="1126">
        <v>1.3139905304698345</v>
      </c>
      <c r="D99" s="1127">
        <v>679</v>
      </c>
      <c r="E99" s="1136">
        <v>3.822164742630183</v>
      </c>
      <c r="F99" s="1126">
        <v>0.71399132052424141</v>
      </c>
      <c r="G99" s="1127">
        <v>29</v>
      </c>
      <c r="H99" s="1155">
        <v>6.6000403570855477</v>
      </c>
      <c r="I99" s="1126">
        <v>0.95596173715972788</v>
      </c>
      <c r="J99" s="1127">
        <v>46</v>
      </c>
      <c r="K99" s="1136">
        <v>3.9162627996841879</v>
      </c>
      <c r="L99" s="1170">
        <v>0.70682676766038555</v>
      </c>
      <c r="M99" s="1187">
        <v>31</v>
      </c>
    </row>
    <row r="100" spans="1:13" s="1437" customFormat="1" ht="14.5" customHeight="1">
      <c r="A100" s="1118" t="s">
        <v>17</v>
      </c>
      <c r="B100" s="1138">
        <v>84.819718356511089</v>
      </c>
      <c r="C100" s="1131">
        <v>1.6916927049726613</v>
      </c>
      <c r="D100" s="1132">
        <v>432</v>
      </c>
      <c r="E100" s="1138">
        <v>5.3118223353322094</v>
      </c>
      <c r="F100" s="1131">
        <v>1.0764563383656629</v>
      </c>
      <c r="G100" s="1132">
        <v>25</v>
      </c>
      <c r="H100" s="1153">
        <v>3.7846378507940392</v>
      </c>
      <c r="I100" s="1131">
        <v>0.94294897002838063</v>
      </c>
      <c r="J100" s="1132">
        <v>18</v>
      </c>
      <c r="K100" s="1138">
        <v>6.0838214573626672</v>
      </c>
      <c r="L100" s="1178">
        <v>1.0703767845465901</v>
      </c>
      <c r="M100" s="1188">
        <v>34</v>
      </c>
    </row>
    <row r="101" spans="1:13" s="1437" customFormat="1" ht="14.5" customHeight="1">
      <c r="A101" s="1124" t="s">
        <v>18</v>
      </c>
      <c r="B101" s="1136">
        <v>90.299543362656024</v>
      </c>
      <c r="C101" s="1126">
        <v>1.0526219702481383</v>
      </c>
      <c r="D101" s="1127">
        <v>799</v>
      </c>
      <c r="E101" s="1136">
        <v>3.3507533622846344</v>
      </c>
      <c r="F101" s="1126">
        <v>0.6496844661265726</v>
      </c>
      <c r="G101" s="1127">
        <v>27</v>
      </c>
      <c r="H101" s="1155">
        <v>2.7305591578131718</v>
      </c>
      <c r="I101" s="1126">
        <v>0.57628528261741319</v>
      </c>
      <c r="J101" s="1127">
        <v>24</v>
      </c>
      <c r="K101" s="1136">
        <v>3.6191441172461705</v>
      </c>
      <c r="L101" s="1170">
        <v>0.66009975137917298</v>
      </c>
      <c r="M101" s="1187">
        <v>32</v>
      </c>
    </row>
    <row r="102" spans="1:13" s="1437" customFormat="1" ht="14.5" customHeight="1">
      <c r="A102" s="1118" t="s">
        <v>19</v>
      </c>
      <c r="B102" s="1153">
        <v>90.915177441505264</v>
      </c>
      <c r="C102" s="1131">
        <v>0.91325755484154802</v>
      </c>
      <c r="D102" s="1132">
        <v>876</v>
      </c>
      <c r="E102" s="1138">
        <v>2.5727809010098404</v>
      </c>
      <c r="F102" s="1131">
        <v>0.50086667183798017</v>
      </c>
      <c r="G102" s="1132">
        <v>26</v>
      </c>
      <c r="H102" s="1153">
        <v>3.3297716072607413</v>
      </c>
      <c r="I102" s="1131">
        <v>0.56413554762904206</v>
      </c>
      <c r="J102" s="1132">
        <v>34</v>
      </c>
      <c r="K102" s="1138">
        <v>3.1822700502241461</v>
      </c>
      <c r="L102" s="1178">
        <v>0.56382232684340816</v>
      </c>
      <c r="M102" s="1188">
        <v>31</v>
      </c>
    </row>
    <row r="103" spans="1:13" s="1437" customFormat="1" ht="14.5" customHeight="1">
      <c r="A103" s="1124" t="s">
        <v>20</v>
      </c>
      <c r="B103" s="1155">
        <v>83.064745662502688</v>
      </c>
      <c r="C103" s="1126">
        <v>1.6027116215444928</v>
      </c>
      <c r="D103" s="1127">
        <v>565</v>
      </c>
      <c r="E103" s="1136">
        <v>3.3003703001299263</v>
      </c>
      <c r="F103" s="1126">
        <v>0.77492418337479507</v>
      </c>
      <c r="G103" s="1127">
        <v>20</v>
      </c>
      <c r="H103" s="1155">
        <v>6.9790925336460159</v>
      </c>
      <c r="I103" s="1126">
        <v>1.1532265381328703</v>
      </c>
      <c r="J103" s="1127">
        <v>38</v>
      </c>
      <c r="K103" s="1136">
        <v>6.6557915037213782</v>
      </c>
      <c r="L103" s="1170">
        <v>1.0081120787598372</v>
      </c>
      <c r="M103" s="1187">
        <v>45</v>
      </c>
    </row>
    <row r="104" spans="1:13" s="1437" customFormat="1" ht="14.5" customHeight="1">
      <c r="A104" s="1118" t="s">
        <v>21</v>
      </c>
      <c r="B104" s="1153">
        <v>89.935994129461506</v>
      </c>
      <c r="C104" s="1131">
        <v>0.88129104283186877</v>
      </c>
      <c r="D104" s="1132">
        <v>1112</v>
      </c>
      <c r="E104" s="1138">
        <v>2.1829012775980363</v>
      </c>
      <c r="F104" s="1131">
        <v>0.41359378004382852</v>
      </c>
      <c r="G104" s="1132">
        <v>29</v>
      </c>
      <c r="H104" s="1153">
        <v>3.0290863867292463</v>
      </c>
      <c r="I104" s="1131">
        <v>0.51288186510835332</v>
      </c>
      <c r="J104" s="1132">
        <v>35</v>
      </c>
      <c r="K104" s="1138">
        <v>4.852018206211218</v>
      </c>
      <c r="L104" s="1178">
        <v>0.6310055006145967</v>
      </c>
      <c r="M104" s="1188">
        <v>58</v>
      </c>
    </row>
    <row r="105" spans="1:13" s="1437" customFormat="1" ht="14.5" customHeight="1">
      <c r="A105" s="1124" t="s">
        <v>22</v>
      </c>
      <c r="B105" s="1155">
        <v>90.559512638972393</v>
      </c>
      <c r="C105" s="1126">
        <v>0.70351114077682109</v>
      </c>
      <c r="D105" s="1127">
        <v>1590</v>
      </c>
      <c r="E105" s="1136">
        <v>2.2479037686105383</v>
      </c>
      <c r="F105" s="1126">
        <v>0.35447147256717509</v>
      </c>
      <c r="G105" s="1127">
        <v>41</v>
      </c>
      <c r="H105" s="1155">
        <v>2.1963138659765367</v>
      </c>
      <c r="I105" s="1126">
        <v>0.35008702983679119</v>
      </c>
      <c r="J105" s="1127">
        <v>41</v>
      </c>
      <c r="K105" s="1136">
        <v>4.9962697264405342</v>
      </c>
      <c r="L105" s="1170">
        <v>0.52641241673549155</v>
      </c>
      <c r="M105" s="1187">
        <v>89</v>
      </c>
    </row>
    <row r="106" spans="1:13" s="1437" customFormat="1" ht="14.5" customHeight="1">
      <c r="A106" s="1118" t="s">
        <v>23</v>
      </c>
      <c r="B106" s="1153">
        <v>93.194449649064097</v>
      </c>
      <c r="C106" s="1131">
        <v>0.87168327277081492</v>
      </c>
      <c r="D106" s="1132">
        <v>790</v>
      </c>
      <c r="E106" s="1138">
        <v>1.737350065297568</v>
      </c>
      <c r="F106" s="1131">
        <v>0.45472203418612123</v>
      </c>
      <c r="G106" s="1132">
        <v>15</v>
      </c>
      <c r="H106" s="1153">
        <v>1.3626348735799405</v>
      </c>
      <c r="I106" s="1131">
        <v>0.37042047830655683</v>
      </c>
      <c r="J106" s="1132">
        <v>15</v>
      </c>
      <c r="K106" s="1138">
        <v>3.7055654120583958</v>
      </c>
      <c r="L106" s="1178">
        <v>0.66889613840095818</v>
      </c>
      <c r="M106" s="1188">
        <v>31</v>
      </c>
    </row>
    <row r="107" spans="1:13" s="1437" customFormat="1" ht="14.5" customHeight="1">
      <c r="A107" s="1124" t="s">
        <v>24</v>
      </c>
      <c r="B107" s="1155">
        <v>88.407002698868581</v>
      </c>
      <c r="C107" s="1126">
        <v>1.3961412398964301</v>
      </c>
      <c r="D107" s="1127">
        <v>519</v>
      </c>
      <c r="E107" s="1136">
        <v>2.244026116236471</v>
      </c>
      <c r="F107" s="1126">
        <v>0.63774305766086958</v>
      </c>
      <c r="G107" s="1127">
        <v>13</v>
      </c>
      <c r="H107" s="1155">
        <v>4.6310143567073654</v>
      </c>
      <c r="I107" s="1126">
        <v>0.89189052963998516</v>
      </c>
      <c r="J107" s="1127">
        <v>28</v>
      </c>
      <c r="K107" s="1136">
        <v>4.7179568281875781</v>
      </c>
      <c r="L107" s="1170">
        <v>0.95387185831371146</v>
      </c>
      <c r="M107" s="1187">
        <v>27</v>
      </c>
    </row>
    <row r="108" spans="1:13" s="1437" customFormat="1" ht="14.5" customHeight="1">
      <c r="A108" s="1118" t="s">
        <v>25</v>
      </c>
      <c r="B108" s="1153">
        <v>88.642698500302487</v>
      </c>
      <c r="C108" s="1131">
        <v>1.0622361340375219</v>
      </c>
      <c r="D108" s="1132">
        <v>869</v>
      </c>
      <c r="E108" s="1138">
        <v>2.6164869724794104</v>
      </c>
      <c r="F108" s="1131">
        <v>0.53842389653491252</v>
      </c>
      <c r="G108" s="1132">
        <v>24</v>
      </c>
      <c r="H108" s="1153">
        <v>4.32761969771573</v>
      </c>
      <c r="I108" s="1131">
        <v>0.67387893218824935</v>
      </c>
      <c r="J108" s="1132">
        <v>41</v>
      </c>
      <c r="K108" s="1138">
        <v>4.4131948295023742</v>
      </c>
      <c r="L108" s="1178">
        <v>0.69596458108540571</v>
      </c>
      <c r="M108" s="1188">
        <v>40</v>
      </c>
    </row>
    <row r="109" spans="1:13" s="1437" customFormat="1" ht="14.5" customHeight="1">
      <c r="A109" s="1124" t="s">
        <v>26</v>
      </c>
      <c r="B109" s="1155">
        <v>84.69925149324537</v>
      </c>
      <c r="C109" s="1126">
        <v>1.3768813541034626</v>
      </c>
      <c r="D109" s="1127">
        <v>663</v>
      </c>
      <c r="E109" s="1136">
        <v>2.4202756579713727</v>
      </c>
      <c r="F109" s="1126">
        <v>0.55844294520364046</v>
      </c>
      <c r="G109" s="1127">
        <v>19</v>
      </c>
      <c r="H109" s="1155">
        <v>4.9108780652415769</v>
      </c>
      <c r="I109" s="1126">
        <v>0.88043765792397666</v>
      </c>
      <c r="J109" s="1127">
        <v>32</v>
      </c>
      <c r="K109" s="1136">
        <v>7.969594783541682</v>
      </c>
      <c r="L109" s="1170">
        <v>1.0185883850156994</v>
      </c>
      <c r="M109" s="1187">
        <v>60</v>
      </c>
    </row>
    <row r="110" spans="1:13" s="1437" customFormat="1" ht="14.5" customHeight="1">
      <c r="A110" s="1118" t="s">
        <v>27</v>
      </c>
      <c r="B110" s="1138">
        <v>93.410563456277387</v>
      </c>
      <c r="C110" s="1131">
        <v>0.98633323280312379</v>
      </c>
      <c r="D110" s="1132">
        <v>635</v>
      </c>
      <c r="E110" s="1138">
        <v>2.8125040070815497</v>
      </c>
      <c r="F110" s="1131">
        <v>0.68040800886825148</v>
      </c>
      <c r="G110" s="1132">
        <v>18</v>
      </c>
      <c r="H110" s="1138">
        <v>1.4107743982746601</v>
      </c>
      <c r="I110" s="1131">
        <v>0.43772430303667864</v>
      </c>
      <c r="J110" s="1132">
        <v>11</v>
      </c>
      <c r="K110" s="1138">
        <v>2.3661581383664108</v>
      </c>
      <c r="L110" s="1178">
        <v>0.60049111810258837</v>
      </c>
      <c r="M110" s="1188">
        <v>17</v>
      </c>
    </row>
    <row r="111" spans="1:13" s="1437" customFormat="1" ht="14.5" customHeight="1" thickBot="1">
      <c r="A111" s="1124" t="s">
        <v>28</v>
      </c>
      <c r="B111" s="1155">
        <v>89.713541769819741</v>
      </c>
      <c r="C111" s="1126">
        <v>1.2361911467260693</v>
      </c>
      <c r="D111" s="1127">
        <v>582</v>
      </c>
      <c r="E111" s="1136">
        <v>2.4326842961237163</v>
      </c>
      <c r="F111" s="1126">
        <v>0.61801992834132058</v>
      </c>
      <c r="G111" s="1127">
        <v>16</v>
      </c>
      <c r="H111" s="1155">
        <v>3.8727881846169545</v>
      </c>
      <c r="I111" s="1126">
        <v>0.83848683463755591</v>
      </c>
      <c r="J111" s="1127">
        <v>23</v>
      </c>
      <c r="K111" s="1136">
        <v>3.9809857494395926</v>
      </c>
      <c r="L111" s="1170">
        <v>0.74818753420658213</v>
      </c>
      <c r="M111" s="1187">
        <v>28</v>
      </c>
    </row>
    <row r="112" spans="1:13" s="1437" customFormat="1" ht="14.5" customHeight="1">
      <c r="A112" s="1432" t="s">
        <v>29</v>
      </c>
      <c r="B112" s="1143">
        <v>91.008985596523232</v>
      </c>
      <c r="C112" s="1141">
        <v>0.29837711216076873</v>
      </c>
      <c r="D112" s="1142">
        <v>9847</v>
      </c>
      <c r="E112" s="1143">
        <v>2.3651473051535814</v>
      </c>
      <c r="F112" s="1141">
        <v>0.1550736581310857</v>
      </c>
      <c r="G112" s="1142">
        <v>277</v>
      </c>
      <c r="H112" s="1143">
        <v>2.6443152727298238</v>
      </c>
      <c r="I112" s="1141">
        <v>0.16679975749547099</v>
      </c>
      <c r="J112" s="1142">
        <v>303</v>
      </c>
      <c r="K112" s="1154">
        <v>3.9815518255933666</v>
      </c>
      <c r="L112" s="1141">
        <v>0.2067136710774802</v>
      </c>
      <c r="M112" s="1439">
        <v>436</v>
      </c>
    </row>
    <row r="113" spans="1:16" s="1437" customFormat="1" ht="14.5" customHeight="1">
      <c r="A113" s="1433" t="s">
        <v>30</v>
      </c>
      <c r="B113" s="1151">
        <v>85.966372615293963</v>
      </c>
      <c r="C113" s="1146">
        <v>0.56987327589707559</v>
      </c>
      <c r="D113" s="1147">
        <v>4132</v>
      </c>
      <c r="E113" s="1157">
        <v>3.7947825187554818</v>
      </c>
      <c r="F113" s="1146">
        <v>0.32415790954092871</v>
      </c>
      <c r="G113" s="1147">
        <v>165</v>
      </c>
      <c r="H113" s="1151">
        <v>5.2397696171456909</v>
      </c>
      <c r="I113" s="1146">
        <v>0.37600457120941083</v>
      </c>
      <c r="J113" s="1147">
        <v>219</v>
      </c>
      <c r="K113" s="1157">
        <v>4.9990752488048651</v>
      </c>
      <c r="L113" s="1146">
        <v>0.3425729950147266</v>
      </c>
      <c r="M113" s="1440">
        <v>243</v>
      </c>
    </row>
    <row r="114" spans="1:16" s="1437" customFormat="1" ht="14.5" customHeight="1">
      <c r="A114" s="1434" t="s">
        <v>31</v>
      </c>
      <c r="B114" s="1166">
        <v>89.909385948088755</v>
      </c>
      <c r="C114" s="1152">
        <v>0.26513550660529817</v>
      </c>
      <c r="D114" s="1167">
        <v>13979</v>
      </c>
      <c r="E114" s="1435">
        <v>2.6768956753176094</v>
      </c>
      <c r="F114" s="1152">
        <v>0.14051291133997676</v>
      </c>
      <c r="G114" s="1167">
        <v>442</v>
      </c>
      <c r="H114" s="1166">
        <v>3.2102838876663786</v>
      </c>
      <c r="I114" s="1152">
        <v>0.1544276150906535</v>
      </c>
      <c r="J114" s="1167">
        <v>522</v>
      </c>
      <c r="K114" s="1435">
        <v>4.2034344889272584</v>
      </c>
      <c r="L114" s="1152">
        <v>0.17808951429172329</v>
      </c>
      <c r="M114" s="1441">
        <v>679</v>
      </c>
    </row>
    <row r="115" spans="1:16" s="1437" customFormat="1" ht="14.5" customHeight="1">
      <c r="A115" s="2190" t="s">
        <v>1110</v>
      </c>
      <c r="B115" s="2186"/>
      <c r="C115" s="2186"/>
      <c r="D115" s="2186"/>
      <c r="E115" s="2186"/>
      <c r="F115" s="2186"/>
      <c r="G115" s="2186"/>
      <c r="H115" s="2186"/>
      <c r="I115" s="2186"/>
      <c r="J115" s="2186"/>
      <c r="K115" s="2186"/>
      <c r="L115" s="2186"/>
      <c r="M115" s="2186"/>
    </row>
    <row r="116" spans="1:16" s="1437" customFormat="1" ht="25.5" customHeight="1">
      <c r="A116" s="2164" t="s">
        <v>1111</v>
      </c>
      <c r="B116" s="2192"/>
      <c r="C116" s="2192"/>
      <c r="D116" s="2192"/>
      <c r="E116" s="2192"/>
      <c r="F116" s="2192"/>
      <c r="G116" s="2192"/>
      <c r="H116" s="2192"/>
      <c r="I116" s="2192"/>
      <c r="J116" s="2192"/>
      <c r="K116" s="2192"/>
      <c r="L116" s="2192"/>
      <c r="M116" s="2192"/>
    </row>
    <row r="117" spans="1:16" s="1437" customFormat="1" ht="14.5" customHeight="1">
      <c r="A117" s="2183" t="s">
        <v>1101</v>
      </c>
      <c r="B117" s="2184"/>
      <c r="C117" s="2184"/>
      <c r="D117" s="2184"/>
      <c r="E117" s="2184"/>
      <c r="F117" s="2184"/>
      <c r="G117" s="2184"/>
      <c r="H117" s="2184"/>
      <c r="I117" s="2184"/>
      <c r="J117" s="2184"/>
      <c r="K117" s="2184"/>
      <c r="L117" s="2184"/>
      <c r="M117" s="2184"/>
    </row>
    <row r="118" spans="1:16" s="1109" customFormat="1" ht="14.5" customHeight="1">
      <c r="A118" s="1161"/>
      <c r="B118" s="1199"/>
      <c r="C118" s="1199"/>
      <c r="D118" s="1199"/>
      <c r="E118" s="1199"/>
      <c r="F118" s="1199"/>
      <c r="G118" s="1199"/>
      <c r="H118" s="1199"/>
      <c r="I118" s="1199"/>
      <c r="J118" s="1199"/>
      <c r="K118" s="1199"/>
      <c r="L118" s="1199"/>
      <c r="M118" s="1199"/>
    </row>
    <row r="119" spans="1:16" s="1109" customFormat="1" ht="25" customHeight="1">
      <c r="A119" s="1947">
        <v>2020</v>
      </c>
      <c r="B119" s="1947"/>
      <c r="C119" s="1947"/>
      <c r="D119" s="1947"/>
      <c r="E119" s="1947"/>
      <c r="F119" s="1947"/>
      <c r="G119" s="1947"/>
      <c r="H119" s="1947"/>
      <c r="I119" s="1947"/>
      <c r="J119" s="1947"/>
      <c r="K119" s="1394"/>
      <c r="L119" s="1394"/>
      <c r="M119" s="1394"/>
      <c r="N119" s="1394"/>
      <c r="O119" s="1394"/>
      <c r="P119" s="1394"/>
    </row>
    <row r="120" spans="1:16" ht="14.5" customHeight="1"/>
    <row r="121" spans="1:16" s="1437" customFormat="1" ht="14.5" customHeight="1">
      <c r="A121" s="2196" t="s">
        <v>1243</v>
      </c>
      <c r="B121" s="2196"/>
      <c r="C121" s="2196"/>
      <c r="D121" s="2196"/>
      <c r="E121" s="2196"/>
      <c r="F121" s="2196"/>
      <c r="G121" s="2196"/>
      <c r="H121" s="2196"/>
      <c r="I121" s="2196"/>
      <c r="J121" s="2196"/>
      <c r="M121" s="1442"/>
    </row>
    <row r="122" spans="1:16" s="1437" customFormat="1" ht="14.5" customHeight="1" thickBot="1">
      <c r="A122" s="2194" t="s">
        <v>5</v>
      </c>
      <c r="B122" s="2155" t="s">
        <v>1108</v>
      </c>
      <c r="C122" s="2150"/>
      <c r="D122" s="2175"/>
      <c r="E122" s="2155" t="s">
        <v>1055</v>
      </c>
      <c r="F122" s="2150"/>
      <c r="G122" s="2175"/>
      <c r="H122" s="2151" t="s">
        <v>1109</v>
      </c>
      <c r="I122" s="2152"/>
      <c r="J122" s="2195"/>
      <c r="M122" s="1442"/>
    </row>
    <row r="123" spans="1:16" s="1437" customFormat="1" ht="14.5" customHeight="1" thickBot="1">
      <c r="A123" s="2147"/>
      <c r="B123" s="1438" t="s">
        <v>2</v>
      </c>
      <c r="C123" s="1182" t="s">
        <v>68</v>
      </c>
      <c r="D123" s="1183" t="s">
        <v>69</v>
      </c>
      <c r="E123" s="1175" t="s">
        <v>2</v>
      </c>
      <c r="F123" s="1176" t="s">
        <v>68</v>
      </c>
      <c r="G123" s="1203" t="s">
        <v>69</v>
      </c>
      <c r="H123" s="1111" t="s">
        <v>2</v>
      </c>
      <c r="I123" s="1173" t="s">
        <v>68</v>
      </c>
      <c r="J123" s="1204" t="s">
        <v>69</v>
      </c>
      <c r="M123" s="1442"/>
    </row>
    <row r="124" spans="1:16" s="1437" customFormat="1" ht="14.5" customHeight="1" thickBot="1">
      <c r="A124" s="2148"/>
      <c r="B124" s="2176" t="s">
        <v>1099</v>
      </c>
      <c r="C124" s="2177"/>
      <c r="D124" s="2177"/>
      <c r="E124" s="2177"/>
      <c r="F124" s="2177"/>
      <c r="G124" s="2177"/>
      <c r="H124" s="2177"/>
      <c r="I124" s="2177"/>
      <c r="J124" s="2178"/>
      <c r="M124" s="1442"/>
    </row>
    <row r="125" spans="1:16" s="1437" customFormat="1" ht="14.5" customHeight="1">
      <c r="A125" s="1202" t="s">
        <v>13</v>
      </c>
      <c r="B125" s="1443">
        <v>95.553767221357575</v>
      </c>
      <c r="C125" s="1120">
        <v>0.64874554878887347</v>
      </c>
      <c r="D125" s="1121">
        <v>885</v>
      </c>
      <c r="E125" s="1444">
        <v>3.066575401583977</v>
      </c>
      <c r="F125" s="1120">
        <v>0.56311230843344828</v>
      </c>
      <c r="G125" s="1121">
        <v>37</v>
      </c>
      <c r="H125" s="1444">
        <v>1.3796573770584455</v>
      </c>
      <c r="I125" s="1120">
        <v>0.329947405561277</v>
      </c>
      <c r="J125" s="1186">
        <v>20</v>
      </c>
      <c r="M125" s="1442"/>
    </row>
    <row r="126" spans="1:16" s="1437" customFormat="1" ht="14.5" customHeight="1">
      <c r="A126" s="1124" t="s">
        <v>14</v>
      </c>
      <c r="B126" s="1136">
        <v>95.300747691914651</v>
      </c>
      <c r="C126" s="1126">
        <v>0.68216674614784734</v>
      </c>
      <c r="D126" s="1127">
        <v>909</v>
      </c>
      <c r="E126" s="1136">
        <v>2.9461009715466266</v>
      </c>
      <c r="F126" s="1126">
        <v>0.53943676368489146</v>
      </c>
      <c r="G126" s="1127">
        <v>33</v>
      </c>
      <c r="H126" s="1136">
        <v>1.7531513365387184</v>
      </c>
      <c r="I126" s="1126">
        <v>0.42846553752816957</v>
      </c>
      <c r="J126" s="1187">
        <v>19</v>
      </c>
      <c r="M126" s="1442"/>
    </row>
    <row r="127" spans="1:16" s="1437" customFormat="1" ht="14.5" customHeight="1">
      <c r="A127" s="1118" t="s">
        <v>39</v>
      </c>
      <c r="B127" s="1138">
        <v>93.035613804247632</v>
      </c>
      <c r="C127" s="1131">
        <v>1.1507341929272692</v>
      </c>
      <c r="D127" s="1132">
        <v>880</v>
      </c>
      <c r="E127" s="1138">
        <v>4.9054865406810455</v>
      </c>
      <c r="F127" s="1131">
        <v>0.95872281107324764</v>
      </c>
      <c r="G127" s="1132">
        <v>43</v>
      </c>
      <c r="H127" s="1138">
        <v>2.0588996550713259</v>
      </c>
      <c r="I127" s="1131">
        <v>0.67541263682758634</v>
      </c>
      <c r="J127" s="1188">
        <v>17</v>
      </c>
      <c r="M127" s="1442"/>
    </row>
    <row r="128" spans="1:16" s="1437" customFormat="1" ht="14.5" customHeight="1">
      <c r="A128" s="1124" t="s">
        <v>16</v>
      </c>
      <c r="B128" s="1136">
        <v>92.083883174682597</v>
      </c>
      <c r="C128" s="1126">
        <v>0.82425807820956321</v>
      </c>
      <c r="D128" s="1127">
        <v>995</v>
      </c>
      <c r="E128" s="1136">
        <v>3.0252848514061532</v>
      </c>
      <c r="F128" s="1126">
        <v>0.50487513618648405</v>
      </c>
      <c r="G128" s="1127">
        <v>39</v>
      </c>
      <c r="H128" s="1136">
        <v>4.8908319739112613</v>
      </c>
      <c r="I128" s="1126">
        <v>0.66842107714993049</v>
      </c>
      <c r="J128" s="1187">
        <v>61</v>
      </c>
      <c r="M128" s="1442"/>
    </row>
    <row r="129" spans="1:13" s="1437" customFormat="1" ht="14.5" customHeight="1">
      <c r="A129" s="1118" t="s">
        <v>17</v>
      </c>
      <c r="B129" s="1138">
        <v>89.08403872861102</v>
      </c>
      <c r="C129" s="1131">
        <v>1.3705738788669217</v>
      </c>
      <c r="D129" s="1132">
        <v>590</v>
      </c>
      <c r="E129" s="1138">
        <v>5.306079019673561</v>
      </c>
      <c r="F129" s="1131">
        <v>0.91873093809345996</v>
      </c>
      <c r="G129" s="1132">
        <v>40</v>
      </c>
      <c r="H129" s="1138">
        <v>5.6098822517154172</v>
      </c>
      <c r="I129" s="1131">
        <v>1.0735400062856777</v>
      </c>
      <c r="J129" s="1188">
        <v>32</v>
      </c>
      <c r="M129" s="1442"/>
    </row>
    <row r="130" spans="1:13" s="1437" customFormat="1" ht="14.5" customHeight="1">
      <c r="A130" s="1124" t="s">
        <v>18</v>
      </c>
      <c r="B130" s="1136">
        <v>92.898502400169974</v>
      </c>
      <c r="C130" s="1126">
        <v>0.84956408988548482</v>
      </c>
      <c r="D130" s="1127">
        <v>1077</v>
      </c>
      <c r="E130" s="1136">
        <v>3.3736860757695974</v>
      </c>
      <c r="F130" s="1126">
        <v>0.6014227297482565</v>
      </c>
      <c r="G130" s="1127">
        <v>43</v>
      </c>
      <c r="H130" s="1136">
        <v>3.7278115240604262</v>
      </c>
      <c r="I130" s="1126">
        <v>0.6209569775168553</v>
      </c>
      <c r="J130" s="1187">
        <v>49</v>
      </c>
      <c r="M130" s="1442"/>
    </row>
    <row r="131" spans="1:13" s="1437" customFormat="1" ht="14.5" customHeight="1">
      <c r="A131" s="1118" t="s">
        <v>19</v>
      </c>
      <c r="B131" s="1138">
        <v>94.705578618158043</v>
      </c>
      <c r="C131" s="1131">
        <v>0.78840888085203542</v>
      </c>
      <c r="D131" s="1132">
        <v>822</v>
      </c>
      <c r="E131" s="1138">
        <v>3.2786553999708241</v>
      </c>
      <c r="F131" s="1131">
        <v>0.62817025407934435</v>
      </c>
      <c r="G131" s="1132">
        <v>32</v>
      </c>
      <c r="H131" s="1138">
        <v>2.0157659818711235</v>
      </c>
      <c r="I131" s="1131">
        <v>0.49214247351793505</v>
      </c>
      <c r="J131" s="1188">
        <v>20</v>
      </c>
      <c r="M131" s="1442"/>
    </row>
    <row r="132" spans="1:13" s="1437" customFormat="1" ht="14.5" customHeight="1">
      <c r="A132" s="1124" t="s">
        <v>20</v>
      </c>
      <c r="B132" s="1136">
        <v>92.952671179828215</v>
      </c>
      <c r="C132" s="1126">
        <v>0.87842789078723604</v>
      </c>
      <c r="D132" s="1127">
        <v>966</v>
      </c>
      <c r="E132" s="1136">
        <v>2.9534686817260853</v>
      </c>
      <c r="F132" s="1126">
        <v>0.62824506606908204</v>
      </c>
      <c r="G132" s="1127">
        <v>28</v>
      </c>
      <c r="H132" s="1136">
        <v>4.0938601384457023</v>
      </c>
      <c r="I132" s="1126">
        <v>0.63787303258316375</v>
      </c>
      <c r="J132" s="1187">
        <v>49</v>
      </c>
      <c r="M132" s="1442"/>
    </row>
    <row r="133" spans="1:13" s="1437" customFormat="1" ht="14.5" customHeight="1">
      <c r="A133" s="1118" t="s">
        <v>21</v>
      </c>
      <c r="B133" s="1138">
        <v>96.175666558203361</v>
      </c>
      <c r="C133" s="1131">
        <v>0.61575682011573851</v>
      </c>
      <c r="D133" s="1132">
        <v>960</v>
      </c>
      <c r="E133" s="1138">
        <v>2.4675323178726067</v>
      </c>
      <c r="F133" s="1131">
        <v>0.50257161039258869</v>
      </c>
      <c r="G133" s="1132">
        <v>28</v>
      </c>
      <c r="H133" s="1138">
        <v>1.356801123924031</v>
      </c>
      <c r="I133" s="1131">
        <v>0.36401865122867366</v>
      </c>
      <c r="J133" s="1188">
        <v>16</v>
      </c>
      <c r="M133" s="1442"/>
    </row>
    <row r="134" spans="1:13" s="1437" customFormat="1" ht="14.5" customHeight="1">
      <c r="A134" s="1124" t="s">
        <v>22</v>
      </c>
      <c r="B134" s="1136">
        <v>96.359605436472322</v>
      </c>
      <c r="C134" s="1126">
        <v>0.72330069076610681</v>
      </c>
      <c r="D134" s="1127">
        <v>709</v>
      </c>
      <c r="E134" s="1136">
        <v>2.0652360664838669</v>
      </c>
      <c r="F134" s="1126">
        <v>0.56515640312826354</v>
      </c>
      <c r="G134" s="1127">
        <v>15</v>
      </c>
      <c r="H134" s="1136">
        <v>1.5751584970438028</v>
      </c>
      <c r="I134" s="1126">
        <v>0.46189910510515519</v>
      </c>
      <c r="J134" s="1187">
        <v>15</v>
      </c>
      <c r="M134" s="1442"/>
    </row>
    <row r="135" spans="1:13" s="1437" customFormat="1" ht="14.5" customHeight="1">
      <c r="A135" s="1118" t="s">
        <v>23</v>
      </c>
      <c r="B135" s="1138">
        <v>96.821795622250647</v>
      </c>
      <c r="C135" s="1131">
        <v>0.60983603458270774</v>
      </c>
      <c r="D135" s="1132">
        <v>749</v>
      </c>
      <c r="E135" s="1138">
        <v>1.2865633335183964</v>
      </c>
      <c r="F135" s="1131">
        <v>0.37744671542957436</v>
      </c>
      <c r="G135" s="1132">
        <v>13</v>
      </c>
      <c r="H135" s="1138">
        <v>1.8916410442309568</v>
      </c>
      <c r="I135" s="1131">
        <v>0.48401178475576867</v>
      </c>
      <c r="J135" s="1188">
        <v>19</v>
      </c>
      <c r="M135" s="1442"/>
    </row>
    <row r="136" spans="1:13" s="1437" customFormat="1" ht="14.5" customHeight="1">
      <c r="A136" s="1124" t="s">
        <v>24</v>
      </c>
      <c r="B136" s="1136">
        <v>92.028619127474713</v>
      </c>
      <c r="C136" s="1126">
        <v>1.0550619536988615</v>
      </c>
      <c r="D136" s="1127">
        <v>699</v>
      </c>
      <c r="E136" s="1136">
        <v>4.2689879171432077</v>
      </c>
      <c r="F136" s="1126">
        <v>0.8252180840211365</v>
      </c>
      <c r="G136" s="1127">
        <v>33</v>
      </c>
      <c r="H136" s="1136">
        <v>3.7023929553820873</v>
      </c>
      <c r="I136" s="1126">
        <v>0.69083920285547407</v>
      </c>
      <c r="J136" s="1187">
        <v>36</v>
      </c>
      <c r="M136" s="1442"/>
    </row>
    <row r="137" spans="1:13" s="1437" customFormat="1" ht="14.5" customHeight="1">
      <c r="A137" s="1118" t="s">
        <v>25</v>
      </c>
      <c r="B137" s="1138">
        <v>95.264159524600672</v>
      </c>
      <c r="C137" s="1131">
        <v>0.66597323280148457</v>
      </c>
      <c r="D137" s="1132">
        <v>1116</v>
      </c>
      <c r="E137" s="1138">
        <v>2.2988101755569068</v>
      </c>
      <c r="F137" s="1131">
        <v>0.45668873195879478</v>
      </c>
      <c r="G137" s="1132">
        <v>29</v>
      </c>
      <c r="H137" s="1138">
        <v>2.4370302998424243</v>
      </c>
      <c r="I137" s="1131">
        <v>0.49580068077134137</v>
      </c>
      <c r="J137" s="1188">
        <v>29</v>
      </c>
      <c r="M137" s="1442"/>
    </row>
    <row r="138" spans="1:13" s="1437" customFormat="1" ht="14.5" customHeight="1">
      <c r="A138" s="1124" t="s">
        <v>26</v>
      </c>
      <c r="B138" s="1136">
        <v>95.038557528969406</v>
      </c>
      <c r="C138" s="1126">
        <v>0.68532777397557043</v>
      </c>
      <c r="D138" s="1127">
        <v>1047</v>
      </c>
      <c r="E138" s="1136">
        <v>1.9829696449069056</v>
      </c>
      <c r="F138" s="1126">
        <v>0.46607065972466449</v>
      </c>
      <c r="G138" s="1127">
        <v>21</v>
      </c>
      <c r="H138" s="1136">
        <v>2.9784728261236926</v>
      </c>
      <c r="I138" s="1126">
        <v>0.51341055084638199</v>
      </c>
      <c r="J138" s="1187">
        <v>38</v>
      </c>
      <c r="M138" s="1442"/>
    </row>
    <row r="139" spans="1:13" s="1437" customFormat="1" ht="14.5" customHeight="1">
      <c r="A139" s="1118" t="s">
        <v>27</v>
      </c>
      <c r="B139" s="1138">
        <v>94.993160141720807</v>
      </c>
      <c r="C139" s="1131">
        <v>0.88481441403095418</v>
      </c>
      <c r="D139" s="1132">
        <v>899</v>
      </c>
      <c r="E139" s="1138">
        <v>2.7525035850835393</v>
      </c>
      <c r="F139" s="1131">
        <v>0.65147903331641188</v>
      </c>
      <c r="G139" s="1132">
        <v>22</v>
      </c>
      <c r="H139" s="1138">
        <v>2.2543362731956522</v>
      </c>
      <c r="I139" s="1131">
        <v>0.61711825111367047</v>
      </c>
      <c r="J139" s="1188">
        <v>23</v>
      </c>
      <c r="M139" s="1442"/>
    </row>
    <row r="140" spans="1:13" s="1437" customFormat="1" ht="14.5" customHeight="1" thickBot="1">
      <c r="A140" s="1124" t="s">
        <v>28</v>
      </c>
      <c r="B140" s="1136">
        <v>96.48834174990948</v>
      </c>
      <c r="C140" s="1126">
        <v>0.55315833894414967</v>
      </c>
      <c r="D140" s="1127">
        <v>1058</v>
      </c>
      <c r="E140" s="1136">
        <v>2.0126901174191683</v>
      </c>
      <c r="F140" s="1126">
        <v>0.44138106508289532</v>
      </c>
      <c r="G140" s="1127">
        <v>24</v>
      </c>
      <c r="H140" s="1136">
        <v>1.4989681326713549</v>
      </c>
      <c r="I140" s="1126">
        <v>0.3396797319836824</v>
      </c>
      <c r="J140" s="1187">
        <v>22</v>
      </c>
      <c r="M140" s="1442"/>
    </row>
    <row r="141" spans="1:13" s="1437" customFormat="1" ht="14.5" customHeight="1">
      <c r="A141" s="1140" t="s">
        <v>29</v>
      </c>
      <c r="B141" s="1154">
        <v>95.544255911804171</v>
      </c>
      <c r="C141" s="1141">
        <v>0.28080715990977645</v>
      </c>
      <c r="D141" s="1142">
        <v>8299</v>
      </c>
      <c r="E141" s="1154">
        <v>2.6716592947968998</v>
      </c>
      <c r="F141" s="1141">
        <v>0.22375194987729741</v>
      </c>
      <c r="G141" s="1142">
        <v>296</v>
      </c>
      <c r="H141" s="1154">
        <v>1.7840847933989223</v>
      </c>
      <c r="I141" s="1141">
        <v>0.17380960672449527</v>
      </c>
      <c r="J141" s="1439">
        <v>249</v>
      </c>
      <c r="M141" s="1442"/>
    </row>
    <row r="142" spans="1:13" s="1437" customFormat="1" ht="14.5" customHeight="1">
      <c r="A142" s="1145" t="s">
        <v>30</v>
      </c>
      <c r="B142" s="1157">
        <v>94.156816351433918</v>
      </c>
      <c r="C142" s="1146">
        <v>0.37571372330437802</v>
      </c>
      <c r="D142" s="1147">
        <v>6062</v>
      </c>
      <c r="E142" s="1157">
        <v>3.0178845003146435</v>
      </c>
      <c r="F142" s="1146">
        <v>0.28884484478840161</v>
      </c>
      <c r="G142" s="1147">
        <v>184</v>
      </c>
      <c r="H142" s="1157">
        <v>2.8252991482514438</v>
      </c>
      <c r="I142" s="1146">
        <v>0.24999708121830733</v>
      </c>
      <c r="J142" s="1440">
        <v>216</v>
      </c>
      <c r="M142" s="1442"/>
    </row>
    <row r="143" spans="1:13" s="1437" customFormat="1" ht="14.5" customHeight="1">
      <c r="A143" s="1158" t="s">
        <v>31</v>
      </c>
      <c r="B143" s="1435">
        <v>95.237940004601185</v>
      </c>
      <c r="C143" s="1152">
        <v>0.23420009318619039</v>
      </c>
      <c r="D143" s="1167">
        <v>14361</v>
      </c>
      <c r="E143" s="1435">
        <v>2.7480981473090815</v>
      </c>
      <c r="F143" s="1152">
        <v>0.18567922639581833</v>
      </c>
      <c r="G143" s="1167">
        <v>480</v>
      </c>
      <c r="H143" s="1435">
        <v>2.0139618480897288</v>
      </c>
      <c r="I143" s="1152">
        <v>0.14636758669154107</v>
      </c>
      <c r="J143" s="1441">
        <v>465</v>
      </c>
      <c r="M143" s="1442"/>
    </row>
    <row r="144" spans="1:13" s="1437" customFormat="1" ht="14.5" customHeight="1">
      <c r="A144" s="2190" t="s">
        <v>1110</v>
      </c>
      <c r="B144" s="2186"/>
      <c r="C144" s="2186"/>
      <c r="D144" s="2186"/>
      <c r="E144" s="2186"/>
      <c r="F144" s="2186"/>
      <c r="G144" s="2186"/>
      <c r="H144" s="2186"/>
      <c r="I144" s="2186"/>
      <c r="J144" s="2186"/>
      <c r="M144" s="1442"/>
    </row>
    <row r="145" spans="1:13" s="1437" customFormat="1" ht="14.5" customHeight="1">
      <c r="A145" s="2191" t="s">
        <v>1112</v>
      </c>
      <c r="B145" s="2184"/>
      <c r="C145" s="2184"/>
      <c r="D145" s="2184"/>
      <c r="E145" s="2184"/>
      <c r="F145" s="2184"/>
      <c r="G145" s="2184"/>
      <c r="H145" s="2184"/>
      <c r="I145" s="2184"/>
      <c r="J145" s="2184"/>
      <c r="M145" s="1442"/>
    </row>
    <row r="146" spans="1:13" s="1437" customFormat="1" ht="14.5" customHeight="1">
      <c r="A146" s="2192" t="s">
        <v>1103</v>
      </c>
      <c r="B146" s="2184"/>
      <c r="C146" s="2184"/>
      <c r="D146" s="2184"/>
      <c r="E146" s="2184"/>
      <c r="F146" s="2184"/>
      <c r="G146" s="2184"/>
      <c r="H146" s="2184"/>
      <c r="I146" s="2184"/>
      <c r="J146" s="2184"/>
      <c r="M146" s="1442"/>
    </row>
  </sheetData>
  <mergeCells count="57">
    <mergeCell ref="A5:P5"/>
    <mergeCell ref="A28:P28"/>
    <mergeCell ref="A30:P30"/>
    <mergeCell ref="A34:P34"/>
    <mergeCell ref="A57:P57"/>
    <mergeCell ref="N35:P35"/>
    <mergeCell ref="B37:P37"/>
    <mergeCell ref="A3:P3"/>
    <mergeCell ref="A32:P32"/>
    <mergeCell ref="A61:P61"/>
    <mergeCell ref="N6:P6"/>
    <mergeCell ref="B8:P8"/>
    <mergeCell ref="A6:A8"/>
    <mergeCell ref="B6:D6"/>
    <mergeCell ref="E6:G6"/>
    <mergeCell ref="H6:J6"/>
    <mergeCell ref="K6:M6"/>
    <mergeCell ref="A29:P29"/>
    <mergeCell ref="A35:A37"/>
    <mergeCell ref="B35:D35"/>
    <mergeCell ref="E35:G35"/>
    <mergeCell ref="H35:J35"/>
    <mergeCell ref="K35:M35"/>
    <mergeCell ref="E64:G64"/>
    <mergeCell ref="H64:J64"/>
    <mergeCell ref="K64:M64"/>
    <mergeCell ref="N64:P64"/>
    <mergeCell ref="A58:P58"/>
    <mergeCell ref="A64:A66"/>
    <mergeCell ref="B64:D64"/>
    <mergeCell ref="B66:P66"/>
    <mergeCell ref="A59:P59"/>
    <mergeCell ref="A63:P63"/>
    <mergeCell ref="A87:P87"/>
    <mergeCell ref="A93:A95"/>
    <mergeCell ref="B93:D93"/>
    <mergeCell ref="E93:G93"/>
    <mergeCell ref="H93:J93"/>
    <mergeCell ref="K93:M93"/>
    <mergeCell ref="B95:M95"/>
    <mergeCell ref="A90:M90"/>
    <mergeCell ref="A144:J144"/>
    <mergeCell ref="A145:J145"/>
    <mergeCell ref="A146:J146"/>
    <mergeCell ref="A86:P86"/>
    <mergeCell ref="A88:P88"/>
    <mergeCell ref="A92:M92"/>
    <mergeCell ref="A115:M115"/>
    <mergeCell ref="A117:M117"/>
    <mergeCell ref="A122:A124"/>
    <mergeCell ref="B122:D122"/>
    <mergeCell ref="E122:G122"/>
    <mergeCell ref="H122:J122"/>
    <mergeCell ref="B124:J124"/>
    <mergeCell ref="A119:J119"/>
    <mergeCell ref="A116:M116"/>
    <mergeCell ref="A121:J121"/>
  </mergeCells>
  <hyperlinks>
    <hyperlink ref="A1" location="Inhalt!A1" display="Zurück zum Inhalt" xr:uid="{00000000-0004-0000-0B00-000000000000}"/>
  </hyperlink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33"/>
  <dimension ref="A1:AH99"/>
  <sheetViews>
    <sheetView showGridLines="0" zoomScale="80" zoomScaleNormal="80" workbookViewId="0">
      <pane xSplit="1" topLeftCell="B1" activePane="topRight" state="frozen"/>
      <selection pane="topRight"/>
    </sheetView>
  </sheetViews>
  <sheetFormatPr baseColWidth="10" defaultRowHeight="14"/>
  <cols>
    <col min="1" max="1" width="23.5" customWidth="1"/>
    <col min="2" max="34" width="11.08203125" customWidth="1"/>
  </cols>
  <sheetData>
    <row r="1" spans="1:34" s="1401" customFormat="1" ht="14.5" customHeight="1">
      <c r="A1" s="1402" t="s">
        <v>482</v>
      </c>
    </row>
    <row r="2" spans="1:34" s="1401" customFormat="1" ht="14.5" customHeight="1"/>
    <row r="3" spans="1:34" ht="25" customHeight="1">
      <c r="A3" s="1947">
        <v>2024</v>
      </c>
      <c r="B3" s="1947"/>
      <c r="C3" s="1947"/>
      <c r="D3" s="1947"/>
      <c r="E3" s="1947"/>
      <c r="F3" s="1947"/>
      <c r="G3" s="1947"/>
      <c r="H3" s="1947"/>
      <c r="I3" s="1947"/>
      <c r="J3" s="1947"/>
      <c r="K3" s="1947"/>
      <c r="L3" s="1947"/>
      <c r="M3" s="1947"/>
      <c r="N3" s="1947"/>
      <c r="O3" s="1947"/>
      <c r="P3" s="1947"/>
      <c r="Q3" s="1947"/>
      <c r="R3" s="1947"/>
      <c r="S3" s="1947"/>
      <c r="T3" s="1947"/>
      <c r="U3" s="1947"/>
      <c r="V3" s="1947"/>
      <c r="W3" s="1947"/>
      <c r="X3" s="1947"/>
      <c r="Y3" s="1947"/>
      <c r="Z3" s="1947"/>
      <c r="AA3" s="1947"/>
      <c r="AB3" s="1947"/>
      <c r="AC3" s="1947"/>
      <c r="AD3" s="1947"/>
      <c r="AE3" s="1947"/>
      <c r="AF3" s="1947"/>
      <c r="AG3" s="1947"/>
      <c r="AH3" s="1947"/>
    </row>
    <row r="4" spans="1:34" ht="14.5" customHeight="1"/>
    <row r="5" spans="1:34" s="911" customFormat="1" ht="14.5" customHeight="1">
      <c r="A5" s="1921" t="s">
        <v>895</v>
      </c>
      <c r="B5" s="1922"/>
      <c r="C5" s="1922"/>
      <c r="D5" s="1922"/>
      <c r="E5" s="1922"/>
      <c r="F5" s="1922"/>
      <c r="G5" s="1922"/>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row>
    <row r="6" spans="1:34" s="911" customFormat="1" ht="32.25" customHeight="1" thickBot="1">
      <c r="A6" s="1923" t="s">
        <v>5</v>
      </c>
      <c r="B6" s="1925" t="s">
        <v>884</v>
      </c>
      <c r="C6" s="1926"/>
      <c r="D6" s="1927"/>
      <c r="E6" s="1928" t="s">
        <v>885</v>
      </c>
      <c r="F6" s="1926"/>
      <c r="G6" s="1927"/>
      <c r="H6" s="1932" t="s">
        <v>886</v>
      </c>
      <c r="I6" s="1933"/>
      <c r="J6" s="1934"/>
      <c r="K6" s="1932" t="s">
        <v>887</v>
      </c>
      <c r="L6" s="1933"/>
      <c r="M6" s="1934"/>
      <c r="N6" s="1932" t="s">
        <v>888</v>
      </c>
      <c r="O6" s="1933"/>
      <c r="P6" s="1934"/>
      <c r="Q6" s="1928" t="s">
        <v>889</v>
      </c>
      <c r="R6" s="1926"/>
      <c r="S6" s="1927"/>
      <c r="T6" s="1928" t="s">
        <v>890</v>
      </c>
      <c r="U6" s="1926"/>
      <c r="V6" s="1927"/>
      <c r="W6" s="1928" t="s">
        <v>891</v>
      </c>
      <c r="X6" s="1926"/>
      <c r="Y6" s="1927"/>
      <c r="Z6" s="1932" t="s">
        <v>892</v>
      </c>
      <c r="AA6" s="1933"/>
      <c r="AB6" s="1934"/>
      <c r="AC6" s="1928" t="s">
        <v>893</v>
      </c>
      <c r="AD6" s="1926"/>
      <c r="AE6" s="1927"/>
      <c r="AF6" s="1925" t="s">
        <v>896</v>
      </c>
      <c r="AG6" s="1926"/>
      <c r="AH6" s="1929"/>
    </row>
    <row r="7" spans="1:34" s="911" customFormat="1" ht="14.5" customHeight="1" thickBot="1">
      <c r="A7" s="1988"/>
      <c r="B7" s="743" t="s">
        <v>2</v>
      </c>
      <c r="C7" s="743" t="s">
        <v>68</v>
      </c>
      <c r="D7" s="744" t="s">
        <v>69</v>
      </c>
      <c r="E7" s="743" t="s">
        <v>2</v>
      </c>
      <c r="F7" s="743" t="s">
        <v>68</v>
      </c>
      <c r="G7" s="744" t="s">
        <v>69</v>
      </c>
      <c r="H7" s="743" t="s">
        <v>2</v>
      </c>
      <c r="I7" s="743" t="s">
        <v>68</v>
      </c>
      <c r="J7" s="744" t="s">
        <v>69</v>
      </c>
      <c r="K7" s="743" t="s">
        <v>2</v>
      </c>
      <c r="L7" s="743" t="s">
        <v>68</v>
      </c>
      <c r="M7" s="744" t="s">
        <v>69</v>
      </c>
      <c r="N7" s="743" t="s">
        <v>2</v>
      </c>
      <c r="O7" s="743" t="s">
        <v>68</v>
      </c>
      <c r="P7" s="744" t="s">
        <v>69</v>
      </c>
      <c r="Q7" s="743" t="s">
        <v>2</v>
      </c>
      <c r="R7" s="743" t="s">
        <v>68</v>
      </c>
      <c r="S7" s="744" t="s">
        <v>69</v>
      </c>
      <c r="T7" s="743" t="s">
        <v>2</v>
      </c>
      <c r="U7" s="743" t="s">
        <v>68</v>
      </c>
      <c r="V7" s="744" t="s">
        <v>69</v>
      </c>
      <c r="W7" s="743" t="s">
        <v>2</v>
      </c>
      <c r="X7" s="743" t="s">
        <v>68</v>
      </c>
      <c r="Y7" s="744" t="s">
        <v>69</v>
      </c>
      <c r="Z7" s="743" t="s">
        <v>2</v>
      </c>
      <c r="AA7" s="743" t="s">
        <v>68</v>
      </c>
      <c r="AB7" s="744" t="s">
        <v>69</v>
      </c>
      <c r="AC7" s="743" t="s">
        <v>2</v>
      </c>
      <c r="AD7" s="743" t="s">
        <v>68</v>
      </c>
      <c r="AE7" s="744" t="s">
        <v>69</v>
      </c>
      <c r="AF7" s="743" t="s">
        <v>2</v>
      </c>
      <c r="AG7" s="743" t="s">
        <v>68</v>
      </c>
      <c r="AH7" s="1631" t="s">
        <v>69</v>
      </c>
    </row>
    <row r="8" spans="1:34" s="911" customFormat="1" ht="14.5" customHeight="1">
      <c r="A8" s="811" t="s">
        <v>13</v>
      </c>
      <c r="B8" s="816">
        <v>15.868836486702291</v>
      </c>
      <c r="C8" s="813">
        <v>2.5346527431125949</v>
      </c>
      <c r="D8" s="814">
        <v>257</v>
      </c>
      <c r="E8" s="812">
        <v>8.7661764260585233</v>
      </c>
      <c r="F8" s="813">
        <v>1.9593950448362301</v>
      </c>
      <c r="G8" s="814">
        <v>263</v>
      </c>
      <c r="H8" s="812">
        <v>32.960791241089218</v>
      </c>
      <c r="I8" s="813">
        <v>3.4930206780471642</v>
      </c>
      <c r="J8" s="814">
        <v>256</v>
      </c>
      <c r="K8" s="812">
        <v>37.99822196970559</v>
      </c>
      <c r="L8" s="813">
        <v>3.751010600038637</v>
      </c>
      <c r="M8" s="814">
        <v>259</v>
      </c>
      <c r="N8" s="812">
        <v>7.1998765676728</v>
      </c>
      <c r="O8" s="813">
        <v>1.7662539206668291</v>
      </c>
      <c r="P8" s="814">
        <v>261</v>
      </c>
      <c r="Q8" s="812">
        <v>38.505076566371848</v>
      </c>
      <c r="R8" s="813">
        <v>3.5541515144968141</v>
      </c>
      <c r="S8" s="814">
        <v>260</v>
      </c>
      <c r="T8" s="812">
        <v>54.364010209758142</v>
      </c>
      <c r="U8" s="813">
        <v>3.4871897280469382</v>
      </c>
      <c r="V8" s="814">
        <v>259</v>
      </c>
      <c r="W8" s="812">
        <v>32.3240510620424</v>
      </c>
      <c r="X8" s="813">
        <v>3.078668031500178</v>
      </c>
      <c r="Y8" s="814">
        <v>259</v>
      </c>
      <c r="Z8" s="816">
        <v>98.380028369252699</v>
      </c>
      <c r="AA8" s="813">
        <v>0.8159208776433412</v>
      </c>
      <c r="AB8" s="814">
        <v>263</v>
      </c>
      <c r="AC8" s="812">
        <v>34.383130244494133</v>
      </c>
      <c r="AD8" s="813">
        <v>3.4695993954963811</v>
      </c>
      <c r="AE8" s="814">
        <v>260</v>
      </c>
      <c r="AF8" s="812">
        <v>52.667283859800683</v>
      </c>
      <c r="AG8" s="813">
        <v>3.5405725939183532</v>
      </c>
      <c r="AH8" s="1721">
        <v>241</v>
      </c>
    </row>
    <row r="9" spans="1:34" s="911" customFormat="1" ht="14.5" customHeight="1">
      <c r="A9" s="817" t="s">
        <v>14</v>
      </c>
      <c r="B9" s="818">
        <v>35.962396262638229</v>
      </c>
      <c r="C9" s="819">
        <v>3.3712831625854149</v>
      </c>
      <c r="D9" s="820">
        <v>359</v>
      </c>
      <c r="E9" s="818">
        <v>9.8961558347762804</v>
      </c>
      <c r="F9" s="819">
        <v>2.2752638725647381</v>
      </c>
      <c r="G9" s="820">
        <v>358</v>
      </c>
      <c r="H9" s="818">
        <v>46.008767871691013</v>
      </c>
      <c r="I9" s="819">
        <v>3.657708621926596</v>
      </c>
      <c r="J9" s="820">
        <v>356</v>
      </c>
      <c r="K9" s="823">
        <v>23.04214929517914</v>
      </c>
      <c r="L9" s="819">
        <v>2.964879006796441</v>
      </c>
      <c r="M9" s="820">
        <v>359</v>
      </c>
      <c r="N9" s="818">
        <v>12.37026490750374</v>
      </c>
      <c r="O9" s="819">
        <v>2.0564003467066589</v>
      </c>
      <c r="P9" s="820">
        <v>358</v>
      </c>
      <c r="Q9" s="818">
        <v>39.868548252337241</v>
      </c>
      <c r="R9" s="819">
        <v>3.2603240357718648</v>
      </c>
      <c r="S9" s="820">
        <v>357</v>
      </c>
      <c r="T9" s="823">
        <v>60.822948253301298</v>
      </c>
      <c r="U9" s="819">
        <v>3.3532954336599499</v>
      </c>
      <c r="V9" s="820">
        <v>354</v>
      </c>
      <c r="W9" s="823">
        <v>40.936746924980497</v>
      </c>
      <c r="X9" s="819">
        <v>3.4229148690480971</v>
      </c>
      <c r="Y9" s="820">
        <v>355</v>
      </c>
      <c r="Z9" s="823">
        <v>99.637472684483214</v>
      </c>
      <c r="AA9" s="819">
        <v>0.25906517689546199</v>
      </c>
      <c r="AB9" s="820">
        <v>356</v>
      </c>
      <c r="AC9" s="818">
        <v>38.306036994949658</v>
      </c>
      <c r="AD9" s="819">
        <v>3.192239303860918</v>
      </c>
      <c r="AE9" s="820">
        <v>357</v>
      </c>
      <c r="AF9" s="818">
        <v>64.813767985872389</v>
      </c>
      <c r="AG9" s="819">
        <v>3.2130013896716791</v>
      </c>
      <c r="AH9" s="1722">
        <v>318</v>
      </c>
    </row>
    <row r="10" spans="1:34" s="911" customFormat="1" ht="14.5" customHeight="1">
      <c r="A10" s="811" t="s">
        <v>39</v>
      </c>
      <c r="B10" s="812">
        <v>21.04508099796265</v>
      </c>
      <c r="C10" s="813">
        <v>3.0672620880686212</v>
      </c>
      <c r="D10" s="814">
        <v>233</v>
      </c>
      <c r="E10" s="812">
        <v>11.977725916395681</v>
      </c>
      <c r="F10" s="813">
        <v>2.2441480811612551</v>
      </c>
      <c r="G10" s="814">
        <v>231</v>
      </c>
      <c r="H10" s="812">
        <v>44.355077578188983</v>
      </c>
      <c r="I10" s="813">
        <v>4.0202150546658526</v>
      </c>
      <c r="J10" s="814">
        <v>232</v>
      </c>
      <c r="K10" s="812">
        <v>31.617597895068091</v>
      </c>
      <c r="L10" s="813">
        <v>4.8202419886490766</v>
      </c>
      <c r="M10" s="814">
        <v>228</v>
      </c>
      <c r="N10" s="812">
        <v>20.07327116910248</v>
      </c>
      <c r="O10" s="813">
        <v>3.653189306695539</v>
      </c>
      <c r="P10" s="814">
        <v>231</v>
      </c>
      <c r="Q10" s="812">
        <v>50.111329347091193</v>
      </c>
      <c r="R10" s="813">
        <v>4.574788376381413</v>
      </c>
      <c r="S10" s="814">
        <v>230</v>
      </c>
      <c r="T10" s="816">
        <v>49.489717463019659</v>
      </c>
      <c r="U10" s="813">
        <v>4.3868421124961596</v>
      </c>
      <c r="V10" s="814">
        <v>229</v>
      </c>
      <c r="W10" s="812">
        <v>42.034237077477613</v>
      </c>
      <c r="X10" s="813">
        <v>4.2911878565741386</v>
      </c>
      <c r="Y10" s="814">
        <v>230</v>
      </c>
      <c r="Z10" s="816">
        <v>93.333880301909161</v>
      </c>
      <c r="AA10" s="813">
        <v>1.9401605895084939</v>
      </c>
      <c r="AB10" s="814">
        <v>234</v>
      </c>
      <c r="AC10" s="812">
        <v>38.833671306533653</v>
      </c>
      <c r="AD10" s="813">
        <v>4.5336260999520448</v>
      </c>
      <c r="AE10" s="814">
        <v>231</v>
      </c>
      <c r="AF10" s="812">
        <v>55.902735834024703</v>
      </c>
      <c r="AG10" s="813">
        <v>4.0767895532202116</v>
      </c>
      <c r="AH10" s="1721">
        <v>211</v>
      </c>
    </row>
    <row r="11" spans="1:34" s="911" customFormat="1" ht="14.5" customHeight="1">
      <c r="A11" s="817" t="s">
        <v>16</v>
      </c>
      <c r="B11" s="818">
        <v>17.60597871783283</v>
      </c>
      <c r="C11" s="819">
        <v>2.4471508571056639</v>
      </c>
      <c r="D11" s="820">
        <v>344</v>
      </c>
      <c r="E11" s="818">
        <v>8.0479465643646169</v>
      </c>
      <c r="F11" s="819">
        <v>1.98412879519555</v>
      </c>
      <c r="G11" s="820">
        <v>346</v>
      </c>
      <c r="H11" s="818">
        <v>51.871904888901163</v>
      </c>
      <c r="I11" s="819">
        <v>2.997969840069556</v>
      </c>
      <c r="J11" s="820">
        <v>345</v>
      </c>
      <c r="K11" s="818">
        <v>56.21875751618515</v>
      </c>
      <c r="L11" s="819">
        <v>3.6366979511181938</v>
      </c>
      <c r="M11" s="820">
        <v>348</v>
      </c>
      <c r="N11" s="818">
        <v>29.79483179783519</v>
      </c>
      <c r="O11" s="819">
        <v>3.0445065195935181</v>
      </c>
      <c r="P11" s="820">
        <v>345</v>
      </c>
      <c r="Q11" s="818">
        <v>51.820874748381193</v>
      </c>
      <c r="R11" s="819">
        <v>3.4202671214869018</v>
      </c>
      <c r="S11" s="820">
        <v>349</v>
      </c>
      <c r="T11" s="818">
        <v>51.190023078758308</v>
      </c>
      <c r="U11" s="819">
        <v>3.5387450142036059</v>
      </c>
      <c r="V11" s="820">
        <v>348</v>
      </c>
      <c r="W11" s="818">
        <v>38.998850736764872</v>
      </c>
      <c r="X11" s="819">
        <v>3.5765151729589948</v>
      </c>
      <c r="Y11" s="820">
        <v>346</v>
      </c>
      <c r="Z11" s="823">
        <v>95.95845569001311</v>
      </c>
      <c r="AA11" s="819">
        <v>1.369468027773274</v>
      </c>
      <c r="AB11" s="820">
        <v>348</v>
      </c>
      <c r="AC11" s="818">
        <v>44.323044105435642</v>
      </c>
      <c r="AD11" s="819">
        <v>3.518962176059282</v>
      </c>
      <c r="AE11" s="820">
        <v>347</v>
      </c>
      <c r="AF11" s="818">
        <v>60.069916585945101</v>
      </c>
      <c r="AG11" s="819">
        <v>3.5560754496890379</v>
      </c>
      <c r="AH11" s="1722">
        <v>310</v>
      </c>
    </row>
    <row r="12" spans="1:34" s="911" customFormat="1" ht="14.5" customHeight="1">
      <c r="A12" s="811" t="s">
        <v>17</v>
      </c>
      <c r="B12" s="812">
        <v>12.569619226027401</v>
      </c>
      <c r="C12" s="813">
        <v>2.6777422880205202</v>
      </c>
      <c r="D12" s="814">
        <v>203</v>
      </c>
      <c r="E12" s="812">
        <v>14.290518666236609</v>
      </c>
      <c r="F12" s="813">
        <v>3.22549612586766</v>
      </c>
      <c r="G12" s="814">
        <v>202</v>
      </c>
      <c r="H12" s="816">
        <v>39.852784648605763</v>
      </c>
      <c r="I12" s="813">
        <v>3.5780919461113538</v>
      </c>
      <c r="J12" s="814">
        <v>203</v>
      </c>
      <c r="K12" s="812">
        <v>43.285672073784347</v>
      </c>
      <c r="L12" s="813">
        <v>5.0294348381217029</v>
      </c>
      <c r="M12" s="814">
        <v>203</v>
      </c>
      <c r="N12" s="812">
        <v>15.347758477438109</v>
      </c>
      <c r="O12" s="813">
        <v>3.2630610673244029</v>
      </c>
      <c r="P12" s="814">
        <v>202</v>
      </c>
      <c r="Q12" s="816">
        <v>40.825052110822973</v>
      </c>
      <c r="R12" s="813">
        <v>4.0764211250021321</v>
      </c>
      <c r="S12" s="814">
        <v>203</v>
      </c>
      <c r="T12" s="816">
        <v>55.972801095035358</v>
      </c>
      <c r="U12" s="813">
        <v>5.6117640821361077</v>
      </c>
      <c r="V12" s="814">
        <v>201</v>
      </c>
      <c r="W12" s="816">
        <v>36.121387709621551</v>
      </c>
      <c r="X12" s="813">
        <v>4.0058684127974784</v>
      </c>
      <c r="Y12" s="814">
        <v>202</v>
      </c>
      <c r="Z12" s="816">
        <v>91.221413486867135</v>
      </c>
      <c r="AA12" s="813">
        <v>2.5670823854720699</v>
      </c>
      <c r="AB12" s="814">
        <v>203</v>
      </c>
      <c r="AC12" s="812">
        <v>32.328618561992172</v>
      </c>
      <c r="AD12" s="813">
        <v>4.5297969298551237</v>
      </c>
      <c r="AE12" s="814">
        <v>203</v>
      </c>
      <c r="AF12" s="812">
        <v>54.598505295318297</v>
      </c>
      <c r="AG12" s="813">
        <v>4.2352208494237464</v>
      </c>
      <c r="AH12" s="1721">
        <v>176</v>
      </c>
    </row>
    <row r="13" spans="1:34" s="911" customFormat="1" ht="14.5" customHeight="1">
      <c r="A13" s="817" t="s">
        <v>18</v>
      </c>
      <c r="B13" s="818">
        <v>14.43306290520983</v>
      </c>
      <c r="C13" s="819">
        <v>2.6566890097722928</v>
      </c>
      <c r="D13" s="820">
        <v>335</v>
      </c>
      <c r="E13" s="818">
        <v>10.393774907513819</v>
      </c>
      <c r="F13" s="819">
        <v>1.9988593491579469</v>
      </c>
      <c r="G13" s="820">
        <v>332</v>
      </c>
      <c r="H13" s="818">
        <v>39.430732777980197</v>
      </c>
      <c r="I13" s="819">
        <v>3.3098827429354181</v>
      </c>
      <c r="J13" s="820">
        <v>330</v>
      </c>
      <c r="K13" s="818">
        <v>12.372878736854091</v>
      </c>
      <c r="L13" s="819">
        <v>2.0953561708946329</v>
      </c>
      <c r="M13" s="820">
        <v>333</v>
      </c>
      <c r="N13" s="818">
        <v>9.2753497217366565</v>
      </c>
      <c r="O13" s="819">
        <v>1.8828845106034731</v>
      </c>
      <c r="P13" s="820">
        <v>328</v>
      </c>
      <c r="Q13" s="818">
        <v>38.993972203892163</v>
      </c>
      <c r="R13" s="819">
        <v>3.7167868652976259</v>
      </c>
      <c r="S13" s="820">
        <v>332</v>
      </c>
      <c r="T13" s="818">
        <v>42.730314139772517</v>
      </c>
      <c r="U13" s="819">
        <v>3.4387166747954212</v>
      </c>
      <c r="V13" s="820">
        <v>328</v>
      </c>
      <c r="W13" s="823">
        <v>34.532452387743959</v>
      </c>
      <c r="X13" s="819">
        <v>3.5390681491937048</v>
      </c>
      <c r="Y13" s="820">
        <v>331</v>
      </c>
      <c r="Z13" s="823">
        <v>91.444847168967627</v>
      </c>
      <c r="AA13" s="819">
        <v>1.714724017883688</v>
      </c>
      <c r="AB13" s="820">
        <v>333</v>
      </c>
      <c r="AC13" s="818">
        <v>29.13554869561213</v>
      </c>
      <c r="AD13" s="819">
        <v>3.1970629526026189</v>
      </c>
      <c r="AE13" s="820">
        <v>330</v>
      </c>
      <c r="AF13" s="818">
        <v>49.083610262552043</v>
      </c>
      <c r="AG13" s="819">
        <v>3.6081373931037208</v>
      </c>
      <c r="AH13" s="1722">
        <v>295</v>
      </c>
    </row>
    <row r="14" spans="1:34" s="911" customFormat="1" ht="14.5" customHeight="1">
      <c r="A14" s="811" t="s">
        <v>19</v>
      </c>
      <c r="B14" s="812">
        <v>14.10154989903185</v>
      </c>
      <c r="C14" s="813">
        <v>2.2318582262320139</v>
      </c>
      <c r="D14" s="814">
        <v>351</v>
      </c>
      <c r="E14" s="812">
        <v>13.08726911730319</v>
      </c>
      <c r="F14" s="813">
        <v>2.0249635610033692</v>
      </c>
      <c r="G14" s="814">
        <v>350</v>
      </c>
      <c r="H14" s="812">
        <v>41.713694035960302</v>
      </c>
      <c r="I14" s="813">
        <v>3.1914072910405382</v>
      </c>
      <c r="J14" s="814">
        <v>349</v>
      </c>
      <c r="K14" s="812">
        <v>26.150937656798341</v>
      </c>
      <c r="L14" s="813">
        <v>2.8580877121671708</v>
      </c>
      <c r="M14" s="814">
        <v>348</v>
      </c>
      <c r="N14" s="812">
        <v>11.992855987665351</v>
      </c>
      <c r="O14" s="813">
        <v>2.0533520990884901</v>
      </c>
      <c r="P14" s="814">
        <v>348</v>
      </c>
      <c r="Q14" s="816">
        <v>42.964365908533367</v>
      </c>
      <c r="R14" s="813">
        <v>3.0592162670125149</v>
      </c>
      <c r="S14" s="814">
        <v>347</v>
      </c>
      <c r="T14" s="816">
        <v>56.122436332274283</v>
      </c>
      <c r="U14" s="813">
        <v>3.152253024436471</v>
      </c>
      <c r="V14" s="814">
        <v>345</v>
      </c>
      <c r="W14" s="816">
        <v>40.929219435492683</v>
      </c>
      <c r="X14" s="813">
        <v>3.274415716774056</v>
      </c>
      <c r="Y14" s="814">
        <v>346</v>
      </c>
      <c r="Z14" s="816">
        <v>96.321465307837741</v>
      </c>
      <c r="AA14" s="813">
        <v>1.2442312363815351</v>
      </c>
      <c r="AB14" s="814">
        <v>353</v>
      </c>
      <c r="AC14" s="812">
        <v>31.577626639879849</v>
      </c>
      <c r="AD14" s="813">
        <v>2.9321383507717749</v>
      </c>
      <c r="AE14" s="814">
        <v>352</v>
      </c>
      <c r="AF14" s="812">
        <v>60.199413935070638</v>
      </c>
      <c r="AG14" s="813">
        <v>3.1260644358205649</v>
      </c>
      <c r="AH14" s="1721">
        <v>325</v>
      </c>
    </row>
    <row r="15" spans="1:34" s="911" customFormat="1" ht="14.5" customHeight="1">
      <c r="A15" s="817" t="s">
        <v>20</v>
      </c>
      <c r="B15" s="818">
        <v>15.682473108247329</v>
      </c>
      <c r="C15" s="819">
        <v>2.8708253824832441</v>
      </c>
      <c r="D15" s="820">
        <v>285</v>
      </c>
      <c r="E15" s="818">
        <v>4.3617214672149318</v>
      </c>
      <c r="F15" s="819">
        <v>1.4298971579592421</v>
      </c>
      <c r="G15" s="820">
        <v>284</v>
      </c>
      <c r="H15" s="818">
        <v>54.948214296941558</v>
      </c>
      <c r="I15" s="819">
        <v>3.5348756977639231</v>
      </c>
      <c r="J15" s="820">
        <v>283</v>
      </c>
      <c r="K15" s="818">
        <v>24.27170887302923</v>
      </c>
      <c r="L15" s="819">
        <v>3.4936505279460488</v>
      </c>
      <c r="M15" s="820">
        <v>285</v>
      </c>
      <c r="N15" s="818">
        <v>16.78379099663514</v>
      </c>
      <c r="O15" s="819">
        <v>2.9934933528489549</v>
      </c>
      <c r="P15" s="820">
        <v>283</v>
      </c>
      <c r="Q15" s="818">
        <v>59.538386683695627</v>
      </c>
      <c r="R15" s="819">
        <v>3.5481848409679388</v>
      </c>
      <c r="S15" s="820">
        <v>284</v>
      </c>
      <c r="T15" s="818">
        <v>48.510262046786607</v>
      </c>
      <c r="U15" s="819">
        <v>4.0941319981941016</v>
      </c>
      <c r="V15" s="820">
        <v>283</v>
      </c>
      <c r="W15" s="818">
        <v>43.542337719531503</v>
      </c>
      <c r="X15" s="819">
        <v>3.837039242924638</v>
      </c>
      <c r="Y15" s="820">
        <v>279</v>
      </c>
      <c r="Z15" s="818">
        <v>98.069416765411148</v>
      </c>
      <c r="AA15" s="819">
        <v>0.69803885743254979</v>
      </c>
      <c r="AB15" s="820">
        <v>285</v>
      </c>
      <c r="AC15" s="823">
        <v>35.77417566576451</v>
      </c>
      <c r="AD15" s="819">
        <v>3.8747029197407259</v>
      </c>
      <c r="AE15" s="820">
        <v>283</v>
      </c>
      <c r="AF15" s="823">
        <v>55.962810102541013</v>
      </c>
      <c r="AG15" s="819">
        <v>3.7430861923855661</v>
      </c>
      <c r="AH15" s="1722">
        <v>245</v>
      </c>
    </row>
    <row r="16" spans="1:34" s="911" customFormat="1" ht="14.5" customHeight="1">
      <c r="A16" s="811" t="s">
        <v>21</v>
      </c>
      <c r="B16" s="812">
        <v>13.75489067838261</v>
      </c>
      <c r="C16" s="813">
        <v>2.1449473183390881</v>
      </c>
      <c r="D16" s="814">
        <v>373</v>
      </c>
      <c r="E16" s="812">
        <v>10.00725631758448</v>
      </c>
      <c r="F16" s="813">
        <v>1.7690731746378241</v>
      </c>
      <c r="G16" s="814">
        <v>374</v>
      </c>
      <c r="H16" s="816">
        <v>47.225081945483517</v>
      </c>
      <c r="I16" s="813">
        <v>3.0188536030504172</v>
      </c>
      <c r="J16" s="814">
        <v>373</v>
      </c>
      <c r="K16" s="812">
        <v>21.051606067700131</v>
      </c>
      <c r="L16" s="813">
        <v>2.748158085368178</v>
      </c>
      <c r="M16" s="814">
        <v>374</v>
      </c>
      <c r="N16" s="812">
        <v>14.42356942750073</v>
      </c>
      <c r="O16" s="813">
        <v>2.0994439884378351</v>
      </c>
      <c r="P16" s="814">
        <v>372</v>
      </c>
      <c r="Q16" s="812">
        <v>42.983180540923442</v>
      </c>
      <c r="R16" s="813">
        <v>3.2960237290447161</v>
      </c>
      <c r="S16" s="814">
        <v>373</v>
      </c>
      <c r="T16" s="812">
        <v>47.499069090932373</v>
      </c>
      <c r="U16" s="813">
        <v>3.218076081038769</v>
      </c>
      <c r="V16" s="814">
        <v>372</v>
      </c>
      <c r="W16" s="816">
        <v>34.971787742952912</v>
      </c>
      <c r="X16" s="813">
        <v>2.8509099437120522</v>
      </c>
      <c r="Y16" s="814">
        <v>375</v>
      </c>
      <c r="Z16" s="816">
        <v>97.263789434325176</v>
      </c>
      <c r="AA16" s="813">
        <v>0.9768358811860115</v>
      </c>
      <c r="AB16" s="814">
        <v>375</v>
      </c>
      <c r="AC16" s="812">
        <v>31.529795401991318</v>
      </c>
      <c r="AD16" s="813">
        <v>2.891074869410827</v>
      </c>
      <c r="AE16" s="814">
        <v>373</v>
      </c>
      <c r="AF16" s="812">
        <v>57.46744095560269</v>
      </c>
      <c r="AG16" s="813">
        <v>3.2768444958351481</v>
      </c>
      <c r="AH16" s="1721">
        <v>339</v>
      </c>
    </row>
    <row r="17" spans="1:34" s="911" customFormat="1" ht="14.5" customHeight="1">
      <c r="A17" s="817" t="s">
        <v>22</v>
      </c>
      <c r="B17" s="818">
        <v>38.970444253014527</v>
      </c>
      <c r="C17" s="819">
        <v>3.596136753546725</v>
      </c>
      <c r="D17" s="820">
        <v>267</v>
      </c>
      <c r="E17" s="818">
        <v>21.031245151493309</v>
      </c>
      <c r="F17" s="819">
        <v>3.021985599793652</v>
      </c>
      <c r="G17" s="820">
        <v>267</v>
      </c>
      <c r="H17" s="818">
        <v>49.130059746615203</v>
      </c>
      <c r="I17" s="819">
        <v>3.584037342107798</v>
      </c>
      <c r="J17" s="820">
        <v>267</v>
      </c>
      <c r="K17" s="818">
        <v>52.245289699381573</v>
      </c>
      <c r="L17" s="819">
        <v>3.6532763797701779</v>
      </c>
      <c r="M17" s="820">
        <v>269</v>
      </c>
      <c r="N17" s="818">
        <v>19.301774498778649</v>
      </c>
      <c r="O17" s="819">
        <v>2.7434721108158469</v>
      </c>
      <c r="P17" s="820">
        <v>268</v>
      </c>
      <c r="Q17" s="818">
        <v>47.5595221700097</v>
      </c>
      <c r="R17" s="819">
        <v>3.40563385035008</v>
      </c>
      <c r="S17" s="820">
        <v>267</v>
      </c>
      <c r="T17" s="823">
        <v>63.687061747047863</v>
      </c>
      <c r="U17" s="819">
        <v>3.3587254425295092</v>
      </c>
      <c r="V17" s="820">
        <v>269</v>
      </c>
      <c r="W17" s="818">
        <v>40.829296568414769</v>
      </c>
      <c r="X17" s="819">
        <v>3.240676890007951</v>
      </c>
      <c r="Y17" s="820">
        <v>269</v>
      </c>
      <c r="Z17" s="823">
        <v>96.551343941002813</v>
      </c>
      <c r="AA17" s="819">
        <v>1.230286253892928</v>
      </c>
      <c r="AB17" s="820">
        <v>270</v>
      </c>
      <c r="AC17" s="818">
        <v>46.018650730514892</v>
      </c>
      <c r="AD17" s="819">
        <v>3.5992487320604658</v>
      </c>
      <c r="AE17" s="820">
        <v>270</v>
      </c>
      <c r="AF17" s="818">
        <v>67.386710600161621</v>
      </c>
      <c r="AG17" s="819">
        <v>3.3198653945380969</v>
      </c>
      <c r="AH17" s="1722">
        <v>252</v>
      </c>
    </row>
    <row r="18" spans="1:34" s="911" customFormat="1" ht="14.5" customHeight="1">
      <c r="A18" s="811" t="s">
        <v>23</v>
      </c>
      <c r="B18" s="816">
        <v>36.35998237804673</v>
      </c>
      <c r="C18" s="813">
        <v>3.133768082918226</v>
      </c>
      <c r="D18" s="814">
        <v>274</v>
      </c>
      <c r="E18" s="812">
        <v>12.80858542522536</v>
      </c>
      <c r="F18" s="813">
        <v>2.2284965350675239</v>
      </c>
      <c r="G18" s="814">
        <v>273</v>
      </c>
      <c r="H18" s="812">
        <v>38.673567443267501</v>
      </c>
      <c r="I18" s="813">
        <v>3.497158414291194</v>
      </c>
      <c r="J18" s="814">
        <v>273</v>
      </c>
      <c r="K18" s="812">
        <v>50.000728135284291</v>
      </c>
      <c r="L18" s="813">
        <v>3.486893784764943</v>
      </c>
      <c r="M18" s="814">
        <v>271</v>
      </c>
      <c r="N18" s="812">
        <v>18.584985507443569</v>
      </c>
      <c r="O18" s="813">
        <v>2.7179433993712969</v>
      </c>
      <c r="P18" s="814">
        <v>270</v>
      </c>
      <c r="Q18" s="812">
        <v>42.790935004689871</v>
      </c>
      <c r="R18" s="813">
        <v>3.5657291582943689</v>
      </c>
      <c r="S18" s="814">
        <v>273</v>
      </c>
      <c r="T18" s="812">
        <v>57.899979715291373</v>
      </c>
      <c r="U18" s="813">
        <v>3.5372136119621951</v>
      </c>
      <c r="V18" s="814">
        <v>272</v>
      </c>
      <c r="W18" s="812">
        <v>44.723506372925527</v>
      </c>
      <c r="X18" s="813">
        <v>3.810618026794772</v>
      </c>
      <c r="Y18" s="814">
        <v>273</v>
      </c>
      <c r="Z18" s="816">
        <v>98.808137870128661</v>
      </c>
      <c r="AA18" s="813">
        <v>0.63135135764951833</v>
      </c>
      <c r="AB18" s="814">
        <v>275</v>
      </c>
      <c r="AC18" s="812">
        <v>49.779472229996372</v>
      </c>
      <c r="AD18" s="813">
        <v>3.7269036272600302</v>
      </c>
      <c r="AE18" s="814">
        <v>271</v>
      </c>
      <c r="AF18" s="812">
        <v>73.321785773245495</v>
      </c>
      <c r="AG18" s="813">
        <v>3.1673344623231769</v>
      </c>
      <c r="AH18" s="1721">
        <v>247</v>
      </c>
    </row>
    <row r="19" spans="1:34" s="911" customFormat="1" ht="14.5" customHeight="1">
      <c r="A19" s="817" t="s">
        <v>24</v>
      </c>
      <c r="B19" s="823">
        <v>12.6507948837583</v>
      </c>
      <c r="C19" s="819">
        <v>2.3506092936008831</v>
      </c>
      <c r="D19" s="820">
        <v>278</v>
      </c>
      <c r="E19" s="818">
        <v>6.9163242444322508</v>
      </c>
      <c r="F19" s="819">
        <v>1.8062892109031929</v>
      </c>
      <c r="G19" s="820">
        <v>276</v>
      </c>
      <c r="H19" s="818">
        <v>33.44961337069347</v>
      </c>
      <c r="I19" s="819">
        <v>3.236884654919352</v>
      </c>
      <c r="J19" s="820">
        <v>272</v>
      </c>
      <c r="K19" s="818">
        <v>44.570412086457772</v>
      </c>
      <c r="L19" s="819">
        <v>3.4302652821083428</v>
      </c>
      <c r="M19" s="820">
        <v>277</v>
      </c>
      <c r="N19" s="818">
        <v>12.61622445015904</v>
      </c>
      <c r="O19" s="819">
        <v>3.0528082793225271</v>
      </c>
      <c r="P19" s="820">
        <v>274</v>
      </c>
      <c r="Q19" s="818">
        <v>39.430218632086138</v>
      </c>
      <c r="R19" s="819">
        <v>3.800100506846646</v>
      </c>
      <c r="S19" s="820">
        <v>274</v>
      </c>
      <c r="T19" s="823">
        <v>57.524896622700773</v>
      </c>
      <c r="U19" s="819">
        <v>3.20841261144917</v>
      </c>
      <c r="V19" s="820">
        <v>272</v>
      </c>
      <c r="W19" s="818">
        <v>34.911297441273867</v>
      </c>
      <c r="X19" s="819">
        <v>3.417986612413666</v>
      </c>
      <c r="Y19" s="820">
        <v>272</v>
      </c>
      <c r="Z19" s="823">
        <v>96.422355011611359</v>
      </c>
      <c r="AA19" s="819">
        <v>1.2030155677479411</v>
      </c>
      <c r="AB19" s="820">
        <v>276</v>
      </c>
      <c r="AC19" s="818">
        <v>32.861069760175781</v>
      </c>
      <c r="AD19" s="819">
        <v>3.7959737724035709</v>
      </c>
      <c r="AE19" s="820">
        <v>273</v>
      </c>
      <c r="AF19" s="818">
        <v>56.145882286152137</v>
      </c>
      <c r="AG19" s="819">
        <v>3.5684376492547849</v>
      </c>
      <c r="AH19" s="1722">
        <v>261</v>
      </c>
    </row>
    <row r="20" spans="1:34" s="911" customFormat="1" ht="14.5" customHeight="1">
      <c r="A20" s="811" t="s">
        <v>25</v>
      </c>
      <c r="B20" s="812">
        <v>20.045563415741249</v>
      </c>
      <c r="C20" s="813">
        <v>3.3216748363201369</v>
      </c>
      <c r="D20" s="814">
        <v>349</v>
      </c>
      <c r="E20" s="812">
        <v>4.9390002158182869</v>
      </c>
      <c r="F20" s="813">
        <v>1.5172414003909229</v>
      </c>
      <c r="G20" s="814">
        <v>349</v>
      </c>
      <c r="H20" s="812">
        <v>57.555084210927262</v>
      </c>
      <c r="I20" s="813">
        <v>2.8942099105823509</v>
      </c>
      <c r="J20" s="814">
        <v>348</v>
      </c>
      <c r="K20" s="812">
        <v>35.697975285994247</v>
      </c>
      <c r="L20" s="813">
        <v>3.5708089314214151</v>
      </c>
      <c r="M20" s="814">
        <v>349</v>
      </c>
      <c r="N20" s="812">
        <v>14.76802274569123</v>
      </c>
      <c r="O20" s="813">
        <v>2.362638870626002</v>
      </c>
      <c r="P20" s="814">
        <v>349</v>
      </c>
      <c r="Q20" s="812">
        <v>60.005199762928967</v>
      </c>
      <c r="R20" s="813">
        <v>3.4001134170771672</v>
      </c>
      <c r="S20" s="814">
        <v>348</v>
      </c>
      <c r="T20" s="816">
        <v>58.717813778485471</v>
      </c>
      <c r="U20" s="813">
        <v>3.421655101083255</v>
      </c>
      <c r="V20" s="814">
        <v>347</v>
      </c>
      <c r="W20" s="812">
        <v>46.827739977724008</v>
      </c>
      <c r="X20" s="813">
        <v>3.5348883285122938</v>
      </c>
      <c r="Y20" s="814">
        <v>347</v>
      </c>
      <c r="Z20" s="816">
        <v>97.920094758054347</v>
      </c>
      <c r="AA20" s="813">
        <v>0.75112000438122872</v>
      </c>
      <c r="AB20" s="814">
        <v>351</v>
      </c>
      <c r="AC20" s="812">
        <v>51.855804729897287</v>
      </c>
      <c r="AD20" s="813">
        <v>3.3944786523838788</v>
      </c>
      <c r="AE20" s="814">
        <v>348</v>
      </c>
      <c r="AF20" s="812">
        <v>67.731677155223025</v>
      </c>
      <c r="AG20" s="813">
        <v>3.1516804140549479</v>
      </c>
      <c r="AH20" s="1721">
        <v>311</v>
      </c>
    </row>
    <row r="21" spans="1:34" s="911" customFormat="1" ht="14.5" customHeight="1">
      <c r="A21" s="817" t="s">
        <v>26</v>
      </c>
      <c r="B21" s="818">
        <v>29.72401927394807</v>
      </c>
      <c r="C21" s="819">
        <v>3.3232403387833611</v>
      </c>
      <c r="D21" s="820">
        <v>320</v>
      </c>
      <c r="E21" s="818">
        <v>10.21208775945378</v>
      </c>
      <c r="F21" s="819">
        <v>1.884168990372723</v>
      </c>
      <c r="G21" s="820">
        <v>322</v>
      </c>
      <c r="H21" s="818">
        <v>65.793713627652011</v>
      </c>
      <c r="I21" s="819">
        <v>3.048977213984664</v>
      </c>
      <c r="J21" s="820">
        <v>319</v>
      </c>
      <c r="K21" s="823">
        <v>77.65055069703476</v>
      </c>
      <c r="L21" s="819">
        <v>2.7906610002977441</v>
      </c>
      <c r="M21" s="820">
        <v>324</v>
      </c>
      <c r="N21" s="818">
        <v>43.510396361491743</v>
      </c>
      <c r="O21" s="819">
        <v>3.438680900600426</v>
      </c>
      <c r="P21" s="820">
        <v>320</v>
      </c>
      <c r="Q21" s="818">
        <v>58.745567453143131</v>
      </c>
      <c r="R21" s="819">
        <v>3.2190573280504808</v>
      </c>
      <c r="S21" s="820">
        <v>323</v>
      </c>
      <c r="T21" s="818">
        <v>50.276932432150133</v>
      </c>
      <c r="U21" s="819">
        <v>3.308023204535075</v>
      </c>
      <c r="V21" s="820">
        <v>321</v>
      </c>
      <c r="W21" s="818">
        <v>42.957386823716263</v>
      </c>
      <c r="X21" s="819">
        <v>3.4775161300493669</v>
      </c>
      <c r="Y21" s="820">
        <v>324</v>
      </c>
      <c r="Z21" s="818">
        <v>94.92324755030981</v>
      </c>
      <c r="AA21" s="819">
        <v>1.4566188190715701</v>
      </c>
      <c r="AB21" s="820">
        <v>323</v>
      </c>
      <c r="AC21" s="823">
        <v>54.516991032755868</v>
      </c>
      <c r="AD21" s="819">
        <v>3.3073006284821602</v>
      </c>
      <c r="AE21" s="820">
        <v>324</v>
      </c>
      <c r="AF21" s="818">
        <v>61.884335361488539</v>
      </c>
      <c r="AG21" s="819">
        <v>3.368285018034519</v>
      </c>
      <c r="AH21" s="1722">
        <v>281</v>
      </c>
    </row>
    <row r="22" spans="1:34" s="911" customFormat="1" ht="14.5" customHeight="1">
      <c r="A22" s="811" t="s">
        <v>27</v>
      </c>
      <c r="B22" s="812">
        <v>19.08170024182191</v>
      </c>
      <c r="C22" s="813">
        <v>2.304739630531119</v>
      </c>
      <c r="D22" s="814">
        <v>409</v>
      </c>
      <c r="E22" s="812">
        <v>9.4190923513998364</v>
      </c>
      <c r="F22" s="813">
        <v>1.732830857542538</v>
      </c>
      <c r="G22" s="814">
        <v>408</v>
      </c>
      <c r="H22" s="812">
        <v>42.58054697709192</v>
      </c>
      <c r="I22" s="813">
        <v>3.039011243672153</v>
      </c>
      <c r="J22" s="814">
        <v>405</v>
      </c>
      <c r="K22" s="812">
        <v>35.52736893195668</v>
      </c>
      <c r="L22" s="813">
        <v>3.0098193931548369</v>
      </c>
      <c r="M22" s="814">
        <v>406</v>
      </c>
      <c r="N22" s="812">
        <v>12.10490113864353</v>
      </c>
      <c r="O22" s="813">
        <v>2.096584517224489</v>
      </c>
      <c r="P22" s="814">
        <v>404</v>
      </c>
      <c r="Q22" s="816">
        <v>45.278672734676</v>
      </c>
      <c r="R22" s="813">
        <v>3.0859449167226289</v>
      </c>
      <c r="S22" s="814">
        <v>406</v>
      </c>
      <c r="T22" s="812">
        <v>42.490566106008181</v>
      </c>
      <c r="U22" s="813">
        <v>2.9073430681487258</v>
      </c>
      <c r="V22" s="814">
        <v>405</v>
      </c>
      <c r="W22" s="812">
        <v>33.633692646456957</v>
      </c>
      <c r="X22" s="813">
        <v>2.9149749361539992</v>
      </c>
      <c r="Y22" s="814">
        <v>406</v>
      </c>
      <c r="Z22" s="816">
        <v>94.037497006502534</v>
      </c>
      <c r="AA22" s="813">
        <v>1.4969355160078259</v>
      </c>
      <c r="AB22" s="814">
        <v>410</v>
      </c>
      <c r="AC22" s="812">
        <v>32.930526205324007</v>
      </c>
      <c r="AD22" s="813">
        <v>2.765792157042442</v>
      </c>
      <c r="AE22" s="814">
        <v>404</v>
      </c>
      <c r="AF22" s="812">
        <v>59.695454159934343</v>
      </c>
      <c r="AG22" s="813">
        <v>3.0043810510401232</v>
      </c>
      <c r="AH22" s="1721">
        <v>369</v>
      </c>
    </row>
    <row r="23" spans="1:34" s="911" customFormat="1" ht="14.5" customHeight="1" thickBot="1">
      <c r="A23" s="825" t="s">
        <v>28</v>
      </c>
      <c r="B23" s="826">
        <v>31.174927313687672</v>
      </c>
      <c r="C23" s="827">
        <v>2.9630832701721461</v>
      </c>
      <c r="D23" s="828">
        <v>371</v>
      </c>
      <c r="E23" s="826">
        <v>12.85366647354515</v>
      </c>
      <c r="F23" s="827">
        <v>2.0891323938954089</v>
      </c>
      <c r="G23" s="828">
        <v>374</v>
      </c>
      <c r="H23" s="826">
        <v>66.816736821808647</v>
      </c>
      <c r="I23" s="827">
        <v>3.0564619172348042</v>
      </c>
      <c r="J23" s="828">
        <v>368</v>
      </c>
      <c r="K23" s="874">
        <v>57.235762347190978</v>
      </c>
      <c r="L23" s="827">
        <v>3.3792841056138201</v>
      </c>
      <c r="M23" s="828">
        <v>374</v>
      </c>
      <c r="N23" s="826">
        <v>25.526978997552519</v>
      </c>
      <c r="O23" s="827">
        <v>2.778228225217974</v>
      </c>
      <c r="P23" s="828">
        <v>372</v>
      </c>
      <c r="Q23" s="826">
        <v>59.781474155450432</v>
      </c>
      <c r="R23" s="827">
        <v>3.2290150049444661</v>
      </c>
      <c r="S23" s="828">
        <v>368</v>
      </c>
      <c r="T23" s="826">
        <v>59.525086606854259</v>
      </c>
      <c r="U23" s="827">
        <v>3.1657209771706558</v>
      </c>
      <c r="V23" s="828">
        <v>373</v>
      </c>
      <c r="W23" s="826">
        <v>44.372257090944878</v>
      </c>
      <c r="X23" s="827">
        <v>3.1527453769383951</v>
      </c>
      <c r="Y23" s="828">
        <v>374</v>
      </c>
      <c r="Z23" s="874">
        <v>99.661851511194527</v>
      </c>
      <c r="AA23" s="827">
        <v>0.26305785288250699</v>
      </c>
      <c r="AB23" s="828">
        <v>374</v>
      </c>
      <c r="AC23" s="826">
        <v>52.016068537187188</v>
      </c>
      <c r="AD23" s="827">
        <v>3.3625923530146871</v>
      </c>
      <c r="AE23" s="828">
        <v>370</v>
      </c>
      <c r="AF23" s="826">
        <v>65.571618736533992</v>
      </c>
      <c r="AG23" s="827">
        <v>3.0704433055629852</v>
      </c>
      <c r="AH23" s="1723">
        <v>336</v>
      </c>
    </row>
    <row r="24" spans="1:34" s="911" customFormat="1" ht="14.5" customHeight="1">
      <c r="A24" s="831" t="s">
        <v>29</v>
      </c>
      <c r="B24" s="837">
        <v>25.634888075524429</v>
      </c>
      <c r="C24" s="833">
        <v>1.206866193178658</v>
      </c>
      <c r="D24" s="834">
        <v>3106</v>
      </c>
      <c r="E24" s="832">
        <v>12.63734805185455</v>
      </c>
      <c r="F24" s="833">
        <v>0.92552348359720982</v>
      </c>
      <c r="G24" s="834">
        <v>3103</v>
      </c>
      <c r="H24" s="832">
        <v>42.567832902756528</v>
      </c>
      <c r="I24" s="833">
        <v>1.34850731929315</v>
      </c>
      <c r="J24" s="834">
        <v>3084</v>
      </c>
      <c r="K24" s="832">
        <v>35.67448792433413</v>
      </c>
      <c r="L24" s="833">
        <v>1.3384452792707351</v>
      </c>
      <c r="M24" s="834">
        <v>3099</v>
      </c>
      <c r="N24" s="832">
        <v>13.571419080277069</v>
      </c>
      <c r="O24" s="833">
        <v>0.88501666255078537</v>
      </c>
      <c r="P24" s="834">
        <v>3085</v>
      </c>
      <c r="Q24" s="837">
        <v>42.487520507336882</v>
      </c>
      <c r="R24" s="833">
        <v>1.318153127820864</v>
      </c>
      <c r="S24" s="834">
        <v>3092</v>
      </c>
      <c r="T24" s="837">
        <v>56.298479984716778</v>
      </c>
      <c r="U24" s="833">
        <v>1.3127619961404391</v>
      </c>
      <c r="V24" s="834">
        <v>3077</v>
      </c>
      <c r="W24" s="837">
        <v>38.204197336230827</v>
      </c>
      <c r="X24" s="833">
        <v>1.265730269072955</v>
      </c>
      <c r="Y24" s="834">
        <v>3088</v>
      </c>
      <c r="Z24" s="837">
        <v>97.414017420649799</v>
      </c>
      <c r="AA24" s="833">
        <v>0.3768435050002828</v>
      </c>
      <c r="AB24" s="834">
        <v>3114</v>
      </c>
      <c r="AC24" s="832">
        <v>38.064223244007188</v>
      </c>
      <c r="AD24" s="833">
        <v>1.3226871611534681</v>
      </c>
      <c r="AE24" s="834">
        <v>3093</v>
      </c>
      <c r="AF24" s="832">
        <v>61.553896749383021</v>
      </c>
      <c r="AG24" s="833">
        <v>1.318012611215402</v>
      </c>
      <c r="AH24" s="1724">
        <v>2823</v>
      </c>
    </row>
    <row r="25" spans="1:34" s="911" customFormat="1" ht="14.5" customHeight="1">
      <c r="A25" s="831" t="s">
        <v>30</v>
      </c>
      <c r="B25" s="837">
        <v>22.224375041340299</v>
      </c>
      <c r="C25" s="833">
        <v>1.356106050519817</v>
      </c>
      <c r="D25" s="834">
        <v>1902</v>
      </c>
      <c r="E25" s="832">
        <v>8.619204738559862</v>
      </c>
      <c r="F25" s="833">
        <v>0.80915942283060238</v>
      </c>
      <c r="G25" s="834">
        <v>1906</v>
      </c>
      <c r="H25" s="832">
        <v>55.971505653549322</v>
      </c>
      <c r="I25" s="833">
        <v>1.4527029653721411</v>
      </c>
      <c r="J25" s="834">
        <v>1895</v>
      </c>
      <c r="K25" s="837">
        <v>46.099489197228287</v>
      </c>
      <c r="L25" s="833">
        <v>1.671519405551348</v>
      </c>
      <c r="M25" s="834">
        <v>1908</v>
      </c>
      <c r="N25" s="832">
        <v>23.855367033560459</v>
      </c>
      <c r="O25" s="833">
        <v>1.3277281936546741</v>
      </c>
      <c r="P25" s="834">
        <v>1900</v>
      </c>
      <c r="Q25" s="832">
        <v>56.304140722965812</v>
      </c>
      <c r="R25" s="833">
        <v>1.6269052671805391</v>
      </c>
      <c r="S25" s="834">
        <v>1902</v>
      </c>
      <c r="T25" s="837">
        <v>53.757407711188343</v>
      </c>
      <c r="U25" s="833">
        <v>1.6233762465366921</v>
      </c>
      <c r="V25" s="834">
        <v>1901</v>
      </c>
      <c r="W25" s="832">
        <v>43.373184437103632</v>
      </c>
      <c r="X25" s="833">
        <v>1.624035547288148</v>
      </c>
      <c r="Y25" s="834">
        <v>1900</v>
      </c>
      <c r="Z25" s="837">
        <v>96.493216547376917</v>
      </c>
      <c r="AA25" s="833">
        <v>0.54963409341011127</v>
      </c>
      <c r="AB25" s="834">
        <v>1915</v>
      </c>
      <c r="AC25" s="832">
        <v>47.032236113164487</v>
      </c>
      <c r="AD25" s="833">
        <v>1.6428280619750719</v>
      </c>
      <c r="AE25" s="834">
        <v>1903</v>
      </c>
      <c r="AF25" s="832">
        <v>61.983468167873333</v>
      </c>
      <c r="AG25" s="833">
        <v>1.5422504389472871</v>
      </c>
      <c r="AH25" s="1724">
        <v>1694</v>
      </c>
    </row>
    <row r="26" spans="1:34" s="911" customFormat="1" ht="14.5" customHeight="1">
      <c r="A26" s="1725" t="s">
        <v>31</v>
      </c>
      <c r="B26" s="892">
        <v>25.01200609033021</v>
      </c>
      <c r="C26" s="1727">
        <v>1.0175313351293229</v>
      </c>
      <c r="D26" s="1728">
        <v>5008</v>
      </c>
      <c r="E26" s="1730">
        <v>11.904766529790511</v>
      </c>
      <c r="F26" s="1727">
        <v>0.77153979010882345</v>
      </c>
      <c r="G26" s="1728">
        <v>5009</v>
      </c>
      <c r="H26" s="1730">
        <v>45.018301294993321</v>
      </c>
      <c r="I26" s="1727">
        <v>1.13217597893931</v>
      </c>
      <c r="J26" s="1728">
        <v>4979</v>
      </c>
      <c r="K26" s="1730">
        <v>37.580152320210253</v>
      </c>
      <c r="L26" s="1727">
        <v>1.1380506196125879</v>
      </c>
      <c r="M26" s="1728">
        <v>5007</v>
      </c>
      <c r="N26" s="1730">
        <v>15.44949596988055</v>
      </c>
      <c r="O26" s="1727">
        <v>0.7645591555679252</v>
      </c>
      <c r="P26" s="1728">
        <v>4985</v>
      </c>
      <c r="Q26" s="892">
        <v>45.015913652672523</v>
      </c>
      <c r="R26" s="1727">
        <v>1.1191256673552341</v>
      </c>
      <c r="S26" s="1728">
        <v>4994</v>
      </c>
      <c r="T26" s="892">
        <v>55.833169849391027</v>
      </c>
      <c r="U26" s="1727">
        <v>1.113142826885414</v>
      </c>
      <c r="V26" s="1728">
        <v>4978</v>
      </c>
      <c r="W26" s="892">
        <v>39.14478079752638</v>
      </c>
      <c r="X26" s="1727">
        <v>1.0765907342790419</v>
      </c>
      <c r="Y26" s="1728">
        <v>4988</v>
      </c>
      <c r="Z26" s="892">
        <v>97.245720192621889</v>
      </c>
      <c r="AA26" s="1727">
        <v>0.32402011709520501</v>
      </c>
      <c r="AB26" s="1728">
        <v>5029</v>
      </c>
      <c r="AC26" s="1730">
        <v>39.695384718186567</v>
      </c>
      <c r="AD26" s="1727">
        <v>1.1229012703061581</v>
      </c>
      <c r="AE26" s="1728">
        <v>4996</v>
      </c>
      <c r="AF26" s="1730">
        <v>61.630819873247553</v>
      </c>
      <c r="AG26" s="1727">
        <v>1.1166299070644381</v>
      </c>
      <c r="AH26" s="1731">
        <v>4517</v>
      </c>
    </row>
    <row r="27" spans="1:34" s="911" customFormat="1" ht="14.5" customHeight="1">
      <c r="A27" s="1930" t="s">
        <v>894</v>
      </c>
      <c r="B27" s="1931"/>
      <c r="C27" s="1931"/>
      <c r="D27" s="1931"/>
      <c r="E27" s="1931"/>
      <c r="F27" s="1931"/>
      <c r="G27" s="1931"/>
      <c r="H27" s="1931"/>
      <c r="I27" s="1931"/>
      <c r="J27" s="1931"/>
      <c r="K27" s="1931"/>
      <c r="L27" s="1931"/>
      <c r="M27" s="1931"/>
      <c r="N27" s="1931"/>
      <c r="O27" s="1931"/>
      <c r="P27" s="1931"/>
      <c r="Q27" s="1931"/>
      <c r="R27" s="1931"/>
      <c r="S27" s="1931"/>
      <c r="T27" s="1931"/>
      <c r="U27" s="1931"/>
      <c r="V27" s="1931"/>
      <c r="W27" s="1931"/>
      <c r="X27" s="1931"/>
      <c r="Y27" s="1931"/>
      <c r="Z27" s="1931"/>
      <c r="AA27" s="1931"/>
      <c r="AB27" s="1931"/>
      <c r="AC27" s="1931"/>
      <c r="AD27" s="1931"/>
      <c r="AE27" s="1931"/>
      <c r="AF27" s="1931"/>
      <c r="AG27" s="1931"/>
      <c r="AH27" s="1931"/>
    </row>
    <row r="28" spans="1:34" s="911" customFormat="1" ht="14.5" customHeight="1">
      <c r="A28" s="1930" t="s">
        <v>915</v>
      </c>
      <c r="B28" s="1931"/>
      <c r="C28" s="1931"/>
      <c r="D28" s="1931"/>
      <c r="E28" s="1931"/>
      <c r="F28" s="1931"/>
      <c r="G28" s="1931"/>
      <c r="H28" s="1931"/>
      <c r="I28" s="1931"/>
      <c r="J28" s="1931"/>
      <c r="K28" s="1931"/>
      <c r="L28" s="1931"/>
      <c r="M28" s="1931"/>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row>
    <row r="29" spans="1:34" s="911" customFormat="1" ht="14.5" customHeight="1">
      <c r="A29" s="2206" t="s">
        <v>617</v>
      </c>
      <c r="B29" s="1931"/>
      <c r="C29" s="1931"/>
      <c r="D29" s="1931"/>
      <c r="E29" s="1931"/>
      <c r="F29" s="1931"/>
      <c r="G29" s="1931"/>
      <c r="H29" s="1931"/>
      <c r="I29" s="1931"/>
      <c r="J29" s="1931"/>
      <c r="K29" s="1931"/>
      <c r="L29" s="1931"/>
      <c r="M29" s="1931"/>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row>
    <row r="30" spans="1:34" s="1380" customFormat="1" ht="14.5" customHeight="1">
      <c r="A30" s="1379"/>
    </row>
    <row r="31" spans="1:34" s="1380" customFormat="1" ht="25" customHeight="1">
      <c r="A31" s="1947">
        <v>2022</v>
      </c>
      <c r="B31" s="1947"/>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row>
    <row r="32" spans="1:34" ht="14.5" customHeight="1">
      <c r="T32" s="1647"/>
      <c r="U32" s="1647"/>
    </row>
    <row r="33" spans="1:34" s="994" customFormat="1" ht="14.5" customHeight="1">
      <c r="A33" s="2207" t="s">
        <v>901</v>
      </c>
      <c r="B33" s="2207"/>
      <c r="C33" s="2207"/>
      <c r="D33" s="2207"/>
      <c r="E33" s="2207"/>
      <c r="F33" s="2207"/>
      <c r="G33" s="2207"/>
      <c r="H33" s="2207"/>
      <c r="I33" s="2207"/>
      <c r="J33" s="2207"/>
      <c r="K33" s="2207"/>
      <c r="L33" s="2207"/>
      <c r="M33" s="2207"/>
      <c r="N33" s="2207"/>
      <c r="O33" s="2207"/>
      <c r="P33" s="2207"/>
      <c r="Q33" s="2207"/>
      <c r="R33" s="2207"/>
      <c r="S33" s="2207"/>
      <c r="T33" s="2207"/>
      <c r="U33" s="2207"/>
      <c r="V33" s="2207"/>
      <c r="W33" s="2207"/>
      <c r="X33" s="2207"/>
      <c r="Y33" s="2207"/>
      <c r="Z33" s="2207"/>
      <c r="AA33" s="2207"/>
      <c r="AB33" s="2207"/>
      <c r="AC33" s="2207"/>
      <c r="AD33" s="2207"/>
      <c r="AE33" s="2207"/>
      <c r="AF33" s="2207"/>
      <c r="AG33" s="2207"/>
      <c r="AH33" s="2207"/>
    </row>
    <row r="34" spans="1:34" s="1018" customFormat="1" ht="29.25" customHeight="1">
      <c r="A34" s="2208" t="s">
        <v>5</v>
      </c>
      <c r="B34" s="2210" t="s">
        <v>884</v>
      </c>
      <c r="C34" s="2131"/>
      <c r="D34" s="2009"/>
      <c r="E34" s="2017" t="s">
        <v>885</v>
      </c>
      <c r="F34" s="2134"/>
      <c r="G34" s="2007"/>
      <c r="H34" s="2017" t="s">
        <v>886</v>
      </c>
      <c r="I34" s="2134"/>
      <c r="J34" s="2007"/>
      <c r="K34" s="2017" t="s">
        <v>887</v>
      </c>
      <c r="L34" s="2134"/>
      <c r="M34" s="2007"/>
      <c r="N34" s="2017" t="s">
        <v>888</v>
      </c>
      <c r="O34" s="2134"/>
      <c r="P34" s="2007"/>
      <c r="Q34" s="2130" t="s">
        <v>889</v>
      </c>
      <c r="R34" s="2131"/>
      <c r="S34" s="2009"/>
      <c r="T34" s="2130" t="s">
        <v>890</v>
      </c>
      <c r="U34" s="2131"/>
      <c r="V34" s="2009"/>
      <c r="W34" s="2130" t="s">
        <v>891</v>
      </c>
      <c r="X34" s="2131"/>
      <c r="Y34" s="2009"/>
      <c r="Z34" s="2015" t="s">
        <v>892</v>
      </c>
      <c r="AA34" s="2134"/>
      <c r="AB34" s="2007"/>
      <c r="AC34" s="2130" t="s">
        <v>893</v>
      </c>
      <c r="AD34" s="2131"/>
      <c r="AE34" s="2009"/>
      <c r="AF34" s="2204" t="s">
        <v>896</v>
      </c>
      <c r="AG34" s="2204" t="s">
        <v>897</v>
      </c>
      <c r="AH34" s="2205" t="s">
        <v>897</v>
      </c>
    </row>
    <row r="35" spans="1:34" s="994" customFormat="1" ht="14.5" customHeight="1" thickBot="1">
      <c r="A35" s="2209"/>
      <c r="B35" s="53" t="s">
        <v>2</v>
      </c>
      <c r="C35" s="53" t="s">
        <v>68</v>
      </c>
      <c r="D35" s="54" t="s">
        <v>69</v>
      </c>
      <c r="E35" s="53" t="s">
        <v>2</v>
      </c>
      <c r="F35" s="53" t="s">
        <v>68</v>
      </c>
      <c r="G35" s="54" t="s">
        <v>69</v>
      </c>
      <c r="H35" s="53" t="s">
        <v>2</v>
      </c>
      <c r="I35" s="53" t="s">
        <v>68</v>
      </c>
      <c r="J35" s="54" t="s">
        <v>69</v>
      </c>
      <c r="K35" s="53" t="s">
        <v>2</v>
      </c>
      <c r="L35" s="53" t="s">
        <v>68</v>
      </c>
      <c r="M35" s="54" t="s">
        <v>69</v>
      </c>
      <c r="N35" s="53" t="s">
        <v>2</v>
      </c>
      <c r="O35" s="53" t="s">
        <v>68</v>
      </c>
      <c r="P35" s="54" t="s">
        <v>69</v>
      </c>
      <c r="Q35" s="53" t="s">
        <v>2</v>
      </c>
      <c r="R35" s="53" t="s">
        <v>68</v>
      </c>
      <c r="S35" s="54" t="s">
        <v>69</v>
      </c>
      <c r="T35" s="53" t="s">
        <v>2</v>
      </c>
      <c r="U35" s="53" t="s">
        <v>68</v>
      </c>
      <c r="V35" s="54" t="s">
        <v>69</v>
      </c>
      <c r="W35" s="53" t="s">
        <v>2</v>
      </c>
      <c r="X35" s="53" t="s">
        <v>68</v>
      </c>
      <c r="Y35" s="54" t="s">
        <v>69</v>
      </c>
      <c r="Z35" s="53" t="s">
        <v>2</v>
      </c>
      <c r="AA35" s="53" t="s">
        <v>68</v>
      </c>
      <c r="AB35" s="54" t="s">
        <v>69</v>
      </c>
      <c r="AC35" s="53" t="s">
        <v>2</v>
      </c>
      <c r="AD35" s="53" t="s">
        <v>68</v>
      </c>
      <c r="AE35" s="54" t="s">
        <v>69</v>
      </c>
      <c r="AF35" s="53" t="s">
        <v>2</v>
      </c>
      <c r="AG35" s="53" t="s">
        <v>68</v>
      </c>
      <c r="AH35" s="53" t="s">
        <v>69</v>
      </c>
    </row>
    <row r="36" spans="1:34" s="994" customFormat="1" ht="14.5" customHeight="1">
      <c r="A36" s="284" t="s">
        <v>13</v>
      </c>
      <c r="B36" s="339">
        <v>22.792831327236389</v>
      </c>
      <c r="C36" s="255">
        <v>2.4442465732866991</v>
      </c>
      <c r="D36" s="338">
        <v>428</v>
      </c>
      <c r="E36" s="339">
        <v>7.8469209651044149</v>
      </c>
      <c r="F36" s="255">
        <v>1.499268139363549</v>
      </c>
      <c r="G36" s="338">
        <v>432</v>
      </c>
      <c r="H36" s="339">
        <v>40.47646828965761</v>
      </c>
      <c r="I36" s="255">
        <v>2.9125370324850222</v>
      </c>
      <c r="J36" s="338">
        <v>425</v>
      </c>
      <c r="K36" s="339">
        <v>37.272231344732113</v>
      </c>
      <c r="L36" s="255">
        <v>2.8900208618055561</v>
      </c>
      <c r="M36" s="338">
        <v>433</v>
      </c>
      <c r="N36" s="339">
        <v>10.906553565795051</v>
      </c>
      <c r="O36" s="255">
        <v>1.9165292256362061</v>
      </c>
      <c r="P36" s="338">
        <v>428</v>
      </c>
      <c r="Q36" s="339">
        <v>30.79248293143991</v>
      </c>
      <c r="R36" s="255">
        <v>2.7269229391391181</v>
      </c>
      <c r="S36" s="338">
        <v>428</v>
      </c>
      <c r="T36" s="339">
        <v>47.709597717208361</v>
      </c>
      <c r="U36" s="255">
        <v>2.9255849251082089</v>
      </c>
      <c r="V36" s="338">
        <v>424</v>
      </c>
      <c r="W36" s="339">
        <v>28.75415489197977</v>
      </c>
      <c r="X36" s="255">
        <v>2.5295128442698038</v>
      </c>
      <c r="Y36" s="338">
        <v>433</v>
      </c>
      <c r="Z36" s="339">
        <v>90.302682665261798</v>
      </c>
      <c r="AA36" s="255">
        <v>1.572094740795202</v>
      </c>
      <c r="AB36" s="338">
        <v>432</v>
      </c>
      <c r="AC36" s="339">
        <v>32.772490964711537</v>
      </c>
      <c r="AD36" s="255">
        <v>2.8250899553211459</v>
      </c>
      <c r="AE36" s="338">
        <v>428</v>
      </c>
      <c r="AF36" s="339">
        <v>60.531643017495881</v>
      </c>
      <c r="AG36" s="255">
        <v>3.0465254632771539</v>
      </c>
      <c r="AH36" s="276">
        <v>386</v>
      </c>
    </row>
    <row r="37" spans="1:34" s="994" customFormat="1" ht="14.5" customHeight="1">
      <c r="A37" s="285" t="s">
        <v>14</v>
      </c>
      <c r="B37" s="342">
        <v>40.723864894825638</v>
      </c>
      <c r="C37" s="260">
        <v>3.4132613684929818</v>
      </c>
      <c r="D37" s="343">
        <v>324</v>
      </c>
      <c r="E37" s="342">
        <v>10.74816350854913</v>
      </c>
      <c r="F37" s="260">
        <v>2.201634796233134</v>
      </c>
      <c r="G37" s="343">
        <v>322</v>
      </c>
      <c r="H37" s="342">
        <v>53.112742172811188</v>
      </c>
      <c r="I37" s="260">
        <v>3.3849151932685921</v>
      </c>
      <c r="J37" s="343">
        <v>321</v>
      </c>
      <c r="K37" s="342">
        <v>31.830124379147861</v>
      </c>
      <c r="L37" s="260">
        <v>3.1534258456059292</v>
      </c>
      <c r="M37" s="343">
        <v>324</v>
      </c>
      <c r="N37" s="342">
        <v>11.915067319046919</v>
      </c>
      <c r="O37" s="260">
        <v>2.0983861682474418</v>
      </c>
      <c r="P37" s="343">
        <v>323</v>
      </c>
      <c r="Q37" s="342">
        <v>42.129225761635013</v>
      </c>
      <c r="R37" s="260">
        <v>3.2596628675444572</v>
      </c>
      <c r="S37" s="343">
        <v>322</v>
      </c>
      <c r="T37" s="342">
        <v>51.524258908874621</v>
      </c>
      <c r="U37" s="260">
        <v>3.2165003275445971</v>
      </c>
      <c r="V37" s="343">
        <v>319</v>
      </c>
      <c r="W37" s="342">
        <v>27.182417228998489</v>
      </c>
      <c r="X37" s="260">
        <v>2.8727711078824978</v>
      </c>
      <c r="Y37" s="343">
        <v>320</v>
      </c>
      <c r="Z37" s="342">
        <v>89.449999853290791</v>
      </c>
      <c r="AA37" s="260">
        <v>2.013463079413949</v>
      </c>
      <c r="AB37" s="343">
        <v>325</v>
      </c>
      <c r="AC37" s="342">
        <v>40.081699316495843</v>
      </c>
      <c r="AD37" s="260">
        <v>3.4077385634420421</v>
      </c>
      <c r="AE37" s="343">
        <v>320</v>
      </c>
      <c r="AF37" s="342">
        <v>61.144506585350037</v>
      </c>
      <c r="AG37" s="260">
        <v>3.316435933951122</v>
      </c>
      <c r="AH37" s="277">
        <v>304</v>
      </c>
    </row>
    <row r="38" spans="1:34" s="994" customFormat="1" ht="14.5" customHeight="1">
      <c r="A38" s="284" t="s">
        <v>39</v>
      </c>
      <c r="B38" s="339">
        <v>24.717944047025231</v>
      </c>
      <c r="C38" s="255">
        <v>2.5001656840220061</v>
      </c>
      <c r="D38" s="338">
        <v>487</v>
      </c>
      <c r="E38" s="339">
        <v>13.436983465382371</v>
      </c>
      <c r="F38" s="255">
        <v>2.033290794410362</v>
      </c>
      <c r="G38" s="338">
        <v>487</v>
      </c>
      <c r="H38" s="339">
        <v>43.442167101444412</v>
      </c>
      <c r="I38" s="255">
        <v>2.7078603141209818</v>
      </c>
      <c r="J38" s="338">
        <v>486</v>
      </c>
      <c r="K38" s="339">
        <v>27.84834756432706</v>
      </c>
      <c r="L38" s="255">
        <v>2.7557024414642601</v>
      </c>
      <c r="M38" s="338">
        <v>488</v>
      </c>
      <c r="N38" s="339">
        <v>14.41069730404004</v>
      </c>
      <c r="O38" s="255">
        <v>1.879964491469813</v>
      </c>
      <c r="P38" s="338">
        <v>483</v>
      </c>
      <c r="Q38" s="339">
        <v>42.804802079024249</v>
      </c>
      <c r="R38" s="255">
        <v>2.9818717479410051</v>
      </c>
      <c r="S38" s="338">
        <v>485</v>
      </c>
      <c r="T38" s="339">
        <v>38.33095722592649</v>
      </c>
      <c r="U38" s="255">
        <v>3.0146555959439838</v>
      </c>
      <c r="V38" s="338">
        <v>479</v>
      </c>
      <c r="W38" s="339">
        <v>35.747722314208602</v>
      </c>
      <c r="X38" s="255">
        <v>2.6343483849651821</v>
      </c>
      <c r="Y38" s="338">
        <v>482</v>
      </c>
      <c r="Z38" s="339">
        <v>87.476451949277788</v>
      </c>
      <c r="AA38" s="255">
        <v>1.853532708103661</v>
      </c>
      <c r="AB38" s="338">
        <v>487</v>
      </c>
      <c r="AC38" s="339">
        <v>38.5970085289715</v>
      </c>
      <c r="AD38" s="255">
        <v>2.9534009432185129</v>
      </c>
      <c r="AE38" s="338">
        <v>487</v>
      </c>
      <c r="AF38" s="339">
        <v>61.797970110085231</v>
      </c>
      <c r="AG38" s="255">
        <v>3.0295511096700039</v>
      </c>
      <c r="AH38" s="276">
        <v>438</v>
      </c>
    </row>
    <row r="39" spans="1:34" s="994" customFormat="1" ht="14.5" customHeight="1">
      <c r="A39" s="285" t="s">
        <v>16</v>
      </c>
      <c r="B39" s="342">
        <v>24.17961929266556</v>
      </c>
      <c r="C39" s="260">
        <v>2.8409668215602371</v>
      </c>
      <c r="D39" s="343">
        <v>380</v>
      </c>
      <c r="E39" s="342">
        <v>8.880603688741239</v>
      </c>
      <c r="F39" s="260">
        <v>2.1639473416672579</v>
      </c>
      <c r="G39" s="343">
        <v>378</v>
      </c>
      <c r="H39" s="342">
        <v>55.805733907282487</v>
      </c>
      <c r="I39" s="260">
        <v>3.062055848331382</v>
      </c>
      <c r="J39" s="343">
        <v>376</v>
      </c>
      <c r="K39" s="342">
        <v>48.374102823966332</v>
      </c>
      <c r="L39" s="260">
        <v>3.6471765659839139</v>
      </c>
      <c r="M39" s="343">
        <v>377</v>
      </c>
      <c r="N39" s="342">
        <v>31.707897790097771</v>
      </c>
      <c r="O39" s="260">
        <v>3.0041993296713501</v>
      </c>
      <c r="P39" s="343">
        <v>377</v>
      </c>
      <c r="Q39" s="342">
        <v>56.377012274994328</v>
      </c>
      <c r="R39" s="260">
        <v>3.384427264065252</v>
      </c>
      <c r="S39" s="343">
        <v>380</v>
      </c>
      <c r="T39" s="342">
        <v>42.705848156847352</v>
      </c>
      <c r="U39" s="260">
        <v>3.0576449548911202</v>
      </c>
      <c r="V39" s="343">
        <v>378</v>
      </c>
      <c r="W39" s="342">
        <v>38.646628392311733</v>
      </c>
      <c r="X39" s="260">
        <v>3.3161853863563242</v>
      </c>
      <c r="Y39" s="343">
        <v>380</v>
      </c>
      <c r="Z39" s="342">
        <v>89.727111326906055</v>
      </c>
      <c r="AA39" s="260">
        <v>2.0409964501541711</v>
      </c>
      <c r="AB39" s="343">
        <v>382</v>
      </c>
      <c r="AC39" s="342">
        <v>46.752834190402211</v>
      </c>
      <c r="AD39" s="260">
        <v>3.441054817208046</v>
      </c>
      <c r="AE39" s="343">
        <v>379</v>
      </c>
      <c r="AF39" s="342">
        <v>65.261508105048492</v>
      </c>
      <c r="AG39" s="260">
        <v>3.5159292011538401</v>
      </c>
      <c r="AH39" s="277">
        <v>335</v>
      </c>
    </row>
    <row r="40" spans="1:34" s="994" customFormat="1" ht="14.5" customHeight="1">
      <c r="A40" s="284" t="s">
        <v>17</v>
      </c>
      <c r="B40" s="339">
        <v>14.159126915928489</v>
      </c>
      <c r="C40" s="255">
        <v>2.1231021367249849</v>
      </c>
      <c r="D40" s="338">
        <v>320</v>
      </c>
      <c r="E40" s="339">
        <v>13.62241970563726</v>
      </c>
      <c r="F40" s="255">
        <v>2.5203690026199839</v>
      </c>
      <c r="G40" s="338">
        <v>320</v>
      </c>
      <c r="H40" s="339">
        <v>29.559546164699221</v>
      </c>
      <c r="I40" s="255">
        <v>3.4248461610090279</v>
      </c>
      <c r="J40" s="338">
        <v>316</v>
      </c>
      <c r="K40" s="339">
        <v>35.0804870216936</v>
      </c>
      <c r="L40" s="255">
        <v>4.029412867977932</v>
      </c>
      <c r="M40" s="338">
        <v>316</v>
      </c>
      <c r="N40" s="339">
        <v>10.955458418039351</v>
      </c>
      <c r="O40" s="255">
        <v>2.167065846124848</v>
      </c>
      <c r="P40" s="338">
        <v>316</v>
      </c>
      <c r="Q40" s="339">
        <v>24.801749005095679</v>
      </c>
      <c r="R40" s="255">
        <v>3.01739721862161</v>
      </c>
      <c r="S40" s="338">
        <v>312</v>
      </c>
      <c r="T40" s="339">
        <v>33.718749853867131</v>
      </c>
      <c r="U40" s="255">
        <v>3.6111880389495181</v>
      </c>
      <c r="V40" s="338">
        <v>312</v>
      </c>
      <c r="W40" s="339">
        <v>22.18877285259828</v>
      </c>
      <c r="X40" s="255">
        <v>3.5065875282779722</v>
      </c>
      <c r="Y40" s="338">
        <v>314</v>
      </c>
      <c r="Z40" s="339">
        <v>79.076685687371324</v>
      </c>
      <c r="AA40" s="255">
        <v>2.9585222791848449</v>
      </c>
      <c r="AB40" s="338">
        <v>320</v>
      </c>
      <c r="AC40" s="339">
        <v>32.500676791557197</v>
      </c>
      <c r="AD40" s="255">
        <v>3.936722338885899</v>
      </c>
      <c r="AE40" s="338">
        <v>316</v>
      </c>
      <c r="AF40" s="339">
        <v>49.475464919979331</v>
      </c>
      <c r="AG40" s="255">
        <v>3.6324726360184911</v>
      </c>
      <c r="AH40" s="276">
        <v>288</v>
      </c>
    </row>
    <row r="41" spans="1:34" s="994" customFormat="1" ht="14.5" customHeight="1">
      <c r="A41" s="285" t="s">
        <v>18</v>
      </c>
      <c r="B41" s="342">
        <v>10.144187171923051</v>
      </c>
      <c r="C41" s="260">
        <v>1.814231306775056</v>
      </c>
      <c r="D41" s="343">
        <v>436</v>
      </c>
      <c r="E41" s="342">
        <v>7.5957341750559344</v>
      </c>
      <c r="F41" s="260">
        <v>1.4554771819196839</v>
      </c>
      <c r="G41" s="343">
        <v>436</v>
      </c>
      <c r="H41" s="342">
        <v>37.879803190222887</v>
      </c>
      <c r="I41" s="260">
        <v>2.9079437511135628</v>
      </c>
      <c r="J41" s="343">
        <v>433</v>
      </c>
      <c r="K41" s="342">
        <v>9.0383431290413423</v>
      </c>
      <c r="L41" s="260">
        <v>1.6525206325800359</v>
      </c>
      <c r="M41" s="343">
        <v>436</v>
      </c>
      <c r="N41" s="342">
        <v>7.4055312697643867</v>
      </c>
      <c r="O41" s="260">
        <v>1.5517749538512089</v>
      </c>
      <c r="P41" s="343">
        <v>430</v>
      </c>
      <c r="Q41" s="342">
        <v>33.759904923479468</v>
      </c>
      <c r="R41" s="260">
        <v>3.0861290358933018</v>
      </c>
      <c r="S41" s="343">
        <v>433</v>
      </c>
      <c r="T41" s="342">
        <v>37.214464127053162</v>
      </c>
      <c r="U41" s="260">
        <v>3.2037185300848501</v>
      </c>
      <c r="V41" s="343">
        <v>427</v>
      </c>
      <c r="W41" s="342">
        <v>19.294136147246508</v>
      </c>
      <c r="X41" s="260">
        <v>2.4767634880843299</v>
      </c>
      <c r="Y41" s="343">
        <v>432</v>
      </c>
      <c r="Z41" s="342">
        <v>80.943653252906557</v>
      </c>
      <c r="AA41" s="260">
        <v>2.463334345512612</v>
      </c>
      <c r="AB41" s="343">
        <v>433</v>
      </c>
      <c r="AC41" s="342">
        <v>29.731024433175111</v>
      </c>
      <c r="AD41" s="260">
        <v>2.874871529976307</v>
      </c>
      <c r="AE41" s="343">
        <v>435</v>
      </c>
      <c r="AF41" s="342">
        <v>50.122234135274581</v>
      </c>
      <c r="AG41" s="260">
        <v>2.933668123207533</v>
      </c>
      <c r="AH41" s="277">
        <v>396</v>
      </c>
    </row>
    <row r="42" spans="1:34" s="994" customFormat="1" ht="14.5" customHeight="1">
      <c r="A42" s="284" t="s">
        <v>19</v>
      </c>
      <c r="B42" s="339">
        <v>16.03134475133346</v>
      </c>
      <c r="C42" s="255">
        <v>2.4199047315144959</v>
      </c>
      <c r="D42" s="338">
        <v>362</v>
      </c>
      <c r="E42" s="339">
        <v>13.066526600526171</v>
      </c>
      <c r="F42" s="255">
        <v>2.1476470244272852</v>
      </c>
      <c r="G42" s="338">
        <v>365</v>
      </c>
      <c r="H42" s="339">
        <v>37.7884133673059</v>
      </c>
      <c r="I42" s="255">
        <v>3.301086949745093</v>
      </c>
      <c r="J42" s="338">
        <v>360</v>
      </c>
      <c r="K42" s="339">
        <v>28.603310868493018</v>
      </c>
      <c r="L42" s="255">
        <v>3.0316469596960318</v>
      </c>
      <c r="M42" s="338">
        <v>362</v>
      </c>
      <c r="N42" s="339">
        <v>11.82923214346102</v>
      </c>
      <c r="O42" s="255">
        <v>1.899414835502178</v>
      </c>
      <c r="P42" s="338">
        <v>364</v>
      </c>
      <c r="Q42" s="339">
        <v>31.992075908792891</v>
      </c>
      <c r="R42" s="255">
        <v>2.9756119520104969</v>
      </c>
      <c r="S42" s="338">
        <v>360</v>
      </c>
      <c r="T42" s="339">
        <v>38.880729325681067</v>
      </c>
      <c r="U42" s="255">
        <v>3.162479691163897</v>
      </c>
      <c r="V42" s="338">
        <v>357</v>
      </c>
      <c r="W42" s="339">
        <v>29.756793394990328</v>
      </c>
      <c r="X42" s="255">
        <v>2.9005461657265039</v>
      </c>
      <c r="Y42" s="338">
        <v>361</v>
      </c>
      <c r="Z42" s="339">
        <v>87.318096036467466</v>
      </c>
      <c r="AA42" s="255">
        <v>2.4074419556111448</v>
      </c>
      <c r="AB42" s="338">
        <v>365</v>
      </c>
      <c r="AC42" s="339">
        <v>30.381357414102471</v>
      </c>
      <c r="AD42" s="255">
        <v>2.9297652533058418</v>
      </c>
      <c r="AE42" s="338">
        <v>361</v>
      </c>
      <c r="AF42" s="339">
        <v>59.311638940413559</v>
      </c>
      <c r="AG42" s="255">
        <v>3.345554014176956</v>
      </c>
      <c r="AH42" s="276">
        <v>344</v>
      </c>
    </row>
    <row r="43" spans="1:34" s="994" customFormat="1" ht="14.5" customHeight="1">
      <c r="A43" s="285" t="s">
        <v>20</v>
      </c>
      <c r="B43" s="342">
        <v>18.645861155358261</v>
      </c>
      <c r="C43" s="260">
        <v>2.2826480122579378</v>
      </c>
      <c r="D43" s="343">
        <v>471</v>
      </c>
      <c r="E43" s="342">
        <v>5.9874392211694456</v>
      </c>
      <c r="F43" s="260">
        <v>1.347802410646614</v>
      </c>
      <c r="G43" s="343">
        <v>470</v>
      </c>
      <c r="H43" s="342">
        <v>53.453093556085648</v>
      </c>
      <c r="I43" s="260">
        <v>3.4658194154456869</v>
      </c>
      <c r="J43" s="343">
        <v>469</v>
      </c>
      <c r="K43" s="342">
        <v>25.23351079668242</v>
      </c>
      <c r="L43" s="260">
        <v>2.9752622178359518</v>
      </c>
      <c r="M43" s="343">
        <v>469</v>
      </c>
      <c r="N43" s="342">
        <v>19.557340356444659</v>
      </c>
      <c r="O43" s="260">
        <v>2.2203245550357491</v>
      </c>
      <c r="P43" s="343">
        <v>468</v>
      </c>
      <c r="Q43" s="342">
        <v>56.9439119165554</v>
      </c>
      <c r="R43" s="260">
        <v>2.699608146902305</v>
      </c>
      <c r="S43" s="343">
        <v>467</v>
      </c>
      <c r="T43" s="342">
        <v>49.932049450914093</v>
      </c>
      <c r="U43" s="260">
        <v>2.6671277951648089</v>
      </c>
      <c r="V43" s="343">
        <v>465</v>
      </c>
      <c r="W43" s="342">
        <v>39.782159405955461</v>
      </c>
      <c r="X43" s="260">
        <v>2.8101686181236611</v>
      </c>
      <c r="Y43" s="343">
        <v>470</v>
      </c>
      <c r="Z43" s="342">
        <v>96.032092608439413</v>
      </c>
      <c r="AA43" s="260">
        <v>1.081573673231089</v>
      </c>
      <c r="AB43" s="343">
        <v>472</v>
      </c>
      <c r="AC43" s="342">
        <v>48.353642831976472</v>
      </c>
      <c r="AD43" s="260">
        <v>2.791601031598808</v>
      </c>
      <c r="AE43" s="343">
        <v>468</v>
      </c>
      <c r="AF43" s="342">
        <v>66.105081629851668</v>
      </c>
      <c r="AG43" s="260">
        <v>3.5433214355449052</v>
      </c>
      <c r="AH43" s="277">
        <v>413</v>
      </c>
    </row>
    <row r="44" spans="1:34" s="994" customFormat="1" ht="14.5" customHeight="1">
      <c r="A44" s="284" t="s">
        <v>21</v>
      </c>
      <c r="B44" s="339">
        <v>17.01602727988417</v>
      </c>
      <c r="C44" s="255">
        <v>2.1836761455182558</v>
      </c>
      <c r="D44" s="338">
        <v>390</v>
      </c>
      <c r="E44" s="339">
        <v>7.8480924172704123</v>
      </c>
      <c r="F44" s="255">
        <v>1.6059631632642259</v>
      </c>
      <c r="G44" s="338">
        <v>392</v>
      </c>
      <c r="H44" s="339">
        <v>37.765391980085212</v>
      </c>
      <c r="I44" s="255">
        <v>3.0682308079281388</v>
      </c>
      <c r="J44" s="338">
        <v>389</v>
      </c>
      <c r="K44" s="339">
        <v>19.332293230063591</v>
      </c>
      <c r="L44" s="255">
        <v>2.548958613231346</v>
      </c>
      <c r="M44" s="338">
        <v>391</v>
      </c>
      <c r="N44" s="339">
        <v>14.997756181089571</v>
      </c>
      <c r="O44" s="255">
        <v>2.4005267793489908</v>
      </c>
      <c r="P44" s="338">
        <v>387</v>
      </c>
      <c r="Q44" s="339">
        <v>35.524132095809122</v>
      </c>
      <c r="R44" s="255">
        <v>2.9758449737892669</v>
      </c>
      <c r="S44" s="338">
        <v>388</v>
      </c>
      <c r="T44" s="339">
        <v>39.876024988540372</v>
      </c>
      <c r="U44" s="255">
        <v>2.9738334953599002</v>
      </c>
      <c r="V44" s="338">
        <v>391</v>
      </c>
      <c r="W44" s="339">
        <v>26.473142174070659</v>
      </c>
      <c r="X44" s="255">
        <v>2.6344285075311462</v>
      </c>
      <c r="Y44" s="338">
        <v>392</v>
      </c>
      <c r="Z44" s="339">
        <v>85.683508602195317</v>
      </c>
      <c r="AA44" s="255">
        <v>2.1716728145438391</v>
      </c>
      <c r="AB44" s="338">
        <v>392</v>
      </c>
      <c r="AC44" s="339">
        <v>29.4914150437369</v>
      </c>
      <c r="AD44" s="255">
        <v>2.9094166542021531</v>
      </c>
      <c r="AE44" s="338">
        <v>391</v>
      </c>
      <c r="AF44" s="339">
        <v>61.117131794259031</v>
      </c>
      <c r="AG44" s="255">
        <v>3.0879990528155399</v>
      </c>
      <c r="AH44" s="276">
        <v>351</v>
      </c>
    </row>
    <row r="45" spans="1:34" s="994" customFormat="1" ht="14.5" customHeight="1">
      <c r="A45" s="285" t="s">
        <v>22</v>
      </c>
      <c r="B45" s="342">
        <v>43.504767743230232</v>
      </c>
      <c r="C45" s="260">
        <v>2.833985484503931</v>
      </c>
      <c r="D45" s="343">
        <v>449</v>
      </c>
      <c r="E45" s="342">
        <v>23.568780423670521</v>
      </c>
      <c r="F45" s="260">
        <v>2.3845027205197451</v>
      </c>
      <c r="G45" s="343">
        <v>444</v>
      </c>
      <c r="H45" s="342">
        <v>48.463748865182858</v>
      </c>
      <c r="I45" s="260">
        <v>2.7835722796461919</v>
      </c>
      <c r="J45" s="343">
        <v>446</v>
      </c>
      <c r="K45" s="342">
        <v>45.405464022062588</v>
      </c>
      <c r="L45" s="260">
        <v>2.8760600757065831</v>
      </c>
      <c r="M45" s="343">
        <v>445</v>
      </c>
      <c r="N45" s="342">
        <v>15.045966258402469</v>
      </c>
      <c r="O45" s="260">
        <v>1.9523449019321171</v>
      </c>
      <c r="P45" s="343">
        <v>442</v>
      </c>
      <c r="Q45" s="342">
        <v>40.440351995874849</v>
      </c>
      <c r="R45" s="260">
        <v>2.6673689387513959</v>
      </c>
      <c r="S45" s="343">
        <v>446</v>
      </c>
      <c r="T45" s="342">
        <v>54.169874778507008</v>
      </c>
      <c r="U45" s="260">
        <v>2.8172731308350438</v>
      </c>
      <c r="V45" s="343">
        <v>444</v>
      </c>
      <c r="W45" s="342">
        <v>35.122404390086018</v>
      </c>
      <c r="X45" s="260">
        <v>2.7475948260237479</v>
      </c>
      <c r="Y45" s="343">
        <v>445</v>
      </c>
      <c r="Z45" s="342">
        <v>89.745904504854551</v>
      </c>
      <c r="AA45" s="260">
        <v>1.6979135333744071</v>
      </c>
      <c r="AB45" s="343">
        <v>448</v>
      </c>
      <c r="AC45" s="342">
        <v>38.594233932285427</v>
      </c>
      <c r="AD45" s="260">
        <v>2.6164641583112158</v>
      </c>
      <c r="AE45" s="343">
        <v>447</v>
      </c>
      <c r="AF45" s="342">
        <v>65.377568078557786</v>
      </c>
      <c r="AG45" s="260">
        <v>2.783926847079222</v>
      </c>
      <c r="AH45" s="277">
        <v>414</v>
      </c>
    </row>
    <row r="46" spans="1:34" s="994" customFormat="1" ht="14.5" customHeight="1">
      <c r="A46" s="284" t="s">
        <v>23</v>
      </c>
      <c r="B46" s="339">
        <v>46.001789279898773</v>
      </c>
      <c r="C46" s="255">
        <v>3.0561967565076218</v>
      </c>
      <c r="D46" s="338">
        <v>410</v>
      </c>
      <c r="E46" s="339">
        <v>14.408943782807009</v>
      </c>
      <c r="F46" s="255">
        <v>2.216534762793088</v>
      </c>
      <c r="G46" s="338">
        <v>411</v>
      </c>
      <c r="H46" s="339">
        <v>41.10861440748905</v>
      </c>
      <c r="I46" s="255">
        <v>3.1274697248228369</v>
      </c>
      <c r="J46" s="338">
        <v>405</v>
      </c>
      <c r="K46" s="339">
        <v>49.483818827520722</v>
      </c>
      <c r="L46" s="255">
        <v>3.188641995891861</v>
      </c>
      <c r="M46" s="338">
        <v>408</v>
      </c>
      <c r="N46" s="339">
        <v>25.473253052036728</v>
      </c>
      <c r="O46" s="255">
        <v>2.7013627476059421</v>
      </c>
      <c r="P46" s="338">
        <v>404</v>
      </c>
      <c r="Q46" s="339">
        <v>39.501743379014847</v>
      </c>
      <c r="R46" s="255">
        <v>3.0609618684576461</v>
      </c>
      <c r="S46" s="338">
        <v>404</v>
      </c>
      <c r="T46" s="339">
        <v>56.787961401808609</v>
      </c>
      <c r="U46" s="255">
        <v>3.0153302072761128</v>
      </c>
      <c r="V46" s="338">
        <v>403</v>
      </c>
      <c r="W46" s="339">
        <v>35.828865766334431</v>
      </c>
      <c r="X46" s="255">
        <v>2.9201372321296462</v>
      </c>
      <c r="Y46" s="338">
        <v>405</v>
      </c>
      <c r="Z46" s="339">
        <v>86.706225632956972</v>
      </c>
      <c r="AA46" s="255">
        <v>2.2401694264378151</v>
      </c>
      <c r="AB46" s="338">
        <v>411</v>
      </c>
      <c r="AC46" s="339">
        <v>47.827982571668933</v>
      </c>
      <c r="AD46" s="255">
        <v>3.2202618897878179</v>
      </c>
      <c r="AE46" s="338">
        <v>408</v>
      </c>
      <c r="AF46" s="339">
        <v>72.00591708823913</v>
      </c>
      <c r="AG46" s="255">
        <v>2.8512036967560461</v>
      </c>
      <c r="AH46" s="276">
        <v>387</v>
      </c>
    </row>
    <row r="47" spans="1:34" s="994" customFormat="1" ht="14.5" customHeight="1">
      <c r="A47" s="285" t="s">
        <v>24</v>
      </c>
      <c r="B47" s="342">
        <v>25.822918838303881</v>
      </c>
      <c r="C47" s="260">
        <v>2.7769225528966781</v>
      </c>
      <c r="D47" s="343">
        <v>331</v>
      </c>
      <c r="E47" s="342">
        <v>4.8410134928758186</v>
      </c>
      <c r="F47" s="260">
        <v>1.304435226415992</v>
      </c>
      <c r="G47" s="343">
        <v>331</v>
      </c>
      <c r="H47" s="342">
        <v>41.101643506762478</v>
      </c>
      <c r="I47" s="260">
        <v>3.2542258798365769</v>
      </c>
      <c r="J47" s="343">
        <v>327</v>
      </c>
      <c r="K47" s="342">
        <v>44.248262936766572</v>
      </c>
      <c r="L47" s="260">
        <v>3.5362378025926269</v>
      </c>
      <c r="M47" s="343">
        <v>328</v>
      </c>
      <c r="N47" s="342">
        <v>14.493944893529569</v>
      </c>
      <c r="O47" s="260">
        <v>2.1694276568600102</v>
      </c>
      <c r="P47" s="343">
        <v>325</v>
      </c>
      <c r="Q47" s="342">
        <v>31.67398259060759</v>
      </c>
      <c r="R47" s="260">
        <v>3.2051373288744718</v>
      </c>
      <c r="S47" s="343">
        <v>328</v>
      </c>
      <c r="T47" s="342">
        <v>42.363095194460954</v>
      </c>
      <c r="U47" s="260">
        <v>3.5651250021913579</v>
      </c>
      <c r="V47" s="343">
        <v>325</v>
      </c>
      <c r="W47" s="342">
        <v>32.964365741925178</v>
      </c>
      <c r="X47" s="260">
        <v>3.2867981517587692</v>
      </c>
      <c r="Y47" s="343">
        <v>325</v>
      </c>
      <c r="Z47" s="342">
        <v>80.856447837917926</v>
      </c>
      <c r="AA47" s="260">
        <v>2.6305075777648179</v>
      </c>
      <c r="AB47" s="343">
        <v>329</v>
      </c>
      <c r="AC47" s="342">
        <v>38.181673130743917</v>
      </c>
      <c r="AD47" s="260">
        <v>3.4392136152902411</v>
      </c>
      <c r="AE47" s="343">
        <v>330</v>
      </c>
      <c r="AF47" s="342">
        <v>55.286180883469171</v>
      </c>
      <c r="AG47" s="260">
        <v>3.1863790055612471</v>
      </c>
      <c r="AH47" s="277">
        <v>309</v>
      </c>
    </row>
    <row r="48" spans="1:34" s="994" customFormat="1" ht="14.5" customHeight="1">
      <c r="A48" s="284" t="s">
        <v>25</v>
      </c>
      <c r="B48" s="339">
        <v>27.749244509316249</v>
      </c>
      <c r="C48" s="255">
        <v>2.6816150828267351</v>
      </c>
      <c r="D48" s="338">
        <v>539</v>
      </c>
      <c r="E48" s="339">
        <v>6.7321069741781701</v>
      </c>
      <c r="F48" s="255">
        <v>1.387634076567793</v>
      </c>
      <c r="G48" s="338">
        <v>537</v>
      </c>
      <c r="H48" s="339">
        <v>57.991256136101711</v>
      </c>
      <c r="I48" s="255">
        <v>2.8264394539609179</v>
      </c>
      <c r="J48" s="338">
        <v>533</v>
      </c>
      <c r="K48" s="339">
        <v>27.494625789989211</v>
      </c>
      <c r="L48" s="255">
        <v>2.5781170628862369</v>
      </c>
      <c r="M48" s="338">
        <v>536</v>
      </c>
      <c r="N48" s="339">
        <v>17.342302169001169</v>
      </c>
      <c r="O48" s="255">
        <v>2.1898766677945671</v>
      </c>
      <c r="P48" s="338">
        <v>533</v>
      </c>
      <c r="Q48" s="339">
        <v>54.250669020113193</v>
      </c>
      <c r="R48" s="255">
        <v>2.511552611640679</v>
      </c>
      <c r="S48" s="338">
        <v>535</v>
      </c>
      <c r="T48" s="339">
        <v>45.128074730805281</v>
      </c>
      <c r="U48" s="255">
        <v>2.5569486887729029</v>
      </c>
      <c r="V48" s="338">
        <v>529</v>
      </c>
      <c r="W48" s="339">
        <v>43.428062015931637</v>
      </c>
      <c r="X48" s="255">
        <v>2.6094977008997189</v>
      </c>
      <c r="Y48" s="338">
        <v>533</v>
      </c>
      <c r="Z48" s="339">
        <v>89.742207229184061</v>
      </c>
      <c r="AA48" s="255">
        <v>1.6624862901011861</v>
      </c>
      <c r="AB48" s="338">
        <v>538</v>
      </c>
      <c r="AC48" s="339">
        <v>50.367932596668062</v>
      </c>
      <c r="AD48" s="255">
        <v>2.6816969374711421</v>
      </c>
      <c r="AE48" s="338">
        <v>538</v>
      </c>
      <c r="AF48" s="339">
        <v>67.4958281802502</v>
      </c>
      <c r="AG48" s="255">
        <v>2.4718715936637849</v>
      </c>
      <c r="AH48" s="276">
        <v>482</v>
      </c>
    </row>
    <row r="49" spans="1:34" s="994" customFormat="1" ht="14.5" customHeight="1">
      <c r="A49" s="285" t="s">
        <v>26</v>
      </c>
      <c r="B49" s="342">
        <v>32.295526063745832</v>
      </c>
      <c r="C49" s="260">
        <v>2.6978182435477231</v>
      </c>
      <c r="D49" s="343">
        <v>471</v>
      </c>
      <c r="E49" s="342">
        <v>7.0753241704204317</v>
      </c>
      <c r="F49" s="260">
        <v>1.309301040859415</v>
      </c>
      <c r="G49" s="343">
        <v>483</v>
      </c>
      <c r="H49" s="342">
        <v>64.387551652107916</v>
      </c>
      <c r="I49" s="260">
        <v>2.8009607828501402</v>
      </c>
      <c r="J49" s="343">
        <v>477</v>
      </c>
      <c r="K49" s="342">
        <v>65.127392968483306</v>
      </c>
      <c r="L49" s="260">
        <v>2.8328500573844062</v>
      </c>
      <c r="M49" s="343">
        <v>482</v>
      </c>
      <c r="N49" s="342">
        <v>43.522801471258113</v>
      </c>
      <c r="O49" s="260">
        <v>2.8123727356566408</v>
      </c>
      <c r="P49" s="343">
        <v>477</v>
      </c>
      <c r="Q49" s="342">
        <v>60.526058767974412</v>
      </c>
      <c r="R49" s="260">
        <v>2.7740562859242139</v>
      </c>
      <c r="S49" s="343">
        <v>478</v>
      </c>
      <c r="T49" s="342">
        <v>51.399405959787217</v>
      </c>
      <c r="U49" s="260">
        <v>2.8630749763546381</v>
      </c>
      <c r="V49" s="343">
        <v>475</v>
      </c>
      <c r="W49" s="342">
        <v>40.153012787317202</v>
      </c>
      <c r="X49" s="260">
        <v>2.9823309202694448</v>
      </c>
      <c r="Y49" s="343">
        <v>476</v>
      </c>
      <c r="Z49" s="342">
        <v>92.437861354095475</v>
      </c>
      <c r="AA49" s="260">
        <v>1.5877766801976161</v>
      </c>
      <c r="AB49" s="343">
        <v>481</v>
      </c>
      <c r="AC49" s="342">
        <v>45.615644007828877</v>
      </c>
      <c r="AD49" s="260">
        <v>2.876712747659214</v>
      </c>
      <c r="AE49" s="343">
        <v>478</v>
      </c>
      <c r="AF49" s="342">
        <v>69.097209444977793</v>
      </c>
      <c r="AG49" s="260">
        <v>2.6527037466272541</v>
      </c>
      <c r="AH49" s="277">
        <v>434</v>
      </c>
    </row>
    <row r="50" spans="1:34" s="994" customFormat="1" ht="14.5" customHeight="1">
      <c r="A50" s="284" t="s">
        <v>27</v>
      </c>
      <c r="B50" s="339">
        <v>25.000605200727939</v>
      </c>
      <c r="C50" s="255">
        <v>2.388800770003825</v>
      </c>
      <c r="D50" s="338">
        <v>567</v>
      </c>
      <c r="E50" s="339">
        <v>11.37719564240898</v>
      </c>
      <c r="F50" s="255">
        <v>1.6455076414048759</v>
      </c>
      <c r="G50" s="338">
        <v>574</v>
      </c>
      <c r="H50" s="339">
        <v>43.912362081917763</v>
      </c>
      <c r="I50" s="255">
        <v>2.7209360936830982</v>
      </c>
      <c r="J50" s="338">
        <v>569</v>
      </c>
      <c r="K50" s="339">
        <v>38.270169921543882</v>
      </c>
      <c r="L50" s="255">
        <v>2.6004505667845632</v>
      </c>
      <c r="M50" s="338">
        <v>570</v>
      </c>
      <c r="N50" s="339">
        <v>13.46194513977083</v>
      </c>
      <c r="O50" s="255">
        <v>1.6990841654394859</v>
      </c>
      <c r="P50" s="338">
        <v>560</v>
      </c>
      <c r="Q50" s="339">
        <v>36.887131554398259</v>
      </c>
      <c r="R50" s="255">
        <v>2.535128605383544</v>
      </c>
      <c r="S50" s="338">
        <v>569</v>
      </c>
      <c r="T50" s="339">
        <v>36.207307158194332</v>
      </c>
      <c r="U50" s="255">
        <v>2.5077609314377169</v>
      </c>
      <c r="V50" s="338">
        <v>564</v>
      </c>
      <c r="W50" s="339">
        <v>27.28485744928776</v>
      </c>
      <c r="X50" s="255">
        <v>2.2821792268444678</v>
      </c>
      <c r="Y50" s="338">
        <v>569</v>
      </c>
      <c r="Z50" s="339">
        <v>85.789190824249957</v>
      </c>
      <c r="AA50" s="255">
        <v>1.8994705716909801</v>
      </c>
      <c r="AB50" s="338">
        <v>576</v>
      </c>
      <c r="AC50" s="339">
        <v>34.65347302582304</v>
      </c>
      <c r="AD50" s="255">
        <v>2.730975793287477</v>
      </c>
      <c r="AE50" s="338">
        <v>573</v>
      </c>
      <c r="AF50" s="339">
        <v>54.951217085229601</v>
      </c>
      <c r="AG50" s="255">
        <v>2.8528621989158429</v>
      </c>
      <c r="AH50" s="276">
        <v>515</v>
      </c>
    </row>
    <row r="51" spans="1:34" s="994" customFormat="1" ht="14.5" customHeight="1" thickBot="1">
      <c r="A51" s="286" t="s">
        <v>28</v>
      </c>
      <c r="B51" s="368">
        <v>34.069940740833331</v>
      </c>
      <c r="C51" s="281">
        <v>2.862267765917073</v>
      </c>
      <c r="D51" s="369">
        <v>544</v>
      </c>
      <c r="E51" s="368">
        <v>8.7403470081965313</v>
      </c>
      <c r="F51" s="281">
        <v>1.4984732759628741</v>
      </c>
      <c r="G51" s="369">
        <v>545</v>
      </c>
      <c r="H51" s="368">
        <v>66.205923766425585</v>
      </c>
      <c r="I51" s="281">
        <v>2.542206263640145</v>
      </c>
      <c r="J51" s="369">
        <v>545</v>
      </c>
      <c r="K51" s="368">
        <v>48.117814850974753</v>
      </c>
      <c r="L51" s="281">
        <v>2.9922972538184029</v>
      </c>
      <c r="M51" s="369">
        <v>545</v>
      </c>
      <c r="N51" s="368">
        <v>20.18308712583719</v>
      </c>
      <c r="O51" s="281">
        <v>2.2070033100175128</v>
      </c>
      <c r="P51" s="369">
        <v>537</v>
      </c>
      <c r="Q51" s="368">
        <v>59.792494603423783</v>
      </c>
      <c r="R51" s="281">
        <v>2.7500431817692359</v>
      </c>
      <c r="S51" s="369">
        <v>545</v>
      </c>
      <c r="T51" s="368">
        <v>54.934289984300541</v>
      </c>
      <c r="U51" s="281">
        <v>2.76148885453421</v>
      </c>
      <c r="V51" s="369">
        <v>540</v>
      </c>
      <c r="W51" s="368">
        <v>41.23079395291731</v>
      </c>
      <c r="X51" s="281">
        <v>2.6199206745729078</v>
      </c>
      <c r="Y51" s="369">
        <v>540</v>
      </c>
      <c r="Z51" s="368">
        <v>92.575189841485411</v>
      </c>
      <c r="AA51" s="281">
        <v>1.3669906104623331</v>
      </c>
      <c r="AB51" s="369">
        <v>549</v>
      </c>
      <c r="AC51" s="368">
        <v>51.295477260088767</v>
      </c>
      <c r="AD51" s="281">
        <v>2.8818508124547861</v>
      </c>
      <c r="AE51" s="369">
        <v>544</v>
      </c>
      <c r="AF51" s="368">
        <v>65.597421792216892</v>
      </c>
      <c r="AG51" s="281">
        <v>2.7660724584469509</v>
      </c>
      <c r="AH51" s="282">
        <v>488</v>
      </c>
    </row>
    <row r="52" spans="1:34" s="994" customFormat="1" ht="14.5" customHeight="1">
      <c r="A52" s="287" t="s">
        <v>29</v>
      </c>
      <c r="B52" s="358">
        <v>30.28790751853024</v>
      </c>
      <c r="C52" s="270">
        <v>1.115209859000031</v>
      </c>
      <c r="D52" s="359">
        <v>4017</v>
      </c>
      <c r="E52" s="358">
        <v>13.228779987609521</v>
      </c>
      <c r="F52" s="270">
        <v>0.81471938860166127</v>
      </c>
      <c r="G52" s="359">
        <v>4027</v>
      </c>
      <c r="H52" s="358">
        <v>43.795997752672839</v>
      </c>
      <c r="I52" s="270">
        <v>1.189181040351212</v>
      </c>
      <c r="J52" s="359">
        <v>3991</v>
      </c>
      <c r="K52" s="358">
        <v>34.733296849553398</v>
      </c>
      <c r="L52" s="270">
        <v>1.1476946192271951</v>
      </c>
      <c r="M52" s="359">
        <v>4013</v>
      </c>
      <c r="N52" s="358">
        <v>13.68384139344013</v>
      </c>
      <c r="O52" s="270">
        <v>0.80561613813220911</v>
      </c>
      <c r="P52" s="359">
        <v>3979</v>
      </c>
      <c r="Q52" s="358">
        <v>36.664782511644553</v>
      </c>
      <c r="R52" s="270">
        <v>1.131520942381953</v>
      </c>
      <c r="S52" s="359">
        <v>3990</v>
      </c>
      <c r="T52" s="358">
        <v>47.270693511770098</v>
      </c>
      <c r="U52" s="270">
        <v>1.1721816045526741</v>
      </c>
      <c r="V52" s="359">
        <v>3966</v>
      </c>
      <c r="W52" s="358">
        <v>29.798213557868198</v>
      </c>
      <c r="X52" s="270">
        <v>1.076986928956351</v>
      </c>
      <c r="Y52" s="359">
        <v>3996</v>
      </c>
      <c r="Z52" s="358">
        <v>88.007053235768922</v>
      </c>
      <c r="AA52" s="270">
        <v>0.74219160533065121</v>
      </c>
      <c r="AB52" s="359">
        <v>4031</v>
      </c>
      <c r="AC52" s="358">
        <v>35.679799093947942</v>
      </c>
      <c r="AD52" s="270">
        <v>1.1410149635107789</v>
      </c>
      <c r="AE52" s="359">
        <v>4009</v>
      </c>
      <c r="AF52" s="358">
        <v>61.637198368645073</v>
      </c>
      <c r="AG52" s="270">
        <v>1.189877169996068</v>
      </c>
      <c r="AH52" s="283">
        <v>3694</v>
      </c>
    </row>
    <row r="53" spans="1:34" s="994" customFormat="1" ht="14.5" customHeight="1">
      <c r="A53" s="287" t="s">
        <v>30</v>
      </c>
      <c r="B53" s="358">
        <v>26.96052327685241</v>
      </c>
      <c r="C53" s="270">
        <v>1.2191051111432529</v>
      </c>
      <c r="D53" s="359">
        <v>2892</v>
      </c>
      <c r="E53" s="358">
        <v>9.1467516065605707</v>
      </c>
      <c r="F53" s="270">
        <v>0.796345203613402</v>
      </c>
      <c r="G53" s="359">
        <v>2900</v>
      </c>
      <c r="H53" s="358">
        <v>54.8160834974151</v>
      </c>
      <c r="I53" s="270">
        <v>1.300227064226902</v>
      </c>
      <c r="J53" s="359">
        <v>2886</v>
      </c>
      <c r="K53" s="358">
        <v>36.479411011181448</v>
      </c>
      <c r="L53" s="270">
        <v>1.308306968251538</v>
      </c>
      <c r="M53" s="359">
        <v>2897</v>
      </c>
      <c r="N53" s="358">
        <v>21.59388244392407</v>
      </c>
      <c r="O53" s="270">
        <v>1.02183545386089</v>
      </c>
      <c r="P53" s="359">
        <v>2875</v>
      </c>
      <c r="Q53" s="358">
        <v>52.730454420136418</v>
      </c>
      <c r="R53" s="270">
        <v>1.2929682058488621</v>
      </c>
      <c r="S53" s="359">
        <v>2890</v>
      </c>
      <c r="T53" s="358">
        <v>45.054011766061649</v>
      </c>
      <c r="U53" s="270">
        <v>1.297781445744512</v>
      </c>
      <c r="V53" s="359">
        <v>2866</v>
      </c>
      <c r="W53" s="358">
        <v>39.745301805079613</v>
      </c>
      <c r="X53" s="270">
        <v>1.251205110909448</v>
      </c>
      <c r="Y53" s="359">
        <v>2881</v>
      </c>
      <c r="Z53" s="358">
        <v>90.179751070625457</v>
      </c>
      <c r="AA53" s="270">
        <v>0.80195736326053135</v>
      </c>
      <c r="AB53" s="359">
        <v>2909</v>
      </c>
      <c r="AC53" s="358">
        <v>45.981329678899947</v>
      </c>
      <c r="AD53" s="270">
        <v>1.3344352394277681</v>
      </c>
      <c r="AE53" s="359">
        <v>2894</v>
      </c>
      <c r="AF53" s="358">
        <v>65.4419109020413</v>
      </c>
      <c r="AG53" s="270">
        <v>1.3110842578136239</v>
      </c>
      <c r="AH53" s="283">
        <v>2590</v>
      </c>
    </row>
    <row r="54" spans="1:34" s="994" customFormat="1" ht="14.5" customHeight="1">
      <c r="A54" s="288" t="s">
        <v>31</v>
      </c>
      <c r="B54" s="398">
        <v>29.60846196048627</v>
      </c>
      <c r="C54" s="290">
        <v>0.92212334827734022</v>
      </c>
      <c r="D54" s="531">
        <v>6909</v>
      </c>
      <c r="E54" s="398">
        <v>12.39353156560086</v>
      </c>
      <c r="F54" s="290">
        <v>0.66812984498073991</v>
      </c>
      <c r="G54" s="531">
        <v>6927</v>
      </c>
      <c r="H54" s="398">
        <v>46.056741340855048</v>
      </c>
      <c r="I54" s="290">
        <v>0.98118582512636798</v>
      </c>
      <c r="J54" s="531">
        <v>6877</v>
      </c>
      <c r="K54" s="398">
        <v>35.091343285435933</v>
      </c>
      <c r="L54" s="290">
        <v>0.95099844208044926</v>
      </c>
      <c r="M54" s="531">
        <v>6910</v>
      </c>
      <c r="N54" s="398">
        <v>15.302366861912329</v>
      </c>
      <c r="O54" s="290">
        <v>0.67480846084798274</v>
      </c>
      <c r="P54" s="531">
        <v>6854</v>
      </c>
      <c r="Q54" s="398">
        <v>39.965576883758679</v>
      </c>
      <c r="R54" s="290">
        <v>0.94123351191549121</v>
      </c>
      <c r="S54" s="531">
        <v>6880</v>
      </c>
      <c r="T54" s="398">
        <v>46.818020548044792</v>
      </c>
      <c r="U54" s="290">
        <v>0.96965822973723836</v>
      </c>
      <c r="V54" s="531">
        <v>6832</v>
      </c>
      <c r="W54" s="398">
        <v>31.824827446916931</v>
      </c>
      <c r="X54" s="290">
        <v>0.89491676542286458</v>
      </c>
      <c r="Y54" s="531">
        <v>6877</v>
      </c>
      <c r="Z54" s="398">
        <v>88.451450548075911</v>
      </c>
      <c r="AA54" s="290">
        <v>0.61281700748353907</v>
      </c>
      <c r="AB54" s="531">
        <v>6940</v>
      </c>
      <c r="AC54" s="398">
        <v>37.789520841631131</v>
      </c>
      <c r="AD54" s="290">
        <v>0.94898211318169434</v>
      </c>
      <c r="AE54" s="531">
        <v>6903</v>
      </c>
      <c r="AF54" s="398">
        <v>62.399281036619797</v>
      </c>
      <c r="AG54" s="290">
        <v>0.98706627959787052</v>
      </c>
      <c r="AH54" s="291">
        <v>6284</v>
      </c>
    </row>
    <row r="55" spans="1:34" s="994" customFormat="1" ht="14.5" customHeight="1">
      <c r="A55" s="1966" t="s">
        <v>898</v>
      </c>
      <c r="B55" s="1966" t="s">
        <v>894</v>
      </c>
      <c r="C55" s="1966" t="s">
        <v>894</v>
      </c>
      <c r="D55" s="1966" t="s">
        <v>894</v>
      </c>
      <c r="E55" s="1966" t="s">
        <v>894</v>
      </c>
      <c r="F55" s="1966" t="s">
        <v>894</v>
      </c>
      <c r="G55" s="1966" t="s">
        <v>894</v>
      </c>
      <c r="H55" s="1966" t="s">
        <v>894</v>
      </c>
      <c r="I55" s="1966" t="s">
        <v>894</v>
      </c>
      <c r="J55" s="1966" t="s">
        <v>894</v>
      </c>
      <c r="K55" s="1966" t="s">
        <v>894</v>
      </c>
      <c r="L55" s="1966" t="s">
        <v>894</v>
      </c>
      <c r="M55" s="1966" t="s">
        <v>894</v>
      </c>
      <c r="N55" s="1966" t="s">
        <v>894</v>
      </c>
      <c r="O55" s="1966" t="s">
        <v>894</v>
      </c>
      <c r="P55" s="1966" t="s">
        <v>894</v>
      </c>
      <c r="Q55" s="1966" t="s">
        <v>894</v>
      </c>
      <c r="R55" s="1966" t="s">
        <v>894</v>
      </c>
      <c r="S55" s="1966" t="s">
        <v>894</v>
      </c>
      <c r="T55" s="1966" t="s">
        <v>894</v>
      </c>
      <c r="U55" s="1966" t="s">
        <v>894</v>
      </c>
      <c r="V55" s="1966" t="s">
        <v>894</v>
      </c>
      <c r="W55" s="1966" t="s">
        <v>894</v>
      </c>
      <c r="X55" s="1966" t="s">
        <v>894</v>
      </c>
      <c r="Y55" s="1966" t="s">
        <v>894</v>
      </c>
      <c r="Z55" s="1966" t="s">
        <v>894</v>
      </c>
      <c r="AA55" s="1966" t="s">
        <v>894</v>
      </c>
      <c r="AB55" s="1966" t="s">
        <v>894</v>
      </c>
      <c r="AC55" s="1966" t="s">
        <v>894</v>
      </c>
      <c r="AD55" s="1966" t="s">
        <v>894</v>
      </c>
      <c r="AE55" s="1966" t="s">
        <v>894</v>
      </c>
      <c r="AF55" s="1966" t="s">
        <v>894</v>
      </c>
      <c r="AG55" s="1966" t="s">
        <v>894</v>
      </c>
      <c r="AH55" s="1966" t="s">
        <v>894</v>
      </c>
    </row>
    <row r="56" spans="1:34" s="994" customFormat="1" ht="14.5" customHeight="1">
      <c r="A56" s="1966" t="s">
        <v>899</v>
      </c>
      <c r="B56" s="1966" t="s">
        <v>623</v>
      </c>
      <c r="C56" s="1966" t="s">
        <v>623</v>
      </c>
      <c r="D56" s="1966" t="s">
        <v>623</v>
      </c>
      <c r="E56" s="1966" t="s">
        <v>623</v>
      </c>
      <c r="F56" s="1966" t="s">
        <v>623</v>
      </c>
      <c r="G56" s="1966" t="s">
        <v>623</v>
      </c>
      <c r="H56" s="1966" t="s">
        <v>623</v>
      </c>
      <c r="I56" s="1966" t="s">
        <v>623</v>
      </c>
      <c r="J56" s="1966" t="s">
        <v>623</v>
      </c>
      <c r="K56" s="1966" t="s">
        <v>623</v>
      </c>
      <c r="L56" s="1966" t="s">
        <v>623</v>
      </c>
      <c r="M56" s="1966" t="s">
        <v>623</v>
      </c>
      <c r="N56" s="1966" t="s">
        <v>623</v>
      </c>
      <c r="O56" s="1966" t="s">
        <v>623</v>
      </c>
      <c r="P56" s="1966" t="s">
        <v>623</v>
      </c>
      <c r="Q56" s="1966" t="s">
        <v>623</v>
      </c>
      <c r="R56" s="1966" t="s">
        <v>623</v>
      </c>
      <c r="S56" s="1966" t="s">
        <v>623</v>
      </c>
      <c r="T56" s="1966" t="s">
        <v>623</v>
      </c>
      <c r="U56" s="1966" t="s">
        <v>623</v>
      </c>
      <c r="V56" s="1966" t="s">
        <v>623</v>
      </c>
      <c r="W56" s="1966" t="s">
        <v>623</v>
      </c>
      <c r="X56" s="1966" t="s">
        <v>623</v>
      </c>
      <c r="Y56" s="1966" t="s">
        <v>623</v>
      </c>
      <c r="Z56" s="1966" t="s">
        <v>623</v>
      </c>
      <c r="AA56" s="1966" t="s">
        <v>623</v>
      </c>
      <c r="AB56" s="1966" t="s">
        <v>623</v>
      </c>
      <c r="AC56" s="1966" t="s">
        <v>623</v>
      </c>
      <c r="AD56" s="1966" t="s">
        <v>623</v>
      </c>
      <c r="AE56" s="1966" t="s">
        <v>623</v>
      </c>
      <c r="AF56" s="1966" t="s">
        <v>623</v>
      </c>
      <c r="AG56" s="1966" t="s">
        <v>623</v>
      </c>
      <c r="AH56" s="1966" t="s">
        <v>623</v>
      </c>
    </row>
    <row r="57" spans="1:34" s="994" customFormat="1" ht="14.5" customHeight="1">
      <c r="A57" s="1966" t="s">
        <v>1187</v>
      </c>
      <c r="B57" s="1966" t="s">
        <v>900</v>
      </c>
      <c r="C57" s="1966" t="s">
        <v>900</v>
      </c>
      <c r="D57" s="1966" t="s">
        <v>900</v>
      </c>
      <c r="E57" s="1966" t="s">
        <v>900</v>
      </c>
      <c r="F57" s="1966" t="s">
        <v>900</v>
      </c>
      <c r="G57" s="1966" t="s">
        <v>900</v>
      </c>
      <c r="H57" s="1966" t="s">
        <v>900</v>
      </c>
      <c r="I57" s="1966" t="s">
        <v>900</v>
      </c>
      <c r="J57" s="1966" t="s">
        <v>900</v>
      </c>
      <c r="K57" s="1966" t="s">
        <v>900</v>
      </c>
      <c r="L57" s="1966" t="s">
        <v>900</v>
      </c>
      <c r="M57" s="1966" t="s">
        <v>900</v>
      </c>
      <c r="N57" s="1966" t="s">
        <v>900</v>
      </c>
      <c r="O57" s="1966" t="s">
        <v>900</v>
      </c>
      <c r="P57" s="1966" t="s">
        <v>900</v>
      </c>
      <c r="Q57" s="1966" t="s">
        <v>900</v>
      </c>
      <c r="R57" s="1966" t="s">
        <v>900</v>
      </c>
      <c r="S57" s="1966" t="s">
        <v>900</v>
      </c>
      <c r="T57" s="1966" t="s">
        <v>900</v>
      </c>
      <c r="U57" s="1966" t="s">
        <v>900</v>
      </c>
      <c r="V57" s="1966" t="s">
        <v>900</v>
      </c>
      <c r="W57" s="1966" t="s">
        <v>900</v>
      </c>
      <c r="X57" s="1966" t="s">
        <v>900</v>
      </c>
      <c r="Y57" s="1966" t="s">
        <v>900</v>
      </c>
      <c r="Z57" s="1966" t="s">
        <v>900</v>
      </c>
      <c r="AA57" s="1966" t="s">
        <v>900</v>
      </c>
      <c r="AB57" s="1966" t="s">
        <v>900</v>
      </c>
      <c r="AC57" s="1966" t="s">
        <v>900</v>
      </c>
      <c r="AD57" s="1966" t="s">
        <v>900</v>
      </c>
      <c r="AE57" s="1966" t="s">
        <v>900</v>
      </c>
      <c r="AF57" s="1966" t="s">
        <v>900</v>
      </c>
      <c r="AG57" s="1966" t="s">
        <v>900</v>
      </c>
      <c r="AH57" s="1966" t="s">
        <v>900</v>
      </c>
    </row>
    <row r="58" spans="1:34" s="994" customFormat="1" ht="14.5" customHeight="1">
      <c r="A58" s="1381"/>
      <c r="B58" s="1381"/>
      <c r="C58" s="1381"/>
      <c r="D58" s="1381"/>
      <c r="E58" s="1381"/>
      <c r="F58" s="1381"/>
      <c r="G58" s="1381"/>
      <c r="H58" s="1381"/>
      <c r="I58" s="1381"/>
      <c r="J58" s="1381"/>
      <c r="K58" s="1381"/>
      <c r="L58" s="1381"/>
      <c r="M58" s="1381"/>
      <c r="N58" s="1381"/>
      <c r="O58" s="1381"/>
      <c r="P58" s="1381"/>
      <c r="Q58" s="1381"/>
      <c r="R58" s="1381"/>
      <c r="S58" s="1381"/>
      <c r="T58" s="1381"/>
      <c r="U58" s="1381"/>
      <c r="V58" s="1381"/>
      <c r="W58" s="1381"/>
      <c r="X58" s="1381"/>
      <c r="Y58" s="1381"/>
      <c r="Z58" s="1381"/>
      <c r="AA58" s="1381"/>
      <c r="AB58" s="1381"/>
      <c r="AC58" s="1381"/>
      <c r="AD58" s="1381"/>
      <c r="AE58" s="1381"/>
      <c r="AF58" s="1381"/>
      <c r="AG58" s="1381"/>
      <c r="AH58" s="1381"/>
    </row>
    <row r="59" spans="1:34" s="994" customFormat="1" ht="25" customHeight="1">
      <c r="A59" s="1947">
        <v>2020</v>
      </c>
      <c r="B59" s="1947"/>
      <c r="C59" s="1947"/>
      <c r="D59" s="1947"/>
      <c r="E59" s="1947"/>
      <c r="F59" s="1947"/>
      <c r="G59" s="1947"/>
      <c r="H59" s="1947"/>
      <c r="I59" s="1947"/>
      <c r="J59" s="1947"/>
      <c r="K59" s="1947"/>
      <c r="L59" s="1947"/>
      <c r="M59" s="1947"/>
      <c r="N59" s="1947"/>
      <c r="O59" s="1947"/>
      <c r="P59" s="1947"/>
      <c r="Q59" s="1947"/>
      <c r="R59" s="1947"/>
      <c r="S59" s="1947"/>
      <c r="T59" s="1947"/>
      <c r="U59" s="1947"/>
      <c r="V59" s="1947"/>
      <c r="W59" s="1947"/>
      <c r="X59" s="1947"/>
      <c r="Y59" s="1947"/>
      <c r="Z59" s="1947"/>
      <c r="AA59" s="1947"/>
      <c r="AB59" s="1947"/>
      <c r="AC59" s="1947"/>
      <c r="AD59" s="1947"/>
      <c r="AE59" s="1947"/>
      <c r="AF59" s="1947"/>
      <c r="AG59" s="1947"/>
      <c r="AH59" s="1947"/>
    </row>
    <row r="60" spans="1:34" ht="14.5" customHeight="1"/>
    <row r="61" spans="1:34" s="994" customFormat="1" ht="14.5" customHeight="1">
      <c r="A61" s="2016" t="s">
        <v>905</v>
      </c>
      <c r="B61" s="2016"/>
      <c r="C61" s="2016"/>
      <c r="D61" s="2016"/>
      <c r="E61" s="2016"/>
      <c r="F61" s="2016"/>
      <c r="G61" s="2016"/>
      <c r="H61" s="2016"/>
      <c r="I61" s="2016"/>
      <c r="J61" s="2016"/>
      <c r="K61" s="2016"/>
      <c r="L61" s="2016"/>
      <c r="M61" s="2016"/>
      <c r="N61" s="2016"/>
      <c r="O61" s="2016"/>
      <c r="P61" s="2016"/>
      <c r="Q61" s="2016"/>
      <c r="R61" s="2016"/>
      <c r="S61" s="2016"/>
      <c r="T61" s="2016"/>
      <c r="U61" s="2016"/>
      <c r="V61" s="2016"/>
      <c r="W61" s="2016"/>
      <c r="X61" s="2016"/>
      <c r="Y61" s="2016"/>
      <c r="Z61" s="2016"/>
      <c r="AA61" s="2016"/>
      <c r="AB61" s="2016"/>
      <c r="AC61" s="2016"/>
      <c r="AD61" s="2016"/>
      <c r="AE61" s="2016"/>
      <c r="AF61" s="2016"/>
      <c r="AG61" s="2016"/>
      <c r="AH61" s="2016"/>
    </row>
    <row r="62" spans="1:34" s="1018" customFormat="1" ht="31.5" customHeight="1">
      <c r="A62" s="2211" t="s">
        <v>5</v>
      </c>
      <c r="B62" s="1925" t="s">
        <v>884</v>
      </c>
      <c r="C62" s="1926"/>
      <c r="D62" s="1927"/>
      <c r="E62" s="1980" t="s">
        <v>885</v>
      </c>
      <c r="F62" s="1933"/>
      <c r="G62" s="1934"/>
      <c r="H62" s="1980" t="s">
        <v>886</v>
      </c>
      <c r="I62" s="1933"/>
      <c r="J62" s="1934"/>
      <c r="K62" s="1980" t="s">
        <v>887</v>
      </c>
      <c r="L62" s="1933"/>
      <c r="M62" s="1934"/>
      <c r="N62" s="1980" t="s">
        <v>888</v>
      </c>
      <c r="O62" s="1933"/>
      <c r="P62" s="1934"/>
      <c r="Q62" s="1928" t="s">
        <v>889</v>
      </c>
      <c r="R62" s="1926"/>
      <c r="S62" s="1927"/>
      <c r="T62" s="1928" t="s">
        <v>890</v>
      </c>
      <c r="U62" s="1926"/>
      <c r="V62" s="1927"/>
      <c r="W62" s="1928" t="s">
        <v>891</v>
      </c>
      <c r="X62" s="1926"/>
      <c r="Y62" s="1927"/>
      <c r="Z62" s="1932" t="s">
        <v>892</v>
      </c>
      <c r="AA62" s="1933"/>
      <c r="AB62" s="1934"/>
      <c r="AC62" s="1928" t="s">
        <v>893</v>
      </c>
      <c r="AD62" s="1926"/>
      <c r="AE62" s="1927"/>
      <c r="AF62" s="1971" t="s">
        <v>896</v>
      </c>
      <c r="AG62" s="1971" t="s">
        <v>897</v>
      </c>
      <c r="AH62" s="1992" t="s">
        <v>897</v>
      </c>
    </row>
    <row r="63" spans="1:34" s="994" customFormat="1" ht="14.5" customHeight="1" thickBot="1">
      <c r="A63" s="2209"/>
      <c r="B63" s="53" t="s">
        <v>2</v>
      </c>
      <c r="C63" s="53" t="s">
        <v>68</v>
      </c>
      <c r="D63" s="54" t="s">
        <v>69</v>
      </c>
      <c r="E63" s="53" t="s">
        <v>2</v>
      </c>
      <c r="F63" s="53" t="s">
        <v>68</v>
      </c>
      <c r="G63" s="54" t="s">
        <v>69</v>
      </c>
      <c r="H63" s="53" t="s">
        <v>2</v>
      </c>
      <c r="I63" s="53" t="s">
        <v>68</v>
      </c>
      <c r="J63" s="54" t="s">
        <v>69</v>
      </c>
      <c r="K63" s="53" t="s">
        <v>2</v>
      </c>
      <c r="L63" s="53" t="s">
        <v>68</v>
      </c>
      <c r="M63" s="54" t="s">
        <v>69</v>
      </c>
      <c r="N63" s="53" t="s">
        <v>2</v>
      </c>
      <c r="O63" s="53" t="s">
        <v>68</v>
      </c>
      <c r="P63" s="54" t="s">
        <v>69</v>
      </c>
      <c r="Q63" s="53" t="s">
        <v>2</v>
      </c>
      <c r="R63" s="53" t="s">
        <v>68</v>
      </c>
      <c r="S63" s="54" t="s">
        <v>69</v>
      </c>
      <c r="T63" s="53" t="s">
        <v>2</v>
      </c>
      <c r="U63" s="53" t="s">
        <v>68</v>
      </c>
      <c r="V63" s="54" t="s">
        <v>69</v>
      </c>
      <c r="W63" s="53" t="s">
        <v>2</v>
      </c>
      <c r="X63" s="53" t="s">
        <v>68</v>
      </c>
      <c r="Y63" s="54" t="s">
        <v>69</v>
      </c>
      <c r="Z63" s="53" t="s">
        <v>2</v>
      </c>
      <c r="AA63" s="53" t="s">
        <v>68</v>
      </c>
      <c r="AB63" s="54" t="s">
        <v>69</v>
      </c>
      <c r="AC63" s="53" t="s">
        <v>2</v>
      </c>
      <c r="AD63" s="53" t="s">
        <v>68</v>
      </c>
      <c r="AE63" s="54" t="s">
        <v>69</v>
      </c>
      <c r="AF63" s="53" t="s">
        <v>2</v>
      </c>
      <c r="AG63" s="53" t="s">
        <v>68</v>
      </c>
      <c r="AH63" s="53" t="s">
        <v>69</v>
      </c>
    </row>
    <row r="64" spans="1:34" s="994" customFormat="1" ht="14.5" customHeight="1">
      <c r="A64" s="284" t="s">
        <v>13</v>
      </c>
      <c r="B64" s="339">
        <v>43.393131578015399</v>
      </c>
      <c r="C64" s="255">
        <v>2.9885502010744021</v>
      </c>
      <c r="D64" s="338">
        <v>297</v>
      </c>
      <c r="E64" s="339">
        <v>6.082680943032412</v>
      </c>
      <c r="F64" s="255">
        <v>1.4432549772674059</v>
      </c>
      <c r="G64" s="338">
        <v>294</v>
      </c>
      <c r="H64" s="339">
        <v>49.4775828320739</v>
      </c>
      <c r="I64" s="255">
        <v>3.019887035375711</v>
      </c>
      <c r="J64" s="338">
        <v>297</v>
      </c>
      <c r="K64" s="339">
        <v>50.630859339515723</v>
      </c>
      <c r="L64" s="255">
        <v>3.018997477729271</v>
      </c>
      <c r="M64" s="338">
        <v>297</v>
      </c>
      <c r="N64" s="339">
        <v>19.033145958790179</v>
      </c>
      <c r="O64" s="255">
        <v>2.4075531754021302</v>
      </c>
      <c r="P64" s="338">
        <v>291</v>
      </c>
      <c r="Q64" s="339">
        <v>61.60337294205506</v>
      </c>
      <c r="R64" s="255">
        <v>2.9804905739761951</v>
      </c>
      <c r="S64" s="338">
        <v>291</v>
      </c>
      <c r="T64" s="339">
        <v>78.995074929266991</v>
      </c>
      <c r="U64" s="255">
        <v>2.4270824552614498</v>
      </c>
      <c r="V64" s="338">
        <v>292</v>
      </c>
      <c r="W64" s="339">
        <v>39.422189666892663</v>
      </c>
      <c r="X64" s="255">
        <v>3.457371070738692</v>
      </c>
      <c r="Y64" s="338">
        <v>217</v>
      </c>
      <c r="Z64" s="339">
        <v>98.82557256405839</v>
      </c>
      <c r="AA64" s="255">
        <v>0.59362910970699156</v>
      </c>
      <c r="AB64" s="338">
        <v>306</v>
      </c>
      <c r="AC64" s="339">
        <v>54.475715895334218</v>
      </c>
      <c r="AD64" s="255">
        <v>3.002326783748992</v>
      </c>
      <c r="AE64" s="338">
        <v>296</v>
      </c>
      <c r="AF64" s="339">
        <v>55.47340727309129</v>
      </c>
      <c r="AG64" s="255">
        <v>3.2439042563759051</v>
      </c>
      <c r="AH64" s="276">
        <v>256</v>
      </c>
    </row>
    <row r="65" spans="1:34" s="994" customFormat="1" ht="14.5" customHeight="1">
      <c r="A65" s="285" t="s">
        <v>14</v>
      </c>
      <c r="B65" s="342">
        <v>58.403682220429168</v>
      </c>
      <c r="C65" s="260">
        <v>3.11570520494806</v>
      </c>
      <c r="D65" s="343">
        <v>267</v>
      </c>
      <c r="E65" s="342">
        <v>8.6413101046661502</v>
      </c>
      <c r="F65" s="260">
        <v>1.7690818442374441</v>
      </c>
      <c r="G65" s="343">
        <v>267</v>
      </c>
      <c r="H65" s="342">
        <v>71.187145763007649</v>
      </c>
      <c r="I65" s="260">
        <v>2.8845241802398109</v>
      </c>
      <c r="J65" s="343">
        <v>265</v>
      </c>
      <c r="K65" s="342">
        <v>50.9909032842939</v>
      </c>
      <c r="L65" s="260">
        <v>3.170914795951123</v>
      </c>
      <c r="M65" s="343">
        <v>266</v>
      </c>
      <c r="N65" s="342">
        <v>28.84801920642894</v>
      </c>
      <c r="O65" s="260">
        <v>2.845810953861847</v>
      </c>
      <c r="P65" s="343">
        <v>265</v>
      </c>
      <c r="Q65" s="342">
        <v>70.514970526926305</v>
      </c>
      <c r="R65" s="260">
        <v>2.8889589509544482</v>
      </c>
      <c r="S65" s="343">
        <v>266</v>
      </c>
      <c r="T65" s="342">
        <v>79.284394833464091</v>
      </c>
      <c r="U65" s="260">
        <v>2.622494088654912</v>
      </c>
      <c r="V65" s="343">
        <v>266</v>
      </c>
      <c r="W65" s="342">
        <v>42.075251089864757</v>
      </c>
      <c r="X65" s="260">
        <v>3.7229536921481778</v>
      </c>
      <c r="Y65" s="343">
        <v>187</v>
      </c>
      <c r="Z65" s="342">
        <v>99.279015541615678</v>
      </c>
      <c r="AA65" s="260">
        <v>0.53022590330545327</v>
      </c>
      <c r="AB65" s="343">
        <v>274</v>
      </c>
      <c r="AC65" s="342">
        <v>48.573934014903728</v>
      </c>
      <c r="AD65" s="260">
        <v>3.170089974878644</v>
      </c>
      <c r="AE65" s="343">
        <v>266</v>
      </c>
      <c r="AF65" s="342">
        <v>57.142870737389771</v>
      </c>
      <c r="AG65" s="260">
        <v>3.3889101497782579</v>
      </c>
      <c r="AH65" s="277">
        <v>228</v>
      </c>
    </row>
    <row r="66" spans="1:34" s="994" customFormat="1" ht="14.5" customHeight="1">
      <c r="A66" s="284" t="s">
        <v>39</v>
      </c>
      <c r="B66" s="339">
        <v>29.048854344366919</v>
      </c>
      <c r="C66" s="255">
        <v>6.5037266322251002</v>
      </c>
      <c r="D66" s="338">
        <v>48</v>
      </c>
      <c r="E66" s="339">
        <v>3.9718508399251808</v>
      </c>
      <c r="F66" s="255">
        <v>2.7629283835625391</v>
      </c>
      <c r="G66" s="338">
        <v>48</v>
      </c>
      <c r="H66" s="339">
        <v>78.200059145544472</v>
      </c>
      <c r="I66" s="255">
        <v>5.9095367748181076</v>
      </c>
      <c r="J66" s="338">
        <v>48</v>
      </c>
      <c r="K66" s="339">
        <v>56.613868259251163</v>
      </c>
      <c r="L66" s="255">
        <v>7.251139035276859</v>
      </c>
      <c r="M66" s="338">
        <v>48</v>
      </c>
      <c r="N66" s="339">
        <v>36.309174227091177</v>
      </c>
      <c r="O66" s="255">
        <v>7.0968419386769011</v>
      </c>
      <c r="P66" s="338">
        <v>48</v>
      </c>
      <c r="Q66" s="339">
        <v>88.226209802739405</v>
      </c>
      <c r="R66" s="255">
        <v>4.5659574130809473</v>
      </c>
      <c r="S66" s="338">
        <v>48</v>
      </c>
      <c r="T66" s="339">
        <v>90.197526611610186</v>
      </c>
      <c r="U66" s="255">
        <v>4.193203643801505</v>
      </c>
      <c r="V66" s="338">
        <v>48</v>
      </c>
      <c r="W66" s="339">
        <v>73.877993532487508</v>
      </c>
      <c r="X66" s="255">
        <v>8.5972492217376733</v>
      </c>
      <c r="Y66" s="338">
        <v>26</v>
      </c>
      <c r="Z66" s="339">
        <v>100</v>
      </c>
      <c r="AA66" s="263" t="s">
        <v>515</v>
      </c>
      <c r="AB66" s="338">
        <v>48</v>
      </c>
      <c r="AC66" s="339">
        <v>57.426808216947506</v>
      </c>
      <c r="AD66" s="255">
        <v>7.2539355372108636</v>
      </c>
      <c r="AE66" s="338">
        <v>48</v>
      </c>
      <c r="AF66" s="339">
        <v>73.762802788235078</v>
      </c>
      <c r="AG66" s="255">
        <v>6.8833193091403748</v>
      </c>
      <c r="AH66" s="276">
        <v>41</v>
      </c>
    </row>
    <row r="67" spans="1:34" s="994" customFormat="1" ht="14.5" customHeight="1">
      <c r="A67" s="285" t="s">
        <v>16</v>
      </c>
      <c r="B67" s="342">
        <v>49.804627571509101</v>
      </c>
      <c r="C67" s="260">
        <v>6.592280795616583</v>
      </c>
      <c r="D67" s="343">
        <v>60</v>
      </c>
      <c r="E67" s="342">
        <v>15.625433117581091</v>
      </c>
      <c r="F67" s="260">
        <v>4.8688966981148614</v>
      </c>
      <c r="G67" s="343">
        <v>61</v>
      </c>
      <c r="H67" s="342">
        <v>90.685253520262734</v>
      </c>
      <c r="I67" s="260">
        <v>3.6901100907223858</v>
      </c>
      <c r="J67" s="343">
        <v>63</v>
      </c>
      <c r="K67" s="342">
        <v>68.159670137167922</v>
      </c>
      <c r="L67" s="260">
        <v>6.1297686670984683</v>
      </c>
      <c r="M67" s="343">
        <v>61</v>
      </c>
      <c r="N67" s="342">
        <v>68.211492106178767</v>
      </c>
      <c r="O67" s="260">
        <v>6.2893633046575816</v>
      </c>
      <c r="P67" s="343">
        <v>58</v>
      </c>
      <c r="Q67" s="342">
        <v>85.347454132866858</v>
      </c>
      <c r="R67" s="260">
        <v>4.5988699846811167</v>
      </c>
      <c r="S67" s="343">
        <v>61</v>
      </c>
      <c r="T67" s="342">
        <v>84.537592267864213</v>
      </c>
      <c r="U67" s="260">
        <v>4.6598880683577972</v>
      </c>
      <c r="V67" s="343">
        <v>62</v>
      </c>
      <c r="W67" s="342">
        <v>65.917582938757135</v>
      </c>
      <c r="X67" s="260">
        <v>7.5187800765582358</v>
      </c>
      <c r="Y67" s="343">
        <v>42</v>
      </c>
      <c r="Z67" s="342">
        <v>98.333651571961127</v>
      </c>
      <c r="AA67" s="260">
        <v>1.652761521392111</v>
      </c>
      <c r="AB67" s="343">
        <v>63</v>
      </c>
      <c r="AC67" s="342">
        <v>72.179723903612484</v>
      </c>
      <c r="AD67" s="260">
        <v>5.8771352995150492</v>
      </c>
      <c r="AE67" s="343">
        <v>61</v>
      </c>
      <c r="AF67" s="342">
        <v>79.101475524051338</v>
      </c>
      <c r="AG67" s="260">
        <v>5.9819051444416811</v>
      </c>
      <c r="AH67" s="277">
        <v>49</v>
      </c>
    </row>
    <row r="68" spans="1:34" s="1019" customFormat="1" ht="14.5" customHeight="1">
      <c r="A68" s="304" t="s">
        <v>17</v>
      </c>
      <c r="B68" s="404" t="s">
        <v>99</v>
      </c>
      <c r="C68" s="403" t="s">
        <v>99</v>
      </c>
      <c r="D68" s="997" t="s">
        <v>99</v>
      </c>
      <c r="E68" s="404" t="s">
        <v>99</v>
      </c>
      <c r="F68" s="403" t="s">
        <v>99</v>
      </c>
      <c r="G68" s="997" t="s">
        <v>99</v>
      </c>
      <c r="H68" s="404" t="s">
        <v>99</v>
      </c>
      <c r="I68" s="403" t="s">
        <v>99</v>
      </c>
      <c r="J68" s="997" t="s">
        <v>99</v>
      </c>
      <c r="K68" s="404" t="s">
        <v>99</v>
      </c>
      <c r="L68" s="403" t="s">
        <v>99</v>
      </c>
      <c r="M68" s="997" t="s">
        <v>99</v>
      </c>
      <c r="N68" s="404" t="s">
        <v>99</v>
      </c>
      <c r="O68" s="403" t="s">
        <v>99</v>
      </c>
      <c r="P68" s="997" t="s">
        <v>99</v>
      </c>
      <c r="Q68" s="404" t="s">
        <v>99</v>
      </c>
      <c r="R68" s="403" t="s">
        <v>99</v>
      </c>
      <c r="S68" s="997" t="s">
        <v>99</v>
      </c>
      <c r="T68" s="404" t="s">
        <v>99</v>
      </c>
      <c r="U68" s="403" t="s">
        <v>99</v>
      </c>
      <c r="V68" s="997" t="s">
        <v>99</v>
      </c>
      <c r="W68" s="404" t="s">
        <v>99</v>
      </c>
      <c r="X68" s="403" t="s">
        <v>99</v>
      </c>
      <c r="Y68" s="997" t="s">
        <v>99</v>
      </c>
      <c r="Z68" s="404" t="s">
        <v>99</v>
      </c>
      <c r="AA68" s="403" t="s">
        <v>99</v>
      </c>
      <c r="AB68" s="997" t="s">
        <v>99</v>
      </c>
      <c r="AC68" s="404" t="s">
        <v>99</v>
      </c>
      <c r="AD68" s="403" t="s">
        <v>99</v>
      </c>
      <c r="AE68" s="997" t="s">
        <v>99</v>
      </c>
      <c r="AF68" s="404" t="s">
        <v>99</v>
      </c>
      <c r="AG68" s="403" t="s">
        <v>99</v>
      </c>
      <c r="AH68" s="709" t="s">
        <v>99</v>
      </c>
    </row>
    <row r="69" spans="1:34" s="1019" customFormat="1" ht="14.5" customHeight="1">
      <c r="A69" s="305" t="s">
        <v>18</v>
      </c>
      <c r="B69" s="670" t="s">
        <v>99</v>
      </c>
      <c r="C69" s="671" t="s">
        <v>99</v>
      </c>
      <c r="D69" s="999" t="s">
        <v>99</v>
      </c>
      <c r="E69" s="670" t="s">
        <v>99</v>
      </c>
      <c r="F69" s="671" t="s">
        <v>99</v>
      </c>
      <c r="G69" s="999" t="s">
        <v>99</v>
      </c>
      <c r="H69" s="670" t="s">
        <v>99</v>
      </c>
      <c r="I69" s="671" t="s">
        <v>99</v>
      </c>
      <c r="J69" s="999" t="s">
        <v>99</v>
      </c>
      <c r="K69" s="670" t="s">
        <v>99</v>
      </c>
      <c r="L69" s="671" t="s">
        <v>99</v>
      </c>
      <c r="M69" s="999" t="s">
        <v>99</v>
      </c>
      <c r="N69" s="670" t="s">
        <v>99</v>
      </c>
      <c r="O69" s="671" t="s">
        <v>99</v>
      </c>
      <c r="P69" s="999" t="s">
        <v>99</v>
      </c>
      <c r="Q69" s="670" t="s">
        <v>99</v>
      </c>
      <c r="R69" s="671" t="s">
        <v>99</v>
      </c>
      <c r="S69" s="999" t="s">
        <v>99</v>
      </c>
      <c r="T69" s="670" t="s">
        <v>99</v>
      </c>
      <c r="U69" s="671" t="s">
        <v>99</v>
      </c>
      <c r="V69" s="999" t="s">
        <v>99</v>
      </c>
      <c r="W69" s="670" t="s">
        <v>99</v>
      </c>
      <c r="X69" s="671" t="s">
        <v>99</v>
      </c>
      <c r="Y69" s="999" t="s">
        <v>99</v>
      </c>
      <c r="Z69" s="670" t="s">
        <v>99</v>
      </c>
      <c r="AA69" s="671" t="s">
        <v>99</v>
      </c>
      <c r="AB69" s="999" t="s">
        <v>99</v>
      </c>
      <c r="AC69" s="670" t="s">
        <v>99</v>
      </c>
      <c r="AD69" s="671" t="s">
        <v>99</v>
      </c>
      <c r="AE69" s="999" t="s">
        <v>99</v>
      </c>
      <c r="AF69" s="670" t="s">
        <v>99</v>
      </c>
      <c r="AG69" s="671" t="s">
        <v>99</v>
      </c>
      <c r="AH69" s="710" t="s">
        <v>99</v>
      </c>
    </row>
    <row r="70" spans="1:34" s="994" customFormat="1" ht="14.5" customHeight="1">
      <c r="A70" s="284" t="s">
        <v>19</v>
      </c>
      <c r="B70" s="339">
        <v>39.953345977518453</v>
      </c>
      <c r="C70" s="255">
        <v>4.5708723362349737</v>
      </c>
      <c r="D70" s="338">
        <v>127</v>
      </c>
      <c r="E70" s="339">
        <v>14.5729093696158</v>
      </c>
      <c r="F70" s="255">
        <v>3.3337503920861509</v>
      </c>
      <c r="G70" s="338">
        <v>127</v>
      </c>
      <c r="H70" s="339">
        <v>71.514181539900122</v>
      </c>
      <c r="I70" s="255">
        <v>4.2072222980371761</v>
      </c>
      <c r="J70" s="338">
        <v>128</v>
      </c>
      <c r="K70" s="339">
        <v>60.28221674131693</v>
      </c>
      <c r="L70" s="255">
        <v>4.4657949101365668</v>
      </c>
      <c r="M70" s="338">
        <v>127</v>
      </c>
      <c r="N70" s="339">
        <v>33.143340054649002</v>
      </c>
      <c r="O70" s="255">
        <v>4.3567731380349759</v>
      </c>
      <c r="P70" s="338">
        <v>127</v>
      </c>
      <c r="Q70" s="339">
        <v>72.974149277635533</v>
      </c>
      <c r="R70" s="255">
        <v>4.0594926834487604</v>
      </c>
      <c r="S70" s="338">
        <v>129</v>
      </c>
      <c r="T70" s="339">
        <v>81.984236480875268</v>
      </c>
      <c r="U70" s="255">
        <v>3.5363408995652841</v>
      </c>
      <c r="V70" s="338">
        <v>128</v>
      </c>
      <c r="W70" s="339">
        <v>46.660130018590827</v>
      </c>
      <c r="X70" s="255">
        <v>5.8889516920172724</v>
      </c>
      <c r="Y70" s="338">
        <v>78</v>
      </c>
      <c r="Z70" s="339">
        <v>100</v>
      </c>
      <c r="AA70" s="263" t="s">
        <v>515</v>
      </c>
      <c r="AB70" s="338">
        <v>130</v>
      </c>
      <c r="AC70" s="339">
        <v>57.145354762094748</v>
      </c>
      <c r="AD70" s="255">
        <v>4.5938690778514992</v>
      </c>
      <c r="AE70" s="338">
        <v>125</v>
      </c>
      <c r="AF70" s="339">
        <v>64.895713804170569</v>
      </c>
      <c r="AG70" s="255">
        <v>4.7341638921385689</v>
      </c>
      <c r="AH70" s="276">
        <v>111</v>
      </c>
    </row>
    <row r="71" spans="1:34" s="994" customFormat="1" ht="14.5" customHeight="1">
      <c r="A71" s="285" t="s">
        <v>20</v>
      </c>
      <c r="B71" s="670" t="s">
        <v>99</v>
      </c>
      <c r="C71" s="671" t="s">
        <v>99</v>
      </c>
      <c r="D71" s="999" t="s">
        <v>99</v>
      </c>
      <c r="E71" s="670" t="s">
        <v>99</v>
      </c>
      <c r="F71" s="671" t="s">
        <v>99</v>
      </c>
      <c r="G71" s="999" t="s">
        <v>99</v>
      </c>
      <c r="H71" s="670" t="s">
        <v>99</v>
      </c>
      <c r="I71" s="671" t="s">
        <v>99</v>
      </c>
      <c r="J71" s="999" t="s">
        <v>99</v>
      </c>
      <c r="K71" s="670" t="s">
        <v>99</v>
      </c>
      <c r="L71" s="671" t="s">
        <v>99</v>
      </c>
      <c r="M71" s="999" t="s">
        <v>99</v>
      </c>
      <c r="N71" s="670" t="s">
        <v>99</v>
      </c>
      <c r="O71" s="671" t="s">
        <v>99</v>
      </c>
      <c r="P71" s="999" t="s">
        <v>99</v>
      </c>
      <c r="Q71" s="670" t="s">
        <v>99</v>
      </c>
      <c r="R71" s="671" t="s">
        <v>99</v>
      </c>
      <c r="S71" s="999" t="s">
        <v>99</v>
      </c>
      <c r="T71" s="670" t="s">
        <v>99</v>
      </c>
      <c r="U71" s="671" t="s">
        <v>99</v>
      </c>
      <c r="V71" s="999" t="s">
        <v>99</v>
      </c>
      <c r="W71" s="670" t="s">
        <v>99</v>
      </c>
      <c r="X71" s="671" t="s">
        <v>99</v>
      </c>
      <c r="Y71" s="999" t="s">
        <v>99</v>
      </c>
      <c r="Z71" s="670" t="s">
        <v>99</v>
      </c>
      <c r="AA71" s="671" t="s">
        <v>99</v>
      </c>
      <c r="AB71" s="999" t="s">
        <v>99</v>
      </c>
      <c r="AC71" s="670" t="s">
        <v>99</v>
      </c>
      <c r="AD71" s="671" t="s">
        <v>99</v>
      </c>
      <c r="AE71" s="999" t="s">
        <v>99</v>
      </c>
      <c r="AF71" s="670" t="s">
        <v>99</v>
      </c>
      <c r="AG71" s="671" t="s">
        <v>99</v>
      </c>
      <c r="AH71" s="710" t="s">
        <v>99</v>
      </c>
    </row>
    <row r="72" spans="1:34" s="994" customFormat="1" ht="14.5" customHeight="1">
      <c r="A72" s="284" t="s">
        <v>21</v>
      </c>
      <c r="B72" s="339">
        <v>42.503487547168511</v>
      </c>
      <c r="C72" s="255">
        <v>4.4737884677715858</v>
      </c>
      <c r="D72" s="338">
        <v>133</v>
      </c>
      <c r="E72" s="339">
        <v>5.7611025940923168</v>
      </c>
      <c r="F72" s="255">
        <v>2.0357006072084269</v>
      </c>
      <c r="G72" s="338">
        <v>132</v>
      </c>
      <c r="H72" s="339">
        <v>67.013888116899622</v>
      </c>
      <c r="I72" s="255">
        <v>4.2449704456759854</v>
      </c>
      <c r="J72" s="338">
        <v>132</v>
      </c>
      <c r="K72" s="339">
        <v>34.036674227637739</v>
      </c>
      <c r="L72" s="255">
        <v>4.3644251038825672</v>
      </c>
      <c r="M72" s="338">
        <v>131</v>
      </c>
      <c r="N72" s="339">
        <v>28.127841888971421</v>
      </c>
      <c r="O72" s="255">
        <v>4.0845200630799159</v>
      </c>
      <c r="P72" s="338">
        <v>130</v>
      </c>
      <c r="Q72" s="339">
        <v>74.424773958231327</v>
      </c>
      <c r="R72" s="255">
        <v>3.9471602038348239</v>
      </c>
      <c r="S72" s="338">
        <v>134</v>
      </c>
      <c r="T72" s="339">
        <v>84.753942534669235</v>
      </c>
      <c r="U72" s="255">
        <v>3.3739135708089658</v>
      </c>
      <c r="V72" s="338">
        <v>132</v>
      </c>
      <c r="W72" s="339">
        <v>33.796622657217959</v>
      </c>
      <c r="X72" s="255">
        <v>5.6790860939756351</v>
      </c>
      <c r="Y72" s="338">
        <v>74</v>
      </c>
      <c r="Z72" s="339">
        <v>99.313816492533547</v>
      </c>
      <c r="AA72" s="255">
        <v>0.68438742614209502</v>
      </c>
      <c r="AB72" s="338">
        <v>136</v>
      </c>
      <c r="AC72" s="339">
        <v>51.068906388926507</v>
      </c>
      <c r="AD72" s="255">
        <v>4.5011017919520153</v>
      </c>
      <c r="AE72" s="338">
        <v>133</v>
      </c>
      <c r="AF72" s="339">
        <v>64.654574041733312</v>
      </c>
      <c r="AG72" s="255">
        <v>4.5235332300828874</v>
      </c>
      <c r="AH72" s="276">
        <v>122</v>
      </c>
    </row>
    <row r="73" spans="1:34" s="994" customFormat="1" ht="14.5" customHeight="1">
      <c r="A73" s="285" t="s">
        <v>22</v>
      </c>
      <c r="B73" s="342">
        <v>64.167881641208936</v>
      </c>
      <c r="C73" s="260">
        <v>2.879718845745419</v>
      </c>
      <c r="D73" s="343">
        <v>292</v>
      </c>
      <c r="E73" s="342">
        <v>25.250102661313019</v>
      </c>
      <c r="F73" s="260">
        <v>2.622023613334</v>
      </c>
      <c r="G73" s="343">
        <v>288</v>
      </c>
      <c r="H73" s="342">
        <v>79.468891075375453</v>
      </c>
      <c r="I73" s="260">
        <v>2.4403167414472571</v>
      </c>
      <c r="J73" s="343">
        <v>292</v>
      </c>
      <c r="K73" s="342">
        <v>75.483941859879835</v>
      </c>
      <c r="L73" s="260">
        <v>2.5525454077131711</v>
      </c>
      <c r="M73" s="343">
        <v>291</v>
      </c>
      <c r="N73" s="342">
        <v>30.85166714299956</v>
      </c>
      <c r="O73" s="260">
        <v>2.7844483648344989</v>
      </c>
      <c r="P73" s="343">
        <v>288</v>
      </c>
      <c r="Q73" s="342">
        <v>79.594124016871319</v>
      </c>
      <c r="R73" s="260">
        <v>2.4215668856023131</v>
      </c>
      <c r="S73" s="343">
        <v>292</v>
      </c>
      <c r="T73" s="342">
        <v>91.318385634304079</v>
      </c>
      <c r="U73" s="260">
        <v>1.7022109875196869</v>
      </c>
      <c r="V73" s="343">
        <v>293</v>
      </c>
      <c r="W73" s="342">
        <v>51.196812727692247</v>
      </c>
      <c r="X73" s="260">
        <v>3.4862818594908509</v>
      </c>
      <c r="Y73" s="343">
        <v>217</v>
      </c>
      <c r="Z73" s="342">
        <v>99.643535449552502</v>
      </c>
      <c r="AA73" s="260">
        <v>0.35592723300610701</v>
      </c>
      <c r="AB73" s="343">
        <v>299</v>
      </c>
      <c r="AC73" s="342">
        <v>64.449502677460131</v>
      </c>
      <c r="AD73" s="260">
        <v>2.9107577551052102</v>
      </c>
      <c r="AE73" s="343">
        <v>289</v>
      </c>
      <c r="AF73" s="342">
        <v>71.551719486999502</v>
      </c>
      <c r="AG73" s="260">
        <v>2.9985303620096642</v>
      </c>
      <c r="AH73" s="277">
        <v>243</v>
      </c>
    </row>
    <row r="74" spans="1:34" s="994" customFormat="1" ht="14.5" customHeight="1">
      <c r="A74" s="284" t="s">
        <v>23</v>
      </c>
      <c r="B74" s="339">
        <v>65.103859494674694</v>
      </c>
      <c r="C74" s="255">
        <v>4.7797416406435396</v>
      </c>
      <c r="D74" s="338">
        <v>108</v>
      </c>
      <c r="E74" s="339">
        <v>12.95956082717794</v>
      </c>
      <c r="F74" s="255">
        <v>3.3284147668319899</v>
      </c>
      <c r="G74" s="338">
        <v>107</v>
      </c>
      <c r="H74" s="339">
        <v>71.99761738481368</v>
      </c>
      <c r="I74" s="255">
        <v>4.4378007397897514</v>
      </c>
      <c r="J74" s="338">
        <v>112</v>
      </c>
      <c r="K74" s="339">
        <v>67.846057646608699</v>
      </c>
      <c r="L74" s="255">
        <v>4.6041515264304209</v>
      </c>
      <c r="M74" s="338">
        <v>112</v>
      </c>
      <c r="N74" s="339">
        <v>52.044181803095789</v>
      </c>
      <c r="O74" s="255">
        <v>5.1304504915578688</v>
      </c>
      <c r="P74" s="338">
        <v>103</v>
      </c>
      <c r="Q74" s="339">
        <v>82.68864593160481</v>
      </c>
      <c r="R74" s="255">
        <v>3.7882205188326288</v>
      </c>
      <c r="S74" s="338">
        <v>111</v>
      </c>
      <c r="T74" s="339">
        <v>90.592624272459773</v>
      </c>
      <c r="U74" s="255">
        <v>2.951312042426474</v>
      </c>
      <c r="V74" s="338">
        <v>111</v>
      </c>
      <c r="W74" s="339">
        <v>55.756509602184799</v>
      </c>
      <c r="X74" s="255">
        <v>6.4172232963763012</v>
      </c>
      <c r="Y74" s="338">
        <v>65</v>
      </c>
      <c r="Z74" s="339">
        <v>99.491237205805959</v>
      </c>
      <c r="AA74" s="255">
        <v>0.50872454045582827</v>
      </c>
      <c r="AB74" s="338">
        <v>115</v>
      </c>
      <c r="AC74" s="339">
        <v>68.268455212946407</v>
      </c>
      <c r="AD74" s="255">
        <v>4.6780815478951503</v>
      </c>
      <c r="AE74" s="338">
        <v>108</v>
      </c>
      <c r="AF74" s="339">
        <v>78.146543498893024</v>
      </c>
      <c r="AG74" s="255">
        <v>4.5769476074039952</v>
      </c>
      <c r="AH74" s="276">
        <v>92</v>
      </c>
    </row>
    <row r="75" spans="1:34" s="994" customFormat="1" ht="14.5" customHeight="1">
      <c r="A75" s="285" t="s">
        <v>24</v>
      </c>
      <c r="B75" s="670" t="s">
        <v>99</v>
      </c>
      <c r="C75" s="671" t="s">
        <v>99</v>
      </c>
      <c r="D75" s="999" t="s">
        <v>99</v>
      </c>
      <c r="E75" s="670" t="s">
        <v>99</v>
      </c>
      <c r="F75" s="671" t="s">
        <v>99</v>
      </c>
      <c r="G75" s="999" t="s">
        <v>99</v>
      </c>
      <c r="H75" s="670" t="s">
        <v>99</v>
      </c>
      <c r="I75" s="671" t="s">
        <v>99</v>
      </c>
      <c r="J75" s="999" t="s">
        <v>99</v>
      </c>
      <c r="K75" s="670" t="s">
        <v>99</v>
      </c>
      <c r="L75" s="671" t="s">
        <v>99</v>
      </c>
      <c r="M75" s="999" t="s">
        <v>99</v>
      </c>
      <c r="N75" s="670" t="s">
        <v>99</v>
      </c>
      <c r="O75" s="671" t="s">
        <v>99</v>
      </c>
      <c r="P75" s="999" t="s">
        <v>99</v>
      </c>
      <c r="Q75" s="670" t="s">
        <v>99</v>
      </c>
      <c r="R75" s="671" t="s">
        <v>99</v>
      </c>
      <c r="S75" s="999" t="s">
        <v>99</v>
      </c>
      <c r="T75" s="670" t="s">
        <v>99</v>
      </c>
      <c r="U75" s="671" t="s">
        <v>99</v>
      </c>
      <c r="V75" s="999" t="s">
        <v>99</v>
      </c>
      <c r="W75" s="670" t="s">
        <v>99</v>
      </c>
      <c r="X75" s="671" t="s">
        <v>99</v>
      </c>
      <c r="Y75" s="999" t="s">
        <v>99</v>
      </c>
      <c r="Z75" s="670" t="s">
        <v>99</v>
      </c>
      <c r="AA75" s="671" t="s">
        <v>99</v>
      </c>
      <c r="AB75" s="999" t="s">
        <v>99</v>
      </c>
      <c r="AC75" s="670" t="s">
        <v>99</v>
      </c>
      <c r="AD75" s="671" t="s">
        <v>99</v>
      </c>
      <c r="AE75" s="999" t="s">
        <v>99</v>
      </c>
      <c r="AF75" s="670" t="s">
        <v>99</v>
      </c>
      <c r="AG75" s="671" t="s">
        <v>99</v>
      </c>
      <c r="AH75" s="710" t="s">
        <v>99</v>
      </c>
    </row>
    <row r="76" spans="1:34" s="994" customFormat="1" ht="14.5" customHeight="1">
      <c r="A76" s="284" t="s">
        <v>25</v>
      </c>
      <c r="B76" s="339">
        <v>42.615303409341273</v>
      </c>
      <c r="C76" s="255">
        <v>5.0589284435854349</v>
      </c>
      <c r="D76" s="338">
        <v>101</v>
      </c>
      <c r="E76" s="339">
        <v>4.8303362988896339</v>
      </c>
      <c r="F76" s="255">
        <v>2.415057265115363</v>
      </c>
      <c r="G76" s="338">
        <v>102</v>
      </c>
      <c r="H76" s="339">
        <v>90.912477351952077</v>
      </c>
      <c r="I76" s="255">
        <v>2.7925378849703502</v>
      </c>
      <c r="J76" s="338">
        <v>102</v>
      </c>
      <c r="K76" s="339">
        <v>52.404338688148243</v>
      </c>
      <c r="L76" s="255">
        <v>5.1426033868708618</v>
      </c>
      <c r="M76" s="338">
        <v>101</v>
      </c>
      <c r="N76" s="339">
        <v>51.790706061797998</v>
      </c>
      <c r="O76" s="255">
        <v>5.18424834342526</v>
      </c>
      <c r="P76" s="338">
        <v>100</v>
      </c>
      <c r="Q76" s="339">
        <v>86.280369601619739</v>
      </c>
      <c r="R76" s="255">
        <v>3.3058392146214728</v>
      </c>
      <c r="S76" s="338">
        <v>101</v>
      </c>
      <c r="T76" s="339">
        <v>90.495758834315836</v>
      </c>
      <c r="U76" s="255">
        <v>2.9426320405875819</v>
      </c>
      <c r="V76" s="338">
        <v>101</v>
      </c>
      <c r="W76" s="339">
        <v>50.942142066448973</v>
      </c>
      <c r="X76" s="255">
        <v>5.9747392157832486</v>
      </c>
      <c r="Y76" s="338">
        <v>75</v>
      </c>
      <c r="Z76" s="339">
        <v>100</v>
      </c>
      <c r="AA76" s="263" t="s">
        <v>515</v>
      </c>
      <c r="AB76" s="338">
        <v>103</v>
      </c>
      <c r="AC76" s="339">
        <v>77.389474546253012</v>
      </c>
      <c r="AD76" s="255">
        <v>4.0896155107400434</v>
      </c>
      <c r="AE76" s="338">
        <v>103</v>
      </c>
      <c r="AF76" s="339">
        <v>62.682665802075</v>
      </c>
      <c r="AG76" s="255">
        <v>5.8154107692334804</v>
      </c>
      <c r="AH76" s="276">
        <v>74</v>
      </c>
    </row>
    <row r="77" spans="1:34" s="994" customFormat="1" ht="14.5" customHeight="1">
      <c r="A77" s="285" t="s">
        <v>26</v>
      </c>
      <c r="B77" s="670" t="s">
        <v>99</v>
      </c>
      <c r="C77" s="671" t="s">
        <v>99</v>
      </c>
      <c r="D77" s="999" t="s">
        <v>99</v>
      </c>
      <c r="E77" s="670" t="s">
        <v>99</v>
      </c>
      <c r="F77" s="671" t="s">
        <v>99</v>
      </c>
      <c r="G77" s="999" t="s">
        <v>99</v>
      </c>
      <c r="H77" s="670" t="s">
        <v>99</v>
      </c>
      <c r="I77" s="671" t="s">
        <v>99</v>
      </c>
      <c r="J77" s="999" t="s">
        <v>99</v>
      </c>
      <c r="K77" s="670" t="s">
        <v>99</v>
      </c>
      <c r="L77" s="671" t="s">
        <v>99</v>
      </c>
      <c r="M77" s="999" t="s">
        <v>99</v>
      </c>
      <c r="N77" s="670" t="s">
        <v>99</v>
      </c>
      <c r="O77" s="671" t="s">
        <v>99</v>
      </c>
      <c r="P77" s="999" t="s">
        <v>99</v>
      </c>
      <c r="Q77" s="670" t="s">
        <v>99</v>
      </c>
      <c r="R77" s="671" t="s">
        <v>99</v>
      </c>
      <c r="S77" s="999" t="s">
        <v>99</v>
      </c>
      <c r="T77" s="670" t="s">
        <v>99</v>
      </c>
      <c r="U77" s="671" t="s">
        <v>99</v>
      </c>
      <c r="V77" s="999" t="s">
        <v>99</v>
      </c>
      <c r="W77" s="670" t="s">
        <v>99</v>
      </c>
      <c r="X77" s="671" t="s">
        <v>99</v>
      </c>
      <c r="Y77" s="999" t="s">
        <v>99</v>
      </c>
      <c r="Z77" s="670" t="s">
        <v>99</v>
      </c>
      <c r="AA77" s="671" t="s">
        <v>99</v>
      </c>
      <c r="AB77" s="999" t="s">
        <v>99</v>
      </c>
      <c r="AC77" s="670" t="s">
        <v>99</v>
      </c>
      <c r="AD77" s="671" t="s">
        <v>99</v>
      </c>
      <c r="AE77" s="999" t="s">
        <v>99</v>
      </c>
      <c r="AF77" s="670" t="s">
        <v>99</v>
      </c>
      <c r="AG77" s="671" t="s">
        <v>99</v>
      </c>
      <c r="AH77" s="710" t="s">
        <v>99</v>
      </c>
    </row>
    <row r="78" spans="1:34" s="994" customFormat="1" ht="14.5" customHeight="1">
      <c r="A78" s="284" t="s">
        <v>27</v>
      </c>
      <c r="B78" s="404" t="s">
        <v>99</v>
      </c>
      <c r="C78" s="403" t="s">
        <v>99</v>
      </c>
      <c r="D78" s="997" t="s">
        <v>99</v>
      </c>
      <c r="E78" s="404" t="s">
        <v>99</v>
      </c>
      <c r="F78" s="403" t="s">
        <v>99</v>
      </c>
      <c r="G78" s="997" t="s">
        <v>99</v>
      </c>
      <c r="H78" s="404" t="s">
        <v>99</v>
      </c>
      <c r="I78" s="403" t="s">
        <v>99</v>
      </c>
      <c r="J78" s="997" t="s">
        <v>99</v>
      </c>
      <c r="K78" s="404" t="s">
        <v>99</v>
      </c>
      <c r="L78" s="403" t="s">
        <v>99</v>
      </c>
      <c r="M78" s="997" t="s">
        <v>99</v>
      </c>
      <c r="N78" s="404" t="s">
        <v>99</v>
      </c>
      <c r="O78" s="403" t="s">
        <v>99</v>
      </c>
      <c r="P78" s="997" t="s">
        <v>99</v>
      </c>
      <c r="Q78" s="404" t="s">
        <v>99</v>
      </c>
      <c r="R78" s="403" t="s">
        <v>99</v>
      </c>
      <c r="S78" s="997" t="s">
        <v>99</v>
      </c>
      <c r="T78" s="404" t="s">
        <v>99</v>
      </c>
      <c r="U78" s="403" t="s">
        <v>99</v>
      </c>
      <c r="V78" s="997" t="s">
        <v>99</v>
      </c>
      <c r="W78" s="404" t="s">
        <v>99</v>
      </c>
      <c r="X78" s="403" t="s">
        <v>99</v>
      </c>
      <c r="Y78" s="997" t="s">
        <v>99</v>
      </c>
      <c r="Z78" s="404" t="s">
        <v>99</v>
      </c>
      <c r="AA78" s="403" t="s">
        <v>99</v>
      </c>
      <c r="AB78" s="997" t="s">
        <v>99</v>
      </c>
      <c r="AC78" s="404" t="s">
        <v>99</v>
      </c>
      <c r="AD78" s="403" t="s">
        <v>99</v>
      </c>
      <c r="AE78" s="997" t="s">
        <v>99</v>
      </c>
      <c r="AF78" s="404" t="s">
        <v>99</v>
      </c>
      <c r="AG78" s="403" t="s">
        <v>99</v>
      </c>
      <c r="AH78" s="709" t="s">
        <v>99</v>
      </c>
    </row>
    <row r="79" spans="1:34" s="994" customFormat="1" ht="14.5" customHeight="1" thickBot="1">
      <c r="A79" s="286" t="s">
        <v>28</v>
      </c>
      <c r="B79" s="368">
        <v>53.362521156629342</v>
      </c>
      <c r="C79" s="281">
        <v>6.9827535519290329</v>
      </c>
      <c r="D79" s="369">
        <v>53</v>
      </c>
      <c r="E79" s="368">
        <v>25.205169085248219</v>
      </c>
      <c r="F79" s="281">
        <v>6.2936646971636154</v>
      </c>
      <c r="G79" s="369">
        <v>52</v>
      </c>
      <c r="H79" s="368">
        <v>98.291365896544846</v>
      </c>
      <c r="I79" s="281">
        <v>1.696334587319797</v>
      </c>
      <c r="J79" s="369">
        <v>54</v>
      </c>
      <c r="K79" s="368">
        <v>82.305464382758515</v>
      </c>
      <c r="L79" s="281">
        <v>5.1805139070461754</v>
      </c>
      <c r="M79" s="369">
        <v>54</v>
      </c>
      <c r="N79" s="368">
        <v>48.686862035133792</v>
      </c>
      <c r="O79" s="281">
        <v>6.9984120905621374</v>
      </c>
      <c r="P79" s="369">
        <v>53</v>
      </c>
      <c r="Q79" s="368">
        <v>86.648104791263691</v>
      </c>
      <c r="R79" s="281">
        <v>4.7909977615493764</v>
      </c>
      <c r="S79" s="369">
        <v>53</v>
      </c>
      <c r="T79" s="368">
        <v>88.289955379920684</v>
      </c>
      <c r="U79" s="281">
        <v>4.6248198632714113</v>
      </c>
      <c r="V79" s="369">
        <v>53</v>
      </c>
      <c r="W79" s="368">
        <v>71.380846108678185</v>
      </c>
      <c r="X79" s="281">
        <v>8.7061220594763693</v>
      </c>
      <c r="Y79" s="369">
        <v>28</v>
      </c>
      <c r="Z79" s="368">
        <v>100</v>
      </c>
      <c r="AA79" s="354" t="s">
        <v>515</v>
      </c>
      <c r="AB79" s="369">
        <v>55</v>
      </c>
      <c r="AC79" s="368">
        <v>82.402486791111443</v>
      </c>
      <c r="AD79" s="281">
        <v>5.1404738657396321</v>
      </c>
      <c r="AE79" s="369">
        <v>54</v>
      </c>
      <c r="AF79" s="368">
        <v>78.284529323834946</v>
      </c>
      <c r="AG79" s="281">
        <v>6.56063690927851</v>
      </c>
      <c r="AH79" s="282">
        <v>41</v>
      </c>
    </row>
    <row r="80" spans="1:34" s="994" customFormat="1" ht="14.5" customHeight="1">
      <c r="A80" s="287" t="s">
        <v>29</v>
      </c>
      <c r="B80" s="358">
        <v>52.362672043493717</v>
      </c>
      <c r="C80" s="270">
        <v>1.431846125086301</v>
      </c>
      <c r="D80" s="359">
        <v>1323</v>
      </c>
      <c r="E80" s="358">
        <v>12.98153390894355</v>
      </c>
      <c r="F80" s="270">
        <v>0.9705427969640289</v>
      </c>
      <c r="G80" s="359">
        <v>1314</v>
      </c>
      <c r="H80" s="358">
        <v>67.404262461936611</v>
      </c>
      <c r="I80" s="270">
        <v>1.344418006600824</v>
      </c>
      <c r="J80" s="359">
        <v>1329</v>
      </c>
      <c r="K80" s="358">
        <v>57.514737656406197</v>
      </c>
      <c r="L80" s="270">
        <v>1.4093708517485599</v>
      </c>
      <c r="M80" s="359">
        <v>1326</v>
      </c>
      <c r="N80" s="358">
        <v>29.524781687281781</v>
      </c>
      <c r="O80" s="270">
        <v>1.325579926763081</v>
      </c>
      <c r="P80" s="359">
        <v>1304</v>
      </c>
      <c r="Q80" s="358">
        <v>72.565340031780863</v>
      </c>
      <c r="R80" s="270">
        <v>1.2778402286827</v>
      </c>
      <c r="S80" s="359">
        <v>1325</v>
      </c>
      <c r="T80" s="358">
        <v>84.247260607706508</v>
      </c>
      <c r="U80" s="270">
        <v>1.0358505485579319</v>
      </c>
      <c r="V80" s="359">
        <v>1324</v>
      </c>
      <c r="W80" s="358">
        <v>45.611870889568159</v>
      </c>
      <c r="X80" s="270">
        <v>1.745904294028553</v>
      </c>
      <c r="Y80" s="359">
        <v>888</v>
      </c>
      <c r="Z80" s="358">
        <v>99.339272287571333</v>
      </c>
      <c r="AA80" s="270">
        <v>0.2129205810346412</v>
      </c>
      <c r="AB80" s="359">
        <v>1364</v>
      </c>
      <c r="AC80" s="358">
        <v>57.376140037628531</v>
      </c>
      <c r="AD80" s="270">
        <v>1.416137239593811</v>
      </c>
      <c r="AE80" s="359">
        <v>1319</v>
      </c>
      <c r="AF80" s="358">
        <v>65.129941304367492</v>
      </c>
      <c r="AG80" s="270">
        <v>1.478535932333638</v>
      </c>
      <c r="AH80" s="283">
        <v>1134</v>
      </c>
    </row>
    <row r="81" spans="1:34" s="994" customFormat="1" ht="14.5" customHeight="1">
      <c r="A81" s="287" t="s">
        <v>30</v>
      </c>
      <c r="B81" s="358">
        <v>48.626608697113483</v>
      </c>
      <c r="C81" s="270">
        <v>2.8237368933901021</v>
      </c>
      <c r="D81" s="359">
        <v>351</v>
      </c>
      <c r="E81" s="358">
        <v>11.614320910001121</v>
      </c>
      <c r="F81" s="270">
        <v>1.922503531538686</v>
      </c>
      <c r="G81" s="359">
        <v>351</v>
      </c>
      <c r="H81" s="358">
        <v>91.487561649090864</v>
      </c>
      <c r="I81" s="270">
        <v>1.519335697656431</v>
      </c>
      <c r="J81" s="359">
        <v>356</v>
      </c>
      <c r="K81" s="358">
        <v>69.29840814775369</v>
      </c>
      <c r="L81" s="270">
        <v>2.5382099764904371</v>
      </c>
      <c r="M81" s="359">
        <v>352</v>
      </c>
      <c r="N81" s="358">
        <v>55.791692681601397</v>
      </c>
      <c r="O81" s="270">
        <v>2.8199048805884859</v>
      </c>
      <c r="P81" s="359">
        <v>346</v>
      </c>
      <c r="Q81" s="358">
        <v>87.166821113293508</v>
      </c>
      <c r="R81" s="270">
        <v>1.8512657560711521</v>
      </c>
      <c r="S81" s="359">
        <v>350</v>
      </c>
      <c r="T81" s="358">
        <v>89.069338422277326</v>
      </c>
      <c r="U81" s="270">
        <v>1.7528620836023401</v>
      </c>
      <c r="V81" s="359">
        <v>351</v>
      </c>
      <c r="W81" s="358">
        <v>60.119804491783327</v>
      </c>
      <c r="X81" s="270">
        <v>3.504805309135318</v>
      </c>
      <c r="Y81" s="359">
        <v>218</v>
      </c>
      <c r="Z81" s="358">
        <v>99.644913257974778</v>
      </c>
      <c r="AA81" s="270">
        <v>0.3544825876245209</v>
      </c>
      <c r="AB81" s="359">
        <v>358</v>
      </c>
      <c r="AC81" s="358">
        <v>74.047138588564039</v>
      </c>
      <c r="AD81" s="270">
        <v>2.4503688976728419</v>
      </c>
      <c r="AE81" s="359">
        <v>353</v>
      </c>
      <c r="AF81" s="358">
        <v>74.87308805971908</v>
      </c>
      <c r="AG81" s="270">
        <v>2.692674995697526</v>
      </c>
      <c r="AH81" s="283">
        <v>274</v>
      </c>
    </row>
    <row r="82" spans="1:34" s="994" customFormat="1" ht="14.5" customHeight="1">
      <c r="A82" s="288" t="s">
        <v>31</v>
      </c>
      <c r="B82" s="398">
        <v>51.554947985061261</v>
      </c>
      <c r="C82" s="290">
        <v>1.2782831844448579</v>
      </c>
      <c r="D82" s="531">
        <v>1674</v>
      </c>
      <c r="E82" s="398">
        <v>12.684448927843979</v>
      </c>
      <c r="F82" s="290">
        <v>0.86675960952612707</v>
      </c>
      <c r="G82" s="531">
        <v>1665</v>
      </c>
      <c r="H82" s="398">
        <v>72.656682359218379</v>
      </c>
      <c r="I82" s="290">
        <v>1.133944651900272</v>
      </c>
      <c r="J82" s="531">
        <v>1685</v>
      </c>
      <c r="K82" s="398">
        <v>60.066080506155423</v>
      </c>
      <c r="L82" s="290">
        <v>1.241028528472264</v>
      </c>
      <c r="M82" s="531">
        <v>1678</v>
      </c>
      <c r="N82" s="398">
        <v>35.21478598797114</v>
      </c>
      <c r="O82" s="290">
        <v>1.238274941153944</v>
      </c>
      <c r="P82" s="531">
        <v>1650</v>
      </c>
      <c r="Q82" s="398">
        <v>75.71081692229248</v>
      </c>
      <c r="R82" s="290">
        <v>1.091063119954218</v>
      </c>
      <c r="S82" s="531">
        <v>1675</v>
      </c>
      <c r="T82" s="398">
        <v>85.287554891866179</v>
      </c>
      <c r="U82" s="290">
        <v>0.89744926332754693</v>
      </c>
      <c r="V82" s="531">
        <v>1675</v>
      </c>
      <c r="W82" s="398">
        <v>48.544783363096428</v>
      </c>
      <c r="X82" s="290">
        <v>1.573365940047154</v>
      </c>
      <c r="Y82" s="531">
        <v>1106</v>
      </c>
      <c r="Z82" s="398">
        <v>99.404925400379469</v>
      </c>
      <c r="AA82" s="290">
        <v>0.18371124535663749</v>
      </c>
      <c r="AB82" s="531">
        <v>1722</v>
      </c>
      <c r="AC82" s="398">
        <v>61.005886843081328</v>
      </c>
      <c r="AD82" s="290">
        <v>1.242022106054401</v>
      </c>
      <c r="AE82" s="531">
        <v>1672</v>
      </c>
      <c r="AF82" s="398">
        <v>67.106030948340845</v>
      </c>
      <c r="AG82" s="290">
        <v>1.3061359974234881</v>
      </c>
      <c r="AH82" s="291">
        <v>1408</v>
      </c>
    </row>
    <row r="83" spans="1:34" s="994" customFormat="1" ht="14.5" customHeight="1">
      <c r="A83" s="1966" t="s">
        <v>902</v>
      </c>
      <c r="B83" s="1966" t="s">
        <v>902</v>
      </c>
      <c r="C83" s="1966" t="s">
        <v>902</v>
      </c>
      <c r="D83" s="1966" t="s">
        <v>902</v>
      </c>
      <c r="E83" s="1966" t="s">
        <v>902</v>
      </c>
      <c r="F83" s="1966" t="s">
        <v>902</v>
      </c>
      <c r="G83" s="1966" t="s">
        <v>902</v>
      </c>
      <c r="H83" s="1966" t="s">
        <v>902</v>
      </c>
      <c r="I83" s="1966" t="s">
        <v>902</v>
      </c>
      <c r="J83" s="1966" t="s">
        <v>902</v>
      </c>
      <c r="K83" s="1966" t="s">
        <v>902</v>
      </c>
      <c r="L83" s="1966" t="s">
        <v>902</v>
      </c>
      <c r="M83" s="1966" t="s">
        <v>902</v>
      </c>
      <c r="N83" s="1966" t="s">
        <v>902</v>
      </c>
      <c r="O83" s="1966" t="s">
        <v>902</v>
      </c>
      <c r="P83" s="1966" t="s">
        <v>902</v>
      </c>
      <c r="Q83" s="1966" t="s">
        <v>902</v>
      </c>
      <c r="R83" s="1966" t="s">
        <v>902</v>
      </c>
      <c r="S83" s="1966" t="s">
        <v>902</v>
      </c>
      <c r="T83" s="1966" t="s">
        <v>902</v>
      </c>
      <c r="U83" s="1966" t="s">
        <v>902</v>
      </c>
      <c r="V83" s="1966" t="s">
        <v>902</v>
      </c>
      <c r="W83" s="1966" t="s">
        <v>902</v>
      </c>
      <c r="X83" s="1966" t="s">
        <v>902</v>
      </c>
      <c r="Y83" s="1966" t="s">
        <v>902</v>
      </c>
      <c r="Z83" s="1966" t="s">
        <v>902</v>
      </c>
      <c r="AA83" s="1966" t="s">
        <v>902</v>
      </c>
      <c r="AB83" s="1966" t="s">
        <v>902</v>
      </c>
      <c r="AC83" s="1966" t="s">
        <v>902</v>
      </c>
      <c r="AD83" s="1966" t="s">
        <v>902</v>
      </c>
      <c r="AE83" s="1966" t="s">
        <v>902</v>
      </c>
      <c r="AF83" s="1966" t="s">
        <v>902</v>
      </c>
      <c r="AG83" s="1966" t="s">
        <v>902</v>
      </c>
      <c r="AH83" s="1966" t="s">
        <v>902</v>
      </c>
    </row>
    <row r="84" spans="1:34" s="994" customFormat="1" ht="14.5" customHeight="1">
      <c r="A84" s="1966" t="s">
        <v>903</v>
      </c>
      <c r="B84" s="1966" t="s">
        <v>623</v>
      </c>
      <c r="C84" s="1966" t="s">
        <v>623</v>
      </c>
      <c r="D84" s="1966" t="s">
        <v>623</v>
      </c>
      <c r="E84" s="1966" t="s">
        <v>623</v>
      </c>
      <c r="F84" s="1966" t="s">
        <v>623</v>
      </c>
      <c r="G84" s="1966" t="s">
        <v>623</v>
      </c>
      <c r="H84" s="1966" t="s">
        <v>623</v>
      </c>
      <c r="I84" s="1966" t="s">
        <v>623</v>
      </c>
      <c r="J84" s="1966" t="s">
        <v>623</v>
      </c>
      <c r="K84" s="1966" t="s">
        <v>623</v>
      </c>
      <c r="L84" s="1966" t="s">
        <v>623</v>
      </c>
      <c r="M84" s="1966" t="s">
        <v>623</v>
      </c>
      <c r="N84" s="1966" t="s">
        <v>623</v>
      </c>
      <c r="O84" s="1966" t="s">
        <v>623</v>
      </c>
      <c r="P84" s="1966" t="s">
        <v>623</v>
      </c>
      <c r="Q84" s="1966" t="s">
        <v>623</v>
      </c>
      <c r="R84" s="1966" t="s">
        <v>623</v>
      </c>
      <c r="S84" s="1966" t="s">
        <v>623</v>
      </c>
      <c r="T84" s="1966" t="s">
        <v>623</v>
      </c>
      <c r="U84" s="1966" t="s">
        <v>623</v>
      </c>
      <c r="V84" s="1966" t="s">
        <v>623</v>
      </c>
      <c r="W84" s="1966" t="s">
        <v>623</v>
      </c>
      <c r="X84" s="1966" t="s">
        <v>623</v>
      </c>
      <c r="Y84" s="1966" t="s">
        <v>623</v>
      </c>
      <c r="Z84" s="1966" t="s">
        <v>623</v>
      </c>
      <c r="AA84" s="1966" t="s">
        <v>623</v>
      </c>
      <c r="AB84" s="1966" t="s">
        <v>623</v>
      </c>
      <c r="AC84" s="1966" t="s">
        <v>623</v>
      </c>
      <c r="AD84" s="1966" t="s">
        <v>623</v>
      </c>
      <c r="AE84" s="1966" t="s">
        <v>623</v>
      </c>
      <c r="AF84" s="1966" t="s">
        <v>623</v>
      </c>
      <c r="AG84" s="1966" t="s">
        <v>623</v>
      </c>
      <c r="AH84" s="1966" t="s">
        <v>623</v>
      </c>
    </row>
    <row r="85" spans="1:34" s="994" customFormat="1" ht="14.5" customHeight="1">
      <c r="A85" s="1966" t="s">
        <v>1201</v>
      </c>
      <c r="B85" s="1966" t="s">
        <v>904</v>
      </c>
      <c r="C85" s="1966" t="s">
        <v>904</v>
      </c>
      <c r="D85" s="1966" t="s">
        <v>904</v>
      </c>
      <c r="E85" s="1966" t="s">
        <v>904</v>
      </c>
      <c r="F85" s="1966" t="s">
        <v>904</v>
      </c>
      <c r="G85" s="1966" t="s">
        <v>904</v>
      </c>
      <c r="H85" s="1966" t="s">
        <v>904</v>
      </c>
      <c r="I85" s="1966" t="s">
        <v>904</v>
      </c>
      <c r="J85" s="1966" t="s">
        <v>904</v>
      </c>
      <c r="K85" s="1966" t="s">
        <v>904</v>
      </c>
      <c r="L85" s="1966" t="s">
        <v>904</v>
      </c>
      <c r="M85" s="1966" t="s">
        <v>904</v>
      </c>
      <c r="N85" s="1966" t="s">
        <v>904</v>
      </c>
      <c r="O85" s="1966" t="s">
        <v>904</v>
      </c>
      <c r="P85" s="1966" t="s">
        <v>904</v>
      </c>
      <c r="Q85" s="1966" t="s">
        <v>904</v>
      </c>
      <c r="R85" s="1966" t="s">
        <v>904</v>
      </c>
      <c r="S85" s="1966" t="s">
        <v>904</v>
      </c>
      <c r="T85" s="1966" t="s">
        <v>904</v>
      </c>
      <c r="U85" s="1966" t="s">
        <v>904</v>
      </c>
      <c r="V85" s="1966" t="s">
        <v>904</v>
      </c>
      <c r="W85" s="1966" t="s">
        <v>904</v>
      </c>
      <c r="X85" s="1966" t="s">
        <v>904</v>
      </c>
      <c r="Y85" s="1966" t="s">
        <v>904</v>
      </c>
      <c r="Z85" s="1966" t="s">
        <v>904</v>
      </c>
      <c r="AA85" s="1966" t="s">
        <v>904</v>
      </c>
      <c r="AB85" s="1966" t="s">
        <v>904</v>
      </c>
      <c r="AC85" s="1966" t="s">
        <v>904</v>
      </c>
      <c r="AD85" s="1966" t="s">
        <v>904</v>
      </c>
      <c r="AE85" s="1966" t="s">
        <v>904</v>
      </c>
      <c r="AF85" s="1966" t="s">
        <v>904</v>
      </c>
      <c r="AG85" s="1966" t="s">
        <v>904</v>
      </c>
      <c r="AH85" s="1966" t="s">
        <v>904</v>
      </c>
    </row>
    <row r="86" spans="1:34" ht="14.5" customHeight="1"/>
    <row r="87" spans="1:34" s="994" customFormat="1" ht="14.5" customHeight="1">
      <c r="A87" s="2207" t="s">
        <v>914</v>
      </c>
      <c r="B87" s="2207"/>
      <c r="C87" s="2207"/>
      <c r="D87" s="2207"/>
      <c r="E87" s="2207"/>
      <c r="F87" s="2207"/>
      <c r="G87" s="2207"/>
      <c r="H87" s="2207"/>
      <c r="I87" s="2207"/>
      <c r="J87" s="2207"/>
      <c r="K87" s="2207"/>
      <c r="L87" s="2207"/>
      <c r="M87" s="2207"/>
      <c r="N87" s="2207"/>
      <c r="O87" s="2207"/>
      <c r="P87" s="2207"/>
      <c r="Q87" s="2207"/>
      <c r="R87" s="2207"/>
      <c r="S87" s="2207"/>
      <c r="T87" s="2207"/>
      <c r="U87" s="2207"/>
      <c r="V87" s="2207"/>
      <c r="W87" s="2207"/>
      <c r="X87" s="2207"/>
      <c r="Y87" s="2207"/>
      <c r="Z87" s="2207"/>
      <c r="AA87" s="2207"/>
      <c r="AB87" s="2207"/>
      <c r="AC87" s="2207"/>
      <c r="AD87" s="2207"/>
      <c r="AE87" s="2207"/>
      <c r="AF87" s="2207"/>
      <c r="AG87" s="2207"/>
      <c r="AH87" s="2207"/>
    </row>
    <row r="88" spans="1:34" s="1018" customFormat="1" ht="32.25" customHeight="1">
      <c r="A88" s="2035" t="s">
        <v>5</v>
      </c>
      <c r="B88" s="1925" t="s">
        <v>884</v>
      </c>
      <c r="C88" s="1926"/>
      <c r="D88" s="1927"/>
      <c r="E88" s="1980" t="s">
        <v>885</v>
      </c>
      <c r="F88" s="1933"/>
      <c r="G88" s="1934"/>
      <c r="H88" s="1980" t="s">
        <v>886</v>
      </c>
      <c r="I88" s="1933"/>
      <c r="J88" s="1934"/>
      <c r="K88" s="1980" t="s">
        <v>887</v>
      </c>
      <c r="L88" s="1933"/>
      <c r="M88" s="1934"/>
      <c r="N88" s="1980" t="s">
        <v>888</v>
      </c>
      <c r="O88" s="1933"/>
      <c r="P88" s="1934"/>
      <c r="Q88" s="1928" t="s">
        <v>889</v>
      </c>
      <c r="R88" s="1926"/>
      <c r="S88" s="1927"/>
      <c r="T88" s="1928" t="s">
        <v>890</v>
      </c>
      <c r="U88" s="1926"/>
      <c r="V88" s="1927"/>
      <c r="W88" s="1928" t="s">
        <v>891</v>
      </c>
      <c r="X88" s="1926"/>
      <c r="Y88" s="1927"/>
      <c r="Z88" s="1932" t="s">
        <v>892</v>
      </c>
      <c r="AA88" s="1933"/>
      <c r="AB88" s="1934"/>
      <c r="AC88" s="1928" t="s">
        <v>893</v>
      </c>
      <c r="AD88" s="1926"/>
      <c r="AE88" s="1927"/>
      <c r="AF88" s="1971" t="s">
        <v>896</v>
      </c>
      <c r="AG88" s="1971" t="s">
        <v>897</v>
      </c>
      <c r="AH88" s="1992" t="s">
        <v>897</v>
      </c>
    </row>
    <row r="89" spans="1:34" s="994" customFormat="1" ht="14.5" customHeight="1" thickBot="1">
      <c r="A89" s="1970"/>
      <c r="B89" s="53" t="s">
        <v>2</v>
      </c>
      <c r="C89" s="53" t="s">
        <v>68</v>
      </c>
      <c r="D89" s="54" t="s">
        <v>69</v>
      </c>
      <c r="E89" s="53" t="s">
        <v>2</v>
      </c>
      <c r="F89" s="53" t="s">
        <v>68</v>
      </c>
      <c r="G89" s="54" t="s">
        <v>69</v>
      </c>
      <c r="H89" s="53" t="s">
        <v>2</v>
      </c>
      <c r="I89" s="53" t="s">
        <v>68</v>
      </c>
      <c r="J89" s="54" t="s">
        <v>69</v>
      </c>
      <c r="K89" s="53" t="s">
        <v>2</v>
      </c>
      <c r="L89" s="53" t="s">
        <v>68</v>
      </c>
      <c r="M89" s="54" t="s">
        <v>69</v>
      </c>
      <c r="N89" s="53" t="s">
        <v>2</v>
      </c>
      <c r="O89" s="53" t="s">
        <v>68</v>
      </c>
      <c r="P89" s="54" t="s">
        <v>69</v>
      </c>
      <c r="Q89" s="53" t="s">
        <v>2</v>
      </c>
      <c r="R89" s="53" t="s">
        <v>68</v>
      </c>
      <c r="S89" s="54" t="s">
        <v>69</v>
      </c>
      <c r="T89" s="53" t="s">
        <v>2</v>
      </c>
      <c r="U89" s="53" t="s">
        <v>68</v>
      </c>
      <c r="V89" s="54" t="s">
        <v>69</v>
      </c>
      <c r="W89" s="53" t="s">
        <v>2</v>
      </c>
      <c r="X89" s="53" t="s">
        <v>68</v>
      </c>
      <c r="Y89" s="54" t="s">
        <v>69</v>
      </c>
      <c r="Z89" s="53" t="s">
        <v>2</v>
      </c>
      <c r="AA89" s="53" t="s">
        <v>68</v>
      </c>
      <c r="AB89" s="54" t="s">
        <v>69</v>
      </c>
      <c r="AC89" s="53" t="s">
        <v>2</v>
      </c>
      <c r="AD89" s="53" t="s">
        <v>68</v>
      </c>
      <c r="AE89" s="54" t="s">
        <v>69</v>
      </c>
      <c r="AF89" s="53" t="s">
        <v>2</v>
      </c>
      <c r="AG89" s="53" t="s">
        <v>68</v>
      </c>
      <c r="AH89" s="53" t="s">
        <v>69</v>
      </c>
    </row>
    <row r="90" spans="1:34" s="994" customFormat="1" ht="14.5" customHeight="1">
      <c r="A90" s="284" t="s">
        <v>906</v>
      </c>
      <c r="B90" s="339">
        <v>49.488030188767517</v>
      </c>
      <c r="C90" s="255">
        <v>2.0929817911239659</v>
      </c>
      <c r="D90" s="338">
        <v>630</v>
      </c>
      <c r="E90" s="339">
        <v>6.8937047565066498</v>
      </c>
      <c r="F90" s="255">
        <v>1.1244685843467781</v>
      </c>
      <c r="G90" s="338">
        <v>623</v>
      </c>
      <c r="H90" s="339">
        <v>68.024263851952654</v>
      </c>
      <c r="I90" s="255">
        <v>1.9230858803809849</v>
      </c>
      <c r="J90" s="338">
        <v>635</v>
      </c>
      <c r="K90" s="339">
        <v>51.112436463061698</v>
      </c>
      <c r="L90" s="255">
        <v>2.0897489724145362</v>
      </c>
      <c r="M90" s="338">
        <v>630</v>
      </c>
      <c r="N90" s="339">
        <v>32.987979453100422</v>
      </c>
      <c r="O90" s="255">
        <v>2.0197079835992811</v>
      </c>
      <c r="P90" s="338">
        <v>619</v>
      </c>
      <c r="Q90" s="339">
        <v>32.987979453100422</v>
      </c>
      <c r="R90" s="255">
        <v>2.0197079835992811</v>
      </c>
      <c r="S90" s="338">
        <v>619</v>
      </c>
      <c r="T90" s="339">
        <v>80.853058993087018</v>
      </c>
      <c r="U90" s="255">
        <v>1.629748830805418</v>
      </c>
      <c r="V90" s="338">
        <v>628</v>
      </c>
      <c r="W90" s="339">
        <v>42.526527571624598</v>
      </c>
      <c r="X90" s="255">
        <v>2.4831693399650399</v>
      </c>
      <c r="Y90" s="338">
        <v>440</v>
      </c>
      <c r="Z90" s="339">
        <v>99.470829057420403</v>
      </c>
      <c r="AA90" s="255">
        <v>0.26860089963061912</v>
      </c>
      <c r="AB90" s="338">
        <v>653</v>
      </c>
      <c r="AC90" s="339">
        <v>49.691280227203123</v>
      </c>
      <c r="AD90" s="255">
        <v>2.0937294894145668</v>
      </c>
      <c r="AE90" s="338">
        <v>628</v>
      </c>
      <c r="AF90" s="339">
        <v>58.059627738854758</v>
      </c>
      <c r="AG90" s="255">
        <v>2.2295713821867831</v>
      </c>
      <c r="AH90" s="276">
        <v>536</v>
      </c>
    </row>
    <row r="91" spans="1:34" s="994" customFormat="1" ht="14.5" customHeight="1">
      <c r="A91" s="285" t="s">
        <v>907</v>
      </c>
      <c r="B91" s="342">
        <v>55.847487114709182</v>
      </c>
      <c r="C91" s="260">
        <v>2.269325579526102</v>
      </c>
      <c r="D91" s="343">
        <v>506</v>
      </c>
      <c r="E91" s="342">
        <v>12.28624087260723</v>
      </c>
      <c r="F91" s="260">
        <v>1.475124483266264</v>
      </c>
      <c r="G91" s="343">
        <v>507</v>
      </c>
      <c r="H91" s="342">
        <v>72.217826681433422</v>
      </c>
      <c r="I91" s="260">
        <v>2.0633029204516551</v>
      </c>
      <c r="J91" s="343">
        <v>511</v>
      </c>
      <c r="K91" s="342">
        <v>66.351802530881912</v>
      </c>
      <c r="L91" s="260">
        <v>2.1354614426667999</v>
      </c>
      <c r="M91" s="343">
        <v>510</v>
      </c>
      <c r="N91" s="342">
        <v>34.870876800051001</v>
      </c>
      <c r="O91" s="260">
        <v>2.1810698882811681</v>
      </c>
      <c r="P91" s="343">
        <v>502</v>
      </c>
      <c r="Q91" s="342">
        <v>34.870876800051001</v>
      </c>
      <c r="R91" s="260">
        <v>2.1810698882811681</v>
      </c>
      <c r="S91" s="343">
        <v>502</v>
      </c>
      <c r="T91" s="342">
        <v>86.186546697843596</v>
      </c>
      <c r="U91" s="260">
        <v>1.57071579331999</v>
      </c>
      <c r="V91" s="343">
        <v>508</v>
      </c>
      <c r="W91" s="342">
        <v>46.753705124698328</v>
      </c>
      <c r="X91" s="260">
        <v>2.8193313512620768</v>
      </c>
      <c r="Y91" s="343">
        <v>332</v>
      </c>
      <c r="Z91" s="342">
        <v>99.665522541289036</v>
      </c>
      <c r="AA91" s="260">
        <v>0.24487964170970691</v>
      </c>
      <c r="AB91" s="343">
        <v>518</v>
      </c>
      <c r="AC91" s="342">
        <v>60.228685167958972</v>
      </c>
      <c r="AD91" s="260">
        <v>2.235405452342869</v>
      </c>
      <c r="AE91" s="343">
        <v>507</v>
      </c>
      <c r="AF91" s="342">
        <v>64.539005956579615</v>
      </c>
      <c r="AG91" s="260">
        <v>2.4231035757318908</v>
      </c>
      <c r="AH91" s="277">
        <v>414</v>
      </c>
    </row>
    <row r="92" spans="1:34" s="994" customFormat="1" ht="14.5" customHeight="1">
      <c r="A92" s="1020" t="s">
        <v>908</v>
      </c>
      <c r="B92" s="1021">
        <v>48.912145102271701</v>
      </c>
      <c r="C92" s="1022">
        <v>2.2445989291411759</v>
      </c>
      <c r="D92" s="1023">
        <v>537</v>
      </c>
      <c r="E92" s="1021">
        <v>19.273166144785709</v>
      </c>
      <c r="F92" s="1022">
        <v>1.80828323418802</v>
      </c>
      <c r="G92" s="1023">
        <v>534</v>
      </c>
      <c r="H92" s="1021">
        <v>78.021822297836607</v>
      </c>
      <c r="I92" s="1022">
        <v>1.831640300484884</v>
      </c>
      <c r="J92" s="1023">
        <v>538</v>
      </c>
      <c r="K92" s="1021">
        <v>62.36228927028651</v>
      </c>
      <c r="L92" s="1022">
        <v>2.1530130158568461</v>
      </c>
      <c r="M92" s="1023">
        <v>537</v>
      </c>
      <c r="N92" s="1021">
        <v>38.060798056366771</v>
      </c>
      <c r="O92" s="1022">
        <v>2.2110090634427202</v>
      </c>
      <c r="P92" s="1023">
        <v>528</v>
      </c>
      <c r="Q92" s="1021">
        <v>38.060798056366771</v>
      </c>
      <c r="R92" s="1022">
        <v>2.2110090634427202</v>
      </c>
      <c r="S92" s="1023">
        <v>528</v>
      </c>
      <c r="T92" s="1021">
        <v>88.87176326399775</v>
      </c>
      <c r="U92" s="1022">
        <v>1.4167264067584391</v>
      </c>
      <c r="V92" s="1023">
        <v>538</v>
      </c>
      <c r="W92" s="1021">
        <v>57.791900421630707</v>
      </c>
      <c r="X92" s="1022">
        <v>2.8066355986597289</v>
      </c>
      <c r="Y92" s="1023">
        <v>334</v>
      </c>
      <c r="Z92" s="1021">
        <v>99.029940588866836</v>
      </c>
      <c r="AA92" s="1022">
        <v>0.43502526261520391</v>
      </c>
      <c r="AB92" s="1023">
        <v>550</v>
      </c>
      <c r="AC92" s="1021">
        <v>73.747320489987601</v>
      </c>
      <c r="AD92" s="1022">
        <v>1.964469616983743</v>
      </c>
      <c r="AE92" s="1023">
        <v>536</v>
      </c>
      <c r="AF92" s="1021">
        <v>79.544293460812256</v>
      </c>
      <c r="AG92" s="1022">
        <v>1.927572020724247</v>
      </c>
      <c r="AH92" s="1024">
        <v>457</v>
      </c>
    </row>
    <row r="93" spans="1:34" s="994" customFormat="1" ht="14.5" customHeight="1">
      <c r="A93" s="285" t="s">
        <v>909</v>
      </c>
      <c r="B93" s="342">
        <v>51.780363119382692</v>
      </c>
      <c r="C93" s="260">
        <v>2.1664017096458932</v>
      </c>
      <c r="D93" s="343">
        <v>575</v>
      </c>
      <c r="E93" s="342">
        <v>19.57894751283068</v>
      </c>
      <c r="F93" s="260">
        <v>1.7193425726294029</v>
      </c>
      <c r="G93" s="343">
        <v>572</v>
      </c>
      <c r="H93" s="342">
        <v>76.054560553685377</v>
      </c>
      <c r="I93" s="260">
        <v>1.8255634808185379</v>
      </c>
      <c r="J93" s="343">
        <v>580</v>
      </c>
      <c r="K93" s="342">
        <v>58.20054092669529</v>
      </c>
      <c r="L93" s="260">
        <v>2.1262583964621351</v>
      </c>
      <c r="M93" s="343">
        <v>576</v>
      </c>
      <c r="N93" s="342">
        <v>37.187976577089479</v>
      </c>
      <c r="O93" s="260">
        <v>2.139649300178144</v>
      </c>
      <c r="P93" s="343">
        <v>563</v>
      </c>
      <c r="Q93" s="342">
        <v>37.187976577089479</v>
      </c>
      <c r="R93" s="260">
        <v>2.139649300178144</v>
      </c>
      <c r="S93" s="343">
        <v>563</v>
      </c>
      <c r="T93" s="342">
        <v>84.170017614350371</v>
      </c>
      <c r="U93" s="260">
        <v>1.567540619305007</v>
      </c>
      <c r="V93" s="343">
        <v>573</v>
      </c>
      <c r="W93" s="342">
        <v>48.894055472694689</v>
      </c>
      <c r="X93" s="260">
        <v>2.728172223977047</v>
      </c>
      <c r="Y93" s="343">
        <v>362</v>
      </c>
      <c r="Z93" s="342">
        <v>99.2942004217565</v>
      </c>
      <c r="AA93" s="260">
        <v>0.32334483811868858</v>
      </c>
      <c r="AB93" s="343">
        <v>589</v>
      </c>
      <c r="AC93" s="342">
        <v>65.403077480263434</v>
      </c>
      <c r="AD93" s="260">
        <v>2.061232614167325</v>
      </c>
      <c r="AE93" s="343">
        <v>575</v>
      </c>
      <c r="AF93" s="342">
        <v>71.658969208238318</v>
      </c>
      <c r="AG93" s="260">
        <v>2.1086182934958391</v>
      </c>
      <c r="AH93" s="277">
        <v>490</v>
      </c>
    </row>
    <row r="94" spans="1:34" s="994" customFormat="1" ht="14.5" customHeight="1">
      <c r="A94" s="284" t="s">
        <v>910</v>
      </c>
      <c r="B94" s="339">
        <v>51.201150325668223</v>
      </c>
      <c r="C94" s="255">
        <v>2.0927480584208258</v>
      </c>
      <c r="D94" s="338">
        <v>625</v>
      </c>
      <c r="E94" s="339">
        <v>9.7346632165393583</v>
      </c>
      <c r="F94" s="255">
        <v>1.2759828334157139</v>
      </c>
      <c r="G94" s="338">
        <v>623</v>
      </c>
      <c r="H94" s="339">
        <v>68.616864135148731</v>
      </c>
      <c r="I94" s="255">
        <v>1.9472280820876</v>
      </c>
      <c r="J94" s="338">
        <v>630</v>
      </c>
      <c r="K94" s="339">
        <v>59.11262932298974</v>
      </c>
      <c r="L94" s="255">
        <v>2.03253543629592</v>
      </c>
      <c r="M94" s="338">
        <v>628</v>
      </c>
      <c r="N94" s="339">
        <v>29.930001104039619</v>
      </c>
      <c r="O94" s="255">
        <v>1.9378199247440739</v>
      </c>
      <c r="P94" s="338">
        <v>618</v>
      </c>
      <c r="Q94" s="339">
        <v>29.930001104039619</v>
      </c>
      <c r="R94" s="255">
        <v>1.9378199247440739</v>
      </c>
      <c r="S94" s="338">
        <v>618</v>
      </c>
      <c r="T94" s="339">
        <v>83.451135533257315</v>
      </c>
      <c r="U94" s="255">
        <v>1.5281202445428279</v>
      </c>
      <c r="V94" s="338">
        <v>626</v>
      </c>
      <c r="W94" s="339">
        <v>45.713052266774</v>
      </c>
      <c r="X94" s="255">
        <v>2.5233128882399201</v>
      </c>
      <c r="Y94" s="338">
        <v>428</v>
      </c>
      <c r="Z94" s="339">
        <v>99.377839908293481</v>
      </c>
      <c r="AA94" s="255">
        <v>0.31884271646591422</v>
      </c>
      <c r="AB94" s="338">
        <v>649</v>
      </c>
      <c r="AC94" s="339">
        <v>56.184964716303917</v>
      </c>
      <c r="AD94" s="255">
        <v>2.0641715393287359</v>
      </c>
      <c r="AE94" s="338">
        <v>628</v>
      </c>
      <c r="AF94" s="339">
        <v>61.578504925458311</v>
      </c>
      <c r="AG94" s="255">
        <v>2.2086616453928838</v>
      </c>
      <c r="AH94" s="276">
        <v>531</v>
      </c>
    </row>
    <row r="95" spans="1:34" s="994" customFormat="1" ht="14.5" customHeight="1" thickBot="1">
      <c r="A95" s="286" t="s">
        <v>911</v>
      </c>
      <c r="B95" s="368">
        <v>51.789088397481528</v>
      </c>
      <c r="C95" s="281">
        <v>2.4266678524962479</v>
      </c>
      <c r="D95" s="369">
        <v>465</v>
      </c>
      <c r="E95" s="368">
        <v>6.669605941148224</v>
      </c>
      <c r="F95" s="281">
        <v>1.217790697333401</v>
      </c>
      <c r="G95" s="369">
        <v>461</v>
      </c>
      <c r="H95" s="368">
        <v>73.229159701485983</v>
      </c>
      <c r="I95" s="281">
        <v>2.1355934406549411</v>
      </c>
      <c r="J95" s="369">
        <v>466</v>
      </c>
      <c r="K95" s="368">
        <v>63.998484964172498</v>
      </c>
      <c r="L95" s="281">
        <v>2.2992146468036889</v>
      </c>
      <c r="M95" s="369">
        <v>465</v>
      </c>
      <c r="N95" s="368">
        <v>40.426247077839193</v>
      </c>
      <c r="O95" s="281">
        <v>2.4013690105857211</v>
      </c>
      <c r="P95" s="369">
        <v>460</v>
      </c>
      <c r="Q95" s="368">
        <v>40.426247077839193</v>
      </c>
      <c r="R95" s="281">
        <v>2.4013690105857211</v>
      </c>
      <c r="S95" s="369">
        <v>460</v>
      </c>
      <c r="T95" s="368">
        <v>90.00397909516424</v>
      </c>
      <c r="U95" s="281">
        <v>1.447027376306403</v>
      </c>
      <c r="V95" s="369">
        <v>467</v>
      </c>
      <c r="W95" s="368">
        <v>51.935849640095753</v>
      </c>
      <c r="X95" s="281">
        <v>2.9518297210708981</v>
      </c>
      <c r="Y95" s="369">
        <v>314</v>
      </c>
      <c r="Z95" s="368">
        <v>99.596511393610015</v>
      </c>
      <c r="AA95" s="281">
        <v>0.28711669721517608</v>
      </c>
      <c r="AB95" s="369">
        <v>475</v>
      </c>
      <c r="AC95" s="368">
        <v>61.662815118248638</v>
      </c>
      <c r="AD95" s="281">
        <v>2.3572713075526019</v>
      </c>
      <c r="AE95" s="369">
        <v>460</v>
      </c>
      <c r="AF95" s="368">
        <v>68.311457396887633</v>
      </c>
      <c r="AG95" s="281">
        <v>2.4893481790917038</v>
      </c>
      <c r="AH95" s="282">
        <v>379</v>
      </c>
    </row>
    <row r="96" spans="1:34" s="994" customFormat="1" ht="14.5" customHeight="1">
      <c r="A96" s="288" t="s">
        <v>88</v>
      </c>
      <c r="B96" s="398">
        <v>51.554947985061261</v>
      </c>
      <c r="C96" s="290">
        <v>1.2782831844448579</v>
      </c>
      <c r="D96" s="531">
        <v>1674</v>
      </c>
      <c r="E96" s="398">
        <v>12.684448927843979</v>
      </c>
      <c r="F96" s="290">
        <v>0.86675960952612707</v>
      </c>
      <c r="G96" s="531">
        <v>1665</v>
      </c>
      <c r="H96" s="398">
        <v>72.656682359218379</v>
      </c>
      <c r="I96" s="290">
        <v>1.133944651900272</v>
      </c>
      <c r="J96" s="531">
        <v>1685</v>
      </c>
      <c r="K96" s="398">
        <v>60.066080506155423</v>
      </c>
      <c r="L96" s="290">
        <v>1.241028528472264</v>
      </c>
      <c r="M96" s="531">
        <v>1678</v>
      </c>
      <c r="N96" s="398">
        <v>35.21478598797114</v>
      </c>
      <c r="O96" s="290">
        <v>1.238274941153944</v>
      </c>
      <c r="P96" s="531">
        <v>1650</v>
      </c>
      <c r="Q96" s="398">
        <v>35.21478598797114</v>
      </c>
      <c r="R96" s="290">
        <v>1.238274941153944</v>
      </c>
      <c r="S96" s="531">
        <v>1650</v>
      </c>
      <c r="T96" s="398">
        <v>85.287554891866179</v>
      </c>
      <c r="U96" s="290">
        <v>0.89744926332754693</v>
      </c>
      <c r="V96" s="531">
        <v>1675</v>
      </c>
      <c r="W96" s="398">
        <v>48.544783363096428</v>
      </c>
      <c r="X96" s="290">
        <v>1.573365940047154</v>
      </c>
      <c r="Y96" s="531">
        <v>1106</v>
      </c>
      <c r="Z96" s="398">
        <v>99.404925400379469</v>
      </c>
      <c r="AA96" s="290">
        <v>0.18371124535663749</v>
      </c>
      <c r="AB96" s="531">
        <v>1722</v>
      </c>
      <c r="AC96" s="398">
        <v>61.005886843081328</v>
      </c>
      <c r="AD96" s="290">
        <v>1.242022106054401</v>
      </c>
      <c r="AE96" s="531">
        <v>1672</v>
      </c>
      <c r="AF96" s="398">
        <v>67.106030948340845</v>
      </c>
      <c r="AG96" s="290">
        <v>1.3061359974234881</v>
      </c>
      <c r="AH96" s="291">
        <v>1408</v>
      </c>
    </row>
    <row r="97" spans="1:34" s="994" customFormat="1" ht="14.5" customHeight="1">
      <c r="A97" s="1966" t="s">
        <v>902</v>
      </c>
      <c r="B97" s="1966" t="s">
        <v>902</v>
      </c>
      <c r="C97" s="1966" t="s">
        <v>902</v>
      </c>
      <c r="D97" s="1966" t="s">
        <v>902</v>
      </c>
      <c r="E97" s="1966" t="s">
        <v>902</v>
      </c>
      <c r="F97" s="1966" t="s">
        <v>902</v>
      </c>
      <c r="G97" s="1966" t="s">
        <v>902</v>
      </c>
      <c r="H97" s="1966" t="s">
        <v>902</v>
      </c>
      <c r="I97" s="1966" t="s">
        <v>902</v>
      </c>
      <c r="J97" s="1966" t="s">
        <v>902</v>
      </c>
      <c r="K97" s="1966" t="s">
        <v>902</v>
      </c>
      <c r="L97" s="1966" t="s">
        <v>902</v>
      </c>
      <c r="M97" s="1966" t="s">
        <v>902</v>
      </c>
      <c r="N97" s="1966" t="s">
        <v>902</v>
      </c>
      <c r="O97" s="1966" t="s">
        <v>902</v>
      </c>
      <c r="P97" s="1966" t="s">
        <v>902</v>
      </c>
      <c r="Q97" s="1966" t="s">
        <v>902</v>
      </c>
      <c r="R97" s="1966" t="s">
        <v>902</v>
      </c>
      <c r="S97" s="1966" t="s">
        <v>902</v>
      </c>
      <c r="T97" s="1966" t="s">
        <v>902</v>
      </c>
      <c r="U97" s="1966" t="s">
        <v>902</v>
      </c>
      <c r="V97" s="1966" t="s">
        <v>902</v>
      </c>
      <c r="W97" s="1966" t="s">
        <v>902</v>
      </c>
      <c r="X97" s="1966" t="s">
        <v>902</v>
      </c>
      <c r="Y97" s="1966" t="s">
        <v>902</v>
      </c>
      <c r="Z97" s="1966" t="s">
        <v>902</v>
      </c>
      <c r="AA97" s="1966" t="s">
        <v>902</v>
      </c>
      <c r="AB97" s="1966" t="s">
        <v>902</v>
      </c>
      <c r="AC97" s="1966" t="s">
        <v>902</v>
      </c>
      <c r="AD97" s="1966" t="s">
        <v>902</v>
      </c>
      <c r="AE97" s="1966" t="s">
        <v>902</v>
      </c>
      <c r="AF97" s="1966" t="s">
        <v>902</v>
      </c>
      <c r="AG97" s="1966" t="s">
        <v>902</v>
      </c>
      <c r="AH97" s="1966" t="s">
        <v>902</v>
      </c>
    </row>
    <row r="98" spans="1:34" s="994" customFormat="1" ht="14.5" customHeight="1">
      <c r="A98" s="1966" t="s">
        <v>912</v>
      </c>
      <c r="B98" s="1966" t="s">
        <v>623</v>
      </c>
      <c r="C98" s="1966" t="s">
        <v>623</v>
      </c>
      <c r="D98" s="1966" t="s">
        <v>623</v>
      </c>
      <c r="E98" s="1966" t="s">
        <v>623</v>
      </c>
      <c r="F98" s="1966" t="s">
        <v>623</v>
      </c>
      <c r="G98" s="1966" t="s">
        <v>623</v>
      </c>
      <c r="H98" s="1966" t="s">
        <v>623</v>
      </c>
      <c r="I98" s="1966" t="s">
        <v>623</v>
      </c>
      <c r="J98" s="1966" t="s">
        <v>623</v>
      </c>
      <c r="K98" s="1966" t="s">
        <v>623</v>
      </c>
      <c r="L98" s="1966" t="s">
        <v>623</v>
      </c>
      <c r="M98" s="1966" t="s">
        <v>623</v>
      </c>
      <c r="N98" s="1966" t="s">
        <v>623</v>
      </c>
      <c r="O98" s="1966" t="s">
        <v>623</v>
      </c>
      <c r="P98" s="1966" t="s">
        <v>623</v>
      </c>
      <c r="Q98" s="1966" t="s">
        <v>623</v>
      </c>
      <c r="R98" s="1966" t="s">
        <v>623</v>
      </c>
      <c r="S98" s="1966" t="s">
        <v>623</v>
      </c>
      <c r="T98" s="1966" t="s">
        <v>623</v>
      </c>
      <c r="U98" s="1966" t="s">
        <v>623</v>
      </c>
      <c r="V98" s="1966" t="s">
        <v>623</v>
      </c>
      <c r="W98" s="1966" t="s">
        <v>623</v>
      </c>
      <c r="X98" s="1966" t="s">
        <v>623</v>
      </c>
      <c r="Y98" s="1966" t="s">
        <v>623</v>
      </c>
      <c r="Z98" s="1966" t="s">
        <v>623</v>
      </c>
      <c r="AA98" s="1966" t="s">
        <v>623</v>
      </c>
      <c r="AB98" s="1966" t="s">
        <v>623</v>
      </c>
      <c r="AC98" s="1966" t="s">
        <v>623</v>
      </c>
      <c r="AD98" s="1966" t="s">
        <v>623</v>
      </c>
      <c r="AE98" s="1966" t="s">
        <v>623</v>
      </c>
      <c r="AF98" s="1966" t="s">
        <v>623</v>
      </c>
      <c r="AG98" s="1966" t="s">
        <v>623</v>
      </c>
      <c r="AH98" s="1966" t="s">
        <v>623</v>
      </c>
    </row>
    <row r="99" spans="1:34" s="994" customFormat="1" ht="14.5" customHeight="1">
      <c r="A99" s="1966" t="s">
        <v>1201</v>
      </c>
      <c r="B99" s="1966" t="s">
        <v>913</v>
      </c>
      <c r="C99" s="1966" t="s">
        <v>913</v>
      </c>
      <c r="D99" s="1966" t="s">
        <v>913</v>
      </c>
      <c r="E99" s="1966" t="s">
        <v>913</v>
      </c>
      <c r="F99" s="1966" t="s">
        <v>913</v>
      </c>
      <c r="G99" s="1966" t="s">
        <v>913</v>
      </c>
      <c r="H99" s="1966" t="s">
        <v>913</v>
      </c>
      <c r="I99" s="1966" t="s">
        <v>913</v>
      </c>
      <c r="J99" s="1966" t="s">
        <v>913</v>
      </c>
      <c r="K99" s="1966" t="s">
        <v>913</v>
      </c>
      <c r="L99" s="1966" t="s">
        <v>913</v>
      </c>
      <c r="M99" s="1966" t="s">
        <v>913</v>
      </c>
      <c r="N99" s="1966" t="s">
        <v>913</v>
      </c>
      <c r="O99" s="1966" t="s">
        <v>913</v>
      </c>
      <c r="P99" s="1966" t="s">
        <v>913</v>
      </c>
      <c r="Q99" s="1966" t="s">
        <v>913</v>
      </c>
      <c r="R99" s="1966" t="s">
        <v>913</v>
      </c>
      <c r="S99" s="1966" t="s">
        <v>913</v>
      </c>
      <c r="T99" s="1966" t="s">
        <v>913</v>
      </c>
      <c r="U99" s="1966" t="s">
        <v>913</v>
      </c>
      <c r="V99" s="1966" t="s">
        <v>913</v>
      </c>
      <c r="W99" s="1966" t="s">
        <v>913</v>
      </c>
      <c r="X99" s="1966" t="s">
        <v>913</v>
      </c>
      <c r="Y99" s="1966" t="s">
        <v>913</v>
      </c>
      <c r="Z99" s="1966" t="s">
        <v>913</v>
      </c>
      <c r="AA99" s="1966" t="s">
        <v>913</v>
      </c>
      <c r="AB99" s="1966" t="s">
        <v>913</v>
      </c>
      <c r="AC99" s="1966" t="s">
        <v>913</v>
      </c>
      <c r="AD99" s="1966" t="s">
        <v>913</v>
      </c>
      <c r="AE99" s="1966" t="s">
        <v>913</v>
      </c>
      <c r="AF99" s="1966" t="s">
        <v>913</v>
      </c>
      <c r="AG99" s="1966" t="s">
        <v>913</v>
      </c>
      <c r="AH99" s="1966" t="s">
        <v>913</v>
      </c>
    </row>
  </sheetData>
  <mergeCells count="67">
    <mergeCell ref="A3:AH3"/>
    <mergeCell ref="A31:AH31"/>
    <mergeCell ref="A59:AH59"/>
    <mergeCell ref="A99:AH99"/>
    <mergeCell ref="A87:AH87"/>
    <mergeCell ref="A88:A89"/>
    <mergeCell ref="B88:D88"/>
    <mergeCell ref="E88:G88"/>
    <mergeCell ref="H88:J88"/>
    <mergeCell ref="K88:M88"/>
    <mergeCell ref="N88:P88"/>
    <mergeCell ref="Q88:S88"/>
    <mergeCell ref="T88:V88"/>
    <mergeCell ref="W88:Y88"/>
    <mergeCell ref="Z88:AB88"/>
    <mergeCell ref="AC88:AE88"/>
    <mergeCell ref="AF88:AH88"/>
    <mergeCell ref="A97:AH97"/>
    <mergeCell ref="A98:AH98"/>
    <mergeCell ref="A85:AH85"/>
    <mergeCell ref="A61:AH61"/>
    <mergeCell ref="A62:A63"/>
    <mergeCell ref="B62:D62"/>
    <mergeCell ref="E62:G62"/>
    <mergeCell ref="H62:J62"/>
    <mergeCell ref="K62:M62"/>
    <mergeCell ref="N62:P62"/>
    <mergeCell ref="Q62:S62"/>
    <mergeCell ref="T62:V62"/>
    <mergeCell ref="W62:Y62"/>
    <mergeCell ref="Z62:AB62"/>
    <mergeCell ref="AC62:AE62"/>
    <mergeCell ref="A27:AH27"/>
    <mergeCell ref="AF62:AH62"/>
    <mergeCell ref="A83:AH83"/>
    <mergeCell ref="A84:AH84"/>
    <mergeCell ref="A57:AH57"/>
    <mergeCell ref="A33:AH33"/>
    <mergeCell ref="A34:A35"/>
    <mergeCell ref="B34:D34"/>
    <mergeCell ref="E34:G34"/>
    <mergeCell ref="H34:J34"/>
    <mergeCell ref="K34:M34"/>
    <mergeCell ref="N34:P34"/>
    <mergeCell ref="Q34:S34"/>
    <mergeCell ref="T34:V34"/>
    <mergeCell ref="W34:Y34"/>
    <mergeCell ref="Z34:AB34"/>
    <mergeCell ref="A5:AH5"/>
    <mergeCell ref="A6:A7"/>
    <mergeCell ref="B6:D6"/>
    <mergeCell ref="E6:G6"/>
    <mergeCell ref="H6:J6"/>
    <mergeCell ref="K6:M6"/>
    <mergeCell ref="N6:P6"/>
    <mergeCell ref="Q6:S6"/>
    <mergeCell ref="T6:V6"/>
    <mergeCell ref="W6:Y6"/>
    <mergeCell ref="Z6:AB6"/>
    <mergeCell ref="AC6:AE6"/>
    <mergeCell ref="AF6:AH6"/>
    <mergeCell ref="A28:AH28"/>
    <mergeCell ref="AF34:AH34"/>
    <mergeCell ref="A55:AH55"/>
    <mergeCell ref="A56:AH56"/>
    <mergeCell ref="A29:AH29"/>
    <mergeCell ref="AC34:AE34"/>
  </mergeCells>
  <hyperlinks>
    <hyperlink ref="A1" location="Inhalt!A1" display="Zurück zum Inhalt" xr:uid="{00000000-0004-0000-0C00-000000000000}"/>
  </hyperlink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34"/>
  <dimension ref="A1:AH163"/>
  <sheetViews>
    <sheetView showGridLines="0" zoomScale="80" zoomScaleNormal="80" workbookViewId="0">
      <pane xSplit="1" topLeftCell="B1" activePane="topRight" state="frozen"/>
      <selection pane="topRight"/>
    </sheetView>
  </sheetViews>
  <sheetFormatPr baseColWidth="10" defaultRowHeight="14"/>
  <cols>
    <col min="1" max="1" width="23.5" customWidth="1"/>
    <col min="2" max="10" width="11.08203125" customWidth="1"/>
  </cols>
  <sheetData>
    <row r="1" spans="1:34" s="1401" customFormat="1" ht="14.5" customHeight="1">
      <c r="A1" s="1402" t="s">
        <v>482</v>
      </c>
    </row>
    <row r="2" spans="1:34" s="1401" customFormat="1" ht="14.5" customHeight="1"/>
    <row r="3" spans="1:34" ht="25" customHeight="1">
      <c r="A3" s="1947">
        <v>2024</v>
      </c>
      <c r="B3" s="1947"/>
      <c r="C3" s="1947"/>
      <c r="D3" s="1947"/>
      <c r="E3" s="1947"/>
      <c r="F3" s="1947"/>
      <c r="G3" s="1947"/>
      <c r="H3" s="1947"/>
      <c r="I3" s="1947"/>
      <c r="J3" s="1947"/>
      <c r="K3" s="1394"/>
      <c r="L3" s="1394"/>
      <c r="M3" s="1394"/>
      <c r="N3" s="1394"/>
      <c r="O3" s="1394"/>
      <c r="P3" s="1394"/>
      <c r="Q3" s="1394"/>
      <c r="R3" s="1394"/>
      <c r="S3" s="1394"/>
      <c r="T3" s="1394"/>
      <c r="U3" s="1394"/>
      <c r="V3" s="1394"/>
      <c r="W3" s="1394"/>
      <c r="X3" s="1394"/>
      <c r="Y3" s="1394"/>
      <c r="Z3" s="1394"/>
      <c r="AA3" s="1394"/>
      <c r="AB3" s="1394"/>
      <c r="AC3" s="1394"/>
      <c r="AD3" s="1394"/>
      <c r="AE3" s="1394"/>
      <c r="AF3" s="1394"/>
      <c r="AG3" s="1394"/>
      <c r="AH3" s="1394"/>
    </row>
    <row r="4" spans="1:34" ht="14.5" customHeight="1"/>
    <row r="5" spans="1:34" s="911" customFormat="1" ht="14.5" customHeight="1">
      <c r="A5" s="1921" t="s">
        <v>927</v>
      </c>
      <c r="B5" s="1922"/>
      <c r="C5" s="1922"/>
      <c r="D5" s="1922"/>
      <c r="E5" s="1922"/>
      <c r="F5" s="1922"/>
      <c r="G5" s="1922"/>
      <c r="H5" s="1922"/>
      <c r="I5" s="1922"/>
      <c r="J5" s="1922"/>
    </row>
    <row r="6" spans="1:34" s="911" customFormat="1" ht="14.5" customHeight="1" thickBot="1">
      <c r="A6" s="1923" t="s">
        <v>5</v>
      </c>
      <c r="B6" s="1980" t="s">
        <v>88</v>
      </c>
      <c r="C6" s="1933"/>
      <c r="D6" s="1934"/>
      <c r="E6" s="1971" t="s">
        <v>920</v>
      </c>
      <c r="F6" s="1971" t="s">
        <v>916</v>
      </c>
      <c r="G6" s="1971" t="s">
        <v>916</v>
      </c>
      <c r="H6" s="1971" t="s">
        <v>921</v>
      </c>
      <c r="I6" s="1971" t="s">
        <v>917</v>
      </c>
      <c r="J6" s="1992" t="s">
        <v>917</v>
      </c>
    </row>
    <row r="7" spans="1:34" s="911" customFormat="1" ht="14.5" customHeight="1" thickBot="1">
      <c r="A7" s="1988"/>
      <c r="B7" s="743" t="s">
        <v>2</v>
      </c>
      <c r="C7" s="743" t="s">
        <v>68</v>
      </c>
      <c r="D7" s="744" t="s">
        <v>69</v>
      </c>
      <c r="E7" s="743" t="s">
        <v>2</v>
      </c>
      <c r="F7" s="743" t="s">
        <v>68</v>
      </c>
      <c r="G7" s="744" t="s">
        <v>69</v>
      </c>
      <c r="H7" s="743" t="s">
        <v>2</v>
      </c>
      <c r="I7" s="743" t="s">
        <v>68</v>
      </c>
      <c r="J7" s="1631" t="s">
        <v>69</v>
      </c>
    </row>
    <row r="8" spans="1:34" s="911" customFormat="1" ht="14.5" customHeight="1">
      <c r="A8" s="811" t="s">
        <v>13</v>
      </c>
      <c r="B8" s="1570">
        <v>93.719136851318495</v>
      </c>
      <c r="C8" s="1585">
        <v>2.5142721948150077</v>
      </c>
      <c r="D8" s="1572">
        <v>31</v>
      </c>
      <c r="E8" s="1570">
        <v>85.974112393158592</v>
      </c>
      <c r="F8" s="1585">
        <v>3.9612997042093006</v>
      </c>
      <c r="G8" s="1572">
        <v>29</v>
      </c>
      <c r="H8" s="1570">
        <v>82.717348751022939</v>
      </c>
      <c r="I8" s="1585">
        <v>4.2161581657625256</v>
      </c>
      <c r="J8" s="1820">
        <v>29</v>
      </c>
    </row>
    <row r="9" spans="1:34" s="911" customFormat="1" ht="14.5" customHeight="1">
      <c r="A9" s="817" t="s">
        <v>14</v>
      </c>
      <c r="B9" s="1573">
        <v>55.533010034859977</v>
      </c>
      <c r="C9" s="1586">
        <v>3.5609294945296877</v>
      </c>
      <c r="D9" s="1575">
        <v>69</v>
      </c>
      <c r="E9" s="1573">
        <v>27.09071165834871</v>
      </c>
      <c r="F9" s="1586">
        <v>3.3859525577952057</v>
      </c>
      <c r="G9" s="1575">
        <v>64</v>
      </c>
      <c r="H9" s="1573">
        <v>53.060514628265842</v>
      </c>
      <c r="I9" s="1586">
        <v>3.6879371455144847</v>
      </c>
      <c r="J9" s="1821">
        <v>68</v>
      </c>
    </row>
    <row r="10" spans="1:34" s="911" customFormat="1" ht="14.5" customHeight="1">
      <c r="A10" s="811" t="s">
        <v>39</v>
      </c>
      <c r="B10" s="1576" t="s">
        <v>99</v>
      </c>
      <c r="C10" s="1587" t="s">
        <v>99</v>
      </c>
      <c r="D10" s="1578" t="s">
        <v>99</v>
      </c>
      <c r="E10" s="1576" t="s">
        <v>99</v>
      </c>
      <c r="F10" s="1587" t="s">
        <v>99</v>
      </c>
      <c r="G10" s="1578" t="s">
        <v>99</v>
      </c>
      <c r="H10" s="1576" t="s">
        <v>99</v>
      </c>
      <c r="I10" s="1587" t="s">
        <v>99</v>
      </c>
      <c r="J10" s="1822" t="s">
        <v>99</v>
      </c>
    </row>
    <row r="11" spans="1:34" s="911" customFormat="1" ht="14.5" customHeight="1">
      <c r="A11" s="817" t="s">
        <v>16</v>
      </c>
      <c r="B11" s="1573">
        <v>82.98080517361285</v>
      </c>
      <c r="C11" s="1586">
        <v>6.5172772860427015</v>
      </c>
      <c r="D11" s="1575">
        <v>12</v>
      </c>
      <c r="E11" s="1573">
        <v>15.140237343902632</v>
      </c>
      <c r="F11" s="1586">
        <v>6.1114040585015585</v>
      </c>
      <c r="G11" s="1575">
        <v>12</v>
      </c>
      <c r="H11" s="1573">
        <v>82.98080517361285</v>
      </c>
      <c r="I11" s="1586">
        <v>6.6842326519815494</v>
      </c>
      <c r="J11" s="1821">
        <v>12</v>
      </c>
    </row>
    <row r="12" spans="1:34" s="911" customFormat="1" ht="14.5" customHeight="1">
      <c r="A12" s="811" t="s">
        <v>17</v>
      </c>
      <c r="B12" s="1576" t="s">
        <v>99</v>
      </c>
      <c r="C12" s="1587" t="s">
        <v>99</v>
      </c>
      <c r="D12" s="1578" t="s">
        <v>99</v>
      </c>
      <c r="E12" s="1576" t="s">
        <v>99</v>
      </c>
      <c r="F12" s="1587" t="s">
        <v>99</v>
      </c>
      <c r="G12" s="1578" t="s">
        <v>99</v>
      </c>
      <c r="H12" s="1576" t="s">
        <v>99</v>
      </c>
      <c r="I12" s="1587" t="s">
        <v>99</v>
      </c>
      <c r="J12" s="1822" t="s">
        <v>99</v>
      </c>
    </row>
    <row r="13" spans="1:34" s="911" customFormat="1" ht="14.5" customHeight="1">
      <c r="A13" s="817" t="s">
        <v>18</v>
      </c>
      <c r="B13" s="1579" t="s">
        <v>99</v>
      </c>
      <c r="C13" s="1588" t="s">
        <v>99</v>
      </c>
      <c r="D13" s="1581" t="s">
        <v>99</v>
      </c>
      <c r="E13" s="1579" t="s">
        <v>99</v>
      </c>
      <c r="F13" s="1588" t="s">
        <v>99</v>
      </c>
      <c r="G13" s="1581" t="s">
        <v>99</v>
      </c>
      <c r="H13" s="1579" t="s">
        <v>99</v>
      </c>
      <c r="I13" s="1588" t="s">
        <v>99</v>
      </c>
      <c r="J13" s="1823" t="s">
        <v>99</v>
      </c>
    </row>
    <row r="14" spans="1:34" s="911" customFormat="1" ht="14.5" customHeight="1">
      <c r="A14" s="811" t="s">
        <v>19</v>
      </c>
      <c r="B14" s="1570">
        <v>94.194828135956769</v>
      </c>
      <c r="C14" s="1585">
        <v>3.2829497458969916</v>
      </c>
      <c r="D14" s="1572">
        <v>19</v>
      </c>
      <c r="E14" s="1570">
        <v>65.869081804366118</v>
      </c>
      <c r="F14" s="1585">
        <v>6.3752436404272528</v>
      </c>
      <c r="G14" s="1572">
        <v>21</v>
      </c>
      <c r="H14" s="1570">
        <v>93.88258658841238</v>
      </c>
      <c r="I14" s="1585">
        <v>3.5419632428386314</v>
      </c>
      <c r="J14" s="1820">
        <v>18</v>
      </c>
    </row>
    <row r="15" spans="1:34" s="911" customFormat="1" ht="14.5" customHeight="1">
      <c r="A15" s="817" t="s">
        <v>20</v>
      </c>
      <c r="B15" s="1579" t="s">
        <v>99</v>
      </c>
      <c r="C15" s="1588" t="s">
        <v>99</v>
      </c>
      <c r="D15" s="1581" t="s">
        <v>99</v>
      </c>
      <c r="E15" s="1579" t="s">
        <v>99</v>
      </c>
      <c r="F15" s="1588" t="s">
        <v>99</v>
      </c>
      <c r="G15" s="1581" t="s">
        <v>99</v>
      </c>
      <c r="H15" s="1579" t="s">
        <v>99</v>
      </c>
      <c r="I15" s="1588" t="s">
        <v>99</v>
      </c>
      <c r="J15" s="1823" t="s">
        <v>99</v>
      </c>
    </row>
    <row r="16" spans="1:34" s="911" customFormat="1" ht="14.5" customHeight="1">
      <c r="A16" s="811" t="s">
        <v>21</v>
      </c>
      <c r="B16" s="1570">
        <v>75.302123996602973</v>
      </c>
      <c r="C16" s="1585">
        <v>4.1749778138341211</v>
      </c>
      <c r="D16" s="1572">
        <v>37</v>
      </c>
      <c r="E16" s="1570">
        <v>60.767921564440819</v>
      </c>
      <c r="F16" s="1585">
        <v>4.9816419553306792</v>
      </c>
      <c r="G16" s="1572">
        <v>36</v>
      </c>
      <c r="H16" s="1570">
        <v>67.22142640813351</v>
      </c>
      <c r="I16" s="1585">
        <v>4.6489324479415481</v>
      </c>
      <c r="J16" s="1820">
        <v>37</v>
      </c>
    </row>
    <row r="17" spans="1:10" s="911" customFormat="1" ht="14.5" customHeight="1">
      <c r="A17" s="817" t="s">
        <v>22</v>
      </c>
      <c r="B17" s="1573">
        <v>96.744159584401217</v>
      </c>
      <c r="C17" s="1586">
        <v>0.94536412603948605</v>
      </c>
      <c r="D17" s="1575">
        <v>116</v>
      </c>
      <c r="E17" s="1573">
        <v>82.040726915008179</v>
      </c>
      <c r="F17" s="1586">
        <v>2.2345811455730891</v>
      </c>
      <c r="G17" s="1575">
        <v>111</v>
      </c>
      <c r="H17" s="1573">
        <v>92.608027022272893</v>
      </c>
      <c r="I17" s="1586">
        <v>1.4361993087919442</v>
      </c>
      <c r="J17" s="1821">
        <v>115</v>
      </c>
    </row>
    <row r="18" spans="1:10" s="911" customFormat="1" ht="14.5" customHeight="1">
      <c r="A18" s="811" t="s">
        <v>23</v>
      </c>
      <c r="B18" s="1570">
        <v>61.230249873478968</v>
      </c>
      <c r="C18" s="1585">
        <v>5.6236179643411717</v>
      </c>
      <c r="D18" s="1572">
        <v>26</v>
      </c>
      <c r="E18" s="1570">
        <v>46.943477921796109</v>
      </c>
      <c r="F18" s="1585">
        <v>6.0140331009201953</v>
      </c>
      <c r="G18" s="1572">
        <v>26</v>
      </c>
      <c r="H18" s="1570">
        <v>48.583856412247492</v>
      </c>
      <c r="I18" s="1585">
        <v>6.1504906595104165</v>
      </c>
      <c r="J18" s="1820">
        <v>24</v>
      </c>
    </row>
    <row r="19" spans="1:10" s="911" customFormat="1" ht="14.5" customHeight="1">
      <c r="A19" s="817" t="s">
        <v>24</v>
      </c>
      <c r="B19" s="1579" t="s">
        <v>99</v>
      </c>
      <c r="C19" s="1588" t="s">
        <v>99</v>
      </c>
      <c r="D19" s="1581" t="s">
        <v>99</v>
      </c>
      <c r="E19" s="1579" t="s">
        <v>99</v>
      </c>
      <c r="F19" s="1588" t="s">
        <v>99</v>
      </c>
      <c r="G19" s="1581" t="s">
        <v>99</v>
      </c>
      <c r="H19" s="1579" t="s">
        <v>99</v>
      </c>
      <c r="I19" s="1588" t="s">
        <v>99</v>
      </c>
      <c r="J19" s="1823" t="s">
        <v>99</v>
      </c>
    </row>
    <row r="20" spans="1:10" s="911" customFormat="1" ht="14.5" customHeight="1">
      <c r="A20" s="811" t="s">
        <v>25</v>
      </c>
      <c r="B20" s="1576" t="s">
        <v>99</v>
      </c>
      <c r="C20" s="1587" t="s">
        <v>99</v>
      </c>
      <c r="D20" s="1578" t="s">
        <v>99</v>
      </c>
      <c r="E20" s="1576" t="s">
        <v>99</v>
      </c>
      <c r="F20" s="1587" t="s">
        <v>99</v>
      </c>
      <c r="G20" s="1578" t="s">
        <v>99</v>
      </c>
      <c r="H20" s="1576" t="s">
        <v>99</v>
      </c>
      <c r="I20" s="1587" t="s">
        <v>99</v>
      </c>
      <c r="J20" s="1822" t="s">
        <v>99</v>
      </c>
    </row>
    <row r="21" spans="1:10" s="911" customFormat="1" ht="14.5" customHeight="1">
      <c r="A21" s="817" t="s">
        <v>26</v>
      </c>
      <c r="B21" s="1573">
        <v>71.843704199763636</v>
      </c>
      <c r="C21" s="1586">
        <v>8.0077065784268147</v>
      </c>
      <c r="D21" s="1575">
        <v>11</v>
      </c>
      <c r="E21" s="1573">
        <v>44.265865703796187</v>
      </c>
      <c r="F21" s="1586">
        <v>9.1123588247121194</v>
      </c>
      <c r="G21" s="1575">
        <v>11</v>
      </c>
      <c r="H21" s="1573">
        <v>59.375936541336884</v>
      </c>
      <c r="I21" s="1586">
        <v>9.3393329552518995</v>
      </c>
      <c r="J21" s="1821">
        <v>10</v>
      </c>
    </row>
    <row r="22" spans="1:10" s="911" customFormat="1" ht="14.5" customHeight="1">
      <c r="A22" s="811" t="s">
        <v>27</v>
      </c>
      <c r="B22" s="1570">
        <v>100</v>
      </c>
      <c r="C22" s="1585"/>
      <c r="D22" s="1572">
        <v>10</v>
      </c>
      <c r="E22" s="1570">
        <v>77.441363497271325</v>
      </c>
      <c r="F22" s="1585">
        <v>8.5474826422177923</v>
      </c>
      <c r="G22" s="1572">
        <v>9</v>
      </c>
      <c r="H22" s="1570">
        <v>100</v>
      </c>
      <c r="I22" s="1585"/>
      <c r="J22" s="1820">
        <v>10</v>
      </c>
    </row>
    <row r="23" spans="1:10" s="911" customFormat="1" ht="14.5" customHeight="1" thickBot="1">
      <c r="A23" s="825" t="s">
        <v>28</v>
      </c>
      <c r="B23" s="1582">
        <v>100</v>
      </c>
      <c r="C23" s="1589"/>
      <c r="D23" s="1584">
        <v>19</v>
      </c>
      <c r="E23" s="1582">
        <v>46.63827310668276</v>
      </c>
      <c r="F23" s="1589">
        <v>7.3962614151652213</v>
      </c>
      <c r="G23" s="1584">
        <v>17</v>
      </c>
      <c r="H23" s="1582">
        <v>100</v>
      </c>
      <c r="I23" s="1589"/>
      <c r="J23" s="1824">
        <v>17</v>
      </c>
    </row>
    <row r="24" spans="1:10" s="911" customFormat="1" ht="14.5" customHeight="1">
      <c r="A24" s="831" t="s">
        <v>29</v>
      </c>
      <c r="B24" s="832">
        <v>82.489923720173081</v>
      </c>
      <c r="C24" s="833">
        <v>1.2561363930584919</v>
      </c>
      <c r="D24" s="834">
        <v>313</v>
      </c>
      <c r="E24" s="832">
        <v>64.327934478578882</v>
      </c>
      <c r="F24" s="833">
        <v>1.691452073695479</v>
      </c>
      <c r="G24" s="834">
        <v>301</v>
      </c>
      <c r="H24" s="832">
        <v>77.45143363198514</v>
      </c>
      <c r="I24" s="833">
        <v>1.437768784856206</v>
      </c>
      <c r="J24" s="1724">
        <v>306</v>
      </c>
    </row>
    <row r="25" spans="1:10" s="911" customFormat="1" ht="14.5" customHeight="1">
      <c r="A25" s="831" t="s">
        <v>30</v>
      </c>
      <c r="B25" s="832">
        <v>84.387405060430581</v>
      </c>
      <c r="C25" s="833">
        <v>2.8361430603854352</v>
      </c>
      <c r="D25" s="834">
        <v>61</v>
      </c>
      <c r="E25" s="832">
        <v>36.805106552011082</v>
      </c>
      <c r="F25" s="833">
        <v>4.013989725297658</v>
      </c>
      <c r="G25" s="834">
        <v>56</v>
      </c>
      <c r="H25" s="832">
        <v>82.24217259571634</v>
      </c>
      <c r="I25" s="833">
        <v>3.1054336122565149</v>
      </c>
      <c r="J25" s="1724">
        <v>58</v>
      </c>
    </row>
    <row r="26" spans="1:10" s="911" customFormat="1" ht="14.5" customHeight="1">
      <c r="A26" s="1725" t="s">
        <v>31</v>
      </c>
      <c r="B26" s="1730">
        <v>82.78586799794887</v>
      </c>
      <c r="C26" s="1727">
        <v>1.148756215789231</v>
      </c>
      <c r="D26" s="1728">
        <v>374</v>
      </c>
      <c r="E26" s="1730">
        <v>60.226521748359431</v>
      </c>
      <c r="F26" s="1727">
        <v>1.592709425824911</v>
      </c>
      <c r="G26" s="1728">
        <v>357</v>
      </c>
      <c r="H26" s="1730">
        <v>78.187064203772621</v>
      </c>
      <c r="I26" s="1727">
        <v>1.3078792003234441</v>
      </c>
      <c r="J26" s="1731">
        <v>364</v>
      </c>
    </row>
    <row r="27" spans="1:10" s="911" customFormat="1" ht="14.5" customHeight="1">
      <c r="A27" s="1930" t="s">
        <v>918</v>
      </c>
      <c r="B27" s="1931"/>
      <c r="C27" s="1931"/>
      <c r="D27" s="1931"/>
      <c r="E27" s="1931"/>
      <c r="F27" s="1931"/>
      <c r="G27" s="1931"/>
      <c r="H27" s="1931"/>
      <c r="I27" s="1931"/>
      <c r="J27" s="1931"/>
    </row>
    <row r="28" spans="1:10" s="911" customFormat="1" ht="46.5" customHeight="1">
      <c r="A28" s="1948" t="s">
        <v>1354</v>
      </c>
      <c r="B28" s="1984"/>
      <c r="C28" s="1984"/>
      <c r="D28" s="1984"/>
      <c r="E28" s="1984"/>
      <c r="F28" s="1984"/>
      <c r="G28" s="1984"/>
      <c r="H28" s="1984"/>
      <c r="I28" s="1984"/>
      <c r="J28" s="1984"/>
    </row>
    <row r="29" spans="1:10" s="911" customFormat="1" ht="14.5" customHeight="1">
      <c r="A29" s="1930" t="s">
        <v>795</v>
      </c>
      <c r="B29" s="1931"/>
      <c r="C29" s="1931"/>
      <c r="D29" s="1931"/>
      <c r="E29" s="1931"/>
      <c r="F29" s="1931"/>
      <c r="G29" s="1931"/>
      <c r="H29" s="1931"/>
      <c r="I29" s="1931"/>
      <c r="J29" s="1931"/>
    </row>
    <row r="30" spans="1:10" ht="14.5" customHeight="1"/>
    <row r="31" spans="1:10" s="911" customFormat="1" ht="31.5" customHeight="1">
      <c r="A31" s="2212" t="s">
        <v>926</v>
      </c>
      <c r="B31" s="2213"/>
      <c r="C31" s="2213"/>
      <c r="D31" s="2213"/>
    </row>
    <row r="32" spans="1:10" s="911" customFormat="1" ht="14.5" customHeight="1" thickBot="1">
      <c r="A32" s="1923" t="s">
        <v>5</v>
      </c>
      <c r="B32" s="1980" t="s">
        <v>928</v>
      </c>
      <c r="C32" s="1933"/>
      <c r="D32" s="1987"/>
    </row>
    <row r="33" spans="1:4" s="911" customFormat="1" ht="14.5" customHeight="1" thickBot="1">
      <c r="A33" s="1988"/>
      <c r="B33" s="743" t="s">
        <v>3</v>
      </c>
      <c r="C33" s="743" t="s">
        <v>68</v>
      </c>
      <c r="D33" s="1631" t="s">
        <v>69</v>
      </c>
    </row>
    <row r="34" spans="1:4" s="911" customFormat="1" ht="14.5" customHeight="1">
      <c r="A34" s="811" t="s">
        <v>13</v>
      </c>
      <c r="B34" s="1590">
        <v>7.0913471168819555</v>
      </c>
      <c r="C34" s="1585">
        <v>0.75658705907122392</v>
      </c>
      <c r="D34" s="1820">
        <v>28</v>
      </c>
    </row>
    <row r="35" spans="1:4" s="911" customFormat="1" ht="14.5" customHeight="1">
      <c r="A35" s="817" t="s">
        <v>14</v>
      </c>
      <c r="B35" s="1591">
        <v>4.4175137282529908</v>
      </c>
      <c r="C35" s="1586">
        <v>0.63495215701548147</v>
      </c>
      <c r="D35" s="1821">
        <v>40</v>
      </c>
    </row>
    <row r="36" spans="1:4" s="911" customFormat="1" ht="14.5" customHeight="1">
      <c r="A36" s="811" t="s">
        <v>39</v>
      </c>
      <c r="B36" s="1592" t="s">
        <v>99</v>
      </c>
      <c r="C36" s="1587" t="s">
        <v>99</v>
      </c>
      <c r="D36" s="1822" t="s">
        <v>99</v>
      </c>
    </row>
    <row r="37" spans="1:4" s="911" customFormat="1" ht="14.5" customHeight="1">
      <c r="A37" s="817" t="s">
        <v>16</v>
      </c>
      <c r="B37" s="1591">
        <v>5.5220293738511179</v>
      </c>
      <c r="C37" s="1586">
        <v>1.0971886741722048</v>
      </c>
      <c r="D37" s="1821">
        <v>10</v>
      </c>
    </row>
    <row r="38" spans="1:4" s="911" customFormat="1" ht="14.5" customHeight="1">
      <c r="A38" s="811" t="s">
        <v>17</v>
      </c>
      <c r="B38" s="1592" t="s">
        <v>99</v>
      </c>
      <c r="C38" s="1587" t="s">
        <v>99</v>
      </c>
      <c r="D38" s="1822" t="s">
        <v>99</v>
      </c>
    </row>
    <row r="39" spans="1:4" s="911" customFormat="1" ht="14.5" customHeight="1">
      <c r="A39" s="817" t="s">
        <v>18</v>
      </c>
      <c r="B39" s="1593" t="s">
        <v>99</v>
      </c>
      <c r="C39" s="1588" t="s">
        <v>99</v>
      </c>
      <c r="D39" s="1823" t="s">
        <v>99</v>
      </c>
    </row>
    <row r="40" spans="1:4" s="911" customFormat="1" ht="14.5" customHeight="1">
      <c r="A40" s="811" t="s">
        <v>19</v>
      </c>
      <c r="B40" s="1590">
        <v>8.1166889149634684</v>
      </c>
      <c r="C40" s="1585">
        <v>0.77093647093344264</v>
      </c>
      <c r="D40" s="1820">
        <v>17</v>
      </c>
    </row>
    <row r="41" spans="1:4" s="911" customFormat="1" ht="14.5" customHeight="1">
      <c r="A41" s="817" t="s">
        <v>20</v>
      </c>
      <c r="B41" s="1593" t="s">
        <v>99</v>
      </c>
      <c r="C41" s="1588" t="s">
        <v>99</v>
      </c>
      <c r="D41" s="1823" t="s">
        <v>99</v>
      </c>
    </row>
    <row r="42" spans="1:4" s="911" customFormat="1" ht="14.5" customHeight="1">
      <c r="A42" s="811" t="s">
        <v>21</v>
      </c>
      <c r="B42" s="1590">
        <v>9.3063288917453466</v>
      </c>
      <c r="C42" s="1585">
        <v>1.2043621525483594</v>
      </c>
      <c r="D42" s="1820">
        <v>28</v>
      </c>
    </row>
    <row r="43" spans="1:4" s="911" customFormat="1" ht="14.5" customHeight="1">
      <c r="A43" s="817" t="s">
        <v>22</v>
      </c>
      <c r="B43" s="1591">
        <v>17.854117221197253</v>
      </c>
      <c r="C43" s="1586">
        <v>1.3281616355753392</v>
      </c>
      <c r="D43" s="1821">
        <v>112</v>
      </c>
    </row>
    <row r="44" spans="1:4" s="911" customFormat="1" ht="14.5" customHeight="1">
      <c r="A44" s="811" t="s">
        <v>23</v>
      </c>
      <c r="B44" s="1590">
        <v>7.2636416869132683</v>
      </c>
      <c r="C44" s="1585">
        <v>1.3499355955920835</v>
      </c>
      <c r="D44" s="1820">
        <v>15</v>
      </c>
    </row>
    <row r="45" spans="1:4" s="911" customFormat="1" ht="14.5" customHeight="1">
      <c r="A45" s="817" t="s">
        <v>24</v>
      </c>
      <c r="B45" s="1593" t="s">
        <v>99</v>
      </c>
      <c r="C45" s="1588" t="s">
        <v>99</v>
      </c>
      <c r="D45" s="1823" t="s">
        <v>99</v>
      </c>
    </row>
    <row r="46" spans="1:4" s="911" customFormat="1" ht="14.5" customHeight="1">
      <c r="A46" s="811" t="s">
        <v>25</v>
      </c>
      <c r="B46" s="1592" t="s">
        <v>99</v>
      </c>
      <c r="C46" s="1587" t="s">
        <v>99</v>
      </c>
      <c r="D46" s="1822" t="s">
        <v>99</v>
      </c>
    </row>
    <row r="47" spans="1:4" s="911" customFormat="1" ht="14.5" customHeight="1">
      <c r="A47" s="817" t="s">
        <v>26</v>
      </c>
      <c r="B47" s="1591">
        <v>2.6036046658940153</v>
      </c>
      <c r="C47" s="1586">
        <v>0.39454121466663555</v>
      </c>
      <c r="D47" s="1821">
        <v>8</v>
      </c>
    </row>
    <row r="48" spans="1:4" s="911" customFormat="1" ht="14.5" customHeight="1">
      <c r="A48" s="811" t="s">
        <v>27</v>
      </c>
      <c r="B48" s="1590">
        <v>8.5467314191102552</v>
      </c>
      <c r="C48" s="1585">
        <v>0.85868044938153409</v>
      </c>
      <c r="D48" s="1820">
        <v>9</v>
      </c>
    </row>
    <row r="49" spans="1:10" s="911" customFormat="1" ht="14.5" customHeight="1" thickBot="1">
      <c r="A49" s="825" t="s">
        <v>28</v>
      </c>
      <c r="B49" s="1594">
        <v>3.1454584139295894</v>
      </c>
      <c r="C49" s="1589">
        <v>0.36254450010324429</v>
      </c>
      <c r="D49" s="1824">
        <v>19</v>
      </c>
    </row>
    <row r="50" spans="1:10" s="911" customFormat="1" ht="14.5" customHeight="1">
      <c r="A50" s="831" t="s">
        <v>29</v>
      </c>
      <c r="B50" s="757">
        <v>12.280745970710949</v>
      </c>
      <c r="C50" s="833">
        <v>0.70006162591345222</v>
      </c>
      <c r="D50" s="1724">
        <v>253</v>
      </c>
    </row>
    <row r="51" spans="1:10" s="911" customFormat="1" ht="14.5" customHeight="1">
      <c r="A51" s="831" t="s">
        <v>30</v>
      </c>
      <c r="B51" s="756">
        <v>5.6380646988605383</v>
      </c>
      <c r="C51" s="833">
        <v>0.99765792966778855</v>
      </c>
      <c r="D51" s="1724">
        <v>51</v>
      </c>
    </row>
    <row r="52" spans="1:10" s="911" customFormat="1" ht="14.5" customHeight="1">
      <c r="A52" s="1725" t="s">
        <v>31</v>
      </c>
      <c r="B52" s="1683">
        <v>11.235528967373369</v>
      </c>
      <c r="C52" s="1727">
        <v>0.61704245909112831</v>
      </c>
      <c r="D52" s="1731">
        <v>304</v>
      </c>
    </row>
    <row r="53" spans="1:10" s="911" customFormat="1" ht="23.25" customHeight="1">
      <c r="A53" s="1948" t="s">
        <v>925</v>
      </c>
      <c r="B53" s="1984"/>
      <c r="C53" s="1984"/>
      <c r="D53" s="1984"/>
    </row>
    <row r="54" spans="1:10" s="911" customFormat="1" ht="72" customHeight="1">
      <c r="A54" s="1948" t="s">
        <v>1355</v>
      </c>
      <c r="B54" s="1984"/>
      <c r="C54" s="1984"/>
      <c r="D54" s="1984"/>
    </row>
    <row r="55" spans="1:10" s="911" customFormat="1" ht="22.5" customHeight="1">
      <c r="A55" s="1948" t="s">
        <v>795</v>
      </c>
      <c r="B55" s="1984"/>
      <c r="C55" s="1984"/>
      <c r="D55" s="1984"/>
    </row>
    <row r="56" spans="1:10" s="1380" customFormat="1" ht="14.5" customHeight="1">
      <c r="A56" s="1398"/>
      <c r="B56" s="1399"/>
      <c r="C56" s="1399"/>
      <c r="D56" s="1399"/>
    </row>
    <row r="57" spans="1:10" s="1380" customFormat="1" ht="25" customHeight="1">
      <c r="A57" s="1947">
        <v>2022</v>
      </c>
      <c r="B57" s="1947"/>
      <c r="C57" s="1947"/>
      <c r="D57" s="1947"/>
      <c r="E57" s="1947"/>
      <c r="F57" s="1947"/>
      <c r="G57" s="1947"/>
      <c r="H57" s="1947"/>
      <c r="I57" s="1947"/>
      <c r="J57" s="1947"/>
    </row>
    <row r="58" spans="1:10" ht="14.5" customHeight="1"/>
    <row r="59" spans="1:10" s="994" customFormat="1" ht="14.5" customHeight="1">
      <c r="A59" s="2016" t="s">
        <v>931</v>
      </c>
      <c r="B59" s="2016"/>
      <c r="C59" s="2016"/>
      <c r="D59" s="2016"/>
      <c r="E59" s="2016"/>
      <c r="F59" s="2016"/>
      <c r="G59" s="2016"/>
      <c r="H59" s="2016"/>
      <c r="I59" s="2016"/>
      <c r="J59" s="2016"/>
    </row>
    <row r="60" spans="1:10" s="1018" customFormat="1" ht="14.5" customHeight="1">
      <c r="A60" s="2035" t="s">
        <v>5</v>
      </c>
      <c r="B60" s="1971" t="s">
        <v>88</v>
      </c>
      <c r="C60" s="1971" t="s">
        <v>919</v>
      </c>
      <c r="D60" s="1971" t="s">
        <v>919</v>
      </c>
      <c r="E60" s="1971" t="s">
        <v>920</v>
      </c>
      <c r="F60" s="1971" t="s">
        <v>916</v>
      </c>
      <c r="G60" s="1971" t="s">
        <v>916</v>
      </c>
      <c r="H60" s="1971" t="s">
        <v>921</v>
      </c>
      <c r="I60" s="1971" t="s">
        <v>917</v>
      </c>
      <c r="J60" s="1992" t="s">
        <v>917</v>
      </c>
    </row>
    <row r="61" spans="1:10" s="994" customFormat="1" ht="14.5" customHeight="1" thickBot="1">
      <c r="A61" s="1970"/>
      <c r="B61" s="53" t="s">
        <v>2</v>
      </c>
      <c r="C61" s="53" t="s">
        <v>68</v>
      </c>
      <c r="D61" s="54" t="s">
        <v>69</v>
      </c>
      <c r="E61" s="53" t="s">
        <v>2</v>
      </c>
      <c r="F61" s="53" t="s">
        <v>68</v>
      </c>
      <c r="G61" s="54" t="s">
        <v>69</v>
      </c>
      <c r="H61" s="53" t="s">
        <v>2</v>
      </c>
      <c r="I61" s="53" t="s">
        <v>68</v>
      </c>
      <c r="J61" s="53" t="s">
        <v>69</v>
      </c>
    </row>
    <row r="62" spans="1:10" s="994" customFormat="1" ht="14.5" customHeight="1">
      <c r="A62" s="284" t="s">
        <v>13</v>
      </c>
      <c r="B62" s="404">
        <v>79.200499276072421</v>
      </c>
      <c r="C62" s="403">
        <v>8.3281772360680701</v>
      </c>
      <c r="D62" s="997">
        <v>26</v>
      </c>
      <c r="E62" s="404">
        <v>63.223818646131299</v>
      </c>
      <c r="F62" s="403">
        <v>9.834641355617455</v>
      </c>
      <c r="G62" s="997">
        <v>25</v>
      </c>
      <c r="H62" s="404">
        <v>67.298354304518696</v>
      </c>
      <c r="I62" s="403">
        <v>9.5847595134405879</v>
      </c>
      <c r="J62" s="709">
        <v>25</v>
      </c>
    </row>
    <row r="63" spans="1:10" s="994" customFormat="1" ht="14.5" customHeight="1">
      <c r="A63" s="285" t="s">
        <v>14</v>
      </c>
      <c r="B63" s="670">
        <v>63.260960319064687</v>
      </c>
      <c r="C63" s="671">
        <v>6.3920148606086009</v>
      </c>
      <c r="D63" s="999">
        <v>60</v>
      </c>
      <c r="E63" s="670">
        <v>37.068601914678872</v>
      </c>
      <c r="F63" s="671">
        <v>6.5483536028136697</v>
      </c>
      <c r="G63" s="999">
        <v>57</v>
      </c>
      <c r="H63" s="670">
        <v>61.466796674304923</v>
      </c>
      <c r="I63" s="671">
        <v>6.4474593151000112</v>
      </c>
      <c r="J63" s="710">
        <v>60</v>
      </c>
    </row>
    <row r="64" spans="1:10" s="994" customFormat="1" ht="14.5" customHeight="1">
      <c r="A64" s="284" t="s">
        <v>39</v>
      </c>
      <c r="B64" s="404" t="s">
        <v>99</v>
      </c>
      <c r="C64" s="403" t="s">
        <v>99</v>
      </c>
      <c r="D64" s="997" t="s">
        <v>99</v>
      </c>
      <c r="E64" s="404" t="s">
        <v>99</v>
      </c>
      <c r="F64" s="403" t="s">
        <v>99</v>
      </c>
      <c r="G64" s="997" t="s">
        <v>99</v>
      </c>
      <c r="H64" s="404" t="s">
        <v>99</v>
      </c>
      <c r="I64" s="403" t="s">
        <v>99</v>
      </c>
      <c r="J64" s="1417" t="s">
        <v>99</v>
      </c>
    </row>
    <row r="65" spans="1:10" s="994" customFormat="1" ht="14.5" customHeight="1">
      <c r="A65" s="285" t="s">
        <v>16</v>
      </c>
      <c r="B65" s="670">
        <v>76.505896631607058</v>
      </c>
      <c r="C65" s="671">
        <v>12.017632500115861</v>
      </c>
      <c r="D65" s="999">
        <v>13</v>
      </c>
      <c r="E65" s="670">
        <v>64.905026276195926</v>
      </c>
      <c r="F65" s="671">
        <v>14.56253170460184</v>
      </c>
      <c r="G65" s="999">
        <v>11</v>
      </c>
      <c r="H65" s="670">
        <v>69.004957344835177</v>
      </c>
      <c r="I65" s="671">
        <v>13.04568958415684</v>
      </c>
      <c r="J65" s="710">
        <v>13</v>
      </c>
    </row>
    <row r="66" spans="1:10" s="994" customFormat="1" ht="14.5" customHeight="1">
      <c r="A66" s="284" t="s">
        <v>17</v>
      </c>
      <c r="B66" s="404" t="s">
        <v>99</v>
      </c>
      <c r="C66" s="403" t="s">
        <v>99</v>
      </c>
      <c r="D66" s="997" t="s">
        <v>99</v>
      </c>
      <c r="E66" s="404" t="s">
        <v>99</v>
      </c>
      <c r="F66" s="403" t="s">
        <v>99</v>
      </c>
      <c r="G66" s="997" t="s">
        <v>99</v>
      </c>
      <c r="H66" s="404" t="s">
        <v>99</v>
      </c>
      <c r="I66" s="403" t="s">
        <v>99</v>
      </c>
      <c r="J66" s="1417" t="s">
        <v>99</v>
      </c>
    </row>
    <row r="67" spans="1:10" s="994" customFormat="1" ht="14.5" customHeight="1">
      <c r="A67" s="285" t="s">
        <v>18</v>
      </c>
      <c r="B67" s="670" t="s">
        <v>99</v>
      </c>
      <c r="C67" s="671" t="s">
        <v>99</v>
      </c>
      <c r="D67" s="999" t="s">
        <v>99</v>
      </c>
      <c r="E67" s="670" t="s">
        <v>99</v>
      </c>
      <c r="F67" s="671" t="s">
        <v>99</v>
      </c>
      <c r="G67" s="999" t="s">
        <v>99</v>
      </c>
      <c r="H67" s="670" t="s">
        <v>99</v>
      </c>
      <c r="I67" s="671" t="s">
        <v>99</v>
      </c>
      <c r="J67" s="710" t="s">
        <v>99</v>
      </c>
    </row>
    <row r="68" spans="1:10" s="994" customFormat="1" ht="14.5" customHeight="1">
      <c r="A68" s="284" t="s">
        <v>19</v>
      </c>
      <c r="B68" s="404">
        <v>91.119930000597634</v>
      </c>
      <c r="C68" s="403">
        <v>6.0338246587156741</v>
      </c>
      <c r="D68" s="997">
        <v>21</v>
      </c>
      <c r="E68" s="404">
        <v>66.663440111991378</v>
      </c>
      <c r="F68" s="403">
        <v>10.41709509822871</v>
      </c>
      <c r="G68" s="997">
        <v>21</v>
      </c>
      <c r="H68" s="404">
        <v>91.119930000597634</v>
      </c>
      <c r="I68" s="403">
        <v>6.0339048298248787</v>
      </c>
      <c r="J68" s="709">
        <v>21</v>
      </c>
    </row>
    <row r="69" spans="1:10" s="994" customFormat="1" ht="14.5" customHeight="1">
      <c r="A69" s="285" t="s">
        <v>20</v>
      </c>
      <c r="B69" s="670" t="s">
        <v>99</v>
      </c>
      <c r="C69" s="671" t="s">
        <v>99</v>
      </c>
      <c r="D69" s="999" t="s">
        <v>99</v>
      </c>
      <c r="E69" s="670" t="s">
        <v>99</v>
      </c>
      <c r="F69" s="671" t="s">
        <v>99</v>
      </c>
      <c r="G69" s="999" t="s">
        <v>99</v>
      </c>
      <c r="H69" s="670" t="s">
        <v>99</v>
      </c>
      <c r="I69" s="671" t="s">
        <v>99</v>
      </c>
      <c r="J69" s="710" t="s">
        <v>99</v>
      </c>
    </row>
    <row r="70" spans="1:10" s="994" customFormat="1" ht="14.5" customHeight="1">
      <c r="A70" s="284" t="s">
        <v>21</v>
      </c>
      <c r="B70" s="404">
        <v>90.843296119967547</v>
      </c>
      <c r="C70" s="403">
        <v>5.0582846860118718</v>
      </c>
      <c r="D70" s="997">
        <v>34</v>
      </c>
      <c r="E70" s="404">
        <v>69.223459408441883</v>
      </c>
      <c r="F70" s="403">
        <v>8.1788652357859508</v>
      </c>
      <c r="G70" s="997">
        <v>33</v>
      </c>
      <c r="H70" s="404">
        <v>78.655211184717757</v>
      </c>
      <c r="I70" s="403">
        <v>7.1833806233087509</v>
      </c>
      <c r="J70" s="709">
        <v>34</v>
      </c>
    </row>
    <row r="71" spans="1:10" s="994" customFormat="1" ht="14.5" customHeight="1">
      <c r="A71" s="285" t="s">
        <v>22</v>
      </c>
      <c r="B71" s="670">
        <v>95.150466214864991</v>
      </c>
      <c r="C71" s="671">
        <v>2.1505751950029879</v>
      </c>
      <c r="D71" s="999">
        <v>100</v>
      </c>
      <c r="E71" s="670">
        <v>81.471344837775931</v>
      </c>
      <c r="F71" s="671">
        <v>4.0864172890795079</v>
      </c>
      <c r="G71" s="999">
        <v>96</v>
      </c>
      <c r="H71" s="670">
        <v>93.261108255199474</v>
      </c>
      <c r="I71" s="671">
        <v>2.497997168968781</v>
      </c>
      <c r="J71" s="710">
        <v>101</v>
      </c>
    </row>
    <row r="72" spans="1:10" s="994" customFormat="1" ht="14.5" customHeight="1">
      <c r="A72" s="284" t="s">
        <v>23</v>
      </c>
      <c r="B72" s="404">
        <v>71.52843709742136</v>
      </c>
      <c r="C72" s="403">
        <v>8.7733349148699986</v>
      </c>
      <c r="D72" s="997">
        <v>26</v>
      </c>
      <c r="E72" s="404">
        <v>45.589813648343018</v>
      </c>
      <c r="F72" s="403">
        <v>10.16156371617816</v>
      </c>
      <c r="G72" s="997">
        <v>25</v>
      </c>
      <c r="H72" s="404">
        <v>65.671192546993822</v>
      </c>
      <c r="I72" s="403">
        <v>9.4991283909251027</v>
      </c>
      <c r="J72" s="709">
        <v>26</v>
      </c>
    </row>
    <row r="73" spans="1:10" s="994" customFormat="1" ht="14.5" customHeight="1">
      <c r="A73" s="285" t="s">
        <v>24</v>
      </c>
      <c r="B73" s="670" t="s">
        <v>99</v>
      </c>
      <c r="C73" s="671" t="s">
        <v>99</v>
      </c>
      <c r="D73" s="999" t="s">
        <v>99</v>
      </c>
      <c r="E73" s="670" t="s">
        <v>99</v>
      </c>
      <c r="F73" s="671" t="s">
        <v>99</v>
      </c>
      <c r="G73" s="999" t="s">
        <v>99</v>
      </c>
      <c r="H73" s="670" t="s">
        <v>99</v>
      </c>
      <c r="I73" s="671" t="s">
        <v>99</v>
      </c>
      <c r="J73" s="710" t="s">
        <v>99</v>
      </c>
    </row>
    <row r="74" spans="1:10" s="994" customFormat="1" ht="14.5" customHeight="1">
      <c r="A74" s="284" t="s">
        <v>25</v>
      </c>
      <c r="B74" s="404">
        <v>78.334410040881082</v>
      </c>
      <c r="C74" s="403">
        <v>13.610359982302411</v>
      </c>
      <c r="D74" s="997">
        <v>10</v>
      </c>
      <c r="E74" s="404">
        <v>29.654918954445201</v>
      </c>
      <c r="F74" s="403">
        <v>14.498008954490061</v>
      </c>
      <c r="G74" s="997">
        <v>10</v>
      </c>
      <c r="H74" s="404">
        <v>78.334410040881082</v>
      </c>
      <c r="I74" s="403">
        <v>13.61054082243585</v>
      </c>
      <c r="J74" s="709">
        <v>10</v>
      </c>
    </row>
    <row r="75" spans="1:10" s="994" customFormat="1" ht="14.5" customHeight="1">
      <c r="A75" s="285" t="s">
        <v>26</v>
      </c>
      <c r="B75" s="670">
        <v>73.046016279818261</v>
      </c>
      <c r="C75" s="671">
        <v>13.740301232654749</v>
      </c>
      <c r="D75" s="999">
        <v>10</v>
      </c>
      <c r="E75" s="670">
        <v>31.368951792481411</v>
      </c>
      <c r="F75" s="671">
        <v>15.419098537483441</v>
      </c>
      <c r="G75" s="999">
        <v>9</v>
      </c>
      <c r="H75" s="670">
        <v>70.921982868346745</v>
      </c>
      <c r="I75" s="671">
        <v>14.71408963746401</v>
      </c>
      <c r="J75" s="710">
        <v>9</v>
      </c>
    </row>
    <row r="76" spans="1:10" s="994" customFormat="1" ht="14.5" customHeight="1">
      <c r="A76" s="284" t="s">
        <v>27</v>
      </c>
      <c r="B76" s="404" t="s">
        <v>99</v>
      </c>
      <c r="C76" s="403" t="s">
        <v>99</v>
      </c>
      <c r="D76" s="997" t="s">
        <v>99</v>
      </c>
      <c r="E76" s="404" t="s">
        <v>99</v>
      </c>
      <c r="F76" s="403" t="s">
        <v>99</v>
      </c>
      <c r="G76" s="997" t="s">
        <v>99</v>
      </c>
      <c r="H76" s="404" t="s">
        <v>99</v>
      </c>
      <c r="I76" s="403" t="s">
        <v>99</v>
      </c>
      <c r="J76" s="709" t="s">
        <v>99</v>
      </c>
    </row>
    <row r="77" spans="1:10" s="994" customFormat="1" ht="14.5" customHeight="1" thickBot="1">
      <c r="A77" s="286" t="s">
        <v>28</v>
      </c>
      <c r="B77" s="673">
        <v>100</v>
      </c>
      <c r="C77" s="354" t="s">
        <v>515</v>
      </c>
      <c r="D77" s="1001">
        <v>15</v>
      </c>
      <c r="E77" s="673">
        <v>32.170397812502877</v>
      </c>
      <c r="F77" s="390">
        <v>12.14483696716268</v>
      </c>
      <c r="G77" s="1001">
        <v>15</v>
      </c>
      <c r="H77" s="673">
        <v>87.763855749612645</v>
      </c>
      <c r="I77" s="390">
        <v>8.2425257652917328</v>
      </c>
      <c r="J77" s="711">
        <v>14</v>
      </c>
    </row>
    <row r="78" spans="1:10" s="994" customFormat="1" ht="14.5" customHeight="1">
      <c r="A78" s="287" t="s">
        <v>29</v>
      </c>
      <c r="B78" s="358">
        <v>84.301574330262369</v>
      </c>
      <c r="C78" s="270">
        <v>2.1908053363610618</v>
      </c>
      <c r="D78" s="359">
        <v>281</v>
      </c>
      <c r="E78" s="358">
        <v>64.789288005497554</v>
      </c>
      <c r="F78" s="270">
        <v>2.9663778431691719</v>
      </c>
      <c r="G78" s="359">
        <v>269</v>
      </c>
      <c r="H78" s="358">
        <v>80.204117567813981</v>
      </c>
      <c r="I78" s="270">
        <v>2.4148172692246459</v>
      </c>
      <c r="J78" s="283">
        <v>280</v>
      </c>
    </row>
    <row r="79" spans="1:10" s="994" customFormat="1" ht="14.5" customHeight="1">
      <c r="A79" s="287" t="s">
        <v>30</v>
      </c>
      <c r="B79" s="358">
        <v>84.109189515542909</v>
      </c>
      <c r="C79" s="270">
        <v>5.1049746640353399</v>
      </c>
      <c r="D79" s="359">
        <v>57</v>
      </c>
      <c r="E79" s="358">
        <v>37.582476121062577</v>
      </c>
      <c r="F79" s="270">
        <v>6.7809585285305296</v>
      </c>
      <c r="G79" s="359">
        <v>54</v>
      </c>
      <c r="H79" s="358">
        <v>79.183513471273443</v>
      </c>
      <c r="I79" s="270">
        <v>5.6302391877965174</v>
      </c>
      <c r="J79" s="283">
        <v>55</v>
      </c>
    </row>
    <row r="80" spans="1:10" s="994" customFormat="1" ht="14.5" customHeight="1">
      <c r="A80" s="288" t="s">
        <v>31</v>
      </c>
      <c r="B80" s="398">
        <v>84.272193748564789</v>
      </c>
      <c r="C80" s="290">
        <v>2.0133528185488321</v>
      </c>
      <c r="D80" s="531">
        <v>338</v>
      </c>
      <c r="E80" s="398">
        <v>60.69582198184218</v>
      </c>
      <c r="F80" s="290">
        <v>2.7828185069532378</v>
      </c>
      <c r="G80" s="531">
        <v>323</v>
      </c>
      <c r="H80" s="398">
        <v>80.051642716835374</v>
      </c>
      <c r="I80" s="290">
        <v>2.2197026771603539</v>
      </c>
      <c r="J80" s="291">
        <v>335</v>
      </c>
    </row>
    <row r="81" spans="1:10" s="1018" customFormat="1" ht="14.5" customHeight="1">
      <c r="A81" s="2034" t="s">
        <v>918</v>
      </c>
      <c r="B81" s="2034" t="s">
        <v>918</v>
      </c>
      <c r="C81" s="2034" t="s">
        <v>918</v>
      </c>
      <c r="D81" s="2034" t="s">
        <v>918</v>
      </c>
      <c r="E81" s="2034" t="s">
        <v>918</v>
      </c>
      <c r="F81" s="2034" t="s">
        <v>918</v>
      </c>
      <c r="G81" s="2034" t="s">
        <v>918</v>
      </c>
      <c r="H81" s="2034" t="s">
        <v>918</v>
      </c>
      <c r="I81" s="2034" t="s">
        <v>918</v>
      </c>
      <c r="J81" s="2034" t="s">
        <v>918</v>
      </c>
    </row>
    <row r="82" spans="1:10" s="1018" customFormat="1" ht="37.5" customHeight="1">
      <c r="A82" s="2034" t="s">
        <v>922</v>
      </c>
      <c r="B82" s="2034" t="s">
        <v>623</v>
      </c>
      <c r="C82" s="2034" t="s">
        <v>623</v>
      </c>
      <c r="D82" s="2034" t="s">
        <v>623</v>
      </c>
      <c r="E82" s="2034" t="s">
        <v>623</v>
      </c>
      <c r="F82" s="2034" t="s">
        <v>623</v>
      </c>
      <c r="G82" s="2034" t="s">
        <v>623</v>
      </c>
      <c r="H82" s="2034" t="s">
        <v>623</v>
      </c>
      <c r="I82" s="2034" t="s">
        <v>623</v>
      </c>
      <c r="J82" s="2034" t="s">
        <v>623</v>
      </c>
    </row>
    <row r="83" spans="1:10" s="1018" customFormat="1" ht="14.5" customHeight="1">
      <c r="A83" s="2034" t="s">
        <v>1194</v>
      </c>
      <c r="B83" s="2034" t="s">
        <v>923</v>
      </c>
      <c r="C83" s="2034" t="s">
        <v>923</v>
      </c>
      <c r="D83" s="2034" t="s">
        <v>923</v>
      </c>
      <c r="E83" s="2034" t="s">
        <v>923</v>
      </c>
      <c r="F83" s="2034" t="s">
        <v>923</v>
      </c>
      <c r="G83" s="2034" t="s">
        <v>923</v>
      </c>
      <c r="H83" s="2034" t="s">
        <v>923</v>
      </c>
      <c r="I83" s="2034" t="s">
        <v>923</v>
      </c>
      <c r="J83" s="2034" t="s">
        <v>923</v>
      </c>
    </row>
    <row r="84" spans="1:10" ht="14.5" customHeight="1"/>
    <row r="85" spans="1:10" s="1018" customFormat="1" ht="30" customHeight="1">
      <c r="A85" s="2010" t="s">
        <v>932</v>
      </c>
      <c r="B85" s="2010"/>
      <c r="C85" s="2010"/>
      <c r="D85" s="2010"/>
    </row>
    <row r="86" spans="1:10" s="1018" customFormat="1" ht="14.5" customHeight="1">
      <c r="A86" s="2035" t="s">
        <v>5</v>
      </c>
      <c r="B86" s="1971" t="s">
        <v>928</v>
      </c>
      <c r="C86" s="1971" t="s">
        <v>924</v>
      </c>
      <c r="D86" s="1992" t="s">
        <v>924</v>
      </c>
    </row>
    <row r="87" spans="1:10" s="994" customFormat="1" ht="14.5" customHeight="1" thickBot="1">
      <c r="A87" s="1970"/>
      <c r="B87" s="53" t="s">
        <v>3</v>
      </c>
      <c r="C87" s="53" t="s">
        <v>68</v>
      </c>
      <c r="D87" s="53" t="s">
        <v>69</v>
      </c>
    </row>
    <row r="88" spans="1:10" s="994" customFormat="1" ht="14.5" customHeight="1">
      <c r="A88" s="284" t="s">
        <v>13</v>
      </c>
      <c r="B88" s="1025">
        <v>5.2488302741591806</v>
      </c>
      <c r="C88" s="403">
        <v>1.715465177008636</v>
      </c>
      <c r="D88" s="709">
        <v>12</v>
      </c>
    </row>
    <row r="89" spans="1:10" s="994" customFormat="1" ht="14.5" customHeight="1">
      <c r="A89" s="285" t="s">
        <v>14</v>
      </c>
      <c r="B89" s="1026">
        <v>4.4450163802140992</v>
      </c>
      <c r="C89" s="671">
        <v>0.61750403967897982</v>
      </c>
      <c r="D89" s="710">
        <v>22</v>
      </c>
    </row>
    <row r="90" spans="1:10" s="994" customFormat="1" ht="14.5" customHeight="1">
      <c r="A90" s="284" t="s">
        <v>39</v>
      </c>
      <c r="B90" s="1025" t="s">
        <v>99</v>
      </c>
      <c r="C90" s="403" t="s">
        <v>99</v>
      </c>
      <c r="D90" s="709" t="s">
        <v>99</v>
      </c>
    </row>
    <row r="91" spans="1:10" s="994" customFormat="1" ht="14.5" customHeight="1">
      <c r="A91" s="285" t="s">
        <v>16</v>
      </c>
      <c r="B91" s="1026">
        <v>4.7806815448857041</v>
      </c>
      <c r="C91" s="671">
        <v>0.72533536049401104</v>
      </c>
      <c r="D91" s="710">
        <v>8</v>
      </c>
    </row>
    <row r="92" spans="1:10" s="994" customFormat="1" ht="14.5" customHeight="1">
      <c r="A92" s="284" t="s">
        <v>17</v>
      </c>
      <c r="B92" s="1025" t="s">
        <v>99</v>
      </c>
      <c r="C92" s="403" t="s">
        <v>99</v>
      </c>
      <c r="D92" s="709" t="s">
        <v>99</v>
      </c>
    </row>
    <row r="93" spans="1:10" s="994" customFormat="1" ht="14.5" customHeight="1">
      <c r="A93" s="285" t="s">
        <v>18</v>
      </c>
      <c r="B93" s="1026" t="s">
        <v>99</v>
      </c>
      <c r="C93" s="671" t="s">
        <v>99</v>
      </c>
      <c r="D93" s="710" t="s">
        <v>99</v>
      </c>
    </row>
    <row r="94" spans="1:10" s="994" customFormat="1" ht="14.5" customHeight="1">
      <c r="A94" s="284" t="s">
        <v>19</v>
      </c>
      <c r="B94" s="1025">
        <v>5.1915524968783648</v>
      </c>
      <c r="C94" s="403">
        <v>0.98773516940136685</v>
      </c>
      <c r="D94" s="709">
        <v>13</v>
      </c>
    </row>
    <row r="95" spans="1:10" s="994" customFormat="1" ht="14.5" customHeight="1">
      <c r="A95" s="285" t="s">
        <v>20</v>
      </c>
      <c r="B95" s="1026" t="s">
        <v>99</v>
      </c>
      <c r="C95" s="671" t="s">
        <v>99</v>
      </c>
      <c r="D95" s="710" t="s">
        <v>99</v>
      </c>
    </row>
    <row r="96" spans="1:10" s="994" customFormat="1" ht="14.5" customHeight="1">
      <c r="A96" s="284" t="s">
        <v>21</v>
      </c>
      <c r="B96" s="1025">
        <v>2.592520055936645</v>
      </c>
      <c r="C96" s="403">
        <v>0.34345802188447672</v>
      </c>
      <c r="D96" s="709">
        <v>20</v>
      </c>
    </row>
    <row r="97" spans="1:10" s="994" customFormat="1" ht="14.5" customHeight="1">
      <c r="A97" s="285" t="s">
        <v>22</v>
      </c>
      <c r="B97" s="1026">
        <v>7.3140399521093329</v>
      </c>
      <c r="C97" s="671">
        <v>1.662289139393927</v>
      </c>
      <c r="D97" s="710">
        <v>80</v>
      </c>
    </row>
    <row r="98" spans="1:10" s="994" customFormat="1" ht="14.5" customHeight="1">
      <c r="A98" s="284" t="s">
        <v>23</v>
      </c>
      <c r="B98" s="1025">
        <v>2.9553315767622981</v>
      </c>
      <c r="C98" s="403">
        <v>0.7122274665389644</v>
      </c>
      <c r="D98" s="709">
        <v>10</v>
      </c>
    </row>
    <row r="99" spans="1:10" s="994" customFormat="1" ht="14.5" customHeight="1">
      <c r="A99" s="285" t="s">
        <v>24</v>
      </c>
      <c r="B99" s="1026" t="s">
        <v>99</v>
      </c>
      <c r="C99" s="671" t="s">
        <v>99</v>
      </c>
      <c r="D99" s="710" t="s">
        <v>99</v>
      </c>
    </row>
    <row r="100" spans="1:10" s="994" customFormat="1" ht="14.5" customHeight="1">
      <c r="A100" s="284" t="s">
        <v>25</v>
      </c>
      <c r="B100" s="1025">
        <v>5.2091769311264189</v>
      </c>
      <c r="C100" s="403">
        <v>2.116674337466252</v>
      </c>
      <c r="D100" s="709">
        <v>2</v>
      </c>
    </row>
    <row r="101" spans="1:10" s="994" customFormat="1" ht="14.5" customHeight="1">
      <c r="A101" s="285" t="s">
        <v>26</v>
      </c>
      <c r="B101" s="1026">
        <v>4.316596761060211</v>
      </c>
      <c r="C101" s="671">
        <v>1.310333656635545</v>
      </c>
      <c r="D101" s="710">
        <v>3</v>
      </c>
    </row>
    <row r="102" spans="1:10" s="994" customFormat="1" ht="14.5" customHeight="1">
      <c r="A102" s="284" t="s">
        <v>27</v>
      </c>
      <c r="B102" s="1025" t="s">
        <v>99</v>
      </c>
      <c r="C102" s="403" t="s">
        <v>99</v>
      </c>
      <c r="D102" s="709" t="s">
        <v>99</v>
      </c>
    </row>
    <row r="103" spans="1:10" s="994" customFormat="1" ht="14.5" customHeight="1" thickBot="1">
      <c r="A103" s="286" t="s">
        <v>28</v>
      </c>
      <c r="B103" s="1027">
        <v>4.5748500402307677</v>
      </c>
      <c r="C103" s="390">
        <v>2.0025596085563109</v>
      </c>
      <c r="D103" s="711">
        <v>3</v>
      </c>
    </row>
    <row r="104" spans="1:10" s="994" customFormat="1" ht="14.5" customHeight="1">
      <c r="A104" s="287" t="s">
        <v>29</v>
      </c>
      <c r="B104" s="380">
        <v>5.8388619943847671</v>
      </c>
      <c r="C104" s="270">
        <v>0.88346780129280433</v>
      </c>
      <c r="D104" s="283">
        <v>168</v>
      </c>
    </row>
    <row r="105" spans="1:10" s="994" customFormat="1" ht="14.5" customHeight="1">
      <c r="A105" s="287" t="s">
        <v>30</v>
      </c>
      <c r="B105" s="380">
        <v>4.3336603261323852</v>
      </c>
      <c r="C105" s="270">
        <v>0.6001537518575214</v>
      </c>
      <c r="D105" s="283">
        <v>19</v>
      </c>
    </row>
    <row r="106" spans="1:10" s="994" customFormat="1" ht="14.5" customHeight="1">
      <c r="A106" s="288" t="s">
        <v>31</v>
      </c>
      <c r="B106" s="460">
        <v>5.7030146192340556</v>
      </c>
      <c r="C106" s="290">
        <v>0.80625499045173932</v>
      </c>
      <c r="D106" s="291">
        <v>187</v>
      </c>
    </row>
    <row r="107" spans="1:10" s="1018" customFormat="1" ht="27" customHeight="1">
      <c r="A107" s="2034" t="s">
        <v>925</v>
      </c>
      <c r="B107" s="2034" t="s">
        <v>925</v>
      </c>
      <c r="C107" s="2034" t="s">
        <v>925</v>
      </c>
      <c r="D107" s="2034" t="s">
        <v>925</v>
      </c>
    </row>
    <row r="108" spans="1:10" s="1018" customFormat="1" ht="46.5" customHeight="1">
      <c r="A108" s="2034" t="s">
        <v>929</v>
      </c>
      <c r="B108" s="2034" t="s">
        <v>623</v>
      </c>
      <c r="C108" s="2034" t="s">
        <v>623</v>
      </c>
      <c r="D108" s="2034" t="s">
        <v>623</v>
      </c>
    </row>
    <row r="109" spans="1:10" s="1018" customFormat="1" ht="23.25" customHeight="1">
      <c r="A109" s="2034" t="s">
        <v>1194</v>
      </c>
      <c r="B109" s="2034" t="s">
        <v>930</v>
      </c>
      <c r="C109" s="2034" t="s">
        <v>930</v>
      </c>
      <c r="D109" s="2034" t="s">
        <v>930</v>
      </c>
    </row>
    <row r="110" spans="1:10" s="1018" customFormat="1" ht="14.5" customHeight="1">
      <c r="A110" s="1382"/>
      <c r="B110" s="1382"/>
      <c r="C110" s="1382"/>
      <c r="D110" s="1382"/>
    </row>
    <row r="111" spans="1:10" s="1018" customFormat="1" ht="25" customHeight="1">
      <c r="A111" s="1947">
        <v>2020</v>
      </c>
      <c r="B111" s="1947"/>
      <c r="C111" s="1947"/>
      <c r="D111" s="1947"/>
      <c r="E111" s="1947"/>
      <c r="F111" s="1947"/>
      <c r="G111" s="1947"/>
      <c r="H111" s="1947"/>
      <c r="I111" s="1947"/>
      <c r="J111" s="1947"/>
    </row>
    <row r="112" spans="1:10" ht="14.5" customHeight="1"/>
    <row r="113" spans="1:10" s="994" customFormat="1" ht="14.5" customHeight="1">
      <c r="A113" s="2016" t="s">
        <v>934</v>
      </c>
      <c r="B113" s="2016"/>
      <c r="C113" s="2016"/>
      <c r="D113" s="2016"/>
      <c r="E113" s="2016"/>
      <c r="F113" s="2016"/>
      <c r="G113" s="2016"/>
      <c r="H113" s="2016"/>
      <c r="I113" s="2016"/>
      <c r="J113" s="2016"/>
    </row>
    <row r="114" spans="1:10" s="1018" customFormat="1" ht="14.5" customHeight="1">
      <c r="A114" s="2035" t="s">
        <v>5</v>
      </c>
      <c r="B114" s="1971" t="s">
        <v>88</v>
      </c>
      <c r="C114" s="1971" t="s">
        <v>919</v>
      </c>
      <c r="D114" s="1971" t="s">
        <v>919</v>
      </c>
      <c r="E114" s="1971" t="s">
        <v>920</v>
      </c>
      <c r="F114" s="1971" t="s">
        <v>916</v>
      </c>
      <c r="G114" s="1971" t="s">
        <v>916</v>
      </c>
      <c r="H114" s="1971" t="s">
        <v>921</v>
      </c>
      <c r="I114" s="1971" t="s">
        <v>917</v>
      </c>
      <c r="J114" s="1992" t="s">
        <v>917</v>
      </c>
    </row>
    <row r="115" spans="1:10" s="994" customFormat="1" ht="14.5" customHeight="1" thickBot="1">
      <c r="A115" s="1970"/>
      <c r="B115" s="53" t="s">
        <v>2</v>
      </c>
      <c r="C115" s="53" t="s">
        <v>68</v>
      </c>
      <c r="D115" s="54" t="s">
        <v>69</v>
      </c>
      <c r="E115" s="53" t="s">
        <v>2</v>
      </c>
      <c r="F115" s="53" t="s">
        <v>68</v>
      </c>
      <c r="G115" s="54" t="s">
        <v>69</v>
      </c>
      <c r="H115" s="53" t="s">
        <v>2</v>
      </c>
      <c r="I115" s="53" t="s">
        <v>68</v>
      </c>
      <c r="J115" s="53" t="s">
        <v>69</v>
      </c>
    </row>
    <row r="116" spans="1:10" s="994" customFormat="1" ht="14.5" customHeight="1">
      <c r="A116" s="284" t="s">
        <v>13</v>
      </c>
      <c r="B116" s="404">
        <v>80.266547671176056</v>
      </c>
      <c r="C116" s="403">
        <v>7.2630088269807462</v>
      </c>
      <c r="D116" s="997">
        <v>30</v>
      </c>
      <c r="E116" s="404">
        <v>54.664327586241548</v>
      </c>
      <c r="F116" s="403">
        <v>9.1057031050673771</v>
      </c>
      <c r="G116" s="997">
        <v>30</v>
      </c>
      <c r="H116" s="404">
        <v>72.003726680080632</v>
      </c>
      <c r="I116" s="403">
        <v>8.4246648742715493</v>
      </c>
      <c r="J116" s="709">
        <v>29</v>
      </c>
    </row>
    <row r="117" spans="1:10" s="994" customFormat="1" ht="14.5" customHeight="1">
      <c r="A117" s="285" t="s">
        <v>14</v>
      </c>
      <c r="B117" s="670">
        <v>57.843413747480213</v>
      </c>
      <c r="C117" s="671">
        <v>6.8166369618993254</v>
      </c>
      <c r="D117" s="999">
        <v>54</v>
      </c>
      <c r="E117" s="670">
        <v>31.233489969017398</v>
      </c>
      <c r="F117" s="671">
        <v>6.5851873898344433</v>
      </c>
      <c r="G117" s="999">
        <v>51</v>
      </c>
      <c r="H117" s="670">
        <v>51.035661817780237</v>
      </c>
      <c r="I117" s="671">
        <v>7.0341206898710613</v>
      </c>
      <c r="J117" s="710">
        <v>52</v>
      </c>
    </row>
    <row r="118" spans="1:10" s="994" customFormat="1" ht="14.5" customHeight="1">
      <c r="A118" s="284" t="s">
        <v>39</v>
      </c>
      <c r="B118" s="404" t="s">
        <v>99</v>
      </c>
      <c r="C118" s="403" t="s">
        <v>99</v>
      </c>
      <c r="D118" s="997" t="s">
        <v>99</v>
      </c>
      <c r="E118" s="404" t="s">
        <v>99</v>
      </c>
      <c r="F118" s="403" t="s">
        <v>99</v>
      </c>
      <c r="G118" s="997" t="s">
        <v>99</v>
      </c>
      <c r="H118" s="404" t="s">
        <v>99</v>
      </c>
      <c r="I118" s="403" t="s">
        <v>99</v>
      </c>
      <c r="J118" s="1417" t="s">
        <v>99</v>
      </c>
    </row>
    <row r="119" spans="1:10" s="994" customFormat="1" ht="14.5" customHeight="1">
      <c r="A119" s="285" t="s">
        <v>16</v>
      </c>
      <c r="B119" s="670">
        <v>92.3821866867209</v>
      </c>
      <c r="C119" s="671">
        <v>7.3983250630245241</v>
      </c>
      <c r="D119" s="999">
        <v>11</v>
      </c>
      <c r="E119" s="670">
        <v>33.330534429569333</v>
      </c>
      <c r="F119" s="671">
        <v>15.840501661798459</v>
      </c>
      <c r="G119" s="999">
        <v>9</v>
      </c>
      <c r="H119" s="670">
        <v>81.174206428484709</v>
      </c>
      <c r="I119" s="671">
        <v>12.1893269525447</v>
      </c>
      <c r="J119" s="710">
        <v>10</v>
      </c>
    </row>
    <row r="120" spans="1:10" s="994" customFormat="1" ht="14.5" customHeight="1">
      <c r="A120" s="284" t="s">
        <v>17</v>
      </c>
      <c r="B120" s="404" t="s">
        <v>99</v>
      </c>
      <c r="C120" s="403" t="s">
        <v>99</v>
      </c>
      <c r="D120" s="997" t="s">
        <v>99</v>
      </c>
      <c r="E120" s="404" t="s">
        <v>99</v>
      </c>
      <c r="F120" s="403" t="s">
        <v>99</v>
      </c>
      <c r="G120" s="997" t="s">
        <v>99</v>
      </c>
      <c r="H120" s="404" t="s">
        <v>99</v>
      </c>
      <c r="I120" s="403" t="s">
        <v>99</v>
      </c>
      <c r="J120" s="1417" t="s">
        <v>99</v>
      </c>
    </row>
    <row r="121" spans="1:10" s="994" customFormat="1" ht="14.5" customHeight="1">
      <c r="A121" s="285" t="s">
        <v>18</v>
      </c>
      <c r="B121" s="670" t="s">
        <v>99</v>
      </c>
      <c r="C121" s="671" t="s">
        <v>99</v>
      </c>
      <c r="D121" s="999" t="s">
        <v>99</v>
      </c>
      <c r="E121" s="670" t="s">
        <v>99</v>
      </c>
      <c r="F121" s="671" t="s">
        <v>99</v>
      </c>
      <c r="G121" s="999" t="s">
        <v>99</v>
      </c>
      <c r="H121" s="670" t="s">
        <v>99</v>
      </c>
      <c r="I121" s="671" t="s">
        <v>99</v>
      </c>
      <c r="J121" s="710" t="s">
        <v>99</v>
      </c>
    </row>
    <row r="122" spans="1:10" s="994" customFormat="1" ht="14.5" customHeight="1">
      <c r="A122" s="284" t="s">
        <v>19</v>
      </c>
      <c r="B122" s="404">
        <v>94.833448457964735</v>
      </c>
      <c r="C122" s="403">
        <v>5.0593100825869248</v>
      </c>
      <c r="D122" s="997">
        <v>17</v>
      </c>
      <c r="E122" s="404">
        <v>87.546357956277717</v>
      </c>
      <c r="F122" s="403">
        <v>8.30673355492657</v>
      </c>
      <c r="G122" s="997">
        <v>16</v>
      </c>
      <c r="H122" s="404">
        <v>89.301151385748028</v>
      </c>
      <c r="I122" s="403">
        <v>7.2109181514541971</v>
      </c>
      <c r="J122" s="709">
        <v>17</v>
      </c>
    </row>
    <row r="123" spans="1:10" s="994" customFormat="1" ht="14.5" customHeight="1">
      <c r="A123" s="285" t="s">
        <v>20</v>
      </c>
      <c r="B123" s="670" t="s">
        <v>99</v>
      </c>
      <c r="C123" s="671" t="s">
        <v>99</v>
      </c>
      <c r="D123" s="999" t="s">
        <v>99</v>
      </c>
      <c r="E123" s="670" t="s">
        <v>99</v>
      </c>
      <c r="F123" s="671" t="s">
        <v>99</v>
      </c>
      <c r="G123" s="999" t="s">
        <v>99</v>
      </c>
      <c r="H123" s="670" t="s">
        <v>99</v>
      </c>
      <c r="I123" s="671" t="s">
        <v>99</v>
      </c>
      <c r="J123" s="710" t="s">
        <v>99</v>
      </c>
    </row>
    <row r="124" spans="1:10" s="994" customFormat="1" ht="14.5" customHeight="1">
      <c r="A124" s="284" t="s">
        <v>21</v>
      </c>
      <c r="B124" s="404">
        <v>82.278445973701466</v>
      </c>
      <c r="C124" s="403">
        <v>6.6068826655250916</v>
      </c>
      <c r="D124" s="997">
        <v>33</v>
      </c>
      <c r="E124" s="404">
        <v>70.6983677747006</v>
      </c>
      <c r="F124" s="403">
        <v>8.2995989936113332</v>
      </c>
      <c r="G124" s="997">
        <v>30</v>
      </c>
      <c r="H124" s="404">
        <v>76.938315947293276</v>
      </c>
      <c r="I124" s="403">
        <v>7.6911187074716851</v>
      </c>
      <c r="J124" s="709">
        <v>30</v>
      </c>
    </row>
    <row r="125" spans="1:10" s="994" customFormat="1" ht="14.5" customHeight="1">
      <c r="A125" s="285" t="s">
        <v>22</v>
      </c>
      <c r="B125" s="670">
        <v>95.026832458872207</v>
      </c>
      <c r="C125" s="671">
        <v>2.1749229827087122</v>
      </c>
      <c r="D125" s="999">
        <v>111</v>
      </c>
      <c r="E125" s="670">
        <v>75.427069240663585</v>
      </c>
      <c r="F125" s="671">
        <v>4.3711350077411266</v>
      </c>
      <c r="G125" s="999">
        <v>100</v>
      </c>
      <c r="H125" s="670">
        <v>94.876371288903869</v>
      </c>
      <c r="I125" s="671">
        <v>2.2387438960165542</v>
      </c>
      <c r="J125" s="710">
        <v>108</v>
      </c>
    </row>
    <row r="126" spans="1:10" s="994" customFormat="1" ht="14.5" customHeight="1">
      <c r="A126" s="284" t="s">
        <v>23</v>
      </c>
      <c r="B126" s="404">
        <v>60.007327089471893</v>
      </c>
      <c r="C126" s="403">
        <v>11.08186387908591</v>
      </c>
      <c r="D126" s="997">
        <v>20</v>
      </c>
      <c r="E126" s="404">
        <v>35.559788836011293</v>
      </c>
      <c r="F126" s="403">
        <v>10.881840774853391</v>
      </c>
      <c r="G126" s="997">
        <v>20</v>
      </c>
      <c r="H126" s="404">
        <v>55.528783408346087</v>
      </c>
      <c r="I126" s="403">
        <v>11.22791854947608</v>
      </c>
      <c r="J126" s="709">
        <v>20</v>
      </c>
    </row>
    <row r="127" spans="1:10" s="994" customFormat="1" ht="14.5" customHeight="1">
      <c r="A127" s="285" t="s">
        <v>24</v>
      </c>
      <c r="B127" s="670" t="s">
        <v>99</v>
      </c>
      <c r="C127" s="671" t="s">
        <v>99</v>
      </c>
      <c r="D127" s="999" t="s">
        <v>99</v>
      </c>
      <c r="E127" s="670" t="s">
        <v>99</v>
      </c>
      <c r="F127" s="671" t="s">
        <v>99</v>
      </c>
      <c r="G127" s="999" t="s">
        <v>99</v>
      </c>
      <c r="H127" s="670" t="s">
        <v>99</v>
      </c>
      <c r="I127" s="671" t="s">
        <v>99</v>
      </c>
      <c r="J127" s="710" t="s">
        <v>99</v>
      </c>
    </row>
    <row r="128" spans="1:10" s="994" customFormat="1" ht="14.5" customHeight="1">
      <c r="A128" s="284" t="s">
        <v>25</v>
      </c>
      <c r="B128" s="404" t="s">
        <v>99</v>
      </c>
      <c r="C128" s="403" t="s">
        <v>99</v>
      </c>
      <c r="D128" s="997" t="s">
        <v>99</v>
      </c>
      <c r="E128" s="404" t="s">
        <v>99</v>
      </c>
      <c r="F128" s="403" t="s">
        <v>99</v>
      </c>
      <c r="G128" s="997" t="s">
        <v>99</v>
      </c>
      <c r="H128" s="404" t="s">
        <v>99</v>
      </c>
      <c r="I128" s="403" t="s">
        <v>99</v>
      </c>
      <c r="J128" s="709" t="s">
        <v>99</v>
      </c>
    </row>
    <row r="129" spans="1:10" s="994" customFormat="1" ht="14.5" customHeight="1">
      <c r="A129" s="285" t="s">
        <v>26</v>
      </c>
      <c r="B129" s="670">
        <v>79.423098291632598</v>
      </c>
      <c r="C129" s="671">
        <v>13.12684462247228</v>
      </c>
      <c r="D129" s="999">
        <v>9</v>
      </c>
      <c r="E129" s="670">
        <v>21.830202881032619</v>
      </c>
      <c r="F129" s="671">
        <v>13.710834785455541</v>
      </c>
      <c r="G129" s="999">
        <v>9</v>
      </c>
      <c r="H129" s="670">
        <v>68.572844043021931</v>
      </c>
      <c r="I129" s="671">
        <v>15.27063128286335</v>
      </c>
      <c r="J129" s="710">
        <v>9</v>
      </c>
    </row>
    <row r="130" spans="1:10" s="994" customFormat="1" ht="14.5" customHeight="1">
      <c r="A130" s="284" t="s">
        <v>27</v>
      </c>
      <c r="B130" s="404" t="s">
        <v>99</v>
      </c>
      <c r="C130" s="403" t="s">
        <v>99</v>
      </c>
      <c r="D130" s="997" t="s">
        <v>99</v>
      </c>
      <c r="E130" s="404" t="s">
        <v>99</v>
      </c>
      <c r="F130" s="403" t="s">
        <v>99</v>
      </c>
      <c r="G130" s="997" t="s">
        <v>99</v>
      </c>
      <c r="H130" s="404" t="s">
        <v>99</v>
      </c>
      <c r="I130" s="403" t="s">
        <v>99</v>
      </c>
      <c r="J130" s="709" t="s">
        <v>99</v>
      </c>
    </row>
    <row r="131" spans="1:10" s="994" customFormat="1" ht="14.5" customHeight="1" thickBot="1">
      <c r="A131" s="286" t="s">
        <v>28</v>
      </c>
      <c r="B131" s="673">
        <v>84.929061381002256</v>
      </c>
      <c r="C131" s="390">
        <v>8.029191919489497</v>
      </c>
      <c r="D131" s="1001">
        <v>20</v>
      </c>
      <c r="E131" s="673">
        <v>29.70964515587978</v>
      </c>
      <c r="F131" s="390">
        <v>11.14795290771923</v>
      </c>
      <c r="G131" s="1001">
        <v>17</v>
      </c>
      <c r="H131" s="673">
        <v>79.883886622461745</v>
      </c>
      <c r="I131" s="390">
        <v>8.9990402208838027</v>
      </c>
      <c r="J131" s="711">
        <v>20</v>
      </c>
    </row>
    <row r="132" spans="1:10" s="994" customFormat="1" ht="14.5" customHeight="1">
      <c r="A132" s="287" t="s">
        <v>29</v>
      </c>
      <c r="B132" s="358">
        <v>82.751882210694873</v>
      </c>
      <c r="C132" s="270">
        <v>2.2767085672066649</v>
      </c>
      <c r="D132" s="359">
        <v>279</v>
      </c>
      <c r="E132" s="358">
        <v>63.037929239041681</v>
      </c>
      <c r="F132" s="270">
        <v>3.0305968392074529</v>
      </c>
      <c r="G132" s="359">
        <v>258</v>
      </c>
      <c r="H132" s="358">
        <v>79.287242744468927</v>
      </c>
      <c r="I132" s="270">
        <v>2.4816399776263389</v>
      </c>
      <c r="J132" s="283">
        <v>270</v>
      </c>
    </row>
    <row r="133" spans="1:10" s="994" customFormat="1" ht="14.5" customHeight="1">
      <c r="A133" s="287" t="s">
        <v>30</v>
      </c>
      <c r="B133" s="358">
        <v>87.676564654135561</v>
      </c>
      <c r="C133" s="270">
        <v>4.7287987388023529</v>
      </c>
      <c r="D133" s="359">
        <v>58</v>
      </c>
      <c r="E133" s="358">
        <v>35.826014674920494</v>
      </c>
      <c r="F133" s="270">
        <v>7.2206357817771627</v>
      </c>
      <c r="G133" s="359">
        <v>47</v>
      </c>
      <c r="H133" s="358">
        <v>80.693664351383489</v>
      </c>
      <c r="I133" s="270">
        <v>5.553708062349541</v>
      </c>
      <c r="J133" s="283">
        <v>57</v>
      </c>
    </row>
    <row r="134" spans="1:10" s="994" customFormat="1" ht="14.5" customHeight="1">
      <c r="A134" s="288" t="s">
        <v>31</v>
      </c>
      <c r="B134" s="398">
        <v>83.540718285699256</v>
      </c>
      <c r="C134" s="290">
        <v>2.0571260160839331</v>
      </c>
      <c r="D134" s="531">
        <v>337</v>
      </c>
      <c r="E134" s="398">
        <v>59.131477386789463</v>
      </c>
      <c r="F134" s="290">
        <v>2.8597389871669701</v>
      </c>
      <c r="G134" s="531">
        <v>305</v>
      </c>
      <c r="H134" s="398">
        <v>79.514866954472367</v>
      </c>
      <c r="I134" s="290">
        <v>2.2656869869308651</v>
      </c>
      <c r="J134" s="291">
        <v>327</v>
      </c>
    </row>
    <row r="135" spans="1:10" s="994" customFormat="1" ht="14.5" customHeight="1">
      <c r="A135" s="1966" t="s">
        <v>918</v>
      </c>
      <c r="B135" s="1966" t="s">
        <v>918</v>
      </c>
      <c r="C135" s="1966" t="s">
        <v>918</v>
      </c>
      <c r="D135" s="1966" t="s">
        <v>918</v>
      </c>
      <c r="E135" s="1966" t="s">
        <v>918</v>
      </c>
      <c r="F135" s="1966" t="s">
        <v>918</v>
      </c>
      <c r="G135" s="1966" t="s">
        <v>918</v>
      </c>
      <c r="H135" s="1966" t="s">
        <v>918</v>
      </c>
      <c r="I135" s="1966" t="s">
        <v>918</v>
      </c>
      <c r="J135" s="1966" t="s">
        <v>918</v>
      </c>
    </row>
    <row r="136" spans="1:10" s="1018" customFormat="1" ht="27" customHeight="1">
      <c r="A136" s="2034" t="s">
        <v>466</v>
      </c>
      <c r="B136" s="2034" t="s">
        <v>623</v>
      </c>
      <c r="C136" s="2034" t="s">
        <v>623</v>
      </c>
      <c r="D136" s="2034" t="s">
        <v>623</v>
      </c>
      <c r="E136" s="2034" t="s">
        <v>623</v>
      </c>
      <c r="F136" s="2034" t="s">
        <v>623</v>
      </c>
      <c r="G136" s="2034" t="s">
        <v>623</v>
      </c>
      <c r="H136" s="2034" t="s">
        <v>623</v>
      </c>
      <c r="I136" s="2034" t="s">
        <v>623</v>
      </c>
      <c r="J136" s="2034" t="s">
        <v>623</v>
      </c>
    </row>
    <row r="137" spans="1:10" s="994" customFormat="1" ht="14.5" customHeight="1">
      <c r="A137" s="1966" t="s">
        <v>1195</v>
      </c>
      <c r="B137" s="1966" t="s">
        <v>933</v>
      </c>
      <c r="C137" s="1966" t="s">
        <v>933</v>
      </c>
      <c r="D137" s="1966" t="s">
        <v>933</v>
      </c>
      <c r="E137" s="1966" t="s">
        <v>933</v>
      </c>
      <c r="F137" s="1966" t="s">
        <v>933</v>
      </c>
      <c r="G137" s="1966" t="s">
        <v>933</v>
      </c>
      <c r="H137" s="1966" t="s">
        <v>933</v>
      </c>
      <c r="I137" s="1966" t="s">
        <v>933</v>
      </c>
      <c r="J137" s="1966" t="s">
        <v>933</v>
      </c>
    </row>
    <row r="138" spans="1:10" ht="14.5" customHeight="1"/>
    <row r="139" spans="1:10" s="1018" customFormat="1" ht="29.25" customHeight="1">
      <c r="A139" s="2010" t="s">
        <v>938</v>
      </c>
      <c r="B139" s="2010"/>
      <c r="C139" s="2010"/>
      <c r="D139" s="2010"/>
      <c r="E139" s="2010"/>
      <c r="F139" s="2010"/>
      <c r="G139" s="2010"/>
    </row>
    <row r="140" spans="1:10" s="1018" customFormat="1" ht="14.5" customHeight="1">
      <c r="A140" s="2035" t="s">
        <v>5</v>
      </c>
      <c r="B140" s="1971" t="s">
        <v>920</v>
      </c>
      <c r="C140" s="1971" t="s">
        <v>916</v>
      </c>
      <c r="D140" s="1971" t="s">
        <v>916</v>
      </c>
      <c r="E140" s="1971" t="s">
        <v>921</v>
      </c>
      <c r="F140" s="1971" t="s">
        <v>917</v>
      </c>
      <c r="G140" s="1992" t="s">
        <v>917</v>
      </c>
    </row>
    <row r="141" spans="1:10" s="994" customFormat="1" ht="14.5" customHeight="1" thickBot="1">
      <c r="A141" s="1970"/>
      <c r="B141" s="53" t="s">
        <v>3</v>
      </c>
      <c r="C141" s="53" t="s">
        <v>68</v>
      </c>
      <c r="D141" s="54" t="s">
        <v>69</v>
      </c>
      <c r="E141" s="53" t="s">
        <v>3</v>
      </c>
      <c r="F141" s="53" t="s">
        <v>68</v>
      </c>
      <c r="G141" s="53" t="s">
        <v>69</v>
      </c>
    </row>
    <row r="142" spans="1:10" s="994" customFormat="1" ht="14.5" customHeight="1">
      <c r="A142" s="284" t="s">
        <v>13</v>
      </c>
      <c r="B142" s="1025">
        <v>8.3153705055338829</v>
      </c>
      <c r="C142" s="403">
        <v>2.2158338009813701</v>
      </c>
      <c r="D142" s="997">
        <v>11</v>
      </c>
      <c r="E142" s="1025">
        <v>10.34965328445969</v>
      </c>
      <c r="F142" s="403">
        <v>2.1441400503532289</v>
      </c>
      <c r="G142" s="709">
        <v>16</v>
      </c>
    </row>
    <row r="143" spans="1:10" s="994" customFormat="1" ht="14.5" customHeight="1">
      <c r="A143" s="285" t="s">
        <v>14</v>
      </c>
      <c r="B143" s="1026">
        <v>2.748688117913308</v>
      </c>
      <c r="C143" s="671">
        <v>1.102331132274001</v>
      </c>
      <c r="D143" s="999">
        <v>14</v>
      </c>
      <c r="E143" s="1026">
        <v>3.583494203886969</v>
      </c>
      <c r="F143" s="671">
        <v>0.96692532613904458</v>
      </c>
      <c r="G143" s="710">
        <v>23</v>
      </c>
    </row>
    <row r="144" spans="1:10" s="994" customFormat="1" ht="14.5" customHeight="1">
      <c r="A144" s="284" t="s">
        <v>39</v>
      </c>
      <c r="B144" s="1025" t="s">
        <v>99</v>
      </c>
      <c r="C144" s="403" t="s">
        <v>99</v>
      </c>
      <c r="D144" s="997" t="s">
        <v>99</v>
      </c>
      <c r="E144" s="1025" t="s">
        <v>99</v>
      </c>
      <c r="F144" s="403" t="s">
        <v>99</v>
      </c>
      <c r="G144" s="709" t="s">
        <v>99</v>
      </c>
    </row>
    <row r="145" spans="1:7" s="994" customFormat="1" ht="14.5" customHeight="1">
      <c r="A145" s="285" t="s">
        <v>16</v>
      </c>
      <c r="B145" s="1026">
        <v>3.864240789682329</v>
      </c>
      <c r="C145" s="671">
        <v>2.1237941946421799</v>
      </c>
      <c r="D145" s="999">
        <v>2</v>
      </c>
      <c r="E145" s="1026">
        <v>3.0797792979943961</v>
      </c>
      <c r="F145" s="671">
        <v>0.45317248457693932</v>
      </c>
      <c r="G145" s="710">
        <v>8</v>
      </c>
    </row>
    <row r="146" spans="1:7" s="994" customFormat="1" ht="14.5" customHeight="1">
      <c r="A146" s="284" t="s">
        <v>17</v>
      </c>
      <c r="B146" s="1025" t="s">
        <v>99</v>
      </c>
      <c r="C146" s="403" t="s">
        <v>99</v>
      </c>
      <c r="D146" s="997" t="s">
        <v>99</v>
      </c>
      <c r="E146" s="1025" t="s">
        <v>99</v>
      </c>
      <c r="F146" s="403" t="s">
        <v>99</v>
      </c>
      <c r="G146" s="709" t="s">
        <v>99</v>
      </c>
    </row>
    <row r="147" spans="1:7" s="994" customFormat="1" ht="14.5" customHeight="1">
      <c r="A147" s="285" t="s">
        <v>18</v>
      </c>
      <c r="B147" s="1026" t="s">
        <v>99</v>
      </c>
      <c r="C147" s="671" t="s">
        <v>99</v>
      </c>
      <c r="D147" s="999" t="s">
        <v>99</v>
      </c>
      <c r="E147" s="1026" t="s">
        <v>99</v>
      </c>
      <c r="F147" s="671" t="s">
        <v>99</v>
      </c>
      <c r="G147" s="710" t="s">
        <v>99</v>
      </c>
    </row>
    <row r="148" spans="1:7" s="994" customFormat="1" ht="14.5" customHeight="1">
      <c r="A148" s="284" t="s">
        <v>19</v>
      </c>
      <c r="B148" s="1025">
        <v>4.0132090505036304</v>
      </c>
      <c r="C148" s="403">
        <v>1.179170660223501</v>
      </c>
      <c r="D148" s="997">
        <v>12</v>
      </c>
      <c r="E148" s="1025">
        <v>3.2467507915759288</v>
      </c>
      <c r="F148" s="403">
        <v>0.64613136983817876</v>
      </c>
      <c r="G148" s="709">
        <v>13</v>
      </c>
    </row>
    <row r="149" spans="1:7" s="994" customFormat="1" ht="14.5" customHeight="1">
      <c r="A149" s="285" t="s">
        <v>20</v>
      </c>
      <c r="B149" s="1026" t="s">
        <v>99</v>
      </c>
      <c r="C149" s="671" t="s">
        <v>99</v>
      </c>
      <c r="D149" s="999" t="s">
        <v>99</v>
      </c>
      <c r="E149" s="1026" t="s">
        <v>99</v>
      </c>
      <c r="F149" s="671" t="s">
        <v>99</v>
      </c>
      <c r="G149" s="710" t="s">
        <v>99</v>
      </c>
    </row>
    <row r="150" spans="1:7" s="994" customFormat="1" ht="14.5" customHeight="1">
      <c r="A150" s="284" t="s">
        <v>21</v>
      </c>
      <c r="B150" s="1025">
        <v>5.0800972713813968</v>
      </c>
      <c r="C150" s="403">
        <v>1.260457323845444</v>
      </c>
      <c r="D150" s="997">
        <v>18</v>
      </c>
      <c r="E150" s="1025">
        <v>7.554122121454645</v>
      </c>
      <c r="F150" s="403">
        <v>2.227894586752647</v>
      </c>
      <c r="G150" s="709">
        <v>18</v>
      </c>
    </row>
    <row r="151" spans="1:7" s="994" customFormat="1" ht="14.5" customHeight="1">
      <c r="A151" s="285" t="s">
        <v>22</v>
      </c>
      <c r="B151" s="1026">
        <v>5.3306092797464064</v>
      </c>
      <c r="C151" s="671">
        <v>0.82339261251071572</v>
      </c>
      <c r="D151" s="999">
        <v>70</v>
      </c>
      <c r="E151" s="1026">
        <v>12.175923531267051</v>
      </c>
      <c r="F151" s="671">
        <v>1.3870639593436189</v>
      </c>
      <c r="G151" s="710">
        <v>95</v>
      </c>
    </row>
    <row r="152" spans="1:7" s="994" customFormat="1" ht="14.5" customHeight="1">
      <c r="A152" s="284" t="s">
        <v>23</v>
      </c>
      <c r="B152" s="1025">
        <v>2.4638182593828848</v>
      </c>
      <c r="C152" s="403">
        <v>0.93878951001023503</v>
      </c>
      <c r="D152" s="997">
        <v>6</v>
      </c>
      <c r="E152" s="1025">
        <v>3.8217400544859341</v>
      </c>
      <c r="F152" s="403">
        <v>0.79264647343229322</v>
      </c>
      <c r="G152" s="709">
        <v>10</v>
      </c>
    </row>
    <row r="153" spans="1:7" s="994" customFormat="1" ht="14.5" customHeight="1">
      <c r="A153" s="285" t="s">
        <v>24</v>
      </c>
      <c r="B153" s="1026" t="s">
        <v>99</v>
      </c>
      <c r="C153" s="671" t="s">
        <v>99</v>
      </c>
      <c r="D153" s="999" t="s">
        <v>99</v>
      </c>
      <c r="E153" s="1026" t="s">
        <v>99</v>
      </c>
      <c r="F153" s="671" t="s">
        <v>99</v>
      </c>
      <c r="G153" s="710" t="s">
        <v>99</v>
      </c>
    </row>
    <row r="154" spans="1:7" s="994" customFormat="1" ht="14.5" customHeight="1">
      <c r="A154" s="284" t="s">
        <v>25</v>
      </c>
      <c r="B154" s="1025" t="s">
        <v>99</v>
      </c>
      <c r="C154" s="403" t="s">
        <v>99</v>
      </c>
      <c r="D154" s="997" t="s">
        <v>99</v>
      </c>
      <c r="E154" s="1025" t="s">
        <v>99</v>
      </c>
      <c r="F154" s="403" t="s">
        <v>99</v>
      </c>
      <c r="G154" s="709" t="s">
        <v>99</v>
      </c>
    </row>
    <row r="155" spans="1:7" s="994" customFormat="1" ht="14.5" customHeight="1">
      <c r="A155" s="285" t="s">
        <v>26</v>
      </c>
      <c r="B155" s="1026">
        <v>1.502970526305186</v>
      </c>
      <c r="C155" s="671">
        <v>0.35467953255566009</v>
      </c>
      <c r="D155" s="999">
        <v>2</v>
      </c>
      <c r="E155" s="1026">
        <v>2.8277002686022499</v>
      </c>
      <c r="F155" s="671">
        <v>0.81923866056481609</v>
      </c>
      <c r="G155" s="710">
        <v>5</v>
      </c>
    </row>
    <row r="156" spans="1:7" s="994" customFormat="1" ht="14.5" customHeight="1">
      <c r="A156" s="284" t="s">
        <v>27</v>
      </c>
      <c r="B156" s="1025" t="s">
        <v>99</v>
      </c>
      <c r="C156" s="403" t="s">
        <v>99</v>
      </c>
      <c r="D156" s="997" t="s">
        <v>99</v>
      </c>
      <c r="E156" s="1025" t="s">
        <v>99</v>
      </c>
      <c r="F156" s="403" t="s">
        <v>99</v>
      </c>
      <c r="G156" s="709" t="s">
        <v>99</v>
      </c>
    </row>
    <row r="157" spans="1:7" s="994" customFormat="1" ht="14.5" customHeight="1" thickBot="1">
      <c r="A157" s="286" t="s">
        <v>28</v>
      </c>
      <c r="B157" s="1027">
        <v>2.2257037062375078</v>
      </c>
      <c r="C157" s="390">
        <v>0.33961954208690082</v>
      </c>
      <c r="D157" s="1001">
        <v>5</v>
      </c>
      <c r="E157" s="1027">
        <v>2.8102280625456211</v>
      </c>
      <c r="F157" s="390">
        <v>0.67780540727736716</v>
      </c>
      <c r="G157" s="711">
        <v>16</v>
      </c>
    </row>
    <row r="158" spans="1:7" s="994" customFormat="1" ht="14.5" customHeight="1">
      <c r="A158" s="287" t="s">
        <v>29</v>
      </c>
      <c r="B158" s="380">
        <v>5.5175389916926303</v>
      </c>
      <c r="C158" s="270">
        <v>0.85864261194549174</v>
      </c>
      <c r="D158" s="359">
        <v>140</v>
      </c>
      <c r="E158" s="380">
        <v>8.886981456185989</v>
      </c>
      <c r="F158" s="270">
        <v>0.78398681830811923</v>
      </c>
      <c r="G158" s="283">
        <v>187</v>
      </c>
    </row>
    <row r="159" spans="1:7" s="994" customFormat="1" ht="14.5" customHeight="1">
      <c r="A159" s="287" t="s">
        <v>30</v>
      </c>
      <c r="B159" s="380">
        <v>2.6490565365314902</v>
      </c>
      <c r="C159" s="270">
        <v>0.49406101046074352</v>
      </c>
      <c r="D159" s="359">
        <v>16</v>
      </c>
      <c r="E159" s="380">
        <v>3.42997485028559</v>
      </c>
      <c r="F159" s="270">
        <v>0.43145816968399903</v>
      </c>
      <c r="G159" s="283">
        <v>43</v>
      </c>
    </row>
    <row r="160" spans="1:7" s="994" customFormat="1" ht="14.5" customHeight="1">
      <c r="A160" s="288" t="s">
        <v>31</v>
      </c>
      <c r="B160" s="460">
        <v>5.2512437035674724</v>
      </c>
      <c r="C160" s="290">
        <v>0.78301749070702509</v>
      </c>
      <c r="D160" s="531">
        <v>156</v>
      </c>
      <c r="E160" s="460">
        <v>7.9404400251396163</v>
      </c>
      <c r="F160" s="290">
        <v>0.66372506009322563</v>
      </c>
      <c r="G160" s="291">
        <v>230</v>
      </c>
    </row>
    <row r="161" spans="1:10" s="994" customFormat="1" ht="14.5" customHeight="1">
      <c r="A161" s="1966" t="s">
        <v>935</v>
      </c>
      <c r="B161" s="1966" t="s">
        <v>936</v>
      </c>
      <c r="C161" s="1966" t="s">
        <v>936</v>
      </c>
      <c r="D161" s="1966" t="s">
        <v>936</v>
      </c>
      <c r="E161" s="1966" t="s">
        <v>936</v>
      </c>
      <c r="F161" s="1966" t="s">
        <v>936</v>
      </c>
      <c r="G161" s="1966" t="s">
        <v>936</v>
      </c>
    </row>
    <row r="162" spans="1:10" s="994" customFormat="1" ht="36.75" customHeight="1">
      <c r="A162" s="2034" t="s">
        <v>466</v>
      </c>
      <c r="B162" s="2034"/>
      <c r="C162" s="2034"/>
      <c r="D162" s="2034"/>
      <c r="E162" s="2034"/>
      <c r="F162" s="2034"/>
      <c r="G162" s="2034"/>
      <c r="H162" s="1028"/>
      <c r="I162" s="1028"/>
      <c r="J162" s="1028"/>
    </row>
    <row r="163" spans="1:10" s="1018" customFormat="1" ht="25.5" customHeight="1">
      <c r="A163" s="2034" t="s">
        <v>1195</v>
      </c>
      <c r="B163" s="2034" t="s">
        <v>937</v>
      </c>
      <c r="C163" s="2034" t="s">
        <v>937</v>
      </c>
      <c r="D163" s="2034" t="s">
        <v>937</v>
      </c>
      <c r="E163" s="2034" t="s">
        <v>937</v>
      </c>
      <c r="F163" s="2034" t="s">
        <v>937</v>
      </c>
      <c r="G163" s="2034" t="s">
        <v>937</v>
      </c>
    </row>
  </sheetData>
  <mergeCells count="46">
    <mergeCell ref="A3:J3"/>
    <mergeCell ref="A57:J57"/>
    <mergeCell ref="A111:J111"/>
    <mergeCell ref="A161:G161"/>
    <mergeCell ref="A162:G162"/>
    <mergeCell ref="A108:D108"/>
    <mergeCell ref="A109:D109"/>
    <mergeCell ref="A113:J113"/>
    <mergeCell ref="A114:A115"/>
    <mergeCell ref="B114:D114"/>
    <mergeCell ref="E114:G114"/>
    <mergeCell ref="H114:J114"/>
    <mergeCell ref="A107:D107"/>
    <mergeCell ref="A59:J59"/>
    <mergeCell ref="A60:A61"/>
    <mergeCell ref="B60:D60"/>
    <mergeCell ref="A163:G163"/>
    <mergeCell ref="A135:J135"/>
    <mergeCell ref="A136:J136"/>
    <mergeCell ref="A137:J137"/>
    <mergeCell ref="A139:G139"/>
    <mergeCell ref="A140:A141"/>
    <mergeCell ref="B140:D140"/>
    <mergeCell ref="E140:G140"/>
    <mergeCell ref="A85:D85"/>
    <mergeCell ref="A86:A87"/>
    <mergeCell ref="B86:D86"/>
    <mergeCell ref="A55:D55"/>
    <mergeCell ref="A28:J28"/>
    <mergeCell ref="A29:J29"/>
    <mergeCell ref="A54:D54"/>
    <mergeCell ref="E60:G60"/>
    <mergeCell ref="H60:J60"/>
    <mergeCell ref="A81:J81"/>
    <mergeCell ref="A82:J82"/>
    <mergeCell ref="A83:J83"/>
    <mergeCell ref="A5:J5"/>
    <mergeCell ref="A6:A7"/>
    <mergeCell ref="B6:D6"/>
    <mergeCell ref="E6:G6"/>
    <mergeCell ref="H6:J6"/>
    <mergeCell ref="A27:J27"/>
    <mergeCell ref="A31:D31"/>
    <mergeCell ref="A32:A33"/>
    <mergeCell ref="B32:D32"/>
    <mergeCell ref="A53:D53"/>
  </mergeCells>
  <hyperlinks>
    <hyperlink ref="A1" location="Inhalt!A1" display="Zurück zum Inhalt" xr:uid="{00000000-0004-0000-0D00-000000000000}"/>
  </hyperlink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35"/>
  <dimension ref="A1:CO88"/>
  <sheetViews>
    <sheetView showGridLines="0" zoomScale="80" zoomScaleNormal="80" workbookViewId="0">
      <pane xSplit="1" topLeftCell="B1" activePane="topRight" state="frozen"/>
      <selection pane="topRight"/>
    </sheetView>
  </sheetViews>
  <sheetFormatPr baseColWidth="10" defaultRowHeight="14"/>
  <cols>
    <col min="1" max="1" width="23.5" customWidth="1"/>
    <col min="2" max="92" width="11.08203125" customWidth="1"/>
  </cols>
  <sheetData>
    <row r="1" spans="1:92" s="1401" customFormat="1" ht="14.5" customHeight="1">
      <c r="A1" s="1402" t="s">
        <v>482</v>
      </c>
    </row>
    <row r="2" spans="1:92" s="1401" customFormat="1" ht="14.5" customHeight="1"/>
    <row r="3" spans="1:92" ht="25" customHeight="1">
      <c r="A3" s="1947">
        <v>2024</v>
      </c>
      <c r="B3" s="1947"/>
      <c r="C3" s="1947"/>
      <c r="D3" s="1947"/>
      <c r="E3" s="1947"/>
      <c r="F3" s="1947"/>
      <c r="G3" s="1947"/>
      <c r="H3" s="1947"/>
      <c r="I3" s="1947"/>
      <c r="J3" s="1947"/>
      <c r="K3" s="1947"/>
      <c r="L3" s="1947"/>
      <c r="M3" s="1947"/>
      <c r="N3" s="1947"/>
      <c r="O3" s="1947"/>
      <c r="P3" s="1947"/>
      <c r="Q3" s="1947"/>
      <c r="R3" s="1947"/>
      <c r="S3" s="1947"/>
      <c r="T3" s="1947"/>
      <c r="U3" s="1947"/>
      <c r="V3" s="1947"/>
      <c r="W3" s="1947"/>
      <c r="X3" s="1947"/>
      <c r="Y3" s="1947"/>
      <c r="Z3" s="1947"/>
      <c r="AA3" s="1947"/>
      <c r="AB3" s="1947"/>
      <c r="AC3" s="1947"/>
      <c r="AD3" s="1947"/>
      <c r="AE3" s="1947"/>
      <c r="AF3" s="1947"/>
      <c r="AG3" s="1947"/>
      <c r="AH3" s="1947"/>
      <c r="AI3" s="1947"/>
      <c r="AJ3" s="1947"/>
      <c r="AK3" s="1947"/>
      <c r="AL3" s="1947"/>
      <c r="AM3" s="1947"/>
      <c r="AN3" s="1947"/>
      <c r="AO3" s="1947"/>
      <c r="AP3" s="1947"/>
      <c r="AQ3" s="1947"/>
      <c r="AR3" s="1947"/>
      <c r="AS3" s="1947"/>
      <c r="AT3" s="1947"/>
      <c r="AU3" s="1947"/>
      <c r="AV3" s="1947"/>
      <c r="AW3" s="1947"/>
      <c r="AX3" s="1947"/>
      <c r="AY3" s="1947"/>
      <c r="AZ3" s="1947"/>
      <c r="BA3" s="1947"/>
      <c r="BB3" s="1947"/>
      <c r="BC3" s="1947"/>
      <c r="BD3" s="1947"/>
      <c r="BE3" s="1947"/>
      <c r="BF3" s="1947"/>
      <c r="BG3" s="1947"/>
      <c r="BH3" s="1947"/>
      <c r="BI3" s="1947"/>
      <c r="BJ3" s="1947"/>
      <c r="BK3" s="1947"/>
      <c r="BL3" s="1947"/>
      <c r="BM3" s="1947"/>
      <c r="BN3" s="1947"/>
      <c r="BO3" s="1947"/>
      <c r="BP3" s="1947"/>
      <c r="BQ3" s="1947"/>
      <c r="BR3" s="1947"/>
      <c r="BS3" s="1947"/>
      <c r="BT3" s="1394"/>
      <c r="BU3" s="1394"/>
      <c r="BV3" s="1394"/>
      <c r="BW3" s="1394"/>
      <c r="BX3" s="1394"/>
      <c r="BY3" s="1394"/>
      <c r="BZ3" s="1394"/>
      <c r="CA3" s="1394"/>
      <c r="CB3" s="1394"/>
      <c r="CC3" s="1394"/>
      <c r="CD3" s="1394"/>
      <c r="CE3" s="1394"/>
      <c r="CF3" s="1394"/>
      <c r="CG3" s="1394"/>
      <c r="CH3" s="1394"/>
      <c r="CI3" s="1394"/>
      <c r="CJ3" s="1394"/>
      <c r="CK3" s="1394"/>
      <c r="CL3" s="1394"/>
      <c r="CM3" s="1394"/>
      <c r="CN3" s="1394"/>
    </row>
    <row r="4" spans="1:92" ht="14.5" customHeight="1"/>
    <row r="5" spans="1:92" s="911" customFormat="1" ht="14.5" customHeight="1">
      <c r="A5" s="1921" t="s">
        <v>949</v>
      </c>
      <c r="B5" s="1922"/>
      <c r="C5" s="1922"/>
      <c r="D5" s="1922"/>
      <c r="E5" s="1922"/>
      <c r="F5" s="1922"/>
      <c r="G5" s="1922"/>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c r="AI5" s="1922"/>
      <c r="AJ5" s="1922"/>
      <c r="AK5" s="1922"/>
      <c r="AL5" s="1922"/>
      <c r="AM5" s="1922"/>
      <c r="AN5" s="1922"/>
      <c r="AO5" s="1922"/>
      <c r="AP5" s="1922"/>
      <c r="AQ5" s="1922"/>
      <c r="AR5" s="1922"/>
      <c r="AS5" s="1922"/>
      <c r="AT5" s="1922"/>
      <c r="AU5" s="1922"/>
      <c r="AV5" s="1922"/>
      <c r="AW5" s="1922"/>
      <c r="AX5" s="1922"/>
      <c r="AY5" s="1922"/>
      <c r="AZ5" s="1922"/>
      <c r="BA5" s="1922"/>
      <c r="BB5" s="1922"/>
      <c r="BC5" s="1922"/>
      <c r="BD5" s="1922"/>
      <c r="BE5" s="1922"/>
      <c r="BF5" s="1922"/>
      <c r="BG5" s="1922"/>
      <c r="BH5" s="1922"/>
      <c r="BI5" s="1922"/>
      <c r="BJ5" s="1922"/>
      <c r="BK5" s="1922"/>
      <c r="BL5" s="1922"/>
      <c r="BM5" s="1922"/>
      <c r="BN5" s="1922"/>
      <c r="BO5" s="1922"/>
      <c r="BP5" s="1922"/>
      <c r="BQ5" s="1922"/>
      <c r="BR5" s="1922"/>
      <c r="BS5" s="1922"/>
    </row>
    <row r="6" spans="1:92" s="1595" customFormat="1" ht="18" customHeight="1" thickBot="1">
      <c r="A6" s="1923" t="s">
        <v>5</v>
      </c>
      <c r="B6" s="1998" t="s">
        <v>939</v>
      </c>
      <c r="C6" s="1999"/>
      <c r="D6" s="1999"/>
      <c r="E6" s="1999"/>
      <c r="F6" s="1999"/>
      <c r="G6" s="1999"/>
      <c r="H6" s="2000"/>
      <c r="I6" s="2001" t="s">
        <v>950</v>
      </c>
      <c r="J6" s="1999"/>
      <c r="K6" s="1999"/>
      <c r="L6" s="1999"/>
      <c r="M6" s="1999"/>
      <c r="N6" s="1999"/>
      <c r="O6" s="2000"/>
      <c r="P6" s="2001" t="s">
        <v>940</v>
      </c>
      <c r="Q6" s="1999"/>
      <c r="R6" s="1999"/>
      <c r="S6" s="1999"/>
      <c r="T6" s="1999"/>
      <c r="U6" s="1999"/>
      <c r="V6" s="2000"/>
      <c r="W6" s="2001" t="s">
        <v>941</v>
      </c>
      <c r="X6" s="1999"/>
      <c r="Y6" s="1999"/>
      <c r="Z6" s="1999"/>
      <c r="AA6" s="1999"/>
      <c r="AB6" s="1999"/>
      <c r="AC6" s="2000"/>
      <c r="AD6" s="2001" t="s">
        <v>951</v>
      </c>
      <c r="AE6" s="1999"/>
      <c r="AF6" s="1999"/>
      <c r="AG6" s="1999"/>
      <c r="AH6" s="1999"/>
      <c r="AI6" s="1999"/>
      <c r="AJ6" s="2000"/>
      <c r="AK6" s="2001" t="s">
        <v>942</v>
      </c>
      <c r="AL6" s="1999"/>
      <c r="AM6" s="1999"/>
      <c r="AN6" s="1999"/>
      <c r="AO6" s="1999"/>
      <c r="AP6" s="1999"/>
      <c r="AQ6" s="2000"/>
      <c r="AR6" s="2001" t="s">
        <v>943</v>
      </c>
      <c r="AS6" s="1999"/>
      <c r="AT6" s="1999"/>
      <c r="AU6" s="1999"/>
      <c r="AV6" s="1999"/>
      <c r="AW6" s="1999"/>
      <c r="AX6" s="2000"/>
      <c r="AY6" s="2001" t="s">
        <v>955</v>
      </c>
      <c r="AZ6" s="1999"/>
      <c r="BA6" s="1999"/>
      <c r="BB6" s="1999"/>
      <c r="BC6" s="1999"/>
      <c r="BD6" s="1999"/>
      <c r="BE6" s="2000"/>
      <c r="BF6" s="2001" t="s">
        <v>956</v>
      </c>
      <c r="BG6" s="1999"/>
      <c r="BH6" s="1999"/>
      <c r="BI6" s="1999"/>
      <c r="BJ6" s="1999"/>
      <c r="BK6" s="1999"/>
      <c r="BL6" s="2000"/>
      <c r="BM6" s="1998" t="s">
        <v>957</v>
      </c>
      <c r="BN6" s="1999"/>
      <c r="BO6" s="1999"/>
      <c r="BP6" s="1999"/>
      <c r="BQ6" s="1999"/>
      <c r="BR6" s="1999"/>
      <c r="BS6" s="2005"/>
      <c r="BT6" s="477"/>
      <c r="BU6" s="477"/>
      <c r="BV6" s="477"/>
      <c r="BW6" s="477"/>
      <c r="BX6" s="477"/>
      <c r="BY6" s="477"/>
      <c r="BZ6" s="477"/>
      <c r="CA6" s="477"/>
      <c r="CB6" s="477"/>
      <c r="CC6" s="477"/>
      <c r="CD6" s="477"/>
      <c r="CE6" s="477"/>
      <c r="CF6" s="477"/>
      <c r="CG6" s="477"/>
      <c r="CH6" s="477"/>
      <c r="CI6" s="477"/>
      <c r="CJ6" s="477"/>
      <c r="CK6" s="477"/>
      <c r="CL6" s="477"/>
      <c r="CM6" s="477"/>
      <c r="CN6" s="477"/>
    </row>
    <row r="7" spans="1:92" s="1595" customFormat="1" ht="14.5" customHeight="1">
      <c r="A7" s="1997"/>
      <c r="B7" s="2015" t="s">
        <v>418</v>
      </c>
      <c r="C7" s="2007"/>
      <c r="D7" s="2015" t="s">
        <v>419</v>
      </c>
      <c r="E7" s="2007"/>
      <c r="F7" s="2015" t="s">
        <v>420</v>
      </c>
      <c r="G7" s="2007"/>
      <c r="H7" s="1630"/>
      <c r="I7" s="2015" t="s">
        <v>418</v>
      </c>
      <c r="J7" s="2007"/>
      <c r="K7" s="2015" t="s">
        <v>419</v>
      </c>
      <c r="L7" s="2007"/>
      <c r="M7" s="2015" t="s">
        <v>420</v>
      </c>
      <c r="N7" s="2007"/>
      <c r="O7" s="1630"/>
      <c r="P7" s="2015" t="s">
        <v>418</v>
      </c>
      <c r="Q7" s="2007"/>
      <c r="R7" s="2015" t="s">
        <v>419</v>
      </c>
      <c r="S7" s="2007"/>
      <c r="T7" s="2015" t="s">
        <v>420</v>
      </c>
      <c r="U7" s="2007"/>
      <c r="V7" s="1630"/>
      <c r="W7" s="2015" t="s">
        <v>418</v>
      </c>
      <c r="X7" s="2007"/>
      <c r="Y7" s="2015" t="s">
        <v>419</v>
      </c>
      <c r="Z7" s="2007"/>
      <c r="AA7" s="2015" t="s">
        <v>420</v>
      </c>
      <c r="AB7" s="2007"/>
      <c r="AC7" s="1630"/>
      <c r="AD7" s="2015" t="s">
        <v>418</v>
      </c>
      <c r="AE7" s="2007"/>
      <c r="AF7" s="2015" t="s">
        <v>419</v>
      </c>
      <c r="AG7" s="2007"/>
      <c r="AH7" s="2015" t="s">
        <v>420</v>
      </c>
      <c r="AI7" s="2007"/>
      <c r="AJ7" s="1630"/>
      <c r="AK7" s="2015" t="s">
        <v>418</v>
      </c>
      <c r="AL7" s="2007"/>
      <c r="AM7" s="2015" t="s">
        <v>419</v>
      </c>
      <c r="AN7" s="2007"/>
      <c r="AO7" s="2015" t="s">
        <v>420</v>
      </c>
      <c r="AP7" s="2007"/>
      <c r="AQ7" s="1630"/>
      <c r="AR7" s="2015" t="s">
        <v>418</v>
      </c>
      <c r="AS7" s="2007"/>
      <c r="AT7" s="2015" t="s">
        <v>419</v>
      </c>
      <c r="AU7" s="2007"/>
      <c r="AV7" s="2015" t="s">
        <v>420</v>
      </c>
      <c r="AW7" s="2007"/>
      <c r="AX7" s="1630"/>
      <c r="AY7" s="2015" t="s">
        <v>418</v>
      </c>
      <c r="AZ7" s="2007"/>
      <c r="BA7" s="2015" t="s">
        <v>419</v>
      </c>
      <c r="BB7" s="2007"/>
      <c r="BC7" s="2015" t="s">
        <v>420</v>
      </c>
      <c r="BD7" s="2007"/>
      <c r="BE7" s="1630"/>
      <c r="BF7" s="2015" t="s">
        <v>418</v>
      </c>
      <c r="BG7" s="2007"/>
      <c r="BH7" s="2015" t="s">
        <v>419</v>
      </c>
      <c r="BI7" s="2007"/>
      <c r="BJ7" s="2015" t="s">
        <v>420</v>
      </c>
      <c r="BK7" s="2007"/>
      <c r="BL7" s="1630"/>
      <c r="BM7" s="2015" t="s">
        <v>418</v>
      </c>
      <c r="BN7" s="2007"/>
      <c r="BO7" s="2015" t="s">
        <v>419</v>
      </c>
      <c r="BP7" s="2007"/>
      <c r="BQ7" s="2015" t="s">
        <v>420</v>
      </c>
      <c r="BR7" s="2007"/>
      <c r="BS7" s="1831"/>
    </row>
    <row r="8" spans="1:92" s="1595" customFormat="1" ht="14.5" customHeight="1" thickBot="1">
      <c r="A8" s="1988"/>
      <c r="B8" s="1627" t="s">
        <v>2</v>
      </c>
      <c r="C8" s="1628" t="s">
        <v>68</v>
      </c>
      <c r="D8" s="1627" t="s">
        <v>2</v>
      </c>
      <c r="E8" s="1628" t="s">
        <v>68</v>
      </c>
      <c r="F8" s="1627" t="s">
        <v>2</v>
      </c>
      <c r="G8" s="1628" t="s">
        <v>68</v>
      </c>
      <c r="H8" s="1628" t="s">
        <v>69</v>
      </c>
      <c r="I8" s="1627" t="s">
        <v>2</v>
      </c>
      <c r="J8" s="1628" t="s">
        <v>68</v>
      </c>
      <c r="K8" s="1627" t="s">
        <v>2</v>
      </c>
      <c r="L8" s="1628" t="s">
        <v>68</v>
      </c>
      <c r="M8" s="1627" t="s">
        <v>2</v>
      </c>
      <c r="N8" s="1628" t="s">
        <v>68</v>
      </c>
      <c r="O8" s="1628" t="s">
        <v>69</v>
      </c>
      <c r="P8" s="1627" t="s">
        <v>2</v>
      </c>
      <c r="Q8" s="1628" t="s">
        <v>68</v>
      </c>
      <c r="R8" s="1627" t="s">
        <v>2</v>
      </c>
      <c r="S8" s="1628" t="s">
        <v>68</v>
      </c>
      <c r="T8" s="1627" t="s">
        <v>2</v>
      </c>
      <c r="U8" s="1628" t="s">
        <v>68</v>
      </c>
      <c r="V8" s="1628" t="s">
        <v>69</v>
      </c>
      <c r="W8" s="1627" t="s">
        <v>2</v>
      </c>
      <c r="X8" s="1628" t="s">
        <v>68</v>
      </c>
      <c r="Y8" s="1627" t="s">
        <v>2</v>
      </c>
      <c r="Z8" s="1628" t="s">
        <v>68</v>
      </c>
      <c r="AA8" s="1627" t="s">
        <v>2</v>
      </c>
      <c r="AB8" s="1628" t="s">
        <v>68</v>
      </c>
      <c r="AC8" s="1628" t="s">
        <v>69</v>
      </c>
      <c r="AD8" s="1627" t="s">
        <v>2</v>
      </c>
      <c r="AE8" s="1628" t="s">
        <v>68</v>
      </c>
      <c r="AF8" s="1627" t="s">
        <v>2</v>
      </c>
      <c r="AG8" s="1628" t="s">
        <v>68</v>
      </c>
      <c r="AH8" s="1627" t="s">
        <v>2</v>
      </c>
      <c r="AI8" s="1628" t="s">
        <v>68</v>
      </c>
      <c r="AJ8" s="1628" t="s">
        <v>69</v>
      </c>
      <c r="AK8" s="1627" t="s">
        <v>2</v>
      </c>
      <c r="AL8" s="1628" t="s">
        <v>68</v>
      </c>
      <c r="AM8" s="1627" t="s">
        <v>2</v>
      </c>
      <c r="AN8" s="1628" t="s">
        <v>68</v>
      </c>
      <c r="AO8" s="1627" t="s">
        <v>2</v>
      </c>
      <c r="AP8" s="1628" t="s">
        <v>68</v>
      </c>
      <c r="AQ8" s="1628" t="s">
        <v>69</v>
      </c>
      <c r="AR8" s="1627" t="s">
        <v>2</v>
      </c>
      <c r="AS8" s="1628" t="s">
        <v>68</v>
      </c>
      <c r="AT8" s="1627" t="s">
        <v>2</v>
      </c>
      <c r="AU8" s="1628" t="s">
        <v>68</v>
      </c>
      <c r="AV8" s="1627" t="s">
        <v>2</v>
      </c>
      <c r="AW8" s="1628" t="s">
        <v>68</v>
      </c>
      <c r="AX8" s="1628" t="s">
        <v>69</v>
      </c>
      <c r="AY8" s="1627" t="s">
        <v>2</v>
      </c>
      <c r="AZ8" s="1628" t="s">
        <v>68</v>
      </c>
      <c r="BA8" s="1627" t="s">
        <v>2</v>
      </c>
      <c r="BB8" s="1628" t="s">
        <v>68</v>
      </c>
      <c r="BC8" s="1627" t="s">
        <v>2</v>
      </c>
      <c r="BD8" s="1628" t="s">
        <v>68</v>
      </c>
      <c r="BE8" s="1628" t="s">
        <v>69</v>
      </c>
      <c r="BF8" s="1627" t="s">
        <v>2</v>
      </c>
      <c r="BG8" s="1628" t="s">
        <v>68</v>
      </c>
      <c r="BH8" s="1627" t="s">
        <v>2</v>
      </c>
      <c r="BI8" s="1628" t="s">
        <v>68</v>
      </c>
      <c r="BJ8" s="1627" t="s">
        <v>2</v>
      </c>
      <c r="BK8" s="1628" t="s">
        <v>68</v>
      </c>
      <c r="BL8" s="1628" t="s">
        <v>69</v>
      </c>
      <c r="BM8" s="1627" t="s">
        <v>2</v>
      </c>
      <c r="BN8" s="1628" t="s">
        <v>68</v>
      </c>
      <c r="BO8" s="1627" t="s">
        <v>2</v>
      </c>
      <c r="BP8" s="1628" t="s">
        <v>68</v>
      </c>
      <c r="BQ8" s="1627" t="s">
        <v>2</v>
      </c>
      <c r="BR8" s="1628" t="s">
        <v>68</v>
      </c>
      <c r="BS8" s="1753" t="s">
        <v>69</v>
      </c>
    </row>
    <row r="9" spans="1:92" s="1595" customFormat="1" ht="14.5" customHeight="1">
      <c r="A9" s="745" t="s">
        <v>13</v>
      </c>
      <c r="B9" s="812">
        <v>9.8041393891882898</v>
      </c>
      <c r="C9" s="1596">
        <v>1.8104707478905471</v>
      </c>
      <c r="D9" s="812">
        <v>21.731173721422351</v>
      </c>
      <c r="E9" s="1596">
        <v>2.4360144858028749</v>
      </c>
      <c r="F9" s="812">
        <v>68.464686889389355</v>
      </c>
      <c r="G9" s="1596">
        <v>2.761192691739863</v>
      </c>
      <c r="H9" s="747">
        <v>314</v>
      </c>
      <c r="I9" s="812">
        <v>53.631485617100623</v>
      </c>
      <c r="J9" s="1596">
        <v>2.9610882708405222</v>
      </c>
      <c r="K9" s="812">
        <v>32.895383780676973</v>
      </c>
      <c r="L9" s="1596">
        <v>2.7802476272472489</v>
      </c>
      <c r="M9" s="812">
        <v>13.473130602222421</v>
      </c>
      <c r="N9" s="1596">
        <v>1.998305702233109</v>
      </c>
      <c r="O9" s="747">
        <v>310</v>
      </c>
      <c r="P9" s="815">
        <v>12.817276716573049</v>
      </c>
      <c r="Q9" s="1596">
        <v>1.997162179097395</v>
      </c>
      <c r="R9" s="812">
        <v>56.787200853456817</v>
      </c>
      <c r="S9" s="1596">
        <v>2.925943737251552</v>
      </c>
      <c r="T9" s="815">
        <v>30.395522429970121</v>
      </c>
      <c r="U9" s="1596">
        <v>2.6846014218135879</v>
      </c>
      <c r="V9" s="747">
        <v>312</v>
      </c>
      <c r="W9" s="815">
        <v>42.75507679784512</v>
      </c>
      <c r="X9" s="1596">
        <v>2.9152806302209822</v>
      </c>
      <c r="Y9" s="812">
        <v>26.764451516271489</v>
      </c>
      <c r="Z9" s="1596">
        <v>2.6383852278606299</v>
      </c>
      <c r="AA9" s="815">
        <v>30.480471685883391</v>
      </c>
      <c r="AB9" s="1596">
        <v>2.7509042238334822</v>
      </c>
      <c r="AC9" s="747">
        <v>313</v>
      </c>
      <c r="AD9" s="812">
        <v>29.853179263935051</v>
      </c>
      <c r="AE9" s="1596">
        <v>2.7232431756219269</v>
      </c>
      <c r="AF9" s="812">
        <v>55.920512599574117</v>
      </c>
      <c r="AG9" s="1596">
        <v>2.9512385829604351</v>
      </c>
      <c r="AH9" s="812">
        <v>14.22630813649082</v>
      </c>
      <c r="AI9" s="1596">
        <v>2.058358989860388</v>
      </c>
      <c r="AJ9" s="747">
        <v>310</v>
      </c>
      <c r="AK9" s="816">
        <v>80.712841562148924</v>
      </c>
      <c r="AL9" s="1596">
        <v>2.3603227808415341</v>
      </c>
      <c r="AM9" s="816">
        <v>13.793026320707609</v>
      </c>
      <c r="AN9" s="1596">
        <v>2.0506523830581829</v>
      </c>
      <c r="AO9" s="816">
        <v>5.4941321171434607</v>
      </c>
      <c r="AP9" s="1596">
        <v>1.3928883308540621</v>
      </c>
      <c r="AQ9" s="747">
        <v>313</v>
      </c>
      <c r="AR9" s="816">
        <v>18.498344049228798</v>
      </c>
      <c r="AS9" s="1596">
        <v>2.3341812279538869</v>
      </c>
      <c r="AT9" s="816">
        <v>71.857281037377803</v>
      </c>
      <c r="AU9" s="1596">
        <v>2.698844376519645</v>
      </c>
      <c r="AV9" s="816">
        <v>9.6443749133934027</v>
      </c>
      <c r="AW9" s="1596">
        <v>1.7903416120724791</v>
      </c>
      <c r="AX9" s="747">
        <v>313</v>
      </c>
      <c r="AY9" s="812">
        <v>33.626082177290783</v>
      </c>
      <c r="AZ9" s="1596">
        <v>2.7658235095793038</v>
      </c>
      <c r="BA9" s="816">
        <v>60.341513800639092</v>
      </c>
      <c r="BB9" s="1596">
        <v>2.878157655759034</v>
      </c>
      <c r="BC9" s="815">
        <v>6.0324040220701347</v>
      </c>
      <c r="BD9" s="1596">
        <v>1.432187800263977</v>
      </c>
      <c r="BE9" s="747">
        <v>314</v>
      </c>
      <c r="BF9" s="815">
        <v>50.209378670523563</v>
      </c>
      <c r="BG9" s="1596">
        <v>2.9601041429297408</v>
      </c>
      <c r="BH9" s="815">
        <v>46.89059374095428</v>
      </c>
      <c r="BI9" s="1596">
        <v>2.9513193601560048</v>
      </c>
      <c r="BJ9" s="812">
        <v>2.9000275885221618</v>
      </c>
      <c r="BK9" s="1596">
        <v>1.061600546353707</v>
      </c>
      <c r="BL9" s="747">
        <v>313</v>
      </c>
      <c r="BM9" s="812">
        <v>17.082380229304139</v>
      </c>
      <c r="BN9" s="1596">
        <v>2.1947838114430911</v>
      </c>
      <c r="BO9" s="812">
        <v>68.83378891454926</v>
      </c>
      <c r="BP9" s="1596">
        <v>2.7565966313154182</v>
      </c>
      <c r="BQ9" s="815">
        <v>14.0838308561466</v>
      </c>
      <c r="BR9" s="1596">
        <v>2.1337888474513429</v>
      </c>
      <c r="BS9" s="1825">
        <v>313</v>
      </c>
      <c r="BU9" s="1832"/>
    </row>
    <row r="10" spans="1:92" s="1595" customFormat="1" ht="14.5" customHeight="1">
      <c r="A10" s="748" t="s">
        <v>14</v>
      </c>
      <c r="B10" s="818">
        <v>15.219883341491419</v>
      </c>
      <c r="C10" s="1597">
        <v>2.1884217636315788</v>
      </c>
      <c r="D10" s="823">
        <v>30.924699921067202</v>
      </c>
      <c r="E10" s="1597">
        <v>2.5869284779056829</v>
      </c>
      <c r="F10" s="818">
        <v>53.855416737441367</v>
      </c>
      <c r="G10" s="1597">
        <v>2.8312849225745378</v>
      </c>
      <c r="H10" s="750">
        <v>350</v>
      </c>
      <c r="I10" s="823">
        <v>56.237444490284553</v>
      </c>
      <c r="J10" s="1597">
        <v>2.7983331661733111</v>
      </c>
      <c r="K10" s="818">
        <v>36.96095262140043</v>
      </c>
      <c r="L10" s="1597">
        <v>2.69732013675414</v>
      </c>
      <c r="M10" s="823">
        <v>6.8016028883150188</v>
      </c>
      <c r="N10" s="1597">
        <v>1.4057590940117071</v>
      </c>
      <c r="O10" s="750">
        <v>347</v>
      </c>
      <c r="P10" s="818">
        <v>9.5399728686952656</v>
      </c>
      <c r="Q10" s="1597">
        <v>1.7202592309485449</v>
      </c>
      <c r="R10" s="818">
        <v>38.635007411123688</v>
      </c>
      <c r="S10" s="1597">
        <v>2.788185948763469</v>
      </c>
      <c r="T10" s="821">
        <v>51.825019720181039</v>
      </c>
      <c r="U10" s="1597">
        <v>2.843310407781475</v>
      </c>
      <c r="V10" s="750">
        <v>348</v>
      </c>
      <c r="W10" s="821">
        <v>41.384675044799671</v>
      </c>
      <c r="X10" s="1597">
        <v>2.8146479329523308</v>
      </c>
      <c r="Y10" s="818">
        <v>30.93911260376213</v>
      </c>
      <c r="Z10" s="1597">
        <v>2.5561580968819309</v>
      </c>
      <c r="AA10" s="822">
        <v>27.676212351438199</v>
      </c>
      <c r="AB10" s="1597">
        <v>2.521825918083894</v>
      </c>
      <c r="AC10" s="750">
        <v>351</v>
      </c>
      <c r="AD10" s="823">
        <v>28.786757223510492</v>
      </c>
      <c r="AE10" s="1597">
        <v>2.580907791650064</v>
      </c>
      <c r="AF10" s="823">
        <v>60.739518640793648</v>
      </c>
      <c r="AG10" s="1597">
        <v>2.7578574973689869</v>
      </c>
      <c r="AH10" s="818">
        <v>10.473724135695861</v>
      </c>
      <c r="AI10" s="1597">
        <v>1.635573377171254</v>
      </c>
      <c r="AJ10" s="750">
        <v>350</v>
      </c>
      <c r="AK10" s="822">
        <v>72.463989213468508</v>
      </c>
      <c r="AL10" s="1597">
        <v>2.5379312913491909</v>
      </c>
      <c r="AM10" s="822">
        <v>23.947745589948841</v>
      </c>
      <c r="AN10" s="1597">
        <v>2.431532029580465</v>
      </c>
      <c r="AO10" s="822">
        <v>3.5882651965826509</v>
      </c>
      <c r="AP10" s="1597">
        <v>1.035368911351046</v>
      </c>
      <c r="AQ10" s="750">
        <v>351</v>
      </c>
      <c r="AR10" s="818">
        <v>14.103944999678941</v>
      </c>
      <c r="AS10" s="1597">
        <v>2.0942312066389852</v>
      </c>
      <c r="AT10" s="818">
        <v>72.677991759972983</v>
      </c>
      <c r="AU10" s="1597">
        <v>2.5849614822274649</v>
      </c>
      <c r="AV10" s="818">
        <v>13.21806324034808</v>
      </c>
      <c r="AW10" s="1597">
        <v>1.9181816208185509</v>
      </c>
      <c r="AX10" s="750">
        <v>351</v>
      </c>
      <c r="AY10" s="818">
        <v>30.200248862187021</v>
      </c>
      <c r="AZ10" s="1597">
        <v>2.590628130194998</v>
      </c>
      <c r="BA10" s="818">
        <v>59.904464817334024</v>
      </c>
      <c r="BB10" s="1597">
        <v>2.766891335279837</v>
      </c>
      <c r="BC10" s="818">
        <v>9.8952863204789683</v>
      </c>
      <c r="BD10" s="1597">
        <v>1.672061700268362</v>
      </c>
      <c r="BE10" s="750">
        <v>351</v>
      </c>
      <c r="BF10" s="818">
        <v>41.102011334470617</v>
      </c>
      <c r="BG10" s="1597">
        <v>2.8043051929596969</v>
      </c>
      <c r="BH10" s="818">
        <v>54.564955099245758</v>
      </c>
      <c r="BI10" s="1597">
        <v>2.8282635985854672</v>
      </c>
      <c r="BJ10" s="818">
        <v>4.3330335662836177</v>
      </c>
      <c r="BK10" s="1597">
        <v>1.0713089976303529</v>
      </c>
      <c r="BL10" s="750">
        <v>349</v>
      </c>
      <c r="BM10" s="818">
        <v>16.723131738348808</v>
      </c>
      <c r="BN10" s="1597">
        <v>2.142753807786097</v>
      </c>
      <c r="BO10" s="818">
        <v>68.753068187720572</v>
      </c>
      <c r="BP10" s="1597">
        <v>2.609907998418052</v>
      </c>
      <c r="BQ10" s="818">
        <v>14.523800073930611</v>
      </c>
      <c r="BR10" s="1597">
        <v>1.9290462663183481</v>
      </c>
      <c r="BS10" s="1826">
        <v>352</v>
      </c>
    </row>
    <row r="11" spans="1:92" s="1595" customFormat="1" ht="14.5" customHeight="1">
      <c r="A11" s="745" t="s">
        <v>39</v>
      </c>
      <c r="B11" s="815">
        <v>19.282563923151351</v>
      </c>
      <c r="C11" s="1596">
        <v>2.2873082434798531</v>
      </c>
      <c r="D11" s="812">
        <v>47.697396899405391</v>
      </c>
      <c r="E11" s="1596">
        <v>2.8473665785505959</v>
      </c>
      <c r="F11" s="816">
        <v>33.020039177443259</v>
      </c>
      <c r="G11" s="1596">
        <v>2.6466453506165899</v>
      </c>
      <c r="H11" s="747">
        <v>322</v>
      </c>
      <c r="I11" s="812">
        <v>62.517833339681218</v>
      </c>
      <c r="J11" s="1596">
        <v>2.7603342774149389</v>
      </c>
      <c r="K11" s="812">
        <v>17.34926148418273</v>
      </c>
      <c r="L11" s="1596">
        <v>2.1889837203746181</v>
      </c>
      <c r="M11" s="812">
        <v>20.132905176136038</v>
      </c>
      <c r="N11" s="1596">
        <v>2.240021727413438</v>
      </c>
      <c r="O11" s="747">
        <v>318</v>
      </c>
      <c r="P11" s="812">
        <v>48.619534966504247</v>
      </c>
      <c r="Q11" s="1596">
        <v>2.8474844651926499</v>
      </c>
      <c r="R11" s="812">
        <v>32.733753814983373</v>
      </c>
      <c r="S11" s="1596">
        <v>2.68301405000819</v>
      </c>
      <c r="T11" s="812">
        <v>18.646711218512369</v>
      </c>
      <c r="U11" s="1596">
        <v>2.192588710465651</v>
      </c>
      <c r="V11" s="747">
        <v>322</v>
      </c>
      <c r="W11" s="812">
        <v>79.491697484119229</v>
      </c>
      <c r="X11" s="1596">
        <v>2.3767716359716919</v>
      </c>
      <c r="Y11" s="824">
        <v>1.7647962180107979</v>
      </c>
      <c r="Z11" s="1596">
        <v>0.72912651448149812</v>
      </c>
      <c r="AA11" s="816">
        <v>18.74350629786997</v>
      </c>
      <c r="AB11" s="1596">
        <v>2.3108044252865589</v>
      </c>
      <c r="AC11" s="747">
        <v>319</v>
      </c>
      <c r="AD11" s="816">
        <v>27.212421909025391</v>
      </c>
      <c r="AE11" s="1596">
        <v>2.529770831347423</v>
      </c>
      <c r="AF11" s="812">
        <v>43.381621985734121</v>
      </c>
      <c r="AG11" s="1596">
        <v>2.8193768920900379</v>
      </c>
      <c r="AH11" s="816">
        <v>29.405956105240492</v>
      </c>
      <c r="AI11" s="1596">
        <v>2.614118833485342</v>
      </c>
      <c r="AJ11" s="747">
        <v>322</v>
      </c>
      <c r="AK11" s="824">
        <v>66.470895825613681</v>
      </c>
      <c r="AL11" s="1596">
        <v>2.6923705310076951</v>
      </c>
      <c r="AM11" s="824">
        <v>25.174344419135529</v>
      </c>
      <c r="AN11" s="1596">
        <v>2.4830968767368242</v>
      </c>
      <c r="AO11" s="824">
        <v>8.3547597552507895</v>
      </c>
      <c r="AP11" s="1596">
        <v>1.5442311059080189</v>
      </c>
      <c r="AQ11" s="747">
        <v>319</v>
      </c>
      <c r="AR11" s="816">
        <v>44.141222954522007</v>
      </c>
      <c r="AS11" s="1596">
        <v>2.840142228459237</v>
      </c>
      <c r="AT11" s="816">
        <v>49.852859487466297</v>
      </c>
      <c r="AU11" s="1596">
        <v>2.8528504047217118</v>
      </c>
      <c r="AV11" s="816">
        <v>6.005917558011693</v>
      </c>
      <c r="AW11" s="1596">
        <v>1.33311243522296</v>
      </c>
      <c r="AX11" s="747">
        <v>321</v>
      </c>
      <c r="AY11" s="812">
        <v>42.575756961820588</v>
      </c>
      <c r="AZ11" s="1596">
        <v>2.831533363502031</v>
      </c>
      <c r="BA11" s="812">
        <v>46.382407857841123</v>
      </c>
      <c r="BB11" s="1596">
        <v>2.8436854937718778</v>
      </c>
      <c r="BC11" s="812">
        <v>11.041835180338291</v>
      </c>
      <c r="BD11" s="1596">
        <v>1.733450205066734</v>
      </c>
      <c r="BE11" s="747">
        <v>321</v>
      </c>
      <c r="BF11" s="812">
        <v>69.618733299713938</v>
      </c>
      <c r="BG11" s="1596">
        <v>2.5999338938045522</v>
      </c>
      <c r="BH11" s="812">
        <v>26.40506176450528</v>
      </c>
      <c r="BI11" s="1596">
        <v>2.4963939217455691</v>
      </c>
      <c r="BJ11" s="812">
        <v>3.9762049357807898</v>
      </c>
      <c r="BK11" s="1596">
        <v>1.071000049798982</v>
      </c>
      <c r="BL11" s="747">
        <v>323</v>
      </c>
      <c r="BM11" s="816">
        <v>34.206023353500598</v>
      </c>
      <c r="BN11" s="1596">
        <v>2.7113458627049241</v>
      </c>
      <c r="BO11" s="816">
        <v>54.489835832382091</v>
      </c>
      <c r="BP11" s="1596">
        <v>2.835244720436596</v>
      </c>
      <c r="BQ11" s="812">
        <v>11.304140814117311</v>
      </c>
      <c r="BR11" s="1596">
        <v>1.747834320052559</v>
      </c>
      <c r="BS11" s="1825">
        <v>322</v>
      </c>
    </row>
    <row r="12" spans="1:92" s="1595" customFormat="1" ht="14.5" customHeight="1">
      <c r="A12" s="748" t="s">
        <v>16</v>
      </c>
      <c r="B12" s="818">
        <v>4.167826001695337</v>
      </c>
      <c r="C12" s="1597">
        <v>1.153213805664828</v>
      </c>
      <c r="D12" s="821">
        <v>44.092654917292933</v>
      </c>
      <c r="E12" s="1597">
        <v>2.7707479589379811</v>
      </c>
      <c r="F12" s="821">
        <v>51.739519081011728</v>
      </c>
      <c r="G12" s="1597">
        <v>2.784892867550981</v>
      </c>
      <c r="H12" s="750">
        <v>357</v>
      </c>
      <c r="I12" s="821">
        <v>43.88727610638751</v>
      </c>
      <c r="J12" s="1597">
        <v>2.7897751277711911</v>
      </c>
      <c r="K12" s="818">
        <v>34.762458897479561</v>
      </c>
      <c r="L12" s="1597">
        <v>2.6486136477457669</v>
      </c>
      <c r="M12" s="818">
        <v>21.350264996132921</v>
      </c>
      <c r="N12" s="1597">
        <v>2.282877688335391</v>
      </c>
      <c r="O12" s="750">
        <v>353</v>
      </c>
      <c r="P12" s="818">
        <v>14.38416574894732</v>
      </c>
      <c r="Q12" s="1597">
        <v>1.951846878041593</v>
      </c>
      <c r="R12" s="818">
        <v>33.404400061754593</v>
      </c>
      <c r="S12" s="1597">
        <v>2.636001320652217</v>
      </c>
      <c r="T12" s="818">
        <v>52.211434189298089</v>
      </c>
      <c r="U12" s="1597">
        <v>2.7824305579030559</v>
      </c>
      <c r="V12" s="750">
        <v>357</v>
      </c>
      <c r="W12" s="818">
        <v>70.401577614025413</v>
      </c>
      <c r="X12" s="1597">
        <v>2.554693119645826</v>
      </c>
      <c r="Y12" s="818">
        <v>15.97779154821475</v>
      </c>
      <c r="Z12" s="1597">
        <v>2.0497005755043598</v>
      </c>
      <c r="AA12" s="818">
        <v>13.62063083775983</v>
      </c>
      <c r="AB12" s="1597">
        <v>1.9134294900333919</v>
      </c>
      <c r="AC12" s="750">
        <v>351</v>
      </c>
      <c r="AD12" s="818">
        <v>26.485403876334551</v>
      </c>
      <c r="AE12" s="1597">
        <v>2.4869287225833938</v>
      </c>
      <c r="AF12" s="818">
        <v>47.364755469198997</v>
      </c>
      <c r="AG12" s="1597">
        <v>2.7885625688526621</v>
      </c>
      <c r="AH12" s="818">
        <v>26.149840654466459</v>
      </c>
      <c r="AI12" s="1597">
        <v>2.408039871617087</v>
      </c>
      <c r="AJ12" s="750">
        <v>355</v>
      </c>
      <c r="AK12" s="823">
        <v>64.596071831659444</v>
      </c>
      <c r="AL12" s="1597">
        <v>2.6790189004904321</v>
      </c>
      <c r="AM12" s="823">
        <v>26.997936980836791</v>
      </c>
      <c r="AN12" s="1597">
        <v>2.496926810689192</v>
      </c>
      <c r="AO12" s="823">
        <v>8.4059911875037656</v>
      </c>
      <c r="AP12" s="1597">
        <v>1.538905129297429</v>
      </c>
      <c r="AQ12" s="750">
        <v>355</v>
      </c>
      <c r="AR12" s="818">
        <v>13.399633110028891</v>
      </c>
      <c r="AS12" s="1597">
        <v>1.911829997955101</v>
      </c>
      <c r="AT12" s="818">
        <v>65.182583650707002</v>
      </c>
      <c r="AU12" s="1597">
        <v>2.6620063028580851</v>
      </c>
      <c r="AV12" s="818">
        <v>21.417783239264111</v>
      </c>
      <c r="AW12" s="1597">
        <v>2.294997886764353</v>
      </c>
      <c r="AX12" s="750">
        <v>357</v>
      </c>
      <c r="AY12" s="818">
        <v>33.493193618944552</v>
      </c>
      <c r="AZ12" s="1597">
        <v>2.6397364367509768</v>
      </c>
      <c r="BA12" s="818">
        <v>55.595102061880489</v>
      </c>
      <c r="BB12" s="1597">
        <v>2.7799179595611578</v>
      </c>
      <c r="BC12" s="818">
        <v>10.911704319174961</v>
      </c>
      <c r="BD12" s="1597">
        <v>1.750113549108147</v>
      </c>
      <c r="BE12" s="750">
        <v>354</v>
      </c>
      <c r="BF12" s="821">
        <v>66.37046900716075</v>
      </c>
      <c r="BG12" s="1597">
        <v>2.645335662043045</v>
      </c>
      <c r="BH12" s="822">
        <v>27.54814127135705</v>
      </c>
      <c r="BI12" s="1597">
        <v>2.477276404938459</v>
      </c>
      <c r="BJ12" s="818">
        <v>6.0813897214822052</v>
      </c>
      <c r="BK12" s="1597">
        <v>1.437931319750408</v>
      </c>
      <c r="BL12" s="750">
        <v>356</v>
      </c>
      <c r="BM12" s="818">
        <v>27.879580868964769</v>
      </c>
      <c r="BN12" s="1597">
        <v>2.522161773844152</v>
      </c>
      <c r="BO12" s="821">
        <v>57.972176580331187</v>
      </c>
      <c r="BP12" s="1597">
        <v>2.7555525128881122</v>
      </c>
      <c r="BQ12" s="822">
        <v>14.148242550704049</v>
      </c>
      <c r="BR12" s="1597">
        <v>1.9135082620452599</v>
      </c>
      <c r="BS12" s="1826">
        <v>356</v>
      </c>
    </row>
    <row r="13" spans="1:92" s="1595" customFormat="1" ht="14.5" customHeight="1">
      <c r="A13" s="745" t="s">
        <v>17</v>
      </c>
      <c r="B13" s="812">
        <v>16.042554846384238</v>
      </c>
      <c r="C13" s="1596">
        <v>4.142965201055846</v>
      </c>
      <c r="D13" s="812">
        <v>38.52228455875936</v>
      </c>
      <c r="E13" s="1596">
        <v>4.7787807506415847</v>
      </c>
      <c r="F13" s="816">
        <v>45.435160594856413</v>
      </c>
      <c r="G13" s="1596">
        <v>4.9332573673964921</v>
      </c>
      <c r="H13" s="747">
        <v>107</v>
      </c>
      <c r="I13" s="812">
        <v>56.038704612494072</v>
      </c>
      <c r="J13" s="1596">
        <v>4.9609996887580623</v>
      </c>
      <c r="K13" s="812">
        <v>22.508958151423549</v>
      </c>
      <c r="L13" s="1596">
        <v>4.0553681067104899</v>
      </c>
      <c r="M13" s="812">
        <v>21.452337236082379</v>
      </c>
      <c r="N13" s="1596">
        <v>4.2014806715688344</v>
      </c>
      <c r="O13" s="747">
        <v>106</v>
      </c>
      <c r="P13" s="812">
        <v>10.546454512885949</v>
      </c>
      <c r="Q13" s="1596">
        <v>3.6206946573327459</v>
      </c>
      <c r="R13" s="812">
        <v>24.5734923487455</v>
      </c>
      <c r="S13" s="1596">
        <v>4.3578184598488869</v>
      </c>
      <c r="T13" s="812">
        <v>64.880053138368552</v>
      </c>
      <c r="U13" s="1596">
        <v>4.9362920170807909</v>
      </c>
      <c r="V13" s="747">
        <v>107</v>
      </c>
      <c r="W13" s="812">
        <v>69.973605240530944</v>
      </c>
      <c r="X13" s="1596">
        <v>4.5077450523930453</v>
      </c>
      <c r="Y13" s="812">
        <v>7.1328408757673962</v>
      </c>
      <c r="Z13" s="1596">
        <v>2.467753886066606</v>
      </c>
      <c r="AA13" s="812">
        <v>22.89355388370166</v>
      </c>
      <c r="AB13" s="1596">
        <v>4.1122507487718254</v>
      </c>
      <c r="AC13" s="747">
        <v>104</v>
      </c>
      <c r="AD13" s="812">
        <v>22.878072326875419</v>
      </c>
      <c r="AE13" s="1596">
        <v>4.4884931194977824</v>
      </c>
      <c r="AF13" s="812">
        <v>57.896549968067731</v>
      </c>
      <c r="AG13" s="1596">
        <v>4.9942703983499444</v>
      </c>
      <c r="AH13" s="812">
        <v>19.22537770505684</v>
      </c>
      <c r="AI13" s="1596">
        <v>3.8457536576300111</v>
      </c>
      <c r="AJ13" s="747">
        <v>106</v>
      </c>
      <c r="AK13" s="816">
        <v>57.537957479862222</v>
      </c>
      <c r="AL13" s="1596">
        <v>4.8653970937500697</v>
      </c>
      <c r="AM13" s="816">
        <v>32.510816877512951</v>
      </c>
      <c r="AN13" s="1596">
        <v>4.5460826912082348</v>
      </c>
      <c r="AO13" s="816">
        <v>9.9512256426248236</v>
      </c>
      <c r="AP13" s="1596">
        <v>2.9018319631710061</v>
      </c>
      <c r="AQ13" s="747">
        <v>107</v>
      </c>
      <c r="AR13" s="812">
        <v>28.53328214875436</v>
      </c>
      <c r="AS13" s="1596">
        <v>4.7244077805209583</v>
      </c>
      <c r="AT13" s="812">
        <v>64.346066578071088</v>
      </c>
      <c r="AU13" s="1596">
        <v>4.9072053278628518</v>
      </c>
      <c r="AV13" s="812">
        <v>7.120651273174559</v>
      </c>
      <c r="AW13" s="1596">
        <v>2.4753920575485231</v>
      </c>
      <c r="AX13" s="747">
        <v>106</v>
      </c>
      <c r="AY13" s="812">
        <v>29.127451632066819</v>
      </c>
      <c r="AZ13" s="1596">
        <v>4.7419236668091589</v>
      </c>
      <c r="BA13" s="812">
        <v>57.094628164301589</v>
      </c>
      <c r="BB13" s="1596">
        <v>4.9778448904102293</v>
      </c>
      <c r="BC13" s="812">
        <v>13.77792020363159</v>
      </c>
      <c r="BD13" s="1596">
        <v>3.2796883007842208</v>
      </c>
      <c r="BE13" s="747">
        <v>107</v>
      </c>
      <c r="BF13" s="812">
        <v>45.037772193532497</v>
      </c>
      <c r="BG13" s="1596">
        <v>4.9623454255389099</v>
      </c>
      <c r="BH13" s="812">
        <v>47.367290248868727</v>
      </c>
      <c r="BI13" s="1596">
        <v>4.9361016102795796</v>
      </c>
      <c r="BJ13" s="812">
        <v>7.5949375575987554</v>
      </c>
      <c r="BK13" s="1596">
        <v>2.4794561274225462</v>
      </c>
      <c r="BL13" s="747">
        <v>108</v>
      </c>
      <c r="BM13" s="812">
        <v>21.087943268383711</v>
      </c>
      <c r="BN13" s="1596">
        <v>4.4263556797940566</v>
      </c>
      <c r="BO13" s="812">
        <v>63.140469407118758</v>
      </c>
      <c r="BP13" s="1596">
        <v>4.9089449087861832</v>
      </c>
      <c r="BQ13" s="812">
        <v>15.77158732449753</v>
      </c>
      <c r="BR13" s="1596">
        <v>3.4877913109659811</v>
      </c>
      <c r="BS13" s="1825">
        <v>107</v>
      </c>
    </row>
    <row r="14" spans="1:92" s="1595" customFormat="1" ht="14.5" customHeight="1">
      <c r="A14" s="748" t="s">
        <v>18</v>
      </c>
      <c r="B14" s="818">
        <v>14.29794372625963</v>
      </c>
      <c r="C14" s="1597">
        <v>2.5991843814326141</v>
      </c>
      <c r="D14" s="818">
        <v>67.077399904359922</v>
      </c>
      <c r="E14" s="1597">
        <v>3.4597301224809471</v>
      </c>
      <c r="F14" s="818">
        <v>18.62465636938045</v>
      </c>
      <c r="G14" s="1597">
        <v>2.829906826398386</v>
      </c>
      <c r="H14" s="750">
        <v>220</v>
      </c>
      <c r="I14" s="818">
        <v>65.593394742224447</v>
      </c>
      <c r="J14" s="1597">
        <v>3.546266529549174</v>
      </c>
      <c r="K14" s="818">
        <v>24.160281029850829</v>
      </c>
      <c r="L14" s="1597">
        <v>3.2262253808428771</v>
      </c>
      <c r="M14" s="818">
        <v>10.24632422792472</v>
      </c>
      <c r="N14" s="1597">
        <v>2.1906378385153769</v>
      </c>
      <c r="O14" s="750">
        <v>216</v>
      </c>
      <c r="P14" s="818">
        <v>27.519725601865851</v>
      </c>
      <c r="Q14" s="1597">
        <v>3.4160858880963931</v>
      </c>
      <c r="R14" s="818">
        <v>45.273004873382547</v>
      </c>
      <c r="S14" s="1597">
        <v>3.672859533034305</v>
      </c>
      <c r="T14" s="818">
        <v>27.207269524751599</v>
      </c>
      <c r="U14" s="1597">
        <v>3.1981055845348969</v>
      </c>
      <c r="V14" s="750">
        <v>222</v>
      </c>
      <c r="W14" s="818">
        <v>77.124632594826153</v>
      </c>
      <c r="X14" s="1597">
        <v>2.9739321495955702</v>
      </c>
      <c r="Y14" s="818">
        <v>8.3997306086572774</v>
      </c>
      <c r="Z14" s="1597">
        <v>2.0864284005174079</v>
      </c>
      <c r="AA14" s="818">
        <v>14.475636796516561</v>
      </c>
      <c r="AB14" s="1597">
        <v>2.360500335277806</v>
      </c>
      <c r="AC14" s="750">
        <v>219</v>
      </c>
      <c r="AD14" s="823">
        <v>23.48011762252764</v>
      </c>
      <c r="AE14" s="1597">
        <v>3.0922090441953252</v>
      </c>
      <c r="AF14" s="818">
        <v>52.261639137326753</v>
      </c>
      <c r="AG14" s="1597">
        <v>3.7038764305328091</v>
      </c>
      <c r="AH14" s="818">
        <v>24.2582432401456</v>
      </c>
      <c r="AI14" s="1597">
        <v>3.2668731817567029</v>
      </c>
      <c r="AJ14" s="750">
        <v>221</v>
      </c>
      <c r="AK14" s="823">
        <v>55.009410283757411</v>
      </c>
      <c r="AL14" s="1597">
        <v>3.672598376531504</v>
      </c>
      <c r="AM14" s="823">
        <v>38.449848597429622</v>
      </c>
      <c r="AN14" s="1597">
        <v>3.5907483877692088</v>
      </c>
      <c r="AO14" s="823">
        <v>6.5407411188129716</v>
      </c>
      <c r="AP14" s="1597">
        <v>1.6878168951369541</v>
      </c>
      <c r="AQ14" s="750">
        <v>220</v>
      </c>
      <c r="AR14" s="818">
        <v>14.618753515044251</v>
      </c>
      <c r="AS14" s="1597">
        <v>2.6698255775571571</v>
      </c>
      <c r="AT14" s="818">
        <v>74.202739126388906</v>
      </c>
      <c r="AU14" s="1597">
        <v>3.2990938807907639</v>
      </c>
      <c r="AV14" s="818">
        <v>11.178507358566851</v>
      </c>
      <c r="AW14" s="1597">
        <v>2.3938876259025199</v>
      </c>
      <c r="AX14" s="750">
        <v>220</v>
      </c>
      <c r="AY14" s="818">
        <v>27.851521906887172</v>
      </c>
      <c r="AZ14" s="1597">
        <v>3.4101193087954869</v>
      </c>
      <c r="BA14" s="823">
        <v>64.492151554789316</v>
      </c>
      <c r="BB14" s="1597">
        <v>3.5789644117406838</v>
      </c>
      <c r="BC14" s="818">
        <v>7.6563265383235199</v>
      </c>
      <c r="BD14" s="1597">
        <v>1.849819184371988</v>
      </c>
      <c r="BE14" s="750">
        <v>220</v>
      </c>
      <c r="BF14" s="818">
        <v>55.675087965470503</v>
      </c>
      <c r="BG14" s="1597">
        <v>3.6721613363679988</v>
      </c>
      <c r="BH14" s="818">
        <v>41.175246452781977</v>
      </c>
      <c r="BI14" s="1597">
        <v>3.638014818575193</v>
      </c>
      <c r="BJ14" s="818">
        <v>3.1496655817475121</v>
      </c>
      <c r="BK14" s="1597">
        <v>1.133687620028712</v>
      </c>
      <c r="BL14" s="750">
        <v>220</v>
      </c>
      <c r="BM14" s="818">
        <v>24.92823543515906</v>
      </c>
      <c r="BN14" s="1597">
        <v>3.3058576123854682</v>
      </c>
      <c r="BO14" s="823">
        <v>62.419366339209823</v>
      </c>
      <c r="BP14" s="1597">
        <v>3.595626047427078</v>
      </c>
      <c r="BQ14" s="818">
        <v>12.65239822563113</v>
      </c>
      <c r="BR14" s="1597">
        <v>2.3067590703119891</v>
      </c>
      <c r="BS14" s="1826">
        <v>221</v>
      </c>
    </row>
    <row r="15" spans="1:92" s="1595" customFormat="1" ht="14.5" customHeight="1">
      <c r="A15" s="745" t="s">
        <v>19</v>
      </c>
      <c r="B15" s="812">
        <v>11.43102862642138</v>
      </c>
      <c r="C15" s="1596">
        <v>1.7407043729450731</v>
      </c>
      <c r="D15" s="812">
        <v>37.91927624321206</v>
      </c>
      <c r="E15" s="1596">
        <v>2.5632891833352209</v>
      </c>
      <c r="F15" s="812">
        <v>50.64969513036656</v>
      </c>
      <c r="G15" s="1596">
        <v>2.6423735621953082</v>
      </c>
      <c r="H15" s="747">
        <v>398</v>
      </c>
      <c r="I15" s="812">
        <v>50.669820410264002</v>
      </c>
      <c r="J15" s="1596">
        <v>2.659735652318048</v>
      </c>
      <c r="K15" s="812">
        <v>37.69419251967151</v>
      </c>
      <c r="L15" s="1596">
        <v>2.5516705763761678</v>
      </c>
      <c r="M15" s="812">
        <v>11.635987070064489</v>
      </c>
      <c r="N15" s="1596">
        <v>1.6880557234740841</v>
      </c>
      <c r="O15" s="747">
        <v>392</v>
      </c>
      <c r="P15" s="812">
        <v>5.8255573923886619</v>
      </c>
      <c r="Q15" s="1596">
        <v>1.2642208917704489</v>
      </c>
      <c r="R15" s="815">
        <v>51.177459782654672</v>
      </c>
      <c r="S15" s="1596">
        <v>2.6389058728763248</v>
      </c>
      <c r="T15" s="815">
        <v>42.996982824956667</v>
      </c>
      <c r="U15" s="1596">
        <v>2.598906465660952</v>
      </c>
      <c r="V15" s="747">
        <v>398</v>
      </c>
      <c r="W15" s="815">
        <v>55.870947769673229</v>
      </c>
      <c r="X15" s="1596">
        <v>2.5980364573616672</v>
      </c>
      <c r="Y15" s="812">
        <v>19.785661210837969</v>
      </c>
      <c r="Z15" s="1596">
        <v>2.0303856917054528</v>
      </c>
      <c r="AA15" s="815">
        <v>24.343391019488799</v>
      </c>
      <c r="AB15" s="1596">
        <v>2.2076063206485861</v>
      </c>
      <c r="AC15" s="747">
        <v>399</v>
      </c>
      <c r="AD15" s="812">
        <v>36.280163485089027</v>
      </c>
      <c r="AE15" s="1596">
        <v>2.5628790198275149</v>
      </c>
      <c r="AF15" s="812">
        <v>54.045320366065397</v>
      </c>
      <c r="AG15" s="1596">
        <v>2.640325987025645</v>
      </c>
      <c r="AH15" s="812">
        <v>9.6745161488455693</v>
      </c>
      <c r="AI15" s="1596">
        <v>1.57042448048094</v>
      </c>
      <c r="AJ15" s="747">
        <v>398</v>
      </c>
      <c r="AK15" s="812">
        <v>67.711584747987828</v>
      </c>
      <c r="AL15" s="1596">
        <v>2.4244583252205749</v>
      </c>
      <c r="AM15" s="812">
        <v>23.309453374151261</v>
      </c>
      <c r="AN15" s="1596">
        <v>2.1777001760036012</v>
      </c>
      <c r="AO15" s="812">
        <v>8.9789618778609075</v>
      </c>
      <c r="AP15" s="1596">
        <v>1.4705761304388869</v>
      </c>
      <c r="AQ15" s="747">
        <v>400</v>
      </c>
      <c r="AR15" s="812">
        <v>14.05707474514309</v>
      </c>
      <c r="AS15" s="1596">
        <v>1.9094812963225489</v>
      </c>
      <c r="AT15" s="812">
        <v>72.77429779858241</v>
      </c>
      <c r="AU15" s="1596">
        <v>2.36207334969356</v>
      </c>
      <c r="AV15" s="812">
        <v>13.1686274562745</v>
      </c>
      <c r="AW15" s="1596">
        <v>1.7325741310839959</v>
      </c>
      <c r="AX15" s="747">
        <v>400</v>
      </c>
      <c r="AY15" s="812">
        <v>22.566939827697791</v>
      </c>
      <c r="AZ15" s="1596">
        <v>2.2458129246389218</v>
      </c>
      <c r="BA15" s="812">
        <v>64.851023071977082</v>
      </c>
      <c r="BB15" s="1596">
        <v>2.5343660435084758</v>
      </c>
      <c r="BC15" s="812">
        <v>12.58203710032512</v>
      </c>
      <c r="BD15" s="1596">
        <v>1.721728835526765</v>
      </c>
      <c r="BE15" s="747">
        <v>396</v>
      </c>
      <c r="BF15" s="812">
        <v>31.3131314210117</v>
      </c>
      <c r="BG15" s="1596">
        <v>2.480398657342259</v>
      </c>
      <c r="BH15" s="812">
        <v>62.413461738300278</v>
      </c>
      <c r="BI15" s="1596">
        <v>2.5725830526096471</v>
      </c>
      <c r="BJ15" s="812">
        <v>6.2734068406880148</v>
      </c>
      <c r="BK15" s="1596">
        <v>1.2402075546958029</v>
      </c>
      <c r="BL15" s="747">
        <v>398</v>
      </c>
      <c r="BM15" s="812">
        <v>14.07678782931249</v>
      </c>
      <c r="BN15" s="1596">
        <v>1.897135112894794</v>
      </c>
      <c r="BO15" s="812">
        <v>68.093075193178905</v>
      </c>
      <c r="BP15" s="1596">
        <v>2.454797432898848</v>
      </c>
      <c r="BQ15" s="815">
        <v>17.830136977508602</v>
      </c>
      <c r="BR15" s="1596">
        <v>1.952172087844763</v>
      </c>
      <c r="BS15" s="1825">
        <v>397</v>
      </c>
    </row>
    <row r="16" spans="1:92" s="1595" customFormat="1" ht="14.5" customHeight="1">
      <c r="A16" s="748" t="s">
        <v>20</v>
      </c>
      <c r="B16" s="818">
        <v>4.5587846320305898</v>
      </c>
      <c r="C16" s="1597">
        <v>1.4553872687619831</v>
      </c>
      <c r="D16" s="818">
        <v>52.19771718075156</v>
      </c>
      <c r="E16" s="1597">
        <v>3.3127289358888832</v>
      </c>
      <c r="F16" s="818">
        <v>43.243498187217853</v>
      </c>
      <c r="G16" s="1597">
        <v>3.2833884320245761</v>
      </c>
      <c r="H16" s="750">
        <v>241</v>
      </c>
      <c r="I16" s="818">
        <v>35.476848458092213</v>
      </c>
      <c r="J16" s="1597">
        <v>3.218048689191007</v>
      </c>
      <c r="K16" s="818">
        <v>34.592587381022597</v>
      </c>
      <c r="L16" s="1597">
        <v>3.150453910612844</v>
      </c>
      <c r="M16" s="818">
        <v>29.93056416088519</v>
      </c>
      <c r="N16" s="1597">
        <v>3.0500531327602358</v>
      </c>
      <c r="O16" s="750">
        <v>238</v>
      </c>
      <c r="P16" s="818">
        <v>14.533457414587719</v>
      </c>
      <c r="Q16" s="1597">
        <v>2.4157802026999331</v>
      </c>
      <c r="R16" s="821">
        <v>28.583444231865091</v>
      </c>
      <c r="S16" s="1597">
        <v>3.0208584914415142</v>
      </c>
      <c r="T16" s="821">
        <v>56.883098353547183</v>
      </c>
      <c r="U16" s="1597">
        <v>3.3243280369806212</v>
      </c>
      <c r="V16" s="750">
        <v>236</v>
      </c>
      <c r="W16" s="818">
        <v>58.877567502378312</v>
      </c>
      <c r="X16" s="1597">
        <v>3.269082645968453</v>
      </c>
      <c r="Y16" s="818">
        <v>21.408448417238869</v>
      </c>
      <c r="Z16" s="1597">
        <v>2.693319578973814</v>
      </c>
      <c r="AA16" s="818">
        <v>19.713984080382819</v>
      </c>
      <c r="AB16" s="1597">
        <v>2.6601519360517689</v>
      </c>
      <c r="AC16" s="750">
        <v>239</v>
      </c>
      <c r="AD16" s="818">
        <v>31.119442012735501</v>
      </c>
      <c r="AE16" s="1597">
        <v>3.0917414757350081</v>
      </c>
      <c r="AF16" s="818">
        <v>46.183424287861733</v>
      </c>
      <c r="AG16" s="1597">
        <v>3.2985889862222741</v>
      </c>
      <c r="AH16" s="818">
        <v>22.697133699402759</v>
      </c>
      <c r="AI16" s="1597">
        <v>2.7959406598981471</v>
      </c>
      <c r="AJ16" s="750">
        <v>241</v>
      </c>
      <c r="AK16" s="818">
        <v>72.062653681929149</v>
      </c>
      <c r="AL16" s="1597">
        <v>3.009299428271051</v>
      </c>
      <c r="AM16" s="818">
        <v>20.449213967764141</v>
      </c>
      <c r="AN16" s="1597">
        <v>2.6938868799165521</v>
      </c>
      <c r="AO16" s="818">
        <v>7.4881323503067048</v>
      </c>
      <c r="AP16" s="1597">
        <v>1.804880841511034</v>
      </c>
      <c r="AQ16" s="750">
        <v>239</v>
      </c>
      <c r="AR16" s="818">
        <v>12.68740772910145</v>
      </c>
      <c r="AS16" s="1597">
        <v>2.3014541082501641</v>
      </c>
      <c r="AT16" s="818">
        <v>62.651010847543951</v>
      </c>
      <c r="AU16" s="1597">
        <v>3.2294631451721898</v>
      </c>
      <c r="AV16" s="818">
        <v>24.661581423354601</v>
      </c>
      <c r="AW16" s="1597">
        <v>2.8510083974518019</v>
      </c>
      <c r="AX16" s="750">
        <v>240</v>
      </c>
      <c r="AY16" s="818">
        <v>43.78223366888993</v>
      </c>
      <c r="AZ16" s="1597">
        <v>3.310582605581843</v>
      </c>
      <c r="BA16" s="818">
        <v>46.835819450388783</v>
      </c>
      <c r="BB16" s="1597">
        <v>3.328984008740913</v>
      </c>
      <c r="BC16" s="818">
        <v>9.3819468807212907</v>
      </c>
      <c r="BD16" s="1597">
        <v>1.923276767796434</v>
      </c>
      <c r="BE16" s="750">
        <v>238</v>
      </c>
      <c r="BF16" s="821">
        <v>61.885765109342003</v>
      </c>
      <c r="BG16" s="1597">
        <v>3.2289010840554648</v>
      </c>
      <c r="BH16" s="818">
        <v>34.09549231460943</v>
      </c>
      <c r="BI16" s="1597">
        <v>3.1526066893121092</v>
      </c>
      <c r="BJ16" s="821">
        <v>4.0187425760485764</v>
      </c>
      <c r="BK16" s="1597">
        <v>1.286541342237594</v>
      </c>
      <c r="BL16" s="750">
        <v>239</v>
      </c>
      <c r="BM16" s="823">
        <v>22.36567820244537</v>
      </c>
      <c r="BN16" s="1597">
        <v>2.7831786882738081</v>
      </c>
      <c r="BO16" s="822">
        <v>57.435444562216233</v>
      </c>
      <c r="BP16" s="1597">
        <v>3.2814366583969372</v>
      </c>
      <c r="BQ16" s="821">
        <v>20.19887723533839</v>
      </c>
      <c r="BR16" s="1597">
        <v>2.655927790309482</v>
      </c>
      <c r="BS16" s="1826">
        <v>241</v>
      </c>
    </row>
    <row r="17" spans="1:92" s="1595" customFormat="1" ht="14.5" customHeight="1">
      <c r="A17" s="745" t="s">
        <v>21</v>
      </c>
      <c r="B17" s="812">
        <v>10.92376032425595</v>
      </c>
      <c r="C17" s="1596">
        <v>1.7693239406242309</v>
      </c>
      <c r="D17" s="816">
        <v>39.854359262591473</v>
      </c>
      <c r="E17" s="1596">
        <v>2.6309071826351111</v>
      </c>
      <c r="F17" s="816">
        <v>49.221880413152583</v>
      </c>
      <c r="G17" s="1596">
        <v>2.6857720946535202</v>
      </c>
      <c r="H17" s="747">
        <v>386</v>
      </c>
      <c r="I17" s="812">
        <v>55.301380630956388</v>
      </c>
      <c r="J17" s="1596">
        <v>2.6763921351997531</v>
      </c>
      <c r="K17" s="812">
        <v>36.185967723927163</v>
      </c>
      <c r="L17" s="1596">
        <v>2.566078913959692</v>
      </c>
      <c r="M17" s="812">
        <v>8.5126516451164598</v>
      </c>
      <c r="N17" s="1596">
        <v>1.491349607358945</v>
      </c>
      <c r="O17" s="747">
        <v>381</v>
      </c>
      <c r="P17" s="812">
        <v>17.627599486431961</v>
      </c>
      <c r="Q17" s="1596">
        <v>2.1673196406071278</v>
      </c>
      <c r="R17" s="812">
        <v>42.715604300875277</v>
      </c>
      <c r="S17" s="1596">
        <v>2.6719133074242811</v>
      </c>
      <c r="T17" s="812">
        <v>39.656796212692747</v>
      </c>
      <c r="U17" s="1596">
        <v>2.6144340075438262</v>
      </c>
      <c r="V17" s="747">
        <v>382</v>
      </c>
      <c r="W17" s="815">
        <v>53.133210985961227</v>
      </c>
      <c r="X17" s="1596">
        <v>2.690481963357787</v>
      </c>
      <c r="Y17" s="815">
        <v>16.471048009195609</v>
      </c>
      <c r="Z17" s="1596">
        <v>1.971734605367655</v>
      </c>
      <c r="AA17" s="812">
        <v>30.395741004843149</v>
      </c>
      <c r="AB17" s="1596">
        <v>2.5012439126954442</v>
      </c>
      <c r="AC17" s="747">
        <v>384</v>
      </c>
      <c r="AD17" s="816">
        <v>32.240502967661861</v>
      </c>
      <c r="AE17" s="1596">
        <v>2.491380253699143</v>
      </c>
      <c r="AF17" s="812">
        <v>51.85478143481933</v>
      </c>
      <c r="AG17" s="1596">
        <v>2.6829978000317141</v>
      </c>
      <c r="AH17" s="816">
        <v>15.904715597518811</v>
      </c>
      <c r="AI17" s="1596">
        <v>1.9556725377075601</v>
      </c>
      <c r="AJ17" s="747">
        <v>386</v>
      </c>
      <c r="AK17" s="824">
        <v>66.274719860887529</v>
      </c>
      <c r="AL17" s="1596">
        <v>2.5216052088203869</v>
      </c>
      <c r="AM17" s="824">
        <v>24.814263776767319</v>
      </c>
      <c r="AN17" s="1596">
        <v>2.299283880434881</v>
      </c>
      <c r="AO17" s="824">
        <v>8.9110163623451495</v>
      </c>
      <c r="AP17" s="1596">
        <v>1.504926844002541</v>
      </c>
      <c r="AQ17" s="747">
        <v>386</v>
      </c>
      <c r="AR17" s="816">
        <v>14.781806386806659</v>
      </c>
      <c r="AS17" s="1596">
        <v>1.9182040059381431</v>
      </c>
      <c r="AT17" s="816">
        <v>72.600987085634131</v>
      </c>
      <c r="AU17" s="1596">
        <v>2.419001194795142</v>
      </c>
      <c r="AV17" s="816">
        <v>12.61720652755921</v>
      </c>
      <c r="AW17" s="1596">
        <v>1.819140685763956</v>
      </c>
      <c r="AX17" s="747">
        <v>385</v>
      </c>
      <c r="AY17" s="812">
        <v>29.304703954491689</v>
      </c>
      <c r="AZ17" s="1596">
        <v>2.5201324245709711</v>
      </c>
      <c r="BA17" s="812">
        <v>60.581008917771292</v>
      </c>
      <c r="BB17" s="1596">
        <v>2.6612744683985148</v>
      </c>
      <c r="BC17" s="812">
        <v>10.11428712773702</v>
      </c>
      <c r="BD17" s="1596">
        <v>1.607782280128816</v>
      </c>
      <c r="BE17" s="747">
        <v>385</v>
      </c>
      <c r="BF17" s="812">
        <v>46.76297932496167</v>
      </c>
      <c r="BG17" s="1596">
        <v>2.6856800364874789</v>
      </c>
      <c r="BH17" s="812">
        <v>49.066836889961152</v>
      </c>
      <c r="BI17" s="1596">
        <v>2.690103280975578</v>
      </c>
      <c r="BJ17" s="812">
        <v>4.1701837850771843</v>
      </c>
      <c r="BK17" s="1596">
        <v>1.10861107921714</v>
      </c>
      <c r="BL17" s="747">
        <v>385</v>
      </c>
      <c r="BM17" s="812">
        <v>16.529526099340359</v>
      </c>
      <c r="BN17" s="1596">
        <v>2.1122589743745488</v>
      </c>
      <c r="BO17" s="816">
        <v>67.986788260782291</v>
      </c>
      <c r="BP17" s="1596">
        <v>2.5338906869126241</v>
      </c>
      <c r="BQ17" s="812">
        <v>15.483685639877351</v>
      </c>
      <c r="BR17" s="1596">
        <v>1.8799209458490189</v>
      </c>
      <c r="BS17" s="1825">
        <v>385</v>
      </c>
    </row>
    <row r="18" spans="1:92" s="1595" customFormat="1" ht="14.5" customHeight="1">
      <c r="A18" s="748" t="s">
        <v>22</v>
      </c>
      <c r="B18" s="818">
        <v>5.6560195044531341</v>
      </c>
      <c r="C18" s="1597">
        <v>1.454255511621904</v>
      </c>
      <c r="D18" s="818">
        <v>45.024559181440942</v>
      </c>
      <c r="E18" s="1597">
        <v>2.8880879587816679</v>
      </c>
      <c r="F18" s="821">
        <v>49.319421314105917</v>
      </c>
      <c r="G18" s="1597">
        <v>2.8992487553356501</v>
      </c>
      <c r="H18" s="750">
        <v>324</v>
      </c>
      <c r="I18" s="821">
        <v>41.917226788451593</v>
      </c>
      <c r="J18" s="1597">
        <v>2.880161601686591</v>
      </c>
      <c r="K18" s="818">
        <v>37.041297181805021</v>
      </c>
      <c r="L18" s="1597">
        <v>2.780220807790402</v>
      </c>
      <c r="M18" s="818">
        <v>21.041476029743389</v>
      </c>
      <c r="N18" s="1597">
        <v>2.3420151465175429</v>
      </c>
      <c r="O18" s="750">
        <v>324</v>
      </c>
      <c r="P18" s="818">
        <v>11.55997944587706</v>
      </c>
      <c r="Q18" s="1597">
        <v>1.9642684492349809</v>
      </c>
      <c r="R18" s="818">
        <v>40.456222757087488</v>
      </c>
      <c r="S18" s="1597">
        <v>2.8565757303757211</v>
      </c>
      <c r="T18" s="818">
        <v>47.98379779703545</v>
      </c>
      <c r="U18" s="1597">
        <v>2.897628250122509</v>
      </c>
      <c r="V18" s="750">
        <v>323</v>
      </c>
      <c r="W18" s="818">
        <v>50.498010654316367</v>
      </c>
      <c r="X18" s="1597">
        <v>2.9043551309420792</v>
      </c>
      <c r="Y18" s="818">
        <v>13.594211280853649</v>
      </c>
      <c r="Z18" s="1597">
        <v>1.9604086580999309</v>
      </c>
      <c r="AA18" s="818">
        <v>35.907778064829976</v>
      </c>
      <c r="AB18" s="1597">
        <v>2.7819483729163279</v>
      </c>
      <c r="AC18" s="750">
        <v>323</v>
      </c>
      <c r="AD18" s="818">
        <v>23.81805135462022</v>
      </c>
      <c r="AE18" s="1597">
        <v>2.4807513033184612</v>
      </c>
      <c r="AF18" s="821">
        <v>60.170091201693502</v>
      </c>
      <c r="AG18" s="1597">
        <v>2.832476729106582</v>
      </c>
      <c r="AH18" s="821">
        <v>16.011857443686281</v>
      </c>
      <c r="AI18" s="1597">
        <v>2.079429401231776</v>
      </c>
      <c r="AJ18" s="750">
        <v>324</v>
      </c>
      <c r="AK18" s="823">
        <v>37.081486965419963</v>
      </c>
      <c r="AL18" s="1597">
        <v>2.8492286951202179</v>
      </c>
      <c r="AM18" s="823">
        <v>30.278204397759779</v>
      </c>
      <c r="AN18" s="1597">
        <v>2.6748686413603631</v>
      </c>
      <c r="AO18" s="823">
        <v>32.640308636820251</v>
      </c>
      <c r="AP18" s="1597">
        <v>2.7155914286790308</v>
      </c>
      <c r="AQ18" s="750">
        <v>319</v>
      </c>
      <c r="AR18" s="818">
        <v>5.1733157076639156</v>
      </c>
      <c r="AS18" s="1597">
        <v>1.343296891812739</v>
      </c>
      <c r="AT18" s="818">
        <v>66.90629838049766</v>
      </c>
      <c r="AU18" s="1597">
        <v>2.734840374043257</v>
      </c>
      <c r="AV18" s="818">
        <v>27.920385911838419</v>
      </c>
      <c r="AW18" s="1597">
        <v>2.5951570157449049</v>
      </c>
      <c r="AX18" s="750">
        <v>324</v>
      </c>
      <c r="AY18" s="818">
        <v>12.68067872083506</v>
      </c>
      <c r="AZ18" s="1597">
        <v>2.0288398132394092</v>
      </c>
      <c r="BA18" s="818">
        <v>49.847556414643293</v>
      </c>
      <c r="BB18" s="1597">
        <v>2.9043306518763639</v>
      </c>
      <c r="BC18" s="818">
        <v>37.471764864521653</v>
      </c>
      <c r="BD18" s="1597">
        <v>2.7844082579099938</v>
      </c>
      <c r="BE18" s="750">
        <v>323</v>
      </c>
      <c r="BF18" s="818">
        <v>27.89129383800849</v>
      </c>
      <c r="BG18" s="1597">
        <v>2.6411760961649411</v>
      </c>
      <c r="BH18" s="818">
        <v>61.031023454230748</v>
      </c>
      <c r="BI18" s="1597">
        <v>2.8367458471819269</v>
      </c>
      <c r="BJ18" s="821">
        <v>11.07768270776077</v>
      </c>
      <c r="BK18" s="1597">
        <v>1.7736481442550409</v>
      </c>
      <c r="BL18" s="750">
        <v>325</v>
      </c>
      <c r="BM18" s="821">
        <v>13.262070814887331</v>
      </c>
      <c r="BN18" s="1597">
        <v>2.0884947406497552</v>
      </c>
      <c r="BO18" s="818">
        <v>49.855972277315693</v>
      </c>
      <c r="BP18" s="1597">
        <v>2.904298682881818</v>
      </c>
      <c r="BQ18" s="818">
        <v>36.881956907796983</v>
      </c>
      <c r="BR18" s="1597">
        <v>2.7819977096466348</v>
      </c>
      <c r="BS18" s="1826">
        <v>323</v>
      </c>
    </row>
    <row r="19" spans="1:92" s="1595" customFormat="1" ht="14.5" customHeight="1">
      <c r="A19" s="745" t="s">
        <v>23</v>
      </c>
      <c r="B19" s="812">
        <v>6.7372472333756894</v>
      </c>
      <c r="C19" s="1596">
        <v>1.75353776647479</v>
      </c>
      <c r="D19" s="815">
        <v>39.234860662545678</v>
      </c>
      <c r="E19" s="1596">
        <v>3.0403345460876601</v>
      </c>
      <c r="F19" s="815">
        <v>54.027892104078632</v>
      </c>
      <c r="G19" s="1596">
        <v>3.1061884421812529</v>
      </c>
      <c r="H19" s="747">
        <v>302</v>
      </c>
      <c r="I19" s="812">
        <v>47.224207885248561</v>
      </c>
      <c r="J19" s="1596">
        <v>3.1281924740821769</v>
      </c>
      <c r="K19" s="812">
        <v>45.119036787256583</v>
      </c>
      <c r="L19" s="1596">
        <v>3.107192009728692</v>
      </c>
      <c r="M19" s="815">
        <v>7.6567553274948601</v>
      </c>
      <c r="N19" s="1596">
        <v>1.667547375863629</v>
      </c>
      <c r="O19" s="747">
        <v>297</v>
      </c>
      <c r="P19" s="812">
        <v>26.174985533023001</v>
      </c>
      <c r="Q19" s="1596">
        <v>2.7351374187795199</v>
      </c>
      <c r="R19" s="812">
        <v>58.001511169102983</v>
      </c>
      <c r="S19" s="1596">
        <v>3.0728231613392749</v>
      </c>
      <c r="T19" s="812">
        <v>15.823503297874019</v>
      </c>
      <c r="U19" s="1596">
        <v>2.2758793492727838</v>
      </c>
      <c r="V19" s="747">
        <v>300</v>
      </c>
      <c r="W19" s="812">
        <v>39.742724154168187</v>
      </c>
      <c r="X19" s="1596">
        <v>3.02394103434326</v>
      </c>
      <c r="Y19" s="812">
        <v>27.253553480403351</v>
      </c>
      <c r="Z19" s="1596">
        <v>2.7468567158373469</v>
      </c>
      <c r="AA19" s="812">
        <v>33.003722365428473</v>
      </c>
      <c r="AB19" s="1596">
        <v>2.9675162894870009</v>
      </c>
      <c r="AC19" s="747">
        <v>301</v>
      </c>
      <c r="AD19" s="816">
        <v>30.012872075943601</v>
      </c>
      <c r="AE19" s="1596">
        <v>2.849698389554558</v>
      </c>
      <c r="AF19" s="816">
        <v>60.420774200677997</v>
      </c>
      <c r="AG19" s="1596">
        <v>3.036603634064345</v>
      </c>
      <c r="AH19" s="815">
        <v>9.5663537233783895</v>
      </c>
      <c r="AI19" s="1596">
        <v>1.7897163253645829</v>
      </c>
      <c r="AJ19" s="747">
        <v>300</v>
      </c>
      <c r="AK19" s="824">
        <v>71.678513032165881</v>
      </c>
      <c r="AL19" s="1596">
        <v>2.7976096655442779</v>
      </c>
      <c r="AM19" s="824">
        <v>21.863595516572811</v>
      </c>
      <c r="AN19" s="1596">
        <v>2.565303701838884</v>
      </c>
      <c r="AO19" s="824">
        <v>6.457891451261311</v>
      </c>
      <c r="AP19" s="1596">
        <v>1.530281377533697</v>
      </c>
      <c r="AQ19" s="747">
        <v>302</v>
      </c>
      <c r="AR19" s="816">
        <v>6.617891773188207</v>
      </c>
      <c r="AS19" s="1596">
        <v>1.7474774614865649</v>
      </c>
      <c r="AT19" s="816">
        <v>75.296522437365127</v>
      </c>
      <c r="AU19" s="1596">
        <v>2.7156295665841359</v>
      </c>
      <c r="AV19" s="816">
        <v>18.085585789446672</v>
      </c>
      <c r="AW19" s="1596">
        <v>2.337826296906329</v>
      </c>
      <c r="AX19" s="747">
        <v>300</v>
      </c>
      <c r="AY19" s="816">
        <v>19.142499229544899</v>
      </c>
      <c r="AZ19" s="1596">
        <v>2.423016802032953</v>
      </c>
      <c r="BA19" s="816">
        <v>67.148939494526275</v>
      </c>
      <c r="BB19" s="1596">
        <v>2.8887960170428659</v>
      </c>
      <c r="BC19" s="812">
        <v>13.70856127592883</v>
      </c>
      <c r="BD19" s="1596">
        <v>2.0787427689982532</v>
      </c>
      <c r="BE19" s="747">
        <v>301</v>
      </c>
      <c r="BF19" s="815">
        <v>40.323814115098607</v>
      </c>
      <c r="BG19" s="1596">
        <v>3.0653982395455159</v>
      </c>
      <c r="BH19" s="815">
        <v>52.985116354779628</v>
      </c>
      <c r="BI19" s="1596">
        <v>3.102807458844286</v>
      </c>
      <c r="BJ19" s="812">
        <v>6.6910695301217666</v>
      </c>
      <c r="BK19" s="1596">
        <v>1.5283765130068909</v>
      </c>
      <c r="BL19" s="747">
        <v>302</v>
      </c>
      <c r="BM19" s="812">
        <v>15.861750202205741</v>
      </c>
      <c r="BN19" s="1596">
        <v>2.2802874460806919</v>
      </c>
      <c r="BO19" s="812">
        <v>67.362203982347623</v>
      </c>
      <c r="BP19" s="1596">
        <v>2.9152955126559701</v>
      </c>
      <c r="BQ19" s="812">
        <v>16.77604581544664</v>
      </c>
      <c r="BR19" s="1596">
        <v>2.3152774103748248</v>
      </c>
      <c r="BS19" s="1825">
        <v>301</v>
      </c>
    </row>
    <row r="20" spans="1:92" s="1595" customFormat="1" ht="14.5" customHeight="1">
      <c r="A20" s="748" t="s">
        <v>24</v>
      </c>
      <c r="B20" s="818">
        <v>10.84159457081098</v>
      </c>
      <c r="C20" s="1597">
        <v>3.1391962026474909</v>
      </c>
      <c r="D20" s="821">
        <v>18.179695585013061</v>
      </c>
      <c r="E20" s="1597">
        <v>3.6594747325669199</v>
      </c>
      <c r="F20" s="821">
        <v>70.978709844175953</v>
      </c>
      <c r="G20" s="1597">
        <v>4.3765388072542519</v>
      </c>
      <c r="H20" s="750">
        <v>123</v>
      </c>
      <c r="I20" s="818">
        <v>47.663240035722893</v>
      </c>
      <c r="J20" s="1597">
        <v>4.7994410933249894</v>
      </c>
      <c r="K20" s="818">
        <v>41.372032501018261</v>
      </c>
      <c r="L20" s="1597">
        <v>4.6978648678898871</v>
      </c>
      <c r="M20" s="818">
        <v>10.964727463258839</v>
      </c>
      <c r="N20" s="1597">
        <v>2.9051050652635859</v>
      </c>
      <c r="O20" s="750">
        <v>120</v>
      </c>
      <c r="P20" s="818">
        <v>3.609857931918961</v>
      </c>
      <c r="Q20" s="1597">
        <v>1.6829823085304101</v>
      </c>
      <c r="R20" s="818">
        <v>27.83349653271474</v>
      </c>
      <c r="S20" s="1597">
        <v>4.2988691302692494</v>
      </c>
      <c r="T20" s="818">
        <v>68.5566455353663</v>
      </c>
      <c r="U20" s="1597">
        <v>4.4287811705635836</v>
      </c>
      <c r="V20" s="750">
        <v>123</v>
      </c>
      <c r="W20" s="818">
        <v>36.640518044705381</v>
      </c>
      <c r="X20" s="1597">
        <v>4.5818095177076499</v>
      </c>
      <c r="Y20" s="821">
        <v>31.612771699152209</v>
      </c>
      <c r="Z20" s="1597">
        <v>4.392772107267648</v>
      </c>
      <c r="AA20" s="818">
        <v>31.746710256142411</v>
      </c>
      <c r="AB20" s="1597">
        <v>4.4086039590803772</v>
      </c>
      <c r="AC20" s="750">
        <v>123</v>
      </c>
      <c r="AD20" s="821">
        <v>42.537942645350171</v>
      </c>
      <c r="AE20" s="1597">
        <v>4.7013215260792176</v>
      </c>
      <c r="AF20" s="818">
        <v>50.143775527455418</v>
      </c>
      <c r="AG20" s="1597">
        <v>4.7558015103615734</v>
      </c>
      <c r="AH20" s="821">
        <v>7.3182818271944106</v>
      </c>
      <c r="AI20" s="1597">
        <v>2.4941785014281219</v>
      </c>
      <c r="AJ20" s="750">
        <v>122</v>
      </c>
      <c r="AK20" s="818">
        <v>67.383189754623629</v>
      </c>
      <c r="AL20" s="1597">
        <v>4.4855493046217729</v>
      </c>
      <c r="AM20" s="818">
        <v>25.990017012411979</v>
      </c>
      <c r="AN20" s="1597">
        <v>4.2210480820885588</v>
      </c>
      <c r="AO20" s="818">
        <v>6.626793232964399</v>
      </c>
      <c r="AP20" s="1597">
        <v>2.331904607990178</v>
      </c>
      <c r="AQ20" s="750">
        <v>122</v>
      </c>
      <c r="AR20" s="818">
        <v>12.519070646672681</v>
      </c>
      <c r="AS20" s="1597">
        <v>3.2742402958033519</v>
      </c>
      <c r="AT20" s="818">
        <v>79.37388968164835</v>
      </c>
      <c r="AU20" s="1597">
        <v>3.9007362258683651</v>
      </c>
      <c r="AV20" s="818">
        <v>8.107039671678983</v>
      </c>
      <c r="AW20" s="1597">
        <v>2.53568561696461</v>
      </c>
      <c r="AX20" s="750">
        <v>123</v>
      </c>
      <c r="AY20" s="818">
        <v>29.103810528695089</v>
      </c>
      <c r="AZ20" s="1597">
        <v>4.4104795611690371</v>
      </c>
      <c r="BA20" s="821">
        <v>58.418316341614052</v>
      </c>
      <c r="BB20" s="1597">
        <v>4.7071788648557256</v>
      </c>
      <c r="BC20" s="818">
        <v>12.47787312969086</v>
      </c>
      <c r="BD20" s="1597">
        <v>3.0458267190569139</v>
      </c>
      <c r="BE20" s="750">
        <v>122</v>
      </c>
      <c r="BF20" s="818">
        <v>43.490704052848422</v>
      </c>
      <c r="BG20" s="1597">
        <v>4.7166890652849389</v>
      </c>
      <c r="BH20" s="818">
        <v>53.356752357448407</v>
      </c>
      <c r="BI20" s="1597">
        <v>4.7368694113761309</v>
      </c>
      <c r="BJ20" s="818">
        <v>3.1525435897031642</v>
      </c>
      <c r="BK20" s="1597">
        <v>1.6038521297923549</v>
      </c>
      <c r="BL20" s="750">
        <v>123</v>
      </c>
      <c r="BM20" s="818">
        <v>10.921813634860071</v>
      </c>
      <c r="BN20" s="1597">
        <v>2.935375575735764</v>
      </c>
      <c r="BO20" s="818">
        <v>64.888572989751978</v>
      </c>
      <c r="BP20" s="1597">
        <v>4.4371120696670214</v>
      </c>
      <c r="BQ20" s="818">
        <v>24.18961337538796</v>
      </c>
      <c r="BR20" s="1597">
        <v>3.898450035897004</v>
      </c>
      <c r="BS20" s="1826">
        <v>123</v>
      </c>
    </row>
    <row r="21" spans="1:92" s="1595" customFormat="1" ht="14.5" customHeight="1">
      <c r="A21" s="745" t="s">
        <v>25</v>
      </c>
      <c r="B21" s="812">
        <v>5.2378457285438076</v>
      </c>
      <c r="C21" s="1596">
        <v>1.281187579342929</v>
      </c>
      <c r="D21" s="815">
        <v>40.889386584942727</v>
      </c>
      <c r="E21" s="1596">
        <v>2.8070095804930491</v>
      </c>
      <c r="F21" s="812">
        <v>53.872767686513463</v>
      </c>
      <c r="G21" s="1596">
        <v>2.8380848270134531</v>
      </c>
      <c r="H21" s="747">
        <v>333</v>
      </c>
      <c r="I21" s="812">
        <v>38.308254006977897</v>
      </c>
      <c r="J21" s="1596">
        <v>2.7878620873078042</v>
      </c>
      <c r="K21" s="812">
        <v>41.728005354273279</v>
      </c>
      <c r="L21" s="1596">
        <v>2.8039900611135922</v>
      </c>
      <c r="M21" s="812">
        <v>19.963740638748821</v>
      </c>
      <c r="N21" s="1596">
        <v>2.2496187073139349</v>
      </c>
      <c r="O21" s="747">
        <v>331</v>
      </c>
      <c r="P21" s="812">
        <v>23.93583175965939</v>
      </c>
      <c r="Q21" s="1596">
        <v>2.458331963481351</v>
      </c>
      <c r="R21" s="812">
        <v>48.923702945483257</v>
      </c>
      <c r="S21" s="1596">
        <v>2.853535667867642</v>
      </c>
      <c r="T21" s="812">
        <v>27.14046529485735</v>
      </c>
      <c r="U21" s="1596">
        <v>2.51871702532446</v>
      </c>
      <c r="V21" s="747">
        <v>330</v>
      </c>
      <c r="W21" s="816">
        <v>64.456261468089664</v>
      </c>
      <c r="X21" s="1596">
        <v>2.679956228451907</v>
      </c>
      <c r="Y21" s="812">
        <v>19.286222746212768</v>
      </c>
      <c r="Z21" s="1596">
        <v>2.1776760154367651</v>
      </c>
      <c r="AA21" s="812">
        <v>16.257515785697571</v>
      </c>
      <c r="AB21" s="1596">
        <v>2.046193335461576</v>
      </c>
      <c r="AC21" s="747">
        <v>332</v>
      </c>
      <c r="AD21" s="812">
        <v>16.81753673744085</v>
      </c>
      <c r="AE21" s="1596">
        <v>2.1208809917394649</v>
      </c>
      <c r="AF21" s="812">
        <v>53.251182106596637</v>
      </c>
      <c r="AG21" s="1596">
        <v>2.8395962325094501</v>
      </c>
      <c r="AH21" s="812">
        <v>29.931281155962509</v>
      </c>
      <c r="AI21" s="1596">
        <v>2.6118594707954581</v>
      </c>
      <c r="AJ21" s="747">
        <v>332</v>
      </c>
      <c r="AK21" s="815">
        <v>76.321076562856831</v>
      </c>
      <c r="AL21" s="1596">
        <v>2.4328853157324528</v>
      </c>
      <c r="AM21" s="815">
        <v>20.401791238329501</v>
      </c>
      <c r="AN21" s="1596">
        <v>2.297796834037745</v>
      </c>
      <c r="AO21" s="815">
        <v>3.2771321988136619</v>
      </c>
      <c r="AP21" s="1596">
        <v>1.05133837381719</v>
      </c>
      <c r="AQ21" s="747">
        <v>330</v>
      </c>
      <c r="AR21" s="816">
        <v>12.309996388459041</v>
      </c>
      <c r="AS21" s="1596">
        <v>1.9296573038709759</v>
      </c>
      <c r="AT21" s="816">
        <v>71.035824403528522</v>
      </c>
      <c r="AU21" s="1596">
        <v>2.580018324978218</v>
      </c>
      <c r="AV21" s="816">
        <v>16.654179208012451</v>
      </c>
      <c r="AW21" s="1596">
        <v>2.0721966985739169</v>
      </c>
      <c r="AX21" s="747">
        <v>333</v>
      </c>
      <c r="AY21" s="812">
        <v>36.26453437409225</v>
      </c>
      <c r="AZ21" s="1596">
        <v>2.719099229433295</v>
      </c>
      <c r="BA21" s="812">
        <v>57.624850591394903</v>
      </c>
      <c r="BB21" s="1596">
        <v>2.7973395896994089</v>
      </c>
      <c r="BC21" s="812">
        <v>6.1106150345128549</v>
      </c>
      <c r="BD21" s="1596">
        <v>1.3413262841739859</v>
      </c>
      <c r="BE21" s="747">
        <v>334</v>
      </c>
      <c r="BF21" s="812">
        <v>51.150582702223943</v>
      </c>
      <c r="BG21" s="1596">
        <v>2.844061145030091</v>
      </c>
      <c r="BH21" s="812">
        <v>45.729932097705287</v>
      </c>
      <c r="BI21" s="1596">
        <v>2.8345772693216049</v>
      </c>
      <c r="BJ21" s="816">
        <v>3.1194852000707631</v>
      </c>
      <c r="BK21" s="1596">
        <v>1.001354004134424</v>
      </c>
      <c r="BL21" s="747">
        <v>332</v>
      </c>
      <c r="BM21" s="812">
        <v>32.048148389633383</v>
      </c>
      <c r="BN21" s="1596">
        <v>2.6477098410908391</v>
      </c>
      <c r="BO21" s="812">
        <v>60.639522114246859</v>
      </c>
      <c r="BP21" s="1596">
        <v>2.7747415748245579</v>
      </c>
      <c r="BQ21" s="824">
        <v>7.3123294961197569</v>
      </c>
      <c r="BR21" s="1596">
        <v>1.463784453223218</v>
      </c>
      <c r="BS21" s="1825">
        <v>331</v>
      </c>
    </row>
    <row r="22" spans="1:92" s="1595" customFormat="1" ht="14.5" customHeight="1">
      <c r="A22" s="748" t="s">
        <v>26</v>
      </c>
      <c r="B22" s="818">
        <v>6.2913306766407464</v>
      </c>
      <c r="C22" s="1597">
        <v>1.4040080932872949</v>
      </c>
      <c r="D22" s="818">
        <v>54.652650847202231</v>
      </c>
      <c r="E22" s="1597">
        <v>2.7639798889086888</v>
      </c>
      <c r="F22" s="821">
        <v>39.056018476157007</v>
      </c>
      <c r="G22" s="1597">
        <v>2.69483692533914</v>
      </c>
      <c r="H22" s="750">
        <v>376</v>
      </c>
      <c r="I22" s="818">
        <v>30.568993170520901</v>
      </c>
      <c r="J22" s="1597">
        <v>2.6307612834764398</v>
      </c>
      <c r="K22" s="818">
        <v>43.691848484274779</v>
      </c>
      <c r="L22" s="1597">
        <v>2.774922779572524</v>
      </c>
      <c r="M22" s="818">
        <v>25.73915834520432</v>
      </c>
      <c r="N22" s="1597">
        <v>2.3994033305302609</v>
      </c>
      <c r="O22" s="750">
        <v>370</v>
      </c>
      <c r="P22" s="818">
        <v>15.19187540004541</v>
      </c>
      <c r="Q22" s="1597">
        <v>2.002093260683067</v>
      </c>
      <c r="R22" s="818">
        <v>33.022470993307849</v>
      </c>
      <c r="S22" s="1597">
        <v>2.6024999865697671</v>
      </c>
      <c r="T22" s="818">
        <v>51.78565360664674</v>
      </c>
      <c r="U22" s="1597">
        <v>2.7744843665152858</v>
      </c>
      <c r="V22" s="750">
        <v>377</v>
      </c>
      <c r="W22" s="821">
        <v>64.870380183384995</v>
      </c>
      <c r="X22" s="1597">
        <v>2.6515265242418078</v>
      </c>
      <c r="Y22" s="821">
        <v>21.054909259029671</v>
      </c>
      <c r="Z22" s="1597">
        <v>2.2662779172524781</v>
      </c>
      <c r="AA22" s="818">
        <v>14.074710557585339</v>
      </c>
      <c r="AB22" s="1597">
        <v>1.9182997327203479</v>
      </c>
      <c r="AC22" s="750">
        <v>375</v>
      </c>
      <c r="AD22" s="818">
        <v>25.262577011407728</v>
      </c>
      <c r="AE22" s="1597">
        <v>2.4135450412553858</v>
      </c>
      <c r="AF22" s="818">
        <v>48.820113336879437</v>
      </c>
      <c r="AG22" s="1597">
        <v>2.780724758807807</v>
      </c>
      <c r="AH22" s="823">
        <v>25.917309651712831</v>
      </c>
      <c r="AI22" s="1597">
        <v>2.4319624553058738</v>
      </c>
      <c r="AJ22" s="750">
        <v>376</v>
      </c>
      <c r="AK22" s="823">
        <v>71.810050267269304</v>
      </c>
      <c r="AL22" s="1597">
        <v>2.535142648750413</v>
      </c>
      <c r="AM22" s="823">
        <v>24.573864525077141</v>
      </c>
      <c r="AN22" s="1597">
        <v>2.4402495231171968</v>
      </c>
      <c r="AO22" s="823">
        <v>3.616085207653541</v>
      </c>
      <c r="AP22" s="1597">
        <v>1.0124500308384261</v>
      </c>
      <c r="AQ22" s="750">
        <v>376</v>
      </c>
      <c r="AR22" s="818">
        <v>10.04761767898586</v>
      </c>
      <c r="AS22" s="1597">
        <v>1.732722795672146</v>
      </c>
      <c r="AT22" s="818">
        <v>59.80878216655622</v>
      </c>
      <c r="AU22" s="1597">
        <v>2.7474255138189361</v>
      </c>
      <c r="AV22" s="818">
        <v>30.143600154457921</v>
      </c>
      <c r="AW22" s="1597">
        <v>2.5768328702535341</v>
      </c>
      <c r="AX22" s="750">
        <v>376</v>
      </c>
      <c r="AY22" s="823">
        <v>38.112920457659619</v>
      </c>
      <c r="AZ22" s="1597">
        <v>2.7149112298090561</v>
      </c>
      <c r="BA22" s="823">
        <v>50.048214167635372</v>
      </c>
      <c r="BB22" s="1597">
        <v>2.7814262140793988</v>
      </c>
      <c r="BC22" s="818">
        <v>11.838865374705</v>
      </c>
      <c r="BD22" s="1597">
        <v>1.7840308894221899</v>
      </c>
      <c r="BE22" s="750">
        <v>376</v>
      </c>
      <c r="BF22" s="821">
        <v>56.224396538019427</v>
      </c>
      <c r="BG22" s="1597">
        <v>2.7623487839021492</v>
      </c>
      <c r="BH22" s="818">
        <v>40.353763259624039</v>
      </c>
      <c r="BI22" s="1597">
        <v>2.7343034973480762</v>
      </c>
      <c r="BJ22" s="821">
        <v>3.4218402023565311</v>
      </c>
      <c r="BK22" s="1597">
        <v>0.9666470279894156</v>
      </c>
      <c r="BL22" s="750">
        <v>375</v>
      </c>
      <c r="BM22" s="821">
        <v>30.919914591236608</v>
      </c>
      <c r="BN22" s="1597">
        <v>2.6324033227680319</v>
      </c>
      <c r="BO22" s="818">
        <v>52.751408523239682</v>
      </c>
      <c r="BP22" s="1597">
        <v>2.7864889634779799</v>
      </c>
      <c r="BQ22" s="821">
        <v>16.328676885523699</v>
      </c>
      <c r="BR22" s="1597">
        <v>2.073040949359648</v>
      </c>
      <c r="BS22" s="1826">
        <v>376</v>
      </c>
    </row>
    <row r="23" spans="1:92" s="1595" customFormat="1" ht="14.5" customHeight="1">
      <c r="A23" s="745" t="s">
        <v>27</v>
      </c>
      <c r="B23" s="812">
        <v>6.0385843802284169</v>
      </c>
      <c r="C23" s="1596">
        <v>1.3602069617686561</v>
      </c>
      <c r="D23" s="812">
        <v>39.333409419260647</v>
      </c>
      <c r="E23" s="1596">
        <v>2.5468772566947928</v>
      </c>
      <c r="F23" s="812">
        <v>54.628006200510917</v>
      </c>
      <c r="G23" s="1596">
        <v>2.60044543352114</v>
      </c>
      <c r="H23" s="747">
        <v>405</v>
      </c>
      <c r="I23" s="812">
        <v>51.138213225186881</v>
      </c>
      <c r="J23" s="1596">
        <v>2.6165215778256821</v>
      </c>
      <c r="K23" s="812">
        <v>35.896404309000417</v>
      </c>
      <c r="L23" s="1596">
        <v>2.5005438344819888</v>
      </c>
      <c r="M23" s="812">
        <v>12.965382465812709</v>
      </c>
      <c r="N23" s="1596">
        <v>1.70753459726057</v>
      </c>
      <c r="O23" s="747">
        <v>400</v>
      </c>
      <c r="P23" s="812">
        <v>13.85139718136559</v>
      </c>
      <c r="Q23" s="1596">
        <v>1.871931800273225</v>
      </c>
      <c r="R23" s="812">
        <v>31.499942867714651</v>
      </c>
      <c r="S23" s="1596">
        <v>2.4199230347170682</v>
      </c>
      <c r="T23" s="812">
        <v>54.64865995091975</v>
      </c>
      <c r="U23" s="1596">
        <v>2.5971047300240948</v>
      </c>
      <c r="V23" s="747">
        <v>406</v>
      </c>
      <c r="W23" s="812">
        <v>50.9173279372786</v>
      </c>
      <c r="X23" s="1596">
        <v>2.6031972182110472</v>
      </c>
      <c r="Y23" s="812">
        <v>18.727673804059499</v>
      </c>
      <c r="Z23" s="1596">
        <v>2.0330442563988971</v>
      </c>
      <c r="AA23" s="812">
        <v>30.354998258661912</v>
      </c>
      <c r="AB23" s="1596">
        <v>2.4036738736331329</v>
      </c>
      <c r="AC23" s="747">
        <v>405</v>
      </c>
      <c r="AD23" s="816">
        <v>28.298673497703131</v>
      </c>
      <c r="AE23" s="1596">
        <v>2.3754525753747302</v>
      </c>
      <c r="AF23" s="812">
        <v>52.465471566463677</v>
      </c>
      <c r="AG23" s="1596">
        <v>2.6017140280566431</v>
      </c>
      <c r="AH23" s="812">
        <v>19.235854935833181</v>
      </c>
      <c r="AI23" s="1596">
        <v>2.0164927524959149</v>
      </c>
      <c r="AJ23" s="747">
        <v>405</v>
      </c>
      <c r="AK23" s="816">
        <v>52.120932415768102</v>
      </c>
      <c r="AL23" s="1596">
        <v>2.597010866708052</v>
      </c>
      <c r="AM23" s="816">
        <v>35.470519659615782</v>
      </c>
      <c r="AN23" s="1596">
        <v>2.4865545439314278</v>
      </c>
      <c r="AO23" s="816">
        <v>12.40854792461613</v>
      </c>
      <c r="AP23" s="1596">
        <v>1.700517969986491</v>
      </c>
      <c r="AQ23" s="747">
        <v>406</v>
      </c>
      <c r="AR23" s="816">
        <v>12.17724301322882</v>
      </c>
      <c r="AS23" s="1596">
        <v>1.8023995736042071</v>
      </c>
      <c r="AT23" s="816">
        <v>72.038129721596789</v>
      </c>
      <c r="AU23" s="1596">
        <v>2.3296736858469571</v>
      </c>
      <c r="AV23" s="816">
        <v>15.784627265174381</v>
      </c>
      <c r="AW23" s="1596">
        <v>1.798563799479588</v>
      </c>
      <c r="AX23" s="747">
        <v>405</v>
      </c>
      <c r="AY23" s="812">
        <v>34.622362361873087</v>
      </c>
      <c r="AZ23" s="1596">
        <v>2.4955576960555881</v>
      </c>
      <c r="BA23" s="812">
        <v>57.78648181496694</v>
      </c>
      <c r="BB23" s="1596">
        <v>2.5768424435929091</v>
      </c>
      <c r="BC23" s="812">
        <v>7.5911558231599647</v>
      </c>
      <c r="BD23" s="1596">
        <v>1.353840288262909</v>
      </c>
      <c r="BE23" s="747">
        <v>406</v>
      </c>
      <c r="BF23" s="812">
        <v>51.272171735150373</v>
      </c>
      <c r="BG23" s="1596">
        <v>2.5966880311698208</v>
      </c>
      <c r="BH23" s="812">
        <v>44.702448490678869</v>
      </c>
      <c r="BI23" s="1596">
        <v>2.582645042080649</v>
      </c>
      <c r="BJ23" s="812">
        <v>4.0253797741707569</v>
      </c>
      <c r="BK23" s="1596">
        <v>1.0510951854326649</v>
      </c>
      <c r="BL23" s="747">
        <v>407</v>
      </c>
      <c r="BM23" s="812">
        <v>18.68329617033811</v>
      </c>
      <c r="BN23" s="1596">
        <v>2.0791339651512062</v>
      </c>
      <c r="BO23" s="812">
        <v>58.684395466416539</v>
      </c>
      <c r="BP23" s="1596">
        <v>2.5677202905503842</v>
      </c>
      <c r="BQ23" s="812">
        <v>22.63230836324535</v>
      </c>
      <c r="BR23" s="1596">
        <v>2.1658405468359301</v>
      </c>
      <c r="BS23" s="1825">
        <v>407</v>
      </c>
    </row>
    <row r="24" spans="1:92" s="1595" customFormat="1" ht="14.5" customHeight="1" thickBot="1">
      <c r="A24" s="1598" t="s">
        <v>28</v>
      </c>
      <c r="B24" s="1599">
        <v>5.5788738935528306</v>
      </c>
      <c r="C24" s="1600">
        <v>1.296561085116797</v>
      </c>
      <c r="D24" s="1601">
        <v>49.975394617184357</v>
      </c>
      <c r="E24" s="1600">
        <v>2.8444210277603461</v>
      </c>
      <c r="F24" s="1601">
        <v>44.445731489262798</v>
      </c>
      <c r="G24" s="1600">
        <v>2.8197384444073221</v>
      </c>
      <c r="H24" s="1602">
        <v>338</v>
      </c>
      <c r="I24" s="1599">
        <v>24.540683722444719</v>
      </c>
      <c r="J24" s="1600">
        <v>2.4772177725430549</v>
      </c>
      <c r="K24" s="1599">
        <v>40.163585419745573</v>
      </c>
      <c r="L24" s="1600">
        <v>2.8434525476481269</v>
      </c>
      <c r="M24" s="1599">
        <v>35.295730857809708</v>
      </c>
      <c r="N24" s="1600">
        <v>2.737269520080936</v>
      </c>
      <c r="O24" s="1602">
        <v>328</v>
      </c>
      <c r="P24" s="1599">
        <v>10.235594613963871</v>
      </c>
      <c r="Q24" s="1600">
        <v>1.742594386126278</v>
      </c>
      <c r="R24" s="1599">
        <v>32.392665778130727</v>
      </c>
      <c r="S24" s="1600">
        <v>2.6675377289348141</v>
      </c>
      <c r="T24" s="1599">
        <v>57.37173960790539</v>
      </c>
      <c r="U24" s="1600">
        <v>2.8198126865664972</v>
      </c>
      <c r="V24" s="1602">
        <v>337</v>
      </c>
      <c r="W24" s="1599">
        <v>49.248716931453288</v>
      </c>
      <c r="X24" s="1600">
        <v>2.8588692070519648</v>
      </c>
      <c r="Y24" s="1599">
        <v>28.241946485407372</v>
      </c>
      <c r="Z24" s="1600">
        <v>2.574200763362017</v>
      </c>
      <c r="AA24" s="1599">
        <v>22.509336583139341</v>
      </c>
      <c r="AB24" s="1600">
        <v>2.4163988819103732</v>
      </c>
      <c r="AC24" s="1602">
        <v>334</v>
      </c>
      <c r="AD24" s="1599">
        <v>23.39363252998422</v>
      </c>
      <c r="AE24" s="1600">
        <v>2.4276597093184829</v>
      </c>
      <c r="AF24" s="1599">
        <v>49.933566474979401</v>
      </c>
      <c r="AG24" s="1600">
        <v>2.8444065409966401</v>
      </c>
      <c r="AH24" s="1599">
        <v>26.672800995036368</v>
      </c>
      <c r="AI24" s="1600">
        <v>2.491049817530715</v>
      </c>
      <c r="AJ24" s="1602">
        <v>338</v>
      </c>
      <c r="AK24" s="1603">
        <v>70.536842214867022</v>
      </c>
      <c r="AL24" s="1600">
        <v>2.6104791236722189</v>
      </c>
      <c r="AM24" s="1603">
        <v>24.021915405300529</v>
      </c>
      <c r="AN24" s="1600">
        <v>2.4515281286106161</v>
      </c>
      <c r="AO24" s="1603">
        <v>5.4412423798324507</v>
      </c>
      <c r="AP24" s="1600">
        <v>1.2897238920261469</v>
      </c>
      <c r="AQ24" s="1602">
        <v>336</v>
      </c>
      <c r="AR24" s="1601">
        <v>11.522974640620181</v>
      </c>
      <c r="AS24" s="1600">
        <v>1.8421795248221771</v>
      </c>
      <c r="AT24" s="1601">
        <v>69.94410409342386</v>
      </c>
      <c r="AU24" s="1600">
        <v>2.6128842007663788</v>
      </c>
      <c r="AV24" s="1601">
        <v>18.53292126595597</v>
      </c>
      <c r="AW24" s="1600">
        <v>2.201527355671502</v>
      </c>
      <c r="AX24" s="1602">
        <v>338</v>
      </c>
      <c r="AY24" s="1599">
        <v>36.875035179906881</v>
      </c>
      <c r="AZ24" s="1600">
        <v>2.737193420145807</v>
      </c>
      <c r="BA24" s="1601">
        <v>52.691604644155937</v>
      </c>
      <c r="BB24" s="1600">
        <v>2.8392147116284758</v>
      </c>
      <c r="BC24" s="1599">
        <v>10.433360175937169</v>
      </c>
      <c r="BD24" s="1600">
        <v>1.7491965041572239</v>
      </c>
      <c r="BE24" s="1602">
        <v>338</v>
      </c>
      <c r="BF24" s="1599">
        <v>44.44746264906945</v>
      </c>
      <c r="BG24" s="1600">
        <v>2.8349993226746331</v>
      </c>
      <c r="BH24" s="1599">
        <v>44.534467706230927</v>
      </c>
      <c r="BI24" s="1600">
        <v>2.83058228087955</v>
      </c>
      <c r="BJ24" s="1599">
        <v>11.01806964469962</v>
      </c>
      <c r="BK24" s="1600">
        <v>1.7321140550831611</v>
      </c>
      <c r="BL24" s="1602">
        <v>337</v>
      </c>
      <c r="BM24" s="1599">
        <v>28.728596856666162</v>
      </c>
      <c r="BN24" s="1600">
        <v>2.5689490625436311</v>
      </c>
      <c r="BO24" s="1599">
        <v>58.554179185333233</v>
      </c>
      <c r="BP24" s="1600">
        <v>2.8009272230182529</v>
      </c>
      <c r="BQ24" s="1601">
        <v>12.7172239580006</v>
      </c>
      <c r="BR24" s="1600">
        <v>1.8978471987648551</v>
      </c>
      <c r="BS24" s="1827">
        <v>338</v>
      </c>
    </row>
    <row r="25" spans="1:92" s="1595" customFormat="1" ht="14.5" customHeight="1">
      <c r="A25" s="753" t="s">
        <v>29</v>
      </c>
      <c r="B25" s="836">
        <v>10.11020358970387</v>
      </c>
      <c r="C25" s="1604">
        <v>0.74205059266277673</v>
      </c>
      <c r="D25" s="835">
        <v>35.694998375113371</v>
      </c>
      <c r="E25" s="1604">
        <v>1.09605925555217</v>
      </c>
      <c r="F25" s="835">
        <v>54.194798035182757</v>
      </c>
      <c r="G25" s="1604">
        <v>1.1564031263635439</v>
      </c>
      <c r="H25" s="755">
        <v>2929</v>
      </c>
      <c r="I25" s="836">
        <v>51.157611526645411</v>
      </c>
      <c r="J25" s="1604">
        <v>1.173880718027025</v>
      </c>
      <c r="K25" s="832">
        <v>36.101767226873861</v>
      </c>
      <c r="L25" s="1604">
        <v>1.1225466118237599</v>
      </c>
      <c r="M25" s="832">
        <v>12.74062124648073</v>
      </c>
      <c r="N25" s="1604">
        <v>0.79369950218473528</v>
      </c>
      <c r="O25" s="755">
        <v>2893</v>
      </c>
      <c r="P25" s="836">
        <v>12.80000226453039</v>
      </c>
      <c r="Q25" s="1604">
        <v>0.78876739179589728</v>
      </c>
      <c r="R25" s="832">
        <v>45.165534858904017</v>
      </c>
      <c r="S25" s="1604">
        <v>1.1629734880687921</v>
      </c>
      <c r="T25" s="836">
        <v>42.034462876565577</v>
      </c>
      <c r="U25" s="1604">
        <v>1.138910703317376</v>
      </c>
      <c r="V25" s="755">
        <v>2921</v>
      </c>
      <c r="W25" s="836">
        <v>47.986685835997889</v>
      </c>
      <c r="X25" s="1604">
        <v>1.169394438038551</v>
      </c>
      <c r="Y25" s="832">
        <v>21.778728392186061</v>
      </c>
      <c r="Z25" s="1604">
        <v>0.95287065047738106</v>
      </c>
      <c r="AA25" s="836">
        <v>30.23458577181605</v>
      </c>
      <c r="AB25" s="1604">
        <v>1.08953073076884</v>
      </c>
      <c r="AC25" s="755">
        <v>2922</v>
      </c>
      <c r="AD25" s="837">
        <v>28.966434446842499</v>
      </c>
      <c r="AE25" s="1604">
        <v>1.058210859921324</v>
      </c>
      <c r="AF25" s="837">
        <v>57.213857875350023</v>
      </c>
      <c r="AG25" s="1604">
        <v>1.158935779805472</v>
      </c>
      <c r="AH25" s="836">
        <v>13.819707677807489</v>
      </c>
      <c r="AI25" s="1604">
        <v>0.79306996257949536</v>
      </c>
      <c r="AJ25" s="755">
        <v>2922</v>
      </c>
      <c r="AK25" s="835">
        <v>63.340131775815642</v>
      </c>
      <c r="AL25" s="1604">
        <v>1.062950554780097</v>
      </c>
      <c r="AM25" s="835">
        <v>24.178281941050951</v>
      </c>
      <c r="AN25" s="1604">
        <v>0.98532583886748959</v>
      </c>
      <c r="AO25" s="835">
        <v>12.481586283133421</v>
      </c>
      <c r="AP25" s="1604">
        <v>0.76326027359060356</v>
      </c>
      <c r="AQ25" s="755">
        <v>2926</v>
      </c>
      <c r="AR25" s="837">
        <v>12.659502187763501</v>
      </c>
      <c r="AS25" s="1604">
        <v>0.79048131883892536</v>
      </c>
      <c r="AT25" s="837">
        <v>71.312540975494372</v>
      </c>
      <c r="AU25" s="1604">
        <v>1.082851216068075</v>
      </c>
      <c r="AV25" s="837">
        <v>16.027956836742138</v>
      </c>
      <c r="AW25" s="1604">
        <v>0.87063465944905372</v>
      </c>
      <c r="AX25" s="755">
        <v>2927</v>
      </c>
      <c r="AY25" s="837">
        <v>25.50229109257327</v>
      </c>
      <c r="AZ25" s="1604">
        <v>1.0013746138727599</v>
      </c>
      <c r="BA25" s="837">
        <v>58.595525478179042</v>
      </c>
      <c r="BB25" s="1604">
        <v>1.158148465012433</v>
      </c>
      <c r="BC25" s="836">
        <v>15.902183429247691</v>
      </c>
      <c r="BD25" s="1604">
        <v>0.83788014998894667</v>
      </c>
      <c r="BE25" s="755">
        <v>2925</v>
      </c>
      <c r="BF25" s="836">
        <v>40.457793569399399</v>
      </c>
      <c r="BG25" s="1604">
        <v>1.1360073945702189</v>
      </c>
      <c r="BH25" s="836">
        <v>53.659529749023378</v>
      </c>
      <c r="BI25" s="1604">
        <v>1.16607695482397</v>
      </c>
      <c r="BJ25" s="836">
        <v>5.8826766815772249</v>
      </c>
      <c r="BK25" s="1604">
        <v>0.55518474406600526</v>
      </c>
      <c r="BL25" s="755">
        <v>2930</v>
      </c>
      <c r="BM25" s="836">
        <v>15.949791351488759</v>
      </c>
      <c r="BN25" s="1604">
        <v>0.87286920463348372</v>
      </c>
      <c r="BO25" s="837">
        <v>63.496415905914823</v>
      </c>
      <c r="BP25" s="1604">
        <v>1.125651642734081</v>
      </c>
      <c r="BQ25" s="836">
        <v>20.553792742596421</v>
      </c>
      <c r="BR25" s="1604">
        <v>0.93784018513759071</v>
      </c>
      <c r="BS25" s="1828">
        <v>2929</v>
      </c>
    </row>
    <row r="26" spans="1:92" s="1595" customFormat="1" ht="14.5" customHeight="1">
      <c r="A26" s="753" t="s">
        <v>30</v>
      </c>
      <c r="B26" s="836">
        <v>8.9719433382350964</v>
      </c>
      <c r="C26" s="1604">
        <v>0.75976755646546013</v>
      </c>
      <c r="D26" s="836">
        <v>47.270957369728713</v>
      </c>
      <c r="E26" s="1604">
        <v>1.233059035499789</v>
      </c>
      <c r="F26" s="836">
        <v>43.757099292036187</v>
      </c>
      <c r="G26" s="1604">
        <v>1.20276769196733</v>
      </c>
      <c r="H26" s="755">
        <v>1967</v>
      </c>
      <c r="I26" s="836">
        <v>42.667204732008287</v>
      </c>
      <c r="J26" s="1604">
        <v>1.2042791816638301</v>
      </c>
      <c r="K26" s="836">
        <v>33.481249683230281</v>
      </c>
      <c r="L26" s="1604">
        <v>1.122711091276821</v>
      </c>
      <c r="M26" s="837">
        <v>23.851545584761428</v>
      </c>
      <c r="N26" s="1604">
        <v>1.023265811812462</v>
      </c>
      <c r="O26" s="755">
        <v>1938</v>
      </c>
      <c r="P26" s="832">
        <v>25.339411345205761</v>
      </c>
      <c r="Q26" s="1604">
        <v>1.075854690070887</v>
      </c>
      <c r="R26" s="832">
        <v>36.03155515731661</v>
      </c>
      <c r="S26" s="1604">
        <v>1.1861467913563839</v>
      </c>
      <c r="T26" s="836">
        <v>38.629033497477643</v>
      </c>
      <c r="U26" s="1604">
        <v>1.1065236470404001</v>
      </c>
      <c r="V26" s="755">
        <v>1959</v>
      </c>
      <c r="W26" s="836">
        <v>66.993392848587291</v>
      </c>
      <c r="X26" s="1604">
        <v>1.12460421386926</v>
      </c>
      <c r="Y26" s="835">
        <v>15.653109628757351</v>
      </c>
      <c r="Z26" s="1604">
        <v>0.79898739510971606</v>
      </c>
      <c r="AA26" s="832">
        <v>17.35349752265536</v>
      </c>
      <c r="AB26" s="1604">
        <v>0.95188630711507405</v>
      </c>
      <c r="AC26" s="755">
        <v>1950</v>
      </c>
      <c r="AD26" s="837">
        <v>24.404433752904119</v>
      </c>
      <c r="AE26" s="1604">
        <v>1.057150935467972</v>
      </c>
      <c r="AF26" s="832">
        <v>48.01288889562629</v>
      </c>
      <c r="AG26" s="1604">
        <v>1.2350074812609499</v>
      </c>
      <c r="AH26" s="837">
        <v>27.582677351469592</v>
      </c>
      <c r="AI26" s="1604">
        <v>1.116211835489558</v>
      </c>
      <c r="AJ26" s="755">
        <v>1964</v>
      </c>
      <c r="AK26" s="835">
        <v>70.125432770675147</v>
      </c>
      <c r="AL26" s="1604">
        <v>1.136196305136363</v>
      </c>
      <c r="AM26" s="835">
        <v>23.730388080058539</v>
      </c>
      <c r="AN26" s="1604">
        <v>1.0596034755973209</v>
      </c>
      <c r="AO26" s="835">
        <v>6.1441791492663089</v>
      </c>
      <c r="AP26" s="1604">
        <v>0.59685374249983347</v>
      </c>
      <c r="AQ26" s="755">
        <v>1955</v>
      </c>
      <c r="AR26" s="837">
        <v>20.659243152407711</v>
      </c>
      <c r="AS26" s="1604">
        <v>1.0110405720091089</v>
      </c>
      <c r="AT26" s="837">
        <v>62.025861516992322</v>
      </c>
      <c r="AU26" s="1604">
        <v>1.195504382816601</v>
      </c>
      <c r="AV26" s="837">
        <v>17.31489533059997</v>
      </c>
      <c r="AW26" s="1604">
        <v>0.86017718693922574</v>
      </c>
      <c r="AX26" s="755">
        <v>1965</v>
      </c>
      <c r="AY26" s="837">
        <v>38.554575316555493</v>
      </c>
      <c r="AZ26" s="1604">
        <v>1.2101797354390811</v>
      </c>
      <c r="BA26" s="837">
        <v>51.650030549662418</v>
      </c>
      <c r="BB26" s="1604">
        <v>1.235308107713478</v>
      </c>
      <c r="BC26" s="832">
        <v>9.7953941337820822</v>
      </c>
      <c r="BD26" s="1604">
        <v>0.71963122221978049</v>
      </c>
      <c r="BE26" s="755">
        <v>1961</v>
      </c>
      <c r="BF26" s="835">
        <v>59.296814708996223</v>
      </c>
      <c r="BG26" s="1604">
        <v>1.191754575271565</v>
      </c>
      <c r="BH26" s="836">
        <v>35.762346157404593</v>
      </c>
      <c r="BI26" s="1604">
        <v>1.1626323428673619</v>
      </c>
      <c r="BJ26" s="832">
        <v>4.9408391335991872</v>
      </c>
      <c r="BK26" s="1604">
        <v>0.51214835857336716</v>
      </c>
      <c r="BL26" s="755">
        <v>1962</v>
      </c>
      <c r="BM26" s="837">
        <v>30.51399997148242</v>
      </c>
      <c r="BN26" s="1604">
        <v>1.152941065173736</v>
      </c>
      <c r="BO26" s="837">
        <v>56.950709294611947</v>
      </c>
      <c r="BP26" s="1604">
        <v>1.226954681865889</v>
      </c>
      <c r="BQ26" s="835">
        <v>12.535290733905629</v>
      </c>
      <c r="BR26" s="1604">
        <v>0.78245406189248567</v>
      </c>
      <c r="BS26" s="1828">
        <v>1964</v>
      </c>
    </row>
    <row r="27" spans="1:92" s="1595" customFormat="1" ht="14.5" customHeight="1">
      <c r="A27" s="1678" t="s">
        <v>31</v>
      </c>
      <c r="B27" s="1726">
        <v>9.8947992132012477</v>
      </c>
      <c r="C27" s="1829">
        <v>0.6187402148494725</v>
      </c>
      <c r="D27" s="1729">
        <v>37.885632921507721</v>
      </c>
      <c r="E27" s="1829">
        <v>0.91941674980659527</v>
      </c>
      <c r="F27" s="1729">
        <v>52.219567865291033</v>
      </c>
      <c r="G27" s="1829">
        <v>0.96433654240326383</v>
      </c>
      <c r="H27" s="891">
        <v>4896</v>
      </c>
      <c r="I27" s="1726">
        <v>49.555896825095871</v>
      </c>
      <c r="J27" s="1829">
        <v>0.98032534723084885</v>
      </c>
      <c r="K27" s="1726">
        <v>35.607406759013408</v>
      </c>
      <c r="L27" s="1829">
        <v>0.93476065762751492</v>
      </c>
      <c r="M27" s="1730">
        <v>14.836696415890721</v>
      </c>
      <c r="N27" s="1829">
        <v>0.67263419846140404</v>
      </c>
      <c r="O27" s="891">
        <v>4831</v>
      </c>
      <c r="P27" s="1726">
        <v>15.17558317579002</v>
      </c>
      <c r="Q27" s="1829">
        <v>0.67018899267680543</v>
      </c>
      <c r="R27" s="1730">
        <v>43.435109789961679</v>
      </c>
      <c r="S27" s="1829">
        <v>0.96980451060764439</v>
      </c>
      <c r="T27" s="1726">
        <v>41.389307034248297</v>
      </c>
      <c r="U27" s="1829">
        <v>0.94620091666066442</v>
      </c>
      <c r="V27" s="891">
        <v>4880</v>
      </c>
      <c r="W27" s="1726">
        <v>51.56617615846568</v>
      </c>
      <c r="X27" s="1829">
        <v>0.97226011102821419</v>
      </c>
      <c r="Y27" s="1730">
        <v>20.625104407331829</v>
      </c>
      <c r="Z27" s="1829">
        <v>0.7876803797367784</v>
      </c>
      <c r="AA27" s="1726">
        <v>27.80871943420248</v>
      </c>
      <c r="AB27" s="1829">
        <v>0.90258803641743435</v>
      </c>
      <c r="AC27" s="891">
        <v>4872</v>
      </c>
      <c r="AD27" s="892">
        <v>28.100750147416079</v>
      </c>
      <c r="AE27" s="1829">
        <v>0.88064639232675601</v>
      </c>
      <c r="AF27" s="892">
        <v>55.467883922334217</v>
      </c>
      <c r="AG27" s="1829">
        <v>0.96830666065665161</v>
      </c>
      <c r="AH27" s="1726">
        <v>16.431365930249701</v>
      </c>
      <c r="AI27" s="1829">
        <v>0.67796883702302535</v>
      </c>
      <c r="AJ27" s="891">
        <v>4886</v>
      </c>
      <c r="AK27" s="1729">
        <v>64.619736811355679</v>
      </c>
      <c r="AL27" s="1829">
        <v>0.88849957941865698</v>
      </c>
      <c r="AM27" s="1729">
        <v>24.09381594015467</v>
      </c>
      <c r="AN27" s="1829">
        <v>0.82409304441866371</v>
      </c>
      <c r="AO27" s="1729">
        <v>11.286447248489649</v>
      </c>
      <c r="AP27" s="1829">
        <v>0.62934764530081611</v>
      </c>
      <c r="AQ27" s="891">
        <v>4881</v>
      </c>
      <c r="AR27" s="892">
        <v>14.17299447196052</v>
      </c>
      <c r="AS27" s="1829">
        <v>0.66827280134263056</v>
      </c>
      <c r="AT27" s="892">
        <v>69.555569372492101</v>
      </c>
      <c r="AU27" s="1829">
        <v>0.90606588905758445</v>
      </c>
      <c r="AV27" s="892">
        <v>16.271436155547381</v>
      </c>
      <c r="AW27" s="1829">
        <v>0.72441917966196545</v>
      </c>
      <c r="AX27" s="891">
        <v>4892</v>
      </c>
      <c r="AY27" s="892">
        <v>27.9686031119492</v>
      </c>
      <c r="AZ27" s="1829">
        <v>0.84367636473597629</v>
      </c>
      <c r="BA27" s="892">
        <v>57.283130089849926</v>
      </c>
      <c r="BB27" s="1829">
        <v>0.96803375321815222</v>
      </c>
      <c r="BC27" s="1726">
        <v>14.74826679820087</v>
      </c>
      <c r="BD27" s="1829">
        <v>0.6928014703016514</v>
      </c>
      <c r="BE27" s="891">
        <v>4886</v>
      </c>
      <c r="BF27" s="1726">
        <v>44.020494823648512</v>
      </c>
      <c r="BG27" s="1829">
        <v>0.94745461184990598</v>
      </c>
      <c r="BH27" s="1726">
        <v>50.27494209147423</v>
      </c>
      <c r="BI27" s="1829">
        <v>0.97021314695606931</v>
      </c>
      <c r="BJ27" s="1726">
        <v>5.7045630848772602</v>
      </c>
      <c r="BK27" s="1829">
        <v>0.46046457229959631</v>
      </c>
      <c r="BL27" s="891">
        <v>4892</v>
      </c>
      <c r="BM27" s="1726">
        <v>18.704453688904248</v>
      </c>
      <c r="BN27" s="1829">
        <v>0.73986779185346097</v>
      </c>
      <c r="BO27" s="892">
        <v>62.258366387098228</v>
      </c>
      <c r="BP27" s="1829">
        <v>0.94165274453121339</v>
      </c>
      <c r="BQ27" s="1726">
        <v>19.03717992399752</v>
      </c>
      <c r="BR27" s="1829">
        <v>0.77453403598097159</v>
      </c>
      <c r="BS27" s="1830">
        <v>4893</v>
      </c>
    </row>
    <row r="28" spans="1:92" s="911" customFormat="1" ht="14.5" customHeight="1">
      <c r="A28" s="1930" t="s">
        <v>947</v>
      </c>
      <c r="B28" s="1931"/>
      <c r="C28" s="1931"/>
      <c r="D28" s="1931"/>
      <c r="E28" s="1931"/>
      <c r="F28" s="1931"/>
      <c r="G28" s="1931"/>
      <c r="H28" s="1931"/>
      <c r="I28" s="1931"/>
      <c r="J28" s="1931"/>
      <c r="K28" s="1931"/>
      <c r="L28" s="1931"/>
      <c r="M28" s="1931"/>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c r="AL28" s="1931"/>
      <c r="AM28" s="1931"/>
      <c r="AN28" s="1931"/>
      <c r="AO28" s="1931"/>
      <c r="AP28" s="1931"/>
      <c r="AQ28" s="1931"/>
      <c r="AR28" s="1931"/>
      <c r="AS28" s="1931"/>
      <c r="AT28" s="1931"/>
      <c r="AU28" s="1931"/>
      <c r="AV28" s="1931"/>
      <c r="AW28" s="1931"/>
      <c r="AX28" s="1931"/>
      <c r="AY28" s="1931"/>
      <c r="AZ28" s="1931"/>
      <c r="BA28" s="1931"/>
      <c r="BB28" s="1931"/>
      <c r="BC28" s="1931"/>
      <c r="BD28" s="1931"/>
      <c r="BE28" s="1931"/>
      <c r="BF28" s="1931"/>
      <c r="BG28" s="1931"/>
      <c r="BH28" s="1931"/>
      <c r="BI28" s="1931"/>
      <c r="BJ28" s="1931"/>
      <c r="BK28" s="1931"/>
      <c r="BL28" s="1931"/>
      <c r="BM28" s="1931"/>
      <c r="BN28" s="1931"/>
      <c r="BO28" s="1931"/>
      <c r="BP28" s="1931"/>
      <c r="BQ28" s="1931"/>
      <c r="BR28" s="1931"/>
      <c r="BS28" s="1931"/>
    </row>
    <row r="29" spans="1:92" s="911" customFormat="1" ht="14.5" customHeight="1">
      <c r="A29" s="1930" t="s">
        <v>948</v>
      </c>
      <c r="B29" s="1931"/>
      <c r="C29" s="1931"/>
      <c r="D29" s="1931"/>
      <c r="E29" s="1931"/>
      <c r="F29" s="1931"/>
      <c r="G29" s="1931"/>
      <c r="H29" s="1931"/>
      <c r="I29" s="1931"/>
      <c r="J29" s="1931"/>
      <c r="K29" s="1931"/>
      <c r="L29" s="1931"/>
      <c r="M29" s="1931"/>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c r="AL29" s="1931"/>
      <c r="AM29" s="1931"/>
      <c r="AN29" s="1931"/>
      <c r="AO29" s="1931"/>
      <c r="AP29" s="1931"/>
      <c r="AQ29" s="1931"/>
      <c r="AR29" s="1931"/>
      <c r="AS29" s="1931"/>
      <c r="AT29" s="1931"/>
      <c r="AU29" s="1931"/>
      <c r="AV29" s="1931"/>
      <c r="AW29" s="1931"/>
      <c r="AX29" s="1931"/>
      <c r="AY29" s="1931"/>
      <c r="AZ29" s="1931"/>
      <c r="BA29" s="1931"/>
      <c r="BB29" s="1931"/>
      <c r="BC29" s="1931"/>
      <c r="BD29" s="1931"/>
      <c r="BE29" s="1931"/>
      <c r="BF29" s="1931"/>
      <c r="BG29" s="1931"/>
      <c r="BH29" s="1931"/>
      <c r="BI29" s="1931"/>
      <c r="BJ29" s="1931"/>
      <c r="BK29" s="1931"/>
      <c r="BL29" s="1931"/>
      <c r="BM29" s="1931"/>
      <c r="BN29" s="1931"/>
      <c r="BO29" s="1931"/>
      <c r="BP29" s="1931"/>
      <c r="BQ29" s="1931"/>
      <c r="BR29" s="1931"/>
      <c r="BS29" s="1931"/>
    </row>
    <row r="30" spans="1:92" s="911" customFormat="1" ht="14.5" customHeight="1">
      <c r="A30" s="1930" t="s">
        <v>827</v>
      </c>
      <c r="B30" s="1931"/>
      <c r="C30" s="1931"/>
      <c r="D30" s="1931"/>
      <c r="E30" s="1931"/>
      <c r="F30" s="1931"/>
      <c r="G30" s="1931"/>
      <c r="H30" s="1931"/>
      <c r="I30" s="1931"/>
      <c r="J30" s="1931"/>
      <c r="K30" s="1931"/>
      <c r="L30" s="1931"/>
      <c r="M30" s="1931"/>
      <c r="N30" s="1931"/>
      <c r="O30" s="1931"/>
      <c r="P30" s="1931"/>
      <c r="Q30" s="1931"/>
      <c r="R30" s="1931"/>
      <c r="S30" s="1931"/>
      <c r="T30" s="1931"/>
      <c r="U30" s="1931"/>
      <c r="V30" s="1931"/>
      <c r="W30" s="1931"/>
      <c r="X30" s="1931"/>
      <c r="Y30" s="1931"/>
      <c r="Z30" s="1931"/>
      <c r="AA30" s="1931"/>
      <c r="AB30" s="1931"/>
      <c r="AC30" s="1931"/>
      <c r="AD30" s="1931"/>
      <c r="AE30" s="1931"/>
      <c r="AF30" s="1931"/>
      <c r="AG30" s="1931"/>
      <c r="AH30" s="1931"/>
      <c r="AI30" s="1931"/>
      <c r="AJ30" s="1931"/>
      <c r="AK30" s="1931"/>
      <c r="AL30" s="1931"/>
      <c r="AM30" s="1931"/>
      <c r="AN30" s="1931"/>
      <c r="AO30" s="1931"/>
      <c r="AP30" s="1931"/>
      <c r="AQ30" s="1931"/>
      <c r="AR30" s="1931"/>
      <c r="AS30" s="1931"/>
      <c r="AT30" s="1931"/>
      <c r="AU30" s="1931"/>
      <c r="AV30" s="1931"/>
      <c r="AW30" s="1931"/>
      <c r="AX30" s="1931"/>
      <c r="AY30" s="1931"/>
      <c r="AZ30" s="1931"/>
      <c r="BA30" s="1931"/>
      <c r="BB30" s="1931"/>
      <c r="BC30" s="1931"/>
      <c r="BD30" s="1931"/>
      <c r="BE30" s="1931"/>
      <c r="BF30" s="1931"/>
      <c r="BG30" s="1931"/>
      <c r="BH30" s="1931"/>
      <c r="BI30" s="1931"/>
      <c r="BJ30" s="1931"/>
      <c r="BK30" s="1931"/>
      <c r="BL30" s="1931"/>
      <c r="BM30" s="1931"/>
      <c r="BN30" s="1931"/>
      <c r="BO30" s="1931"/>
      <c r="BP30" s="1931"/>
      <c r="BQ30" s="1931"/>
      <c r="BR30" s="1931"/>
      <c r="BS30" s="1931"/>
    </row>
    <row r="31" spans="1:92" s="1380" customFormat="1" ht="14.5" customHeight="1">
      <c r="A31" s="1379"/>
    </row>
    <row r="32" spans="1:92" s="1380" customFormat="1" ht="25" customHeight="1">
      <c r="A32" s="1947">
        <v>2022</v>
      </c>
      <c r="B32" s="1947"/>
      <c r="C32" s="1947"/>
      <c r="D32" s="1947"/>
      <c r="E32" s="1947"/>
      <c r="F32" s="1947"/>
      <c r="G32" s="1947"/>
      <c r="H32" s="1947"/>
      <c r="I32" s="1947"/>
      <c r="J32" s="1947"/>
      <c r="K32" s="1947"/>
      <c r="L32" s="1947"/>
      <c r="M32" s="1947"/>
      <c r="N32" s="1947"/>
      <c r="O32" s="1947"/>
      <c r="P32" s="1947"/>
      <c r="Q32" s="1947"/>
      <c r="R32" s="1947"/>
      <c r="S32" s="1947"/>
      <c r="T32" s="1947"/>
      <c r="U32" s="1947"/>
      <c r="V32" s="1947"/>
      <c r="W32" s="1947"/>
      <c r="X32" s="1947"/>
      <c r="Y32" s="1947"/>
      <c r="Z32" s="1947"/>
      <c r="AA32" s="1947"/>
      <c r="AB32" s="1947"/>
      <c r="AC32" s="1947"/>
      <c r="AD32" s="1947"/>
      <c r="AE32" s="1947"/>
      <c r="AF32" s="1947"/>
      <c r="AG32" s="1947"/>
      <c r="AH32" s="1947"/>
      <c r="AI32" s="1947"/>
      <c r="AJ32" s="1947"/>
      <c r="AK32" s="1947"/>
      <c r="AL32" s="1947"/>
      <c r="AM32" s="1947"/>
      <c r="AN32" s="1947"/>
      <c r="AO32" s="1947"/>
      <c r="AP32" s="1947"/>
      <c r="AQ32" s="1947"/>
      <c r="AR32" s="1947"/>
      <c r="AS32" s="1947"/>
      <c r="AT32" s="1947"/>
      <c r="AU32" s="1947"/>
      <c r="AV32" s="1947"/>
      <c r="AW32" s="1947"/>
      <c r="AX32" s="1947"/>
      <c r="AY32" s="1947"/>
      <c r="AZ32" s="1947"/>
      <c r="BA32" s="1947"/>
      <c r="BB32" s="1947"/>
      <c r="BC32" s="1947"/>
      <c r="BD32" s="1947"/>
      <c r="BE32" s="1947"/>
      <c r="BF32" s="1947"/>
      <c r="BG32" s="1947"/>
      <c r="BH32" s="1947"/>
      <c r="BI32" s="1947"/>
      <c r="BJ32" s="1947"/>
      <c r="BK32" s="1947"/>
      <c r="BL32" s="1947"/>
      <c r="BM32" s="1947"/>
      <c r="BN32" s="1947"/>
      <c r="BO32" s="1947"/>
      <c r="BP32" s="1947"/>
      <c r="BQ32" s="1947"/>
      <c r="BR32" s="1947"/>
      <c r="BS32" s="1947"/>
      <c r="BT32" s="1947"/>
      <c r="BU32" s="1947"/>
      <c r="BV32" s="1947"/>
      <c r="BW32" s="1947"/>
      <c r="BX32" s="1947"/>
      <c r="BY32" s="1947"/>
      <c r="BZ32" s="1947"/>
      <c r="CA32" s="1947"/>
      <c r="CB32" s="1947"/>
      <c r="CC32" s="1947"/>
      <c r="CD32" s="1947"/>
      <c r="CE32" s="1947"/>
      <c r="CF32" s="1947"/>
      <c r="CG32" s="1947"/>
      <c r="CH32" s="1947"/>
      <c r="CI32" s="1947"/>
      <c r="CJ32" s="1947"/>
      <c r="CK32" s="1947"/>
      <c r="CL32" s="1947"/>
      <c r="CM32" s="1947"/>
      <c r="CN32" s="1947"/>
    </row>
    <row r="33" spans="1:92" ht="14.5" customHeight="1"/>
    <row r="34" spans="1:92" s="994" customFormat="1" ht="14.5" customHeight="1">
      <c r="A34" s="2016" t="s">
        <v>962</v>
      </c>
      <c r="B34" s="2016"/>
      <c r="C34" s="2016"/>
      <c r="D34" s="2016"/>
      <c r="E34" s="2016"/>
      <c r="F34" s="2016"/>
      <c r="G34" s="2016"/>
      <c r="H34" s="2016"/>
      <c r="I34" s="2016"/>
      <c r="J34" s="2016"/>
      <c r="K34" s="2016"/>
      <c r="L34" s="2016"/>
      <c r="M34" s="2016"/>
      <c r="N34" s="2016"/>
      <c r="O34" s="2016"/>
      <c r="P34" s="2016"/>
      <c r="Q34" s="2016"/>
      <c r="R34" s="2016"/>
      <c r="S34" s="2016"/>
      <c r="T34" s="2016"/>
      <c r="U34" s="2016"/>
      <c r="V34" s="2016"/>
      <c r="W34" s="2016"/>
      <c r="X34" s="2016"/>
      <c r="Y34" s="2016"/>
      <c r="Z34" s="2016"/>
      <c r="AA34" s="2016"/>
      <c r="AB34" s="2016"/>
      <c r="AC34" s="2016"/>
      <c r="AD34" s="2016"/>
      <c r="AE34" s="2016"/>
      <c r="AF34" s="2016"/>
      <c r="AG34" s="2016"/>
      <c r="AH34" s="2016"/>
      <c r="AI34" s="2016"/>
      <c r="AJ34" s="2016"/>
      <c r="AK34" s="2016"/>
      <c r="AL34" s="2016"/>
      <c r="AM34" s="2016"/>
      <c r="AN34" s="2016"/>
      <c r="AO34" s="2016"/>
      <c r="AP34" s="2016"/>
      <c r="AQ34" s="2016"/>
      <c r="AR34" s="2016"/>
      <c r="AS34" s="2016"/>
      <c r="AT34" s="2016"/>
      <c r="AU34" s="2016"/>
      <c r="AV34" s="2016"/>
      <c r="AW34" s="2016"/>
      <c r="AX34" s="2016"/>
      <c r="AY34" s="2016"/>
      <c r="AZ34" s="2016"/>
      <c r="BA34" s="2016"/>
      <c r="BB34" s="2016"/>
      <c r="BC34" s="2016"/>
      <c r="BD34" s="2016"/>
      <c r="BE34" s="2016"/>
      <c r="BF34" s="2016"/>
      <c r="BG34" s="2016"/>
      <c r="BH34" s="2016"/>
      <c r="BI34" s="2016"/>
      <c r="BJ34" s="2016"/>
      <c r="BK34" s="2016"/>
      <c r="BL34" s="2016"/>
      <c r="BM34" s="2016"/>
      <c r="BN34" s="2016"/>
      <c r="BO34" s="2016"/>
      <c r="BP34" s="2016"/>
      <c r="BQ34" s="2016"/>
      <c r="BR34" s="2016"/>
      <c r="BS34" s="2016"/>
      <c r="BT34" s="2016"/>
      <c r="BU34" s="2016"/>
      <c r="BV34" s="2016"/>
      <c r="BW34" s="2016"/>
      <c r="BX34" s="2016"/>
      <c r="BY34" s="2016"/>
      <c r="BZ34" s="2016"/>
      <c r="CA34" s="2016"/>
      <c r="CB34" s="2016"/>
      <c r="CC34" s="2016"/>
      <c r="CD34" s="2016"/>
      <c r="CE34" s="2016"/>
      <c r="CF34" s="2016"/>
      <c r="CG34" s="2016"/>
      <c r="CH34" s="2016"/>
      <c r="CI34" s="2016"/>
      <c r="CJ34" s="2016"/>
      <c r="CK34" s="2016"/>
      <c r="CL34" s="2016"/>
      <c r="CM34" s="2016"/>
      <c r="CN34" s="2016"/>
    </row>
    <row r="35" spans="1:92" s="1018" customFormat="1" ht="17.25" customHeight="1" thickBot="1">
      <c r="A35" s="1969" t="s">
        <v>5</v>
      </c>
      <c r="B35" s="2216" t="s">
        <v>939</v>
      </c>
      <c r="C35" s="2214" t="s">
        <v>939</v>
      </c>
      <c r="D35" s="2214" t="s">
        <v>939</v>
      </c>
      <c r="E35" s="2214" t="s">
        <v>939</v>
      </c>
      <c r="F35" s="2214" t="s">
        <v>939</v>
      </c>
      <c r="G35" s="2214" t="s">
        <v>939</v>
      </c>
      <c r="H35" s="2214" t="s">
        <v>939</v>
      </c>
      <c r="I35" s="2214" t="s">
        <v>950</v>
      </c>
      <c r="J35" s="2214" t="s">
        <v>950</v>
      </c>
      <c r="K35" s="2214" t="s">
        <v>950</v>
      </c>
      <c r="L35" s="2214" t="s">
        <v>950</v>
      </c>
      <c r="M35" s="2214" t="s">
        <v>950</v>
      </c>
      <c r="N35" s="2214" t="s">
        <v>950</v>
      </c>
      <c r="O35" s="2214" t="s">
        <v>950</v>
      </c>
      <c r="P35" s="2214" t="s">
        <v>940</v>
      </c>
      <c r="Q35" s="2214" t="s">
        <v>940</v>
      </c>
      <c r="R35" s="2214" t="s">
        <v>940</v>
      </c>
      <c r="S35" s="2214" t="s">
        <v>940</v>
      </c>
      <c r="T35" s="2214" t="s">
        <v>940</v>
      </c>
      <c r="U35" s="2214" t="s">
        <v>940</v>
      </c>
      <c r="V35" s="2214" t="s">
        <v>940</v>
      </c>
      <c r="W35" s="2214" t="s">
        <v>941</v>
      </c>
      <c r="X35" s="2214" t="s">
        <v>941</v>
      </c>
      <c r="Y35" s="2214" t="s">
        <v>941</v>
      </c>
      <c r="Z35" s="2214" t="s">
        <v>941</v>
      </c>
      <c r="AA35" s="2214" t="s">
        <v>941</v>
      </c>
      <c r="AB35" s="2214" t="s">
        <v>941</v>
      </c>
      <c r="AC35" s="2214" t="s">
        <v>941</v>
      </c>
      <c r="AD35" s="2214" t="s">
        <v>951</v>
      </c>
      <c r="AE35" s="2214" t="s">
        <v>951</v>
      </c>
      <c r="AF35" s="2214" t="s">
        <v>951</v>
      </c>
      <c r="AG35" s="2214" t="s">
        <v>951</v>
      </c>
      <c r="AH35" s="2214" t="s">
        <v>951</v>
      </c>
      <c r="AI35" s="2214" t="s">
        <v>951</v>
      </c>
      <c r="AJ35" s="2214" t="s">
        <v>951</v>
      </c>
      <c r="AK35" s="2214" t="s">
        <v>952</v>
      </c>
      <c r="AL35" s="2214" t="s">
        <v>952</v>
      </c>
      <c r="AM35" s="2214" t="s">
        <v>952</v>
      </c>
      <c r="AN35" s="2214" t="s">
        <v>952</v>
      </c>
      <c r="AO35" s="2214" t="s">
        <v>952</v>
      </c>
      <c r="AP35" s="2214" t="s">
        <v>952</v>
      </c>
      <c r="AQ35" s="2214" t="s">
        <v>952</v>
      </c>
      <c r="AR35" s="2214" t="s">
        <v>953</v>
      </c>
      <c r="AS35" s="2214" t="s">
        <v>953</v>
      </c>
      <c r="AT35" s="2214" t="s">
        <v>953</v>
      </c>
      <c r="AU35" s="2214" t="s">
        <v>953</v>
      </c>
      <c r="AV35" s="2214" t="s">
        <v>953</v>
      </c>
      <c r="AW35" s="2214" t="s">
        <v>953</v>
      </c>
      <c r="AX35" s="2214" t="s">
        <v>953</v>
      </c>
      <c r="AY35" s="2214" t="s">
        <v>942</v>
      </c>
      <c r="AZ35" s="2214" t="s">
        <v>942</v>
      </c>
      <c r="BA35" s="2214" t="s">
        <v>942</v>
      </c>
      <c r="BB35" s="2214" t="s">
        <v>942</v>
      </c>
      <c r="BC35" s="2214" t="s">
        <v>942</v>
      </c>
      <c r="BD35" s="2214" t="s">
        <v>942</v>
      </c>
      <c r="BE35" s="2214" t="s">
        <v>942</v>
      </c>
      <c r="BF35" s="2214" t="s">
        <v>954</v>
      </c>
      <c r="BG35" s="2214" t="s">
        <v>954</v>
      </c>
      <c r="BH35" s="2214" t="s">
        <v>954</v>
      </c>
      <c r="BI35" s="2214" t="s">
        <v>954</v>
      </c>
      <c r="BJ35" s="2214" t="s">
        <v>954</v>
      </c>
      <c r="BK35" s="2214" t="s">
        <v>954</v>
      </c>
      <c r="BL35" s="2214" t="s">
        <v>954</v>
      </c>
      <c r="BM35" s="2214" t="s">
        <v>943</v>
      </c>
      <c r="BN35" s="2214" t="s">
        <v>943</v>
      </c>
      <c r="BO35" s="2214" t="s">
        <v>943</v>
      </c>
      <c r="BP35" s="2214" t="s">
        <v>943</v>
      </c>
      <c r="BQ35" s="2214" t="s">
        <v>943</v>
      </c>
      <c r="BR35" s="2214" t="s">
        <v>943</v>
      </c>
      <c r="BS35" s="2214" t="s">
        <v>943</v>
      </c>
      <c r="BT35" s="2214" t="s">
        <v>955</v>
      </c>
      <c r="BU35" s="2214" t="s">
        <v>955</v>
      </c>
      <c r="BV35" s="2214" t="s">
        <v>955</v>
      </c>
      <c r="BW35" s="2214" t="s">
        <v>955</v>
      </c>
      <c r="BX35" s="2214" t="s">
        <v>955</v>
      </c>
      <c r="BY35" s="2214" t="s">
        <v>955</v>
      </c>
      <c r="BZ35" s="2214" t="s">
        <v>955</v>
      </c>
      <c r="CA35" s="2214" t="s">
        <v>956</v>
      </c>
      <c r="CB35" s="2214" t="s">
        <v>956</v>
      </c>
      <c r="CC35" s="2214" t="s">
        <v>956</v>
      </c>
      <c r="CD35" s="2214" t="s">
        <v>956</v>
      </c>
      <c r="CE35" s="2214" t="s">
        <v>956</v>
      </c>
      <c r="CF35" s="2214" t="s">
        <v>956</v>
      </c>
      <c r="CG35" s="2214" t="s">
        <v>956</v>
      </c>
      <c r="CH35" s="2214" t="s">
        <v>957</v>
      </c>
      <c r="CI35" s="2214" t="s">
        <v>957</v>
      </c>
      <c r="CJ35" s="2214" t="s">
        <v>957</v>
      </c>
      <c r="CK35" s="2214" t="s">
        <v>957</v>
      </c>
      <c r="CL35" s="2214" t="s">
        <v>957</v>
      </c>
      <c r="CM35" s="2214" t="s">
        <v>957</v>
      </c>
      <c r="CN35" s="2215" t="s">
        <v>957</v>
      </c>
    </row>
    <row r="36" spans="1:92" s="1018" customFormat="1" ht="14.5" customHeight="1" thickBot="1">
      <c r="A36" s="1970" t="s">
        <v>5</v>
      </c>
      <c r="B36" s="2217" t="s">
        <v>418</v>
      </c>
      <c r="C36" s="2218" t="s">
        <v>418</v>
      </c>
      <c r="D36" s="2217" t="s">
        <v>419</v>
      </c>
      <c r="E36" s="2218" t="s">
        <v>419</v>
      </c>
      <c r="F36" s="2217" t="s">
        <v>420</v>
      </c>
      <c r="G36" s="2218" t="s">
        <v>420</v>
      </c>
      <c r="H36" s="1654" t="s">
        <v>54</v>
      </c>
      <c r="I36" s="2217" t="s">
        <v>418</v>
      </c>
      <c r="J36" s="2218" t="s">
        <v>418</v>
      </c>
      <c r="K36" s="2217" t="s">
        <v>419</v>
      </c>
      <c r="L36" s="2218" t="s">
        <v>419</v>
      </c>
      <c r="M36" s="2217" t="s">
        <v>420</v>
      </c>
      <c r="N36" s="2218" t="s">
        <v>420</v>
      </c>
      <c r="O36" s="1654" t="s">
        <v>54</v>
      </c>
      <c r="P36" s="2217" t="s">
        <v>418</v>
      </c>
      <c r="Q36" s="2218" t="s">
        <v>418</v>
      </c>
      <c r="R36" s="2217" t="s">
        <v>419</v>
      </c>
      <c r="S36" s="2218" t="s">
        <v>419</v>
      </c>
      <c r="T36" s="2217" t="s">
        <v>420</v>
      </c>
      <c r="U36" s="2218" t="s">
        <v>420</v>
      </c>
      <c r="V36" s="1654" t="s">
        <v>54</v>
      </c>
      <c r="W36" s="2217" t="s">
        <v>418</v>
      </c>
      <c r="X36" s="2218" t="s">
        <v>418</v>
      </c>
      <c r="Y36" s="2217" t="s">
        <v>419</v>
      </c>
      <c r="Z36" s="2218" t="s">
        <v>419</v>
      </c>
      <c r="AA36" s="2217" t="s">
        <v>420</v>
      </c>
      <c r="AB36" s="2218" t="s">
        <v>420</v>
      </c>
      <c r="AC36" s="1654" t="s">
        <v>54</v>
      </c>
      <c r="AD36" s="2217" t="s">
        <v>418</v>
      </c>
      <c r="AE36" s="2218" t="s">
        <v>418</v>
      </c>
      <c r="AF36" s="2217" t="s">
        <v>419</v>
      </c>
      <c r="AG36" s="2218" t="s">
        <v>419</v>
      </c>
      <c r="AH36" s="2217" t="s">
        <v>420</v>
      </c>
      <c r="AI36" s="2218" t="s">
        <v>420</v>
      </c>
      <c r="AJ36" s="1654" t="s">
        <v>54</v>
      </c>
      <c r="AK36" s="2217" t="s">
        <v>418</v>
      </c>
      <c r="AL36" s="2218" t="s">
        <v>418</v>
      </c>
      <c r="AM36" s="2217" t="s">
        <v>419</v>
      </c>
      <c r="AN36" s="2218" t="s">
        <v>419</v>
      </c>
      <c r="AO36" s="2217" t="s">
        <v>420</v>
      </c>
      <c r="AP36" s="2218" t="s">
        <v>420</v>
      </c>
      <c r="AQ36" s="1654" t="s">
        <v>54</v>
      </c>
      <c r="AR36" s="2217" t="s">
        <v>418</v>
      </c>
      <c r="AS36" s="2218" t="s">
        <v>418</v>
      </c>
      <c r="AT36" s="2217" t="s">
        <v>419</v>
      </c>
      <c r="AU36" s="2218" t="s">
        <v>419</v>
      </c>
      <c r="AV36" s="2217" t="s">
        <v>420</v>
      </c>
      <c r="AW36" s="2218" t="s">
        <v>420</v>
      </c>
      <c r="AX36" s="1654" t="s">
        <v>54</v>
      </c>
      <c r="AY36" s="2217" t="s">
        <v>418</v>
      </c>
      <c r="AZ36" s="2218" t="s">
        <v>418</v>
      </c>
      <c r="BA36" s="2217" t="s">
        <v>419</v>
      </c>
      <c r="BB36" s="2218" t="s">
        <v>419</v>
      </c>
      <c r="BC36" s="2217" t="s">
        <v>420</v>
      </c>
      <c r="BD36" s="2218" t="s">
        <v>420</v>
      </c>
      <c r="BE36" s="1654" t="s">
        <v>54</v>
      </c>
      <c r="BF36" s="2217" t="s">
        <v>418</v>
      </c>
      <c r="BG36" s="2218" t="s">
        <v>418</v>
      </c>
      <c r="BH36" s="2217" t="s">
        <v>419</v>
      </c>
      <c r="BI36" s="2218" t="s">
        <v>419</v>
      </c>
      <c r="BJ36" s="2217" t="s">
        <v>420</v>
      </c>
      <c r="BK36" s="2218" t="s">
        <v>420</v>
      </c>
      <c r="BL36" s="1654" t="s">
        <v>54</v>
      </c>
      <c r="BM36" s="2217" t="s">
        <v>418</v>
      </c>
      <c r="BN36" s="2218" t="s">
        <v>418</v>
      </c>
      <c r="BO36" s="2217" t="s">
        <v>419</v>
      </c>
      <c r="BP36" s="2218" t="s">
        <v>419</v>
      </c>
      <c r="BQ36" s="2217" t="s">
        <v>420</v>
      </c>
      <c r="BR36" s="2218" t="s">
        <v>420</v>
      </c>
      <c r="BS36" s="1654" t="s">
        <v>54</v>
      </c>
      <c r="BT36" s="2217" t="s">
        <v>418</v>
      </c>
      <c r="BU36" s="2218" t="s">
        <v>418</v>
      </c>
      <c r="BV36" s="2217" t="s">
        <v>419</v>
      </c>
      <c r="BW36" s="2218" t="s">
        <v>419</v>
      </c>
      <c r="BX36" s="2217" t="s">
        <v>420</v>
      </c>
      <c r="BY36" s="2218" t="s">
        <v>420</v>
      </c>
      <c r="BZ36" s="1654" t="s">
        <v>54</v>
      </c>
      <c r="CA36" s="2217" t="s">
        <v>418</v>
      </c>
      <c r="CB36" s="2218" t="s">
        <v>418</v>
      </c>
      <c r="CC36" s="2217" t="s">
        <v>419</v>
      </c>
      <c r="CD36" s="2218" t="s">
        <v>419</v>
      </c>
      <c r="CE36" s="2217" t="s">
        <v>420</v>
      </c>
      <c r="CF36" s="2218" t="s">
        <v>420</v>
      </c>
      <c r="CG36" s="1654" t="s">
        <v>54</v>
      </c>
      <c r="CH36" s="2217" t="s">
        <v>418</v>
      </c>
      <c r="CI36" s="2218" t="s">
        <v>418</v>
      </c>
      <c r="CJ36" s="2217" t="s">
        <v>419</v>
      </c>
      <c r="CK36" s="2218" t="s">
        <v>419</v>
      </c>
      <c r="CL36" s="2217" t="s">
        <v>420</v>
      </c>
      <c r="CM36" s="2218" t="s">
        <v>420</v>
      </c>
      <c r="CN36" s="1833" t="s">
        <v>54</v>
      </c>
    </row>
    <row r="37" spans="1:92" s="994" customFormat="1" ht="14.5" customHeight="1" thickBot="1">
      <c r="A37" s="1970" t="s">
        <v>5</v>
      </c>
      <c r="B37" s="53" t="s">
        <v>2</v>
      </c>
      <c r="C37" s="54" t="s">
        <v>68</v>
      </c>
      <c r="D37" s="53" t="s">
        <v>2</v>
      </c>
      <c r="E37" s="54" t="s">
        <v>68</v>
      </c>
      <c r="F37" s="53" t="s">
        <v>2</v>
      </c>
      <c r="G37" s="54" t="s">
        <v>68</v>
      </c>
      <c r="H37" s="54" t="s">
        <v>69</v>
      </c>
      <c r="I37" s="53" t="s">
        <v>2</v>
      </c>
      <c r="J37" s="54" t="s">
        <v>68</v>
      </c>
      <c r="K37" s="53" t="s">
        <v>2</v>
      </c>
      <c r="L37" s="54" t="s">
        <v>68</v>
      </c>
      <c r="M37" s="53" t="s">
        <v>2</v>
      </c>
      <c r="N37" s="54" t="s">
        <v>68</v>
      </c>
      <c r="O37" s="54" t="s">
        <v>69</v>
      </c>
      <c r="P37" s="53" t="s">
        <v>2</v>
      </c>
      <c r="Q37" s="54" t="s">
        <v>68</v>
      </c>
      <c r="R37" s="53" t="s">
        <v>2</v>
      </c>
      <c r="S37" s="54" t="s">
        <v>68</v>
      </c>
      <c r="T37" s="53" t="s">
        <v>2</v>
      </c>
      <c r="U37" s="54" t="s">
        <v>68</v>
      </c>
      <c r="V37" s="54" t="s">
        <v>69</v>
      </c>
      <c r="W37" s="53" t="s">
        <v>2</v>
      </c>
      <c r="X37" s="54" t="s">
        <v>68</v>
      </c>
      <c r="Y37" s="53" t="s">
        <v>2</v>
      </c>
      <c r="Z37" s="54" t="s">
        <v>68</v>
      </c>
      <c r="AA37" s="53" t="s">
        <v>2</v>
      </c>
      <c r="AB37" s="54" t="s">
        <v>68</v>
      </c>
      <c r="AC37" s="54" t="s">
        <v>69</v>
      </c>
      <c r="AD37" s="53" t="s">
        <v>2</v>
      </c>
      <c r="AE37" s="54" t="s">
        <v>68</v>
      </c>
      <c r="AF37" s="53" t="s">
        <v>2</v>
      </c>
      <c r="AG37" s="54" t="s">
        <v>68</v>
      </c>
      <c r="AH37" s="53" t="s">
        <v>2</v>
      </c>
      <c r="AI37" s="54" t="s">
        <v>68</v>
      </c>
      <c r="AJ37" s="54" t="s">
        <v>69</v>
      </c>
      <c r="AK37" s="53" t="s">
        <v>2</v>
      </c>
      <c r="AL37" s="54" t="s">
        <v>68</v>
      </c>
      <c r="AM37" s="53" t="s">
        <v>2</v>
      </c>
      <c r="AN37" s="54" t="s">
        <v>68</v>
      </c>
      <c r="AO37" s="53" t="s">
        <v>2</v>
      </c>
      <c r="AP37" s="54" t="s">
        <v>68</v>
      </c>
      <c r="AQ37" s="54" t="s">
        <v>69</v>
      </c>
      <c r="AR37" s="53" t="s">
        <v>2</v>
      </c>
      <c r="AS37" s="54" t="s">
        <v>68</v>
      </c>
      <c r="AT37" s="53" t="s">
        <v>2</v>
      </c>
      <c r="AU37" s="54" t="s">
        <v>68</v>
      </c>
      <c r="AV37" s="53" t="s">
        <v>2</v>
      </c>
      <c r="AW37" s="54" t="s">
        <v>68</v>
      </c>
      <c r="AX37" s="54" t="s">
        <v>69</v>
      </c>
      <c r="AY37" s="53" t="s">
        <v>2</v>
      </c>
      <c r="AZ37" s="54" t="s">
        <v>68</v>
      </c>
      <c r="BA37" s="53" t="s">
        <v>2</v>
      </c>
      <c r="BB37" s="54" t="s">
        <v>68</v>
      </c>
      <c r="BC37" s="53" t="s">
        <v>2</v>
      </c>
      <c r="BD37" s="54" t="s">
        <v>68</v>
      </c>
      <c r="BE37" s="54" t="s">
        <v>69</v>
      </c>
      <c r="BF37" s="53" t="s">
        <v>2</v>
      </c>
      <c r="BG37" s="54" t="s">
        <v>68</v>
      </c>
      <c r="BH37" s="53" t="s">
        <v>2</v>
      </c>
      <c r="BI37" s="54" t="s">
        <v>68</v>
      </c>
      <c r="BJ37" s="53" t="s">
        <v>2</v>
      </c>
      <c r="BK37" s="54" t="s">
        <v>68</v>
      </c>
      <c r="BL37" s="54" t="s">
        <v>69</v>
      </c>
      <c r="BM37" s="53" t="s">
        <v>2</v>
      </c>
      <c r="BN37" s="54" t="s">
        <v>68</v>
      </c>
      <c r="BO37" s="53" t="s">
        <v>2</v>
      </c>
      <c r="BP37" s="54" t="s">
        <v>68</v>
      </c>
      <c r="BQ37" s="53" t="s">
        <v>2</v>
      </c>
      <c r="BR37" s="54" t="s">
        <v>68</v>
      </c>
      <c r="BS37" s="54" t="s">
        <v>69</v>
      </c>
      <c r="BT37" s="53" t="s">
        <v>2</v>
      </c>
      <c r="BU37" s="54" t="s">
        <v>68</v>
      </c>
      <c r="BV37" s="53" t="s">
        <v>2</v>
      </c>
      <c r="BW37" s="54" t="s">
        <v>68</v>
      </c>
      <c r="BX37" s="53" t="s">
        <v>2</v>
      </c>
      <c r="BY37" s="54" t="s">
        <v>68</v>
      </c>
      <c r="BZ37" s="54" t="s">
        <v>69</v>
      </c>
      <c r="CA37" s="53" t="s">
        <v>2</v>
      </c>
      <c r="CB37" s="54" t="s">
        <v>68</v>
      </c>
      <c r="CC37" s="53" t="s">
        <v>2</v>
      </c>
      <c r="CD37" s="54" t="s">
        <v>68</v>
      </c>
      <c r="CE37" s="53" t="s">
        <v>2</v>
      </c>
      <c r="CF37" s="54" t="s">
        <v>68</v>
      </c>
      <c r="CG37" s="54" t="s">
        <v>69</v>
      </c>
      <c r="CH37" s="53" t="s">
        <v>2</v>
      </c>
      <c r="CI37" s="54" t="s">
        <v>68</v>
      </c>
      <c r="CJ37" s="53" t="s">
        <v>2</v>
      </c>
      <c r="CK37" s="54" t="s">
        <v>68</v>
      </c>
      <c r="CL37" s="53" t="s">
        <v>2</v>
      </c>
      <c r="CM37" s="54" t="s">
        <v>68</v>
      </c>
      <c r="CN37" s="53" t="s">
        <v>69</v>
      </c>
    </row>
    <row r="38" spans="1:92" s="994" customFormat="1" ht="14.5" customHeight="1">
      <c r="A38" s="284" t="s">
        <v>13</v>
      </c>
      <c r="B38" s="339">
        <v>10.70645411304732</v>
      </c>
      <c r="C38" s="534">
        <v>1.800960191549134</v>
      </c>
      <c r="D38" s="339">
        <v>23.343553674682699</v>
      </c>
      <c r="E38" s="534">
        <v>2.2065193764437669</v>
      </c>
      <c r="F38" s="337">
        <v>65.949992212269976</v>
      </c>
      <c r="G38" s="534">
        <v>2.5214938163486371</v>
      </c>
      <c r="H38" s="338">
        <v>373</v>
      </c>
      <c r="I38" s="339">
        <v>54.412994460643063</v>
      </c>
      <c r="J38" s="534">
        <v>2.6002502409792569</v>
      </c>
      <c r="K38" s="339">
        <v>33.195393559535511</v>
      </c>
      <c r="L38" s="534">
        <v>2.4238997325891409</v>
      </c>
      <c r="M38" s="339">
        <v>12.39161197982143</v>
      </c>
      <c r="N38" s="534">
        <v>1.7872723083994539</v>
      </c>
      <c r="O38" s="338">
        <v>369</v>
      </c>
      <c r="P38" s="339">
        <v>11.30880475936017</v>
      </c>
      <c r="Q38" s="534">
        <v>1.757400514080536</v>
      </c>
      <c r="R38" s="339">
        <v>55.447062004097162</v>
      </c>
      <c r="S38" s="534">
        <v>2.5910312509936428</v>
      </c>
      <c r="T38" s="337">
        <v>33.244133236542673</v>
      </c>
      <c r="U38" s="534">
        <v>2.4297877345638912</v>
      </c>
      <c r="V38" s="338">
        <v>372</v>
      </c>
      <c r="W38" s="337">
        <v>48.245149055802941</v>
      </c>
      <c r="X38" s="534">
        <v>2.6114846141596821</v>
      </c>
      <c r="Y38" s="339">
        <v>27.310950107579739</v>
      </c>
      <c r="Z38" s="534">
        <v>2.2775430465870872</v>
      </c>
      <c r="AA38" s="337">
        <v>24.44390083661732</v>
      </c>
      <c r="AB38" s="534">
        <v>2.2024892737930948</v>
      </c>
      <c r="AC38" s="338">
        <v>371</v>
      </c>
      <c r="AD38" s="337">
        <v>35.373598343260547</v>
      </c>
      <c r="AE38" s="534">
        <v>2.4967910729476421</v>
      </c>
      <c r="AF38" s="339">
        <v>54.70859826237615</v>
      </c>
      <c r="AG38" s="534">
        <v>2.593830707398435</v>
      </c>
      <c r="AH38" s="337">
        <v>9.9178033943633022</v>
      </c>
      <c r="AI38" s="534">
        <v>1.5489753014680081</v>
      </c>
      <c r="AJ38" s="338">
        <v>372</v>
      </c>
      <c r="AK38" s="337">
        <v>69.609741278912523</v>
      </c>
      <c r="AL38" s="534">
        <v>2.3638337556379412</v>
      </c>
      <c r="AM38" s="339">
        <v>25.055553964010691</v>
      </c>
      <c r="AN38" s="534">
        <v>2.2247188392020032</v>
      </c>
      <c r="AO38" s="337">
        <v>5.3347047570767776</v>
      </c>
      <c r="AP38" s="534">
        <v>1.1368875177210871</v>
      </c>
      <c r="AQ38" s="338">
        <v>373</v>
      </c>
      <c r="AR38" s="337">
        <v>74.384789931187427</v>
      </c>
      <c r="AS38" s="534">
        <v>2.2267774830414511</v>
      </c>
      <c r="AT38" s="337">
        <v>24.136367204473409</v>
      </c>
      <c r="AU38" s="534">
        <v>2.182360259635483</v>
      </c>
      <c r="AV38" s="337">
        <v>1.47884286433917</v>
      </c>
      <c r="AW38" s="534">
        <v>0.59783030520334413</v>
      </c>
      <c r="AX38" s="338">
        <v>370</v>
      </c>
      <c r="AY38" s="339">
        <v>86.833233211435541</v>
      </c>
      <c r="AZ38" s="534">
        <v>1.757604427731164</v>
      </c>
      <c r="BA38" s="339">
        <v>9.4458317892820727</v>
      </c>
      <c r="BB38" s="534">
        <v>1.520043733037497</v>
      </c>
      <c r="BC38" s="339">
        <v>3.7209349992823868</v>
      </c>
      <c r="BD38" s="534">
        <v>0.98326829374521041</v>
      </c>
      <c r="BE38" s="338">
        <v>371</v>
      </c>
      <c r="BF38" s="339">
        <v>90.233156104028396</v>
      </c>
      <c r="BG38" s="534">
        <v>1.5193828852824851</v>
      </c>
      <c r="BH38" s="339">
        <v>7.9339448925327059</v>
      </c>
      <c r="BI38" s="534">
        <v>1.37146930429183</v>
      </c>
      <c r="BJ38" s="339">
        <v>1.832899003438891</v>
      </c>
      <c r="BK38" s="534">
        <v>0.71057662183036585</v>
      </c>
      <c r="BL38" s="338">
        <v>372</v>
      </c>
      <c r="BM38" s="337">
        <v>27.69689898904203</v>
      </c>
      <c r="BN38" s="534">
        <v>2.367628141470465</v>
      </c>
      <c r="BO38" s="337">
        <v>65.551270849576184</v>
      </c>
      <c r="BP38" s="534">
        <v>2.493615833302437</v>
      </c>
      <c r="BQ38" s="339">
        <v>6.751830161381787</v>
      </c>
      <c r="BR38" s="534">
        <v>1.2765052714367511</v>
      </c>
      <c r="BS38" s="338">
        <v>372</v>
      </c>
      <c r="BT38" s="337">
        <v>38.317437641677373</v>
      </c>
      <c r="BU38" s="534">
        <v>2.538456276354605</v>
      </c>
      <c r="BV38" s="339">
        <v>52.62457069943305</v>
      </c>
      <c r="BW38" s="534">
        <v>2.5985532582764912</v>
      </c>
      <c r="BX38" s="339">
        <v>9.0579916588895806</v>
      </c>
      <c r="BY38" s="534">
        <v>1.481176681186783</v>
      </c>
      <c r="BZ38" s="338">
        <v>373</v>
      </c>
      <c r="CA38" s="337">
        <v>46.963551219564557</v>
      </c>
      <c r="CB38" s="534">
        <v>2.5973314101638101</v>
      </c>
      <c r="CC38" s="337">
        <v>47.0576645884342</v>
      </c>
      <c r="CD38" s="534">
        <v>2.59474474472482</v>
      </c>
      <c r="CE38" s="339">
        <v>5.9787841920012426</v>
      </c>
      <c r="CF38" s="534">
        <v>1.213152922112867</v>
      </c>
      <c r="CG38" s="338">
        <v>373</v>
      </c>
      <c r="CH38" s="339">
        <v>18.02850291571438</v>
      </c>
      <c r="CI38" s="534">
        <v>2.0517045163240248</v>
      </c>
      <c r="CJ38" s="339">
        <v>64.955410852410978</v>
      </c>
      <c r="CK38" s="534">
        <v>2.4931695439861379</v>
      </c>
      <c r="CL38" s="339">
        <v>17.016086231874642</v>
      </c>
      <c r="CM38" s="534">
        <v>1.931402003126371</v>
      </c>
      <c r="CN38" s="276">
        <v>373</v>
      </c>
    </row>
    <row r="39" spans="1:92" s="994" customFormat="1" ht="14.5" customHeight="1">
      <c r="A39" s="285" t="s">
        <v>14</v>
      </c>
      <c r="B39" s="342">
        <v>13.50685205010106</v>
      </c>
      <c r="C39" s="535">
        <v>2.0542160122413642</v>
      </c>
      <c r="D39" s="347">
        <v>39.526577782155947</v>
      </c>
      <c r="E39" s="535">
        <v>2.718545666690956</v>
      </c>
      <c r="F39" s="347">
        <v>46.966570167742979</v>
      </c>
      <c r="G39" s="535">
        <v>2.7595896095902539</v>
      </c>
      <c r="H39" s="343">
        <v>336</v>
      </c>
      <c r="I39" s="1030">
        <v>66.387371203468604</v>
      </c>
      <c r="J39" s="535">
        <v>2.5681137724830601</v>
      </c>
      <c r="K39" s="1030">
        <v>30.50258227253854</v>
      </c>
      <c r="L39" s="1031">
        <v>2.493614493415806</v>
      </c>
      <c r="M39" s="1032">
        <v>3.1100465239928692</v>
      </c>
      <c r="N39" s="1031">
        <v>0.92294561900693062</v>
      </c>
      <c r="O39" s="1033">
        <v>333</v>
      </c>
      <c r="P39" s="1032">
        <v>11.76227274051808</v>
      </c>
      <c r="Q39" s="1031">
        <v>1.969678263291456</v>
      </c>
      <c r="R39" s="1030">
        <v>40.555552721801433</v>
      </c>
      <c r="S39" s="1031">
        <v>2.7342437116679981</v>
      </c>
      <c r="T39" s="1030">
        <v>47.682174537680503</v>
      </c>
      <c r="U39" s="1031">
        <v>2.7739203257529361</v>
      </c>
      <c r="V39" s="343">
        <v>334</v>
      </c>
      <c r="W39" s="342">
        <v>37.160094257127</v>
      </c>
      <c r="X39" s="535">
        <v>2.7424741645982289</v>
      </c>
      <c r="Y39" s="342">
        <v>27.846095242738091</v>
      </c>
      <c r="Z39" s="535">
        <v>2.4581637415473789</v>
      </c>
      <c r="AA39" s="342">
        <v>34.993810500134877</v>
      </c>
      <c r="AB39" s="535">
        <v>2.5822462826774868</v>
      </c>
      <c r="AC39" s="343">
        <v>337</v>
      </c>
      <c r="AD39" s="347">
        <v>40.803485434021503</v>
      </c>
      <c r="AE39" s="535">
        <v>2.728413656217767</v>
      </c>
      <c r="AF39" s="347">
        <v>45.992488905783752</v>
      </c>
      <c r="AG39" s="535">
        <v>2.7598873959041921</v>
      </c>
      <c r="AH39" s="342">
        <v>13.20402566019477</v>
      </c>
      <c r="AI39" s="535">
        <v>1.881614032803077</v>
      </c>
      <c r="AJ39" s="343">
        <v>337</v>
      </c>
      <c r="AK39" s="347">
        <v>68.946654295820068</v>
      </c>
      <c r="AL39" s="535">
        <v>2.4862291671377452</v>
      </c>
      <c r="AM39" s="347">
        <v>24.94326027562105</v>
      </c>
      <c r="AN39" s="535">
        <v>2.298320447848333</v>
      </c>
      <c r="AO39" s="342">
        <v>6.1100854285588886</v>
      </c>
      <c r="AP39" s="535">
        <v>1.2911515055647109</v>
      </c>
      <c r="AQ39" s="343">
        <v>337</v>
      </c>
      <c r="AR39" s="347">
        <v>64.831765513019619</v>
      </c>
      <c r="AS39" s="535">
        <v>2.5948799792992001</v>
      </c>
      <c r="AT39" s="347">
        <v>33.072231284032952</v>
      </c>
      <c r="AU39" s="535">
        <v>2.5490978109064768</v>
      </c>
      <c r="AV39" s="342">
        <v>2.0960032029474278</v>
      </c>
      <c r="AW39" s="535">
        <v>0.77672113263104969</v>
      </c>
      <c r="AX39" s="343">
        <v>336</v>
      </c>
      <c r="AY39" s="342">
        <v>82.075527158100002</v>
      </c>
      <c r="AZ39" s="535">
        <v>2.1315750077138169</v>
      </c>
      <c r="BA39" s="342">
        <v>13.636104389483039</v>
      </c>
      <c r="BB39" s="535">
        <v>1.9246717755048841</v>
      </c>
      <c r="BC39" s="342">
        <v>4.2883684524169547</v>
      </c>
      <c r="BD39" s="535">
        <v>1.086781122511399</v>
      </c>
      <c r="BE39" s="343">
        <v>334</v>
      </c>
      <c r="BF39" s="342">
        <v>87.100033536066405</v>
      </c>
      <c r="BG39" s="535">
        <v>1.776327834150899</v>
      </c>
      <c r="BH39" s="342">
        <v>12.06656969789476</v>
      </c>
      <c r="BI39" s="535">
        <v>1.725423688739264</v>
      </c>
      <c r="BJ39" s="342">
        <v>0.83339676603882673</v>
      </c>
      <c r="BK39" s="535">
        <v>0.47617125420505169</v>
      </c>
      <c r="BL39" s="343">
        <v>335</v>
      </c>
      <c r="BM39" s="347">
        <v>18.8187996316389</v>
      </c>
      <c r="BN39" s="535">
        <v>2.278840534841919</v>
      </c>
      <c r="BO39" s="342">
        <v>71.698182722163821</v>
      </c>
      <c r="BP39" s="535">
        <v>2.5349097342908311</v>
      </c>
      <c r="BQ39" s="347">
        <v>9.483017646197279</v>
      </c>
      <c r="BR39" s="535">
        <v>1.5287484917521961</v>
      </c>
      <c r="BS39" s="343">
        <v>336</v>
      </c>
      <c r="BT39" s="347">
        <v>33.682514062194031</v>
      </c>
      <c r="BU39" s="535">
        <v>2.6441420458276439</v>
      </c>
      <c r="BV39" s="347">
        <v>54.817064814924223</v>
      </c>
      <c r="BW39" s="535">
        <v>2.7625796948851531</v>
      </c>
      <c r="BX39" s="342">
        <v>11.50042112288175</v>
      </c>
      <c r="BY39" s="535">
        <v>1.734919993794749</v>
      </c>
      <c r="BZ39" s="343">
        <v>337</v>
      </c>
      <c r="CA39" s="342">
        <v>43.321456351735243</v>
      </c>
      <c r="CB39" s="535">
        <v>2.7699903124714349</v>
      </c>
      <c r="CC39" s="342">
        <v>52.445088431556407</v>
      </c>
      <c r="CD39" s="535">
        <v>2.777426238671346</v>
      </c>
      <c r="CE39" s="342">
        <v>4.2334552167083546</v>
      </c>
      <c r="CF39" s="535">
        <v>1.046060359168214</v>
      </c>
      <c r="CG39" s="343">
        <v>336</v>
      </c>
      <c r="CH39" s="347">
        <v>19.823879005795789</v>
      </c>
      <c r="CI39" s="535">
        <v>2.3133880319868458</v>
      </c>
      <c r="CJ39" s="342">
        <v>63.733604514954422</v>
      </c>
      <c r="CK39" s="535">
        <v>2.6989282566932351</v>
      </c>
      <c r="CL39" s="342">
        <v>16.44251647924979</v>
      </c>
      <c r="CM39" s="535">
        <v>2.0367435131425862</v>
      </c>
      <c r="CN39" s="277">
        <v>337</v>
      </c>
    </row>
    <row r="40" spans="1:92" s="994" customFormat="1" ht="14.5" customHeight="1">
      <c r="A40" s="284" t="s">
        <v>39</v>
      </c>
      <c r="B40" s="337">
        <v>20.14310064046661</v>
      </c>
      <c r="C40" s="534">
        <v>2.2205529067869829</v>
      </c>
      <c r="D40" s="339">
        <v>54.990753900666597</v>
      </c>
      <c r="E40" s="534">
        <v>2.6600662463020721</v>
      </c>
      <c r="F40" s="337">
        <v>24.866145458866789</v>
      </c>
      <c r="G40" s="534">
        <v>2.2672775210188671</v>
      </c>
      <c r="H40" s="338">
        <v>325</v>
      </c>
      <c r="I40" s="337">
        <v>69.523370049070422</v>
      </c>
      <c r="J40" s="534">
        <v>2.4096253349841579</v>
      </c>
      <c r="K40" s="339">
        <v>14.19961019848537</v>
      </c>
      <c r="L40" s="534">
        <v>1.8108357212319339</v>
      </c>
      <c r="M40" s="337">
        <v>16.277019752444211</v>
      </c>
      <c r="N40" s="534">
        <v>1.9195686907835501</v>
      </c>
      <c r="O40" s="338">
        <v>327</v>
      </c>
      <c r="P40" s="339">
        <v>52.35811592097</v>
      </c>
      <c r="Q40" s="534">
        <v>2.6687457608416612</v>
      </c>
      <c r="R40" s="339">
        <v>32.334054103794742</v>
      </c>
      <c r="S40" s="534">
        <v>2.4894625668559738</v>
      </c>
      <c r="T40" s="339">
        <v>15.30782997523524</v>
      </c>
      <c r="U40" s="534">
        <v>1.850553144890805</v>
      </c>
      <c r="V40" s="338">
        <v>323</v>
      </c>
      <c r="W40" s="339">
        <v>81.202113246654164</v>
      </c>
      <c r="X40" s="534">
        <v>2.0282617373318099</v>
      </c>
      <c r="Y40" s="339">
        <v>6.2862903647464217</v>
      </c>
      <c r="Z40" s="534">
        <v>1.2973029340563931</v>
      </c>
      <c r="AA40" s="339">
        <v>12.51159638859942</v>
      </c>
      <c r="AB40" s="534">
        <v>1.682916870473733</v>
      </c>
      <c r="AC40" s="338">
        <v>325</v>
      </c>
      <c r="AD40" s="337">
        <v>35.474433856736908</v>
      </c>
      <c r="AE40" s="534">
        <v>2.573776227534331</v>
      </c>
      <c r="AF40" s="339">
        <v>43.268560924481243</v>
      </c>
      <c r="AG40" s="534">
        <v>2.638151795013481</v>
      </c>
      <c r="AH40" s="337">
        <v>21.25700521878186</v>
      </c>
      <c r="AI40" s="534">
        <v>2.1716021752518042</v>
      </c>
      <c r="AJ40" s="338">
        <v>325</v>
      </c>
      <c r="AK40" s="337">
        <v>82.137311509674262</v>
      </c>
      <c r="AL40" s="534">
        <v>2.0242212188357969</v>
      </c>
      <c r="AM40" s="339">
        <v>14.62425079870707</v>
      </c>
      <c r="AN40" s="534">
        <v>1.853747330531315</v>
      </c>
      <c r="AO40" s="337">
        <v>3.2384376916186621</v>
      </c>
      <c r="AP40" s="534">
        <v>0.96700893577248548</v>
      </c>
      <c r="AQ40" s="338">
        <v>327</v>
      </c>
      <c r="AR40" s="337">
        <v>89.477864478182497</v>
      </c>
      <c r="AS40" s="534">
        <v>1.540514844275795</v>
      </c>
      <c r="AT40" s="337">
        <v>8.6977460620218334</v>
      </c>
      <c r="AU40" s="534">
        <v>1.4194127618630781</v>
      </c>
      <c r="AV40" s="339">
        <v>1.8243894597956689</v>
      </c>
      <c r="AW40" s="534">
        <v>0.64986754702208938</v>
      </c>
      <c r="AX40" s="338">
        <v>326</v>
      </c>
      <c r="AY40" s="339">
        <v>77.17073731796944</v>
      </c>
      <c r="AZ40" s="534">
        <v>2.2097938413099572</v>
      </c>
      <c r="BA40" s="339">
        <v>14.60573368519665</v>
      </c>
      <c r="BB40" s="534">
        <v>1.881683252934762</v>
      </c>
      <c r="BC40" s="339">
        <v>8.2235289968339202</v>
      </c>
      <c r="BD40" s="534">
        <v>1.399910679697183</v>
      </c>
      <c r="BE40" s="338">
        <v>326</v>
      </c>
      <c r="BF40" s="339">
        <v>95.765424680107884</v>
      </c>
      <c r="BG40" s="534">
        <v>1.045828644872276</v>
      </c>
      <c r="BH40" s="339">
        <v>3.0635417976263439</v>
      </c>
      <c r="BI40" s="534">
        <v>0.8810557848795838</v>
      </c>
      <c r="BJ40" s="339">
        <v>1.1710335222657771</v>
      </c>
      <c r="BK40" s="534">
        <v>0.5803151752185518</v>
      </c>
      <c r="BL40" s="338">
        <v>327</v>
      </c>
      <c r="BM40" s="337">
        <v>57.380872047068557</v>
      </c>
      <c r="BN40" s="534">
        <v>2.630933397608946</v>
      </c>
      <c r="BO40" s="337">
        <v>39.404205288481471</v>
      </c>
      <c r="BP40" s="534">
        <v>2.5951701203465318</v>
      </c>
      <c r="BQ40" s="339">
        <v>3.2149226644499769</v>
      </c>
      <c r="BR40" s="534">
        <v>0.96579371471688358</v>
      </c>
      <c r="BS40" s="338">
        <v>326</v>
      </c>
      <c r="BT40" s="339">
        <v>47.437179821181623</v>
      </c>
      <c r="BU40" s="534">
        <v>2.6670533549219928</v>
      </c>
      <c r="BV40" s="339">
        <v>41.109992807902742</v>
      </c>
      <c r="BW40" s="534">
        <v>2.614085461500629</v>
      </c>
      <c r="BX40" s="339">
        <v>11.452827370915641</v>
      </c>
      <c r="BY40" s="534">
        <v>1.6260601615558601</v>
      </c>
      <c r="BZ40" s="338">
        <v>326</v>
      </c>
      <c r="CA40" s="339">
        <v>64.669581739635376</v>
      </c>
      <c r="CB40" s="534">
        <v>2.531927536443757</v>
      </c>
      <c r="CC40" s="339">
        <v>31.598436551885531</v>
      </c>
      <c r="CD40" s="534">
        <v>2.468091805280622</v>
      </c>
      <c r="CE40" s="339">
        <v>3.7319817084790938</v>
      </c>
      <c r="CF40" s="534">
        <v>0.94319086005468911</v>
      </c>
      <c r="CG40" s="338">
        <v>326</v>
      </c>
      <c r="CH40" s="337">
        <v>43.864837703467451</v>
      </c>
      <c r="CI40" s="534">
        <v>2.6573265589531752</v>
      </c>
      <c r="CJ40" s="337">
        <v>43.72523619611632</v>
      </c>
      <c r="CK40" s="534">
        <v>2.6390984708244929</v>
      </c>
      <c r="CL40" s="339">
        <v>12.40992610041623</v>
      </c>
      <c r="CM40" s="534">
        <v>1.685677049566491</v>
      </c>
      <c r="CN40" s="276">
        <v>326</v>
      </c>
    </row>
    <row r="41" spans="1:92" s="994" customFormat="1" ht="14.5" customHeight="1">
      <c r="A41" s="285" t="s">
        <v>16</v>
      </c>
      <c r="B41" s="342">
        <v>6.1383453311566436</v>
      </c>
      <c r="C41" s="535">
        <v>1.433044646136385</v>
      </c>
      <c r="D41" s="347">
        <v>44.525004677906452</v>
      </c>
      <c r="E41" s="535">
        <v>2.806414558566753</v>
      </c>
      <c r="F41" s="347">
        <v>49.336649990936913</v>
      </c>
      <c r="G41" s="535">
        <v>2.8178918115398912</v>
      </c>
      <c r="H41" s="343">
        <v>273</v>
      </c>
      <c r="I41" s="342">
        <v>37.539600030100978</v>
      </c>
      <c r="J41" s="535">
        <v>2.7439555179881721</v>
      </c>
      <c r="K41" s="342">
        <v>38.295871469108917</v>
      </c>
      <c r="L41" s="535">
        <v>2.755840906250639</v>
      </c>
      <c r="M41" s="342">
        <v>24.164528500790091</v>
      </c>
      <c r="N41" s="535">
        <v>2.374363709630539</v>
      </c>
      <c r="O41" s="343">
        <v>272</v>
      </c>
      <c r="P41" s="342">
        <v>11.044136355175841</v>
      </c>
      <c r="Q41" s="535">
        <v>1.81185732539787</v>
      </c>
      <c r="R41" s="342">
        <v>35.991982181621317</v>
      </c>
      <c r="S41" s="535">
        <v>2.717284708923958</v>
      </c>
      <c r="T41" s="342">
        <v>52.963881463202831</v>
      </c>
      <c r="U41" s="535">
        <v>2.8188162692930949</v>
      </c>
      <c r="V41" s="343">
        <v>273</v>
      </c>
      <c r="W41" s="342">
        <v>71.166632376463525</v>
      </c>
      <c r="X41" s="535">
        <v>2.5486335206650361</v>
      </c>
      <c r="Y41" s="342">
        <v>17.725974714310411</v>
      </c>
      <c r="Z41" s="535">
        <v>2.11682683264024</v>
      </c>
      <c r="AA41" s="342">
        <v>11.107392909226069</v>
      </c>
      <c r="AB41" s="535">
        <v>1.8097156352346639</v>
      </c>
      <c r="AC41" s="343">
        <v>273</v>
      </c>
      <c r="AD41" s="342">
        <v>30.871924254962181</v>
      </c>
      <c r="AE41" s="535">
        <v>2.6322979320468658</v>
      </c>
      <c r="AF41" s="342">
        <v>46.18245104439432</v>
      </c>
      <c r="AG41" s="535">
        <v>2.796367928488209</v>
      </c>
      <c r="AH41" s="342">
        <v>22.945624700643489</v>
      </c>
      <c r="AI41" s="535">
        <v>2.3378165894701719</v>
      </c>
      <c r="AJ41" s="343">
        <v>275</v>
      </c>
      <c r="AK41" s="347">
        <v>54.831987926940393</v>
      </c>
      <c r="AL41" s="535">
        <v>2.7940632284106481</v>
      </c>
      <c r="AM41" s="342">
        <v>30.60787267880395</v>
      </c>
      <c r="AN41" s="535">
        <v>2.5593633499028838</v>
      </c>
      <c r="AO41" s="342">
        <v>14.560139394255661</v>
      </c>
      <c r="AP41" s="535">
        <v>1.9975900393657211</v>
      </c>
      <c r="AQ41" s="343">
        <v>274</v>
      </c>
      <c r="AR41" s="347">
        <v>63.948710322744901</v>
      </c>
      <c r="AS41" s="535">
        <v>2.684405366443007</v>
      </c>
      <c r="AT41" s="347">
        <v>32.664136168525033</v>
      </c>
      <c r="AU41" s="535">
        <v>2.6238418410266089</v>
      </c>
      <c r="AV41" s="347">
        <v>3.3871535087300519</v>
      </c>
      <c r="AW41" s="535">
        <v>0.97631114536438479</v>
      </c>
      <c r="AX41" s="343">
        <v>275</v>
      </c>
      <c r="AY41" s="342">
        <v>76.701349505700506</v>
      </c>
      <c r="AZ41" s="535">
        <v>2.3819155394671689</v>
      </c>
      <c r="BA41" s="342">
        <v>17.001790688700019</v>
      </c>
      <c r="BB41" s="535">
        <v>2.1248548678909782</v>
      </c>
      <c r="BC41" s="342">
        <v>6.2968598055994738</v>
      </c>
      <c r="BD41" s="535">
        <v>1.3549872681405599</v>
      </c>
      <c r="BE41" s="343">
        <v>275</v>
      </c>
      <c r="BF41" s="342">
        <v>89.944543420028921</v>
      </c>
      <c r="BG41" s="535">
        <v>1.6672543496199299</v>
      </c>
      <c r="BH41" s="342">
        <v>9.4410885304240768</v>
      </c>
      <c r="BI41" s="535">
        <v>1.6278429825879219</v>
      </c>
      <c r="BJ41" s="342">
        <v>0.61436804954700552</v>
      </c>
      <c r="BK41" s="535">
        <v>0.39875371527714992</v>
      </c>
      <c r="BL41" s="343">
        <v>273</v>
      </c>
      <c r="BM41" s="342">
        <v>16.882485360860041</v>
      </c>
      <c r="BN41" s="535">
        <v>2.1214004065473229</v>
      </c>
      <c r="BO41" s="342">
        <v>67.828858094482371</v>
      </c>
      <c r="BP41" s="535">
        <v>2.6383174358104249</v>
      </c>
      <c r="BQ41" s="342">
        <v>15.288656544657581</v>
      </c>
      <c r="BR41" s="535">
        <v>2.0388652903604529</v>
      </c>
      <c r="BS41" s="343">
        <v>275</v>
      </c>
      <c r="BT41" s="342">
        <v>37.353864773970663</v>
      </c>
      <c r="BU41" s="535">
        <v>2.759310225043953</v>
      </c>
      <c r="BV41" s="342">
        <v>49.474334269416737</v>
      </c>
      <c r="BW41" s="535">
        <v>2.8182898209029599</v>
      </c>
      <c r="BX41" s="342">
        <v>13.1718009566126</v>
      </c>
      <c r="BY41" s="535">
        <v>1.874578090199476</v>
      </c>
      <c r="BZ41" s="343">
        <v>273</v>
      </c>
      <c r="CA41" s="342">
        <v>58.902664556562279</v>
      </c>
      <c r="CB41" s="535">
        <v>2.754801072588231</v>
      </c>
      <c r="CC41" s="342">
        <v>36.18178698963262</v>
      </c>
      <c r="CD41" s="535">
        <v>2.6853913044774891</v>
      </c>
      <c r="CE41" s="342">
        <v>4.9155484538050978</v>
      </c>
      <c r="CF41" s="535">
        <v>1.16812633557162</v>
      </c>
      <c r="CG41" s="343">
        <v>273</v>
      </c>
      <c r="CH41" s="342">
        <v>23.092463531676099</v>
      </c>
      <c r="CI41" s="535">
        <v>2.43640489670587</v>
      </c>
      <c r="CJ41" s="342">
        <v>54.933726834371789</v>
      </c>
      <c r="CK41" s="535">
        <v>2.8133138879534192</v>
      </c>
      <c r="CL41" s="342">
        <v>21.973809633952111</v>
      </c>
      <c r="CM41" s="535">
        <v>2.297141855435012</v>
      </c>
      <c r="CN41" s="277">
        <v>272</v>
      </c>
    </row>
    <row r="42" spans="1:92" s="994" customFormat="1" ht="14.5" customHeight="1">
      <c r="A42" s="284" t="s">
        <v>17</v>
      </c>
      <c r="B42" s="339">
        <v>28.067647519536411</v>
      </c>
      <c r="C42" s="534">
        <v>4.4615949269380017</v>
      </c>
      <c r="D42" s="339">
        <v>44.052383806032218</v>
      </c>
      <c r="E42" s="534">
        <v>4.3642173511451228</v>
      </c>
      <c r="F42" s="339">
        <v>27.879968674431371</v>
      </c>
      <c r="G42" s="534">
        <v>3.7906420957551941</v>
      </c>
      <c r="H42" s="338">
        <v>106</v>
      </c>
      <c r="I42" s="339">
        <v>58.606050228814702</v>
      </c>
      <c r="J42" s="534">
        <v>4.3586068288251827</v>
      </c>
      <c r="K42" s="339">
        <v>21.450458496994472</v>
      </c>
      <c r="L42" s="534">
        <v>3.5135784450101721</v>
      </c>
      <c r="M42" s="339">
        <v>19.943491274190809</v>
      </c>
      <c r="N42" s="534">
        <v>3.5102530458887151</v>
      </c>
      <c r="O42" s="338">
        <v>105</v>
      </c>
      <c r="P42" s="339">
        <v>17.770151171464661</v>
      </c>
      <c r="Q42" s="534">
        <v>3.8916148182477959</v>
      </c>
      <c r="R42" s="339">
        <v>22.768572980439981</v>
      </c>
      <c r="S42" s="534">
        <v>3.914891510481842</v>
      </c>
      <c r="T42" s="339">
        <v>59.461275848095347</v>
      </c>
      <c r="U42" s="534">
        <v>4.5609536452426793</v>
      </c>
      <c r="V42" s="338">
        <v>105</v>
      </c>
      <c r="W42" s="339">
        <v>64.967469557409913</v>
      </c>
      <c r="X42" s="534">
        <v>4.1969564477048484</v>
      </c>
      <c r="Y42" s="339">
        <v>10.37401953042054</v>
      </c>
      <c r="Z42" s="534">
        <v>2.834122447930608</v>
      </c>
      <c r="AA42" s="339">
        <v>24.658510912169561</v>
      </c>
      <c r="AB42" s="534">
        <v>3.6773644215576731</v>
      </c>
      <c r="AC42" s="338">
        <v>106</v>
      </c>
      <c r="AD42" s="339">
        <v>28.532882505295071</v>
      </c>
      <c r="AE42" s="534">
        <v>4.2421652702785737</v>
      </c>
      <c r="AF42" s="339">
        <v>57.681880729863707</v>
      </c>
      <c r="AG42" s="534">
        <v>4.4406199048793189</v>
      </c>
      <c r="AH42" s="339">
        <v>13.785236764841221</v>
      </c>
      <c r="AI42" s="534">
        <v>2.7913620239274248</v>
      </c>
      <c r="AJ42" s="338">
        <v>106</v>
      </c>
      <c r="AK42" s="337">
        <v>82.018745361663861</v>
      </c>
      <c r="AL42" s="534">
        <v>3.205739833062605</v>
      </c>
      <c r="AM42" s="339">
        <v>16.138908656235412</v>
      </c>
      <c r="AN42" s="534">
        <v>3.054752951715936</v>
      </c>
      <c r="AO42" s="337">
        <v>1.8423459821007331</v>
      </c>
      <c r="AP42" s="534">
        <v>1.135436170965552</v>
      </c>
      <c r="AQ42" s="338">
        <v>106</v>
      </c>
      <c r="AR42" s="339">
        <v>90.915340089215562</v>
      </c>
      <c r="AS42" s="534">
        <v>2.338666507566435</v>
      </c>
      <c r="AT42" s="339">
        <v>9.0846599107844348</v>
      </c>
      <c r="AU42" s="534">
        <v>2.338666507566435</v>
      </c>
      <c r="AV42" s="339">
        <v>0</v>
      </c>
      <c r="AW42" s="536" t="s">
        <v>515</v>
      </c>
      <c r="AX42" s="338">
        <v>105</v>
      </c>
      <c r="AY42" s="339">
        <v>71.665101869028021</v>
      </c>
      <c r="AZ42" s="534">
        <v>3.8746829205316771</v>
      </c>
      <c r="BA42" s="339">
        <v>21.887304908996921</v>
      </c>
      <c r="BB42" s="534">
        <v>3.5073849145092511</v>
      </c>
      <c r="BC42" s="339">
        <v>6.4475932219750636</v>
      </c>
      <c r="BD42" s="534">
        <v>2.123371038370506</v>
      </c>
      <c r="BE42" s="338">
        <v>105</v>
      </c>
      <c r="BF42" s="339">
        <v>89.634268293551571</v>
      </c>
      <c r="BG42" s="534">
        <v>2.5539526146299689</v>
      </c>
      <c r="BH42" s="339">
        <v>10.36573170644844</v>
      </c>
      <c r="BI42" s="534">
        <v>2.5539526146299689</v>
      </c>
      <c r="BJ42" s="339">
        <v>0</v>
      </c>
      <c r="BK42" s="536" t="s">
        <v>515</v>
      </c>
      <c r="BL42" s="338">
        <v>106</v>
      </c>
      <c r="BM42" s="339">
        <v>41.308877908445353</v>
      </c>
      <c r="BN42" s="534">
        <v>4.4754816137956341</v>
      </c>
      <c r="BO42" s="339">
        <v>58.021208866422143</v>
      </c>
      <c r="BP42" s="534">
        <v>4.4759473873442461</v>
      </c>
      <c r="BQ42" s="337">
        <v>0.66991322513251772</v>
      </c>
      <c r="BR42" s="534">
        <v>0.58719931957483407</v>
      </c>
      <c r="BS42" s="338">
        <v>106</v>
      </c>
      <c r="BT42" s="339">
        <v>37.052714453120743</v>
      </c>
      <c r="BU42" s="534">
        <v>4.4855112797690326</v>
      </c>
      <c r="BV42" s="339">
        <v>48.601959503208477</v>
      </c>
      <c r="BW42" s="534">
        <v>4.4738228786034826</v>
      </c>
      <c r="BX42" s="339">
        <v>14.345326043670781</v>
      </c>
      <c r="BY42" s="534">
        <v>2.8989451773239261</v>
      </c>
      <c r="BZ42" s="338">
        <v>104</v>
      </c>
      <c r="CA42" s="339">
        <v>46.811923176451273</v>
      </c>
      <c r="CB42" s="534">
        <v>4.4941062444450468</v>
      </c>
      <c r="CC42" s="339">
        <v>41.605859897444773</v>
      </c>
      <c r="CD42" s="534">
        <v>4.3234934019707074</v>
      </c>
      <c r="CE42" s="339">
        <v>11.58221692610395</v>
      </c>
      <c r="CF42" s="534">
        <v>2.6245656295436679</v>
      </c>
      <c r="CG42" s="338">
        <v>106</v>
      </c>
      <c r="CH42" s="339">
        <v>23.392157286136189</v>
      </c>
      <c r="CI42" s="534">
        <v>4.0648216062733713</v>
      </c>
      <c r="CJ42" s="339">
        <v>59.151100837905481</v>
      </c>
      <c r="CK42" s="534">
        <v>4.422476609546341</v>
      </c>
      <c r="CL42" s="339">
        <v>17.45674187595834</v>
      </c>
      <c r="CM42" s="534">
        <v>3.1343566944073751</v>
      </c>
      <c r="CN42" s="276">
        <v>106</v>
      </c>
    </row>
    <row r="43" spans="1:92" s="994" customFormat="1" ht="14.5" customHeight="1">
      <c r="A43" s="285" t="s">
        <v>18</v>
      </c>
      <c r="B43" s="342">
        <v>18.876955776267749</v>
      </c>
      <c r="C43" s="535">
        <v>2.5915722058726618</v>
      </c>
      <c r="D43" s="342">
        <v>61.820979533773759</v>
      </c>
      <c r="E43" s="535">
        <v>3.1587991571539691</v>
      </c>
      <c r="F43" s="342">
        <v>19.302064689958499</v>
      </c>
      <c r="G43" s="535">
        <v>2.5489364114362552</v>
      </c>
      <c r="H43" s="343">
        <v>210</v>
      </c>
      <c r="I43" s="342">
        <v>69.78773312322015</v>
      </c>
      <c r="J43" s="535">
        <v>2.9478008084489771</v>
      </c>
      <c r="K43" s="342">
        <v>17.21835948001711</v>
      </c>
      <c r="L43" s="535">
        <v>2.4083813157055318</v>
      </c>
      <c r="M43" s="342">
        <v>12.993907396762729</v>
      </c>
      <c r="N43" s="535">
        <v>2.1560973384244391</v>
      </c>
      <c r="O43" s="343">
        <v>209</v>
      </c>
      <c r="P43" s="342">
        <v>31.995891716460111</v>
      </c>
      <c r="Q43" s="535">
        <v>3.0590992115719091</v>
      </c>
      <c r="R43" s="342">
        <v>44.643630624209933</v>
      </c>
      <c r="S43" s="535">
        <v>3.2187589254938569</v>
      </c>
      <c r="T43" s="342">
        <v>23.36047765932997</v>
      </c>
      <c r="U43" s="535">
        <v>2.694814603811627</v>
      </c>
      <c r="V43" s="343">
        <v>209</v>
      </c>
      <c r="W43" s="342">
        <v>71.48232617445187</v>
      </c>
      <c r="X43" s="535">
        <v>2.95365633195965</v>
      </c>
      <c r="Y43" s="342">
        <v>9.8606834549276954</v>
      </c>
      <c r="Z43" s="535">
        <v>1.9785158621802199</v>
      </c>
      <c r="AA43" s="342">
        <v>18.656990370620431</v>
      </c>
      <c r="AB43" s="535">
        <v>2.5343608803289688</v>
      </c>
      <c r="AC43" s="343">
        <v>206</v>
      </c>
      <c r="AD43" s="342">
        <v>36.289898182402261</v>
      </c>
      <c r="AE43" s="535">
        <v>3.1317062914478608</v>
      </c>
      <c r="AF43" s="342">
        <v>47.348113692295549</v>
      </c>
      <c r="AG43" s="535">
        <v>3.2238629454458638</v>
      </c>
      <c r="AH43" s="342">
        <v>16.36198812530219</v>
      </c>
      <c r="AI43" s="535">
        <v>2.3750076201532271</v>
      </c>
      <c r="AJ43" s="343">
        <v>210</v>
      </c>
      <c r="AK43" s="342">
        <v>79.055062480419906</v>
      </c>
      <c r="AL43" s="535">
        <v>2.6497283516647481</v>
      </c>
      <c r="AM43" s="342">
        <v>17.17056000229033</v>
      </c>
      <c r="AN43" s="535">
        <v>2.436511724823812</v>
      </c>
      <c r="AO43" s="342">
        <v>3.7743775172897709</v>
      </c>
      <c r="AP43" s="535">
        <v>1.2996771890060499</v>
      </c>
      <c r="AQ43" s="343">
        <v>210</v>
      </c>
      <c r="AR43" s="342">
        <v>81.851089983462387</v>
      </c>
      <c r="AS43" s="535">
        <v>2.4858047403034549</v>
      </c>
      <c r="AT43" s="342">
        <v>16.116826028262281</v>
      </c>
      <c r="AU43" s="535">
        <v>2.3697402483577501</v>
      </c>
      <c r="AV43" s="342">
        <v>2.0320839882753341</v>
      </c>
      <c r="AW43" s="535">
        <v>0.91489169278192428</v>
      </c>
      <c r="AX43" s="343">
        <v>210</v>
      </c>
      <c r="AY43" s="342">
        <v>74.472294793623419</v>
      </c>
      <c r="AZ43" s="535">
        <v>2.8136958237091081</v>
      </c>
      <c r="BA43" s="342">
        <v>18.627736100938019</v>
      </c>
      <c r="BB43" s="535">
        <v>2.4862675997401529</v>
      </c>
      <c r="BC43" s="342">
        <v>6.8999691054385606</v>
      </c>
      <c r="BD43" s="535">
        <v>1.6837163868571869</v>
      </c>
      <c r="BE43" s="343">
        <v>209</v>
      </c>
      <c r="BF43" s="342">
        <v>92.956828369713392</v>
      </c>
      <c r="BG43" s="535">
        <v>1.6839031141151961</v>
      </c>
      <c r="BH43" s="342">
        <v>4.3378710403577951</v>
      </c>
      <c r="BI43" s="535">
        <v>1.3907886269425249</v>
      </c>
      <c r="BJ43" s="342">
        <v>2.7053005899288149</v>
      </c>
      <c r="BK43" s="535">
        <v>1.0011179794379861</v>
      </c>
      <c r="BL43" s="343">
        <v>210</v>
      </c>
      <c r="BM43" s="342">
        <v>21.697652715299402</v>
      </c>
      <c r="BN43" s="535">
        <v>2.7111335455681371</v>
      </c>
      <c r="BO43" s="342">
        <v>67.813043062268946</v>
      </c>
      <c r="BP43" s="535">
        <v>3.030818007122198</v>
      </c>
      <c r="BQ43" s="342">
        <v>10.48930422243164</v>
      </c>
      <c r="BR43" s="535">
        <v>1.9283606361286689</v>
      </c>
      <c r="BS43" s="343">
        <v>210</v>
      </c>
      <c r="BT43" s="342">
        <v>35.218985731966747</v>
      </c>
      <c r="BU43" s="535">
        <v>3.104469379516277</v>
      </c>
      <c r="BV43" s="342">
        <v>52.780515881670688</v>
      </c>
      <c r="BW43" s="535">
        <v>3.2337283590664501</v>
      </c>
      <c r="BX43" s="342">
        <v>12.00049838636256</v>
      </c>
      <c r="BY43" s="535">
        <v>2.0624366276540269</v>
      </c>
      <c r="BZ43" s="343">
        <v>209</v>
      </c>
      <c r="CA43" s="342">
        <v>51.752622741124377</v>
      </c>
      <c r="CB43" s="535">
        <v>3.2362014839156958</v>
      </c>
      <c r="CC43" s="342">
        <v>41.943864376562573</v>
      </c>
      <c r="CD43" s="535">
        <v>3.195374862676601</v>
      </c>
      <c r="CE43" s="342">
        <v>6.303512882313048</v>
      </c>
      <c r="CF43" s="535">
        <v>1.551693117458669</v>
      </c>
      <c r="CG43" s="343">
        <v>209</v>
      </c>
      <c r="CH43" s="342">
        <v>31.640040438542421</v>
      </c>
      <c r="CI43" s="535">
        <v>3.0272429351251091</v>
      </c>
      <c r="CJ43" s="342">
        <v>52.423137434467932</v>
      </c>
      <c r="CK43" s="535">
        <v>3.2305627866944171</v>
      </c>
      <c r="CL43" s="342">
        <v>15.936822126989661</v>
      </c>
      <c r="CM43" s="535">
        <v>2.3631125945382059</v>
      </c>
      <c r="CN43" s="277">
        <v>210</v>
      </c>
    </row>
    <row r="44" spans="1:92" s="994" customFormat="1" ht="14.5" customHeight="1">
      <c r="A44" s="284" t="s">
        <v>19</v>
      </c>
      <c r="B44" s="339">
        <v>14.239656826078861</v>
      </c>
      <c r="C44" s="534">
        <v>2.1704428449021971</v>
      </c>
      <c r="D44" s="339">
        <v>34.068982436978651</v>
      </c>
      <c r="E44" s="534">
        <v>2.6942912576449252</v>
      </c>
      <c r="F44" s="339">
        <v>51.691360736942492</v>
      </c>
      <c r="G44" s="534">
        <v>2.8297569574892911</v>
      </c>
      <c r="H44" s="338">
        <v>316</v>
      </c>
      <c r="I44" s="337">
        <v>55.929260977778952</v>
      </c>
      <c r="J44" s="534">
        <v>2.775958583462677</v>
      </c>
      <c r="K44" s="339">
        <v>33.736786645961381</v>
      </c>
      <c r="L44" s="534">
        <v>2.576316766892536</v>
      </c>
      <c r="M44" s="339">
        <v>10.333952376259671</v>
      </c>
      <c r="N44" s="534">
        <v>1.7121283918953809</v>
      </c>
      <c r="O44" s="338">
        <v>314</v>
      </c>
      <c r="P44" s="339">
        <v>7.1079993166538484</v>
      </c>
      <c r="Q44" s="534">
        <v>1.640587004372674</v>
      </c>
      <c r="R44" s="337">
        <v>48.144103142266907</v>
      </c>
      <c r="S44" s="534">
        <v>2.8415748589651209</v>
      </c>
      <c r="T44" s="337">
        <v>44.747897541079247</v>
      </c>
      <c r="U44" s="534">
        <v>2.7897378207025829</v>
      </c>
      <c r="V44" s="338">
        <v>313</v>
      </c>
      <c r="W44" s="337">
        <v>51.527382527098617</v>
      </c>
      <c r="X44" s="534">
        <v>2.8182970371768912</v>
      </c>
      <c r="Y44" s="339">
        <v>19.872328052670799</v>
      </c>
      <c r="Z44" s="534">
        <v>2.1657524030619841</v>
      </c>
      <c r="AA44" s="337">
        <v>28.60028942023057</v>
      </c>
      <c r="AB44" s="534">
        <v>2.4940045690521688</v>
      </c>
      <c r="AC44" s="338">
        <v>315</v>
      </c>
      <c r="AD44" s="339">
        <v>36.453192927051262</v>
      </c>
      <c r="AE44" s="534">
        <v>2.7399059715367331</v>
      </c>
      <c r="AF44" s="339">
        <v>54.624353895517537</v>
      </c>
      <c r="AG44" s="534">
        <v>2.8183182093438859</v>
      </c>
      <c r="AH44" s="339">
        <v>8.9224531774312013</v>
      </c>
      <c r="AI44" s="534">
        <v>1.5676056676021981</v>
      </c>
      <c r="AJ44" s="338">
        <v>315</v>
      </c>
      <c r="AK44" s="337">
        <v>68.865150421251158</v>
      </c>
      <c r="AL44" s="534">
        <v>2.5673860854402748</v>
      </c>
      <c r="AM44" s="339">
        <v>26.260313330415642</v>
      </c>
      <c r="AN44" s="534">
        <v>2.4186190567354111</v>
      </c>
      <c r="AO44" s="337">
        <v>4.8745362483332064</v>
      </c>
      <c r="AP44" s="534">
        <v>1.2292225916730499</v>
      </c>
      <c r="AQ44" s="338">
        <v>316</v>
      </c>
      <c r="AR44" s="339">
        <v>66.50201563858154</v>
      </c>
      <c r="AS44" s="534">
        <v>2.583609656583771</v>
      </c>
      <c r="AT44" s="339">
        <v>30.655816512522382</v>
      </c>
      <c r="AU44" s="534">
        <v>2.5085220672805</v>
      </c>
      <c r="AV44" s="339">
        <v>2.8421678488960911</v>
      </c>
      <c r="AW44" s="534">
        <v>0.90792523223894461</v>
      </c>
      <c r="AX44" s="338">
        <v>314</v>
      </c>
      <c r="AY44" s="339">
        <v>71.047505936701839</v>
      </c>
      <c r="AZ44" s="534">
        <v>2.570566789907577</v>
      </c>
      <c r="BA44" s="339">
        <v>22.131189686249439</v>
      </c>
      <c r="BB44" s="534">
        <v>2.3404817772246891</v>
      </c>
      <c r="BC44" s="339">
        <v>6.8213043770487261</v>
      </c>
      <c r="BD44" s="534">
        <v>1.4680089926420301</v>
      </c>
      <c r="BE44" s="338">
        <v>316</v>
      </c>
      <c r="BF44" s="339">
        <v>86.207952876739</v>
      </c>
      <c r="BG44" s="534">
        <v>1.8807502387431889</v>
      </c>
      <c r="BH44" s="339">
        <v>12.432961558654201</v>
      </c>
      <c r="BI44" s="534">
        <v>1.805154081177065</v>
      </c>
      <c r="BJ44" s="339">
        <v>1.359085564606797</v>
      </c>
      <c r="BK44" s="534">
        <v>0.60169866015617179</v>
      </c>
      <c r="BL44" s="338">
        <v>316</v>
      </c>
      <c r="BM44" s="339">
        <v>17.005575653393759</v>
      </c>
      <c r="BN44" s="534">
        <v>2.2777687161903879</v>
      </c>
      <c r="BO44" s="339">
        <v>73.991253616144022</v>
      </c>
      <c r="BP44" s="534">
        <v>2.5342314506662582</v>
      </c>
      <c r="BQ44" s="337">
        <v>9.0031707304622177</v>
      </c>
      <c r="BR44" s="534">
        <v>1.4992212995055381</v>
      </c>
      <c r="BS44" s="338">
        <v>316</v>
      </c>
      <c r="BT44" s="339">
        <v>27.432587986337349</v>
      </c>
      <c r="BU44" s="534">
        <v>2.6338880815552042</v>
      </c>
      <c r="BV44" s="339">
        <v>61.680241961863267</v>
      </c>
      <c r="BW44" s="534">
        <v>2.7826845566597949</v>
      </c>
      <c r="BX44" s="339">
        <v>10.88717005179938</v>
      </c>
      <c r="BY44" s="534">
        <v>1.6643377615174599</v>
      </c>
      <c r="BZ44" s="338">
        <v>316</v>
      </c>
      <c r="CA44" s="339">
        <v>29.130051529029291</v>
      </c>
      <c r="CB44" s="534">
        <v>2.6816769815629011</v>
      </c>
      <c r="CC44" s="339">
        <v>63.599777504390772</v>
      </c>
      <c r="CD44" s="534">
        <v>2.7707681519704641</v>
      </c>
      <c r="CE44" s="339">
        <v>7.2701709665799346</v>
      </c>
      <c r="CF44" s="534">
        <v>1.3548325867827431</v>
      </c>
      <c r="CG44" s="338">
        <v>316</v>
      </c>
      <c r="CH44" s="339">
        <v>11.665974524712601</v>
      </c>
      <c r="CI44" s="534">
        <v>2.0494457881730148</v>
      </c>
      <c r="CJ44" s="339">
        <v>67.697231711390685</v>
      </c>
      <c r="CK44" s="534">
        <v>2.680643611732048</v>
      </c>
      <c r="CL44" s="339">
        <v>20.636793763896719</v>
      </c>
      <c r="CM44" s="534">
        <v>2.2084771934980378</v>
      </c>
      <c r="CN44" s="276">
        <v>316</v>
      </c>
    </row>
    <row r="45" spans="1:92" s="994" customFormat="1" ht="14.5" customHeight="1">
      <c r="A45" s="285" t="s">
        <v>20</v>
      </c>
      <c r="B45" s="342">
        <v>6.1555311688035204</v>
      </c>
      <c r="C45" s="535">
        <v>1.551403850505678</v>
      </c>
      <c r="D45" s="342">
        <v>57.670401486077949</v>
      </c>
      <c r="E45" s="535">
        <v>3.1352409254983118</v>
      </c>
      <c r="F45" s="347">
        <v>36.17406734511853</v>
      </c>
      <c r="G45" s="535">
        <v>3.0423051323598571</v>
      </c>
      <c r="H45" s="343">
        <v>202</v>
      </c>
      <c r="I45" s="342">
        <v>36.525585909057106</v>
      </c>
      <c r="J45" s="535">
        <v>3.081103559517393</v>
      </c>
      <c r="K45" s="342">
        <v>36.419069433774602</v>
      </c>
      <c r="L45" s="535">
        <v>3.039877182332785</v>
      </c>
      <c r="M45" s="342">
        <v>27.055344657168281</v>
      </c>
      <c r="N45" s="535">
        <v>2.8466318094322189</v>
      </c>
      <c r="O45" s="343">
        <v>201</v>
      </c>
      <c r="P45" s="342">
        <v>12.707332231603781</v>
      </c>
      <c r="Q45" s="535">
        <v>2.1531775491552598</v>
      </c>
      <c r="R45" s="347">
        <v>26.62219449398189</v>
      </c>
      <c r="S45" s="535">
        <v>2.8033287456120179</v>
      </c>
      <c r="T45" s="347">
        <v>60.670473274414327</v>
      </c>
      <c r="U45" s="535">
        <v>3.1085526486678252</v>
      </c>
      <c r="V45" s="343">
        <v>202</v>
      </c>
      <c r="W45" s="342">
        <v>53.164609987052323</v>
      </c>
      <c r="X45" s="535">
        <v>3.187230561631869</v>
      </c>
      <c r="Y45" s="342">
        <v>25.235545383288699</v>
      </c>
      <c r="Z45" s="535">
        <v>2.7358104418654539</v>
      </c>
      <c r="AA45" s="342">
        <v>21.599844629658989</v>
      </c>
      <c r="AB45" s="535">
        <v>2.6940308759340348</v>
      </c>
      <c r="AC45" s="343">
        <v>200</v>
      </c>
      <c r="AD45" s="342">
        <v>29.895054670285688</v>
      </c>
      <c r="AE45" s="535">
        <v>2.935442270967707</v>
      </c>
      <c r="AF45" s="342">
        <v>48.599058131120593</v>
      </c>
      <c r="AG45" s="535">
        <v>3.1815398345539658</v>
      </c>
      <c r="AH45" s="342">
        <v>21.505887198593719</v>
      </c>
      <c r="AI45" s="535">
        <v>2.6125892970444009</v>
      </c>
      <c r="AJ45" s="343">
        <v>201</v>
      </c>
      <c r="AK45" s="342">
        <v>55.812755694231093</v>
      </c>
      <c r="AL45" s="535">
        <v>3.153837397573636</v>
      </c>
      <c r="AM45" s="342">
        <v>29.338847636652549</v>
      </c>
      <c r="AN45" s="535">
        <v>2.8829047035132178</v>
      </c>
      <c r="AO45" s="342">
        <v>14.84839666911636</v>
      </c>
      <c r="AP45" s="535">
        <v>2.228025470122911</v>
      </c>
      <c r="AQ45" s="343">
        <v>201</v>
      </c>
      <c r="AR45" s="342">
        <v>52.943347923306291</v>
      </c>
      <c r="AS45" s="535">
        <v>3.1683277218011661</v>
      </c>
      <c r="AT45" s="342">
        <v>40.858724283748167</v>
      </c>
      <c r="AU45" s="535">
        <v>3.1189104035481261</v>
      </c>
      <c r="AV45" s="342">
        <v>6.1979277929455279</v>
      </c>
      <c r="AW45" s="535">
        <v>1.498050439849492</v>
      </c>
      <c r="AX45" s="343">
        <v>202</v>
      </c>
      <c r="AY45" s="342">
        <v>78.324580268867479</v>
      </c>
      <c r="AZ45" s="535">
        <v>2.6368571808174348</v>
      </c>
      <c r="BA45" s="342">
        <v>16.002971132020619</v>
      </c>
      <c r="BB45" s="535">
        <v>2.3708826453624199</v>
      </c>
      <c r="BC45" s="342">
        <v>5.6724485991119069</v>
      </c>
      <c r="BD45" s="535">
        <v>1.4336052496444589</v>
      </c>
      <c r="BE45" s="343">
        <v>201</v>
      </c>
      <c r="BF45" s="347">
        <v>88.3571405033735</v>
      </c>
      <c r="BG45" s="535">
        <v>2.061757216162424</v>
      </c>
      <c r="BH45" s="342">
        <v>10.258107810391911</v>
      </c>
      <c r="BI45" s="535">
        <v>1.9642305184280651</v>
      </c>
      <c r="BJ45" s="342">
        <v>1.384751686234587</v>
      </c>
      <c r="BK45" s="535">
        <v>0.70788438875341053</v>
      </c>
      <c r="BL45" s="343">
        <v>201</v>
      </c>
      <c r="BM45" s="342">
        <v>15.920637186434069</v>
      </c>
      <c r="BN45" s="535">
        <v>2.355231663004838</v>
      </c>
      <c r="BO45" s="342">
        <v>62.60046739986349</v>
      </c>
      <c r="BP45" s="535">
        <v>3.0744858137360138</v>
      </c>
      <c r="BQ45" s="342">
        <v>21.478895413702439</v>
      </c>
      <c r="BR45" s="535">
        <v>2.587655370333545</v>
      </c>
      <c r="BS45" s="343">
        <v>202</v>
      </c>
      <c r="BT45" s="342">
        <v>50.182526161959757</v>
      </c>
      <c r="BU45" s="535">
        <v>3.1837543235644672</v>
      </c>
      <c r="BV45" s="342">
        <v>39.73898556800787</v>
      </c>
      <c r="BW45" s="535">
        <v>3.112479660466791</v>
      </c>
      <c r="BX45" s="342">
        <v>10.078488270032359</v>
      </c>
      <c r="BY45" s="535">
        <v>1.8818137877334959</v>
      </c>
      <c r="BZ45" s="343">
        <v>201</v>
      </c>
      <c r="CA45" s="347">
        <v>60.418462649969513</v>
      </c>
      <c r="CB45" s="535">
        <v>3.0961760822675162</v>
      </c>
      <c r="CC45" s="342">
        <v>35.255147172221918</v>
      </c>
      <c r="CD45" s="535">
        <v>3.020324133184749</v>
      </c>
      <c r="CE45" s="342">
        <v>4.3263901778085714</v>
      </c>
      <c r="CF45" s="535">
        <v>1.2670267940752149</v>
      </c>
      <c r="CG45" s="343">
        <v>201</v>
      </c>
      <c r="CH45" s="342">
        <v>35.317955885919652</v>
      </c>
      <c r="CI45" s="535">
        <v>3.0705493340055061</v>
      </c>
      <c r="CJ45" s="342">
        <v>42.863148877459743</v>
      </c>
      <c r="CK45" s="535">
        <v>3.1321714168813881</v>
      </c>
      <c r="CL45" s="342">
        <v>21.818895236620619</v>
      </c>
      <c r="CM45" s="535">
        <v>2.600041991051766</v>
      </c>
      <c r="CN45" s="277">
        <v>202</v>
      </c>
    </row>
    <row r="46" spans="1:92" s="994" customFormat="1" ht="14.5" customHeight="1">
      <c r="A46" s="284" t="s">
        <v>21</v>
      </c>
      <c r="B46" s="339">
        <v>16.645379007740569</v>
      </c>
      <c r="C46" s="534">
        <v>2.40302525874346</v>
      </c>
      <c r="D46" s="337">
        <v>48.308465502963912</v>
      </c>
      <c r="E46" s="534">
        <v>2.8044118411210111</v>
      </c>
      <c r="F46" s="337">
        <v>35.046155489295508</v>
      </c>
      <c r="G46" s="534">
        <v>2.6096144751100772</v>
      </c>
      <c r="H46" s="338">
        <v>329</v>
      </c>
      <c r="I46" s="339">
        <v>55.096993633801063</v>
      </c>
      <c r="J46" s="534">
        <v>2.775003166785694</v>
      </c>
      <c r="K46" s="339">
        <v>36.844365322275749</v>
      </c>
      <c r="L46" s="534">
        <v>2.6524977016805829</v>
      </c>
      <c r="M46" s="339">
        <v>8.0586410439231937</v>
      </c>
      <c r="N46" s="534">
        <v>1.54409178348045</v>
      </c>
      <c r="O46" s="338">
        <v>329</v>
      </c>
      <c r="P46" s="337">
        <v>21.37357269632458</v>
      </c>
      <c r="Q46" s="534">
        <v>2.5398889688508262</v>
      </c>
      <c r="R46" s="339">
        <v>44.587410473685161</v>
      </c>
      <c r="S46" s="534">
        <v>2.7867959467038421</v>
      </c>
      <c r="T46" s="339">
        <v>34.03901682999026</v>
      </c>
      <c r="U46" s="534">
        <v>2.565908836558664</v>
      </c>
      <c r="V46" s="338">
        <v>329</v>
      </c>
      <c r="W46" s="339">
        <v>48.770635716485778</v>
      </c>
      <c r="X46" s="534">
        <v>2.8195755328700942</v>
      </c>
      <c r="Y46" s="339">
        <v>20.590986917548101</v>
      </c>
      <c r="Z46" s="534">
        <v>2.2205172155579289</v>
      </c>
      <c r="AA46" s="339">
        <v>30.638377365966111</v>
      </c>
      <c r="AB46" s="534">
        <v>2.542582372784989</v>
      </c>
      <c r="AC46" s="338">
        <v>328</v>
      </c>
      <c r="AD46" s="337">
        <v>40.904955144443541</v>
      </c>
      <c r="AE46" s="534">
        <v>2.814551579207802</v>
      </c>
      <c r="AF46" s="339">
        <v>48.744856902317608</v>
      </c>
      <c r="AG46" s="534">
        <v>2.8048813132633881</v>
      </c>
      <c r="AH46" s="337">
        <v>10.35018795323885</v>
      </c>
      <c r="AI46" s="534">
        <v>1.612752606667742</v>
      </c>
      <c r="AJ46" s="338">
        <v>329</v>
      </c>
      <c r="AK46" s="339">
        <v>65.038069577986576</v>
      </c>
      <c r="AL46" s="534">
        <v>2.6143478973249539</v>
      </c>
      <c r="AM46" s="339">
        <v>29.381623291651781</v>
      </c>
      <c r="AN46" s="534">
        <v>2.4681889159933861</v>
      </c>
      <c r="AO46" s="337">
        <v>5.580307130361633</v>
      </c>
      <c r="AP46" s="534">
        <v>1.2767048455370651</v>
      </c>
      <c r="AQ46" s="338">
        <v>329</v>
      </c>
      <c r="AR46" s="337">
        <v>74.802396471629351</v>
      </c>
      <c r="AS46" s="534">
        <v>2.3784190278642199</v>
      </c>
      <c r="AT46" s="337">
        <v>22.56396694680873</v>
      </c>
      <c r="AU46" s="534">
        <v>2.2754743399067139</v>
      </c>
      <c r="AV46" s="339">
        <v>2.63363658156192</v>
      </c>
      <c r="AW46" s="534">
        <v>0.90662650466143657</v>
      </c>
      <c r="AX46" s="338">
        <v>326</v>
      </c>
      <c r="AY46" s="339">
        <v>81.816719556623624</v>
      </c>
      <c r="AZ46" s="534">
        <v>2.070426913672089</v>
      </c>
      <c r="BA46" s="337">
        <v>10.43110775096563</v>
      </c>
      <c r="BB46" s="534">
        <v>1.5911307849955529</v>
      </c>
      <c r="BC46" s="339">
        <v>7.7521726924107526</v>
      </c>
      <c r="BD46" s="534">
        <v>1.4682928653111531</v>
      </c>
      <c r="BE46" s="338">
        <v>328</v>
      </c>
      <c r="BF46" s="339">
        <v>73.689994017758679</v>
      </c>
      <c r="BG46" s="534">
        <v>2.407571698180373</v>
      </c>
      <c r="BH46" s="339">
        <v>23.385255226064341</v>
      </c>
      <c r="BI46" s="534">
        <v>2.3078329001279498</v>
      </c>
      <c r="BJ46" s="339">
        <v>2.9247507561769881</v>
      </c>
      <c r="BK46" s="534">
        <v>0.91196723780706312</v>
      </c>
      <c r="BL46" s="338">
        <v>328</v>
      </c>
      <c r="BM46" s="337">
        <v>27.111582579503189</v>
      </c>
      <c r="BN46" s="534">
        <v>2.6800900911146628</v>
      </c>
      <c r="BO46" s="339">
        <v>65.456655755401073</v>
      </c>
      <c r="BP46" s="534">
        <v>2.767775701305184</v>
      </c>
      <c r="BQ46" s="337">
        <v>7.4317616650957419</v>
      </c>
      <c r="BR46" s="534">
        <v>1.3593960847041311</v>
      </c>
      <c r="BS46" s="338">
        <v>329</v>
      </c>
      <c r="BT46" s="337">
        <v>36.487688640801132</v>
      </c>
      <c r="BU46" s="534">
        <v>2.776524051196033</v>
      </c>
      <c r="BV46" s="339">
        <v>54.623074468269351</v>
      </c>
      <c r="BW46" s="534">
        <v>2.819916597059811</v>
      </c>
      <c r="BX46" s="339">
        <v>8.8892368909295119</v>
      </c>
      <c r="BY46" s="534">
        <v>1.562870833544546</v>
      </c>
      <c r="BZ46" s="338">
        <v>329</v>
      </c>
      <c r="CA46" s="337">
        <v>51.644904283096302</v>
      </c>
      <c r="CB46" s="534">
        <v>2.8013159667040828</v>
      </c>
      <c r="CC46" s="337">
        <v>44.653149185934879</v>
      </c>
      <c r="CD46" s="534">
        <v>2.7705398312147822</v>
      </c>
      <c r="CE46" s="339">
        <v>3.7019465309688679</v>
      </c>
      <c r="CF46" s="534">
        <v>1.014152581692727</v>
      </c>
      <c r="CG46" s="338">
        <v>329</v>
      </c>
      <c r="CH46" s="337">
        <v>22.85121908475681</v>
      </c>
      <c r="CI46" s="534">
        <v>2.588457283650377</v>
      </c>
      <c r="CJ46" s="339">
        <v>59.324638276704633</v>
      </c>
      <c r="CK46" s="534">
        <v>2.8067296777348951</v>
      </c>
      <c r="CL46" s="339">
        <v>17.824142638538561</v>
      </c>
      <c r="CM46" s="534">
        <v>2.03958474309312</v>
      </c>
      <c r="CN46" s="276">
        <v>329</v>
      </c>
    </row>
    <row r="47" spans="1:92" s="994" customFormat="1" ht="14.5" customHeight="1">
      <c r="A47" s="285" t="s">
        <v>22</v>
      </c>
      <c r="B47" s="347">
        <v>6.7375680560356397</v>
      </c>
      <c r="C47" s="535">
        <v>1.459627658019315</v>
      </c>
      <c r="D47" s="347">
        <v>46.161900178002881</v>
      </c>
      <c r="E47" s="535">
        <v>2.6792143384251008</v>
      </c>
      <c r="F47" s="347">
        <v>47.100531765961478</v>
      </c>
      <c r="G47" s="535">
        <v>2.678774667191488</v>
      </c>
      <c r="H47" s="343">
        <v>350</v>
      </c>
      <c r="I47" s="347">
        <v>42.018581075400448</v>
      </c>
      <c r="J47" s="535">
        <v>2.6682580259541879</v>
      </c>
      <c r="K47" s="342">
        <v>39.266625129908931</v>
      </c>
      <c r="L47" s="535">
        <v>2.6139881558723719</v>
      </c>
      <c r="M47" s="342">
        <v>18.714793794690621</v>
      </c>
      <c r="N47" s="535">
        <v>2.0254240834443968</v>
      </c>
      <c r="O47" s="343">
        <v>351</v>
      </c>
      <c r="P47" s="342">
        <v>11.124948456758119</v>
      </c>
      <c r="Q47" s="535">
        <v>1.7710863407968671</v>
      </c>
      <c r="R47" s="342">
        <v>39.709970762998147</v>
      </c>
      <c r="S47" s="535">
        <v>2.6197990727578362</v>
      </c>
      <c r="T47" s="342">
        <v>49.165080780243727</v>
      </c>
      <c r="U47" s="535">
        <v>2.6783217669695412</v>
      </c>
      <c r="V47" s="343">
        <v>352</v>
      </c>
      <c r="W47" s="342">
        <v>48.777936831055499</v>
      </c>
      <c r="X47" s="535">
        <v>2.6760170217875041</v>
      </c>
      <c r="Y47" s="342">
        <v>13.922981361986579</v>
      </c>
      <c r="Z47" s="535">
        <v>1.7954552498235621</v>
      </c>
      <c r="AA47" s="342">
        <v>37.299081806957908</v>
      </c>
      <c r="AB47" s="535">
        <v>2.592974733751042</v>
      </c>
      <c r="AC47" s="343">
        <v>353</v>
      </c>
      <c r="AD47" s="342">
        <v>26.77841048069968</v>
      </c>
      <c r="AE47" s="535">
        <v>2.4143692952170981</v>
      </c>
      <c r="AF47" s="342">
        <v>54.408206101219143</v>
      </c>
      <c r="AG47" s="535">
        <v>2.6767991981431498</v>
      </c>
      <c r="AH47" s="342">
        <v>18.81338341808118</v>
      </c>
      <c r="AI47" s="535">
        <v>2.0983645199849388</v>
      </c>
      <c r="AJ47" s="343">
        <v>352</v>
      </c>
      <c r="AK47" s="347">
        <v>58.342250277210539</v>
      </c>
      <c r="AL47" s="535">
        <v>2.625526337881559</v>
      </c>
      <c r="AM47" s="342">
        <v>29.347876764174259</v>
      </c>
      <c r="AN47" s="535">
        <v>2.4062592805235998</v>
      </c>
      <c r="AO47" s="347">
        <v>12.309872958615189</v>
      </c>
      <c r="AP47" s="535">
        <v>1.7483447675720749</v>
      </c>
      <c r="AQ47" s="343">
        <v>353</v>
      </c>
      <c r="AR47" s="347">
        <v>68.752002629802533</v>
      </c>
      <c r="AS47" s="535">
        <v>2.463269339390775</v>
      </c>
      <c r="AT47" s="347">
        <v>27.145041657227051</v>
      </c>
      <c r="AU47" s="535">
        <v>2.3528916218335261</v>
      </c>
      <c r="AV47" s="342">
        <v>4.1029557129704219</v>
      </c>
      <c r="AW47" s="535">
        <v>1.080988585334433</v>
      </c>
      <c r="AX47" s="343">
        <v>352</v>
      </c>
      <c r="AY47" s="347">
        <v>49.960663834391553</v>
      </c>
      <c r="AZ47" s="535">
        <v>2.6838855105088308</v>
      </c>
      <c r="BA47" s="347">
        <v>22.257692893015019</v>
      </c>
      <c r="BB47" s="535">
        <v>2.1947329955654742</v>
      </c>
      <c r="BC47" s="342">
        <v>27.781643272593438</v>
      </c>
      <c r="BD47" s="535">
        <v>2.3875486710531151</v>
      </c>
      <c r="BE47" s="343">
        <v>351</v>
      </c>
      <c r="BF47" s="342">
        <v>73.170106365686621</v>
      </c>
      <c r="BG47" s="535">
        <v>2.3263167349438429</v>
      </c>
      <c r="BH47" s="342">
        <v>20.836517235690248</v>
      </c>
      <c r="BI47" s="535">
        <v>2.1334875834232698</v>
      </c>
      <c r="BJ47" s="342">
        <v>5.9933763986231234</v>
      </c>
      <c r="BK47" s="535">
        <v>1.2114668057991049</v>
      </c>
      <c r="BL47" s="343">
        <v>352</v>
      </c>
      <c r="BM47" s="342">
        <v>8.3919679237899096</v>
      </c>
      <c r="BN47" s="535">
        <v>1.5367445859238169</v>
      </c>
      <c r="BO47" s="342">
        <v>67.229444517994395</v>
      </c>
      <c r="BP47" s="535">
        <v>2.5295239403979441</v>
      </c>
      <c r="BQ47" s="342">
        <v>24.378587558215688</v>
      </c>
      <c r="BR47" s="535">
        <v>2.3035358495169089</v>
      </c>
      <c r="BS47" s="343">
        <v>352</v>
      </c>
      <c r="BT47" s="342">
        <v>17.744771917130389</v>
      </c>
      <c r="BU47" s="535">
        <v>2.137693299386132</v>
      </c>
      <c r="BV47" s="342">
        <v>48.938668358219253</v>
      </c>
      <c r="BW47" s="535">
        <v>2.6743991890570702</v>
      </c>
      <c r="BX47" s="342">
        <v>33.316559724650368</v>
      </c>
      <c r="BY47" s="535">
        <v>2.4982314519697431</v>
      </c>
      <c r="BZ47" s="343">
        <v>353</v>
      </c>
      <c r="CA47" s="342">
        <v>25.900289511099992</v>
      </c>
      <c r="CB47" s="535">
        <v>2.3888695702297871</v>
      </c>
      <c r="CC47" s="342">
        <v>60.902315647986583</v>
      </c>
      <c r="CD47" s="535">
        <v>2.6252786016353049</v>
      </c>
      <c r="CE47" s="342">
        <v>13.197394840913431</v>
      </c>
      <c r="CF47" s="535">
        <v>1.789908128254369</v>
      </c>
      <c r="CG47" s="343">
        <v>353</v>
      </c>
      <c r="CH47" s="347">
        <v>13.477620158369239</v>
      </c>
      <c r="CI47" s="535">
        <v>1.8974639062662719</v>
      </c>
      <c r="CJ47" s="342">
        <v>49.785084903678658</v>
      </c>
      <c r="CK47" s="535">
        <v>2.679812986001715</v>
      </c>
      <c r="CL47" s="342">
        <v>36.7372949379521</v>
      </c>
      <c r="CM47" s="535">
        <v>2.5698349205708042</v>
      </c>
      <c r="CN47" s="277">
        <v>352</v>
      </c>
    </row>
    <row r="48" spans="1:92" s="994" customFormat="1" ht="14.5" customHeight="1">
      <c r="A48" s="284" t="s">
        <v>23</v>
      </c>
      <c r="B48" s="339">
        <v>5.4454262012797381</v>
      </c>
      <c r="C48" s="534">
        <v>1.375088297227631</v>
      </c>
      <c r="D48" s="337">
        <v>45.627844102188789</v>
      </c>
      <c r="E48" s="534">
        <v>2.600363571888106</v>
      </c>
      <c r="F48" s="337">
        <v>48.926729696531467</v>
      </c>
      <c r="G48" s="534">
        <v>2.6157608939223449</v>
      </c>
      <c r="H48" s="338">
        <v>340</v>
      </c>
      <c r="I48" s="339">
        <v>48.404513560111099</v>
      </c>
      <c r="J48" s="534">
        <v>2.614351236121411</v>
      </c>
      <c r="K48" s="339">
        <v>42.914838835757052</v>
      </c>
      <c r="L48" s="534">
        <v>2.5733460784984881</v>
      </c>
      <c r="M48" s="339">
        <v>8.680647604131849</v>
      </c>
      <c r="N48" s="534">
        <v>1.4616351218802679</v>
      </c>
      <c r="O48" s="338">
        <v>339</v>
      </c>
      <c r="P48" s="339">
        <v>29.687101128836961</v>
      </c>
      <c r="Q48" s="534">
        <v>2.433418228944181</v>
      </c>
      <c r="R48" s="339">
        <v>54.99612838695397</v>
      </c>
      <c r="S48" s="534">
        <v>2.6119909123149818</v>
      </c>
      <c r="T48" s="339">
        <v>15.316770484209069</v>
      </c>
      <c r="U48" s="534">
        <v>1.8724098252769159</v>
      </c>
      <c r="V48" s="338">
        <v>338</v>
      </c>
      <c r="W48" s="339">
        <v>37.237103304909368</v>
      </c>
      <c r="X48" s="534">
        <v>2.540362658948053</v>
      </c>
      <c r="Y48" s="339">
        <v>32.139052595702843</v>
      </c>
      <c r="Z48" s="534">
        <v>2.4308816810587679</v>
      </c>
      <c r="AA48" s="337">
        <v>30.623844099387789</v>
      </c>
      <c r="AB48" s="534">
        <v>2.395840669701105</v>
      </c>
      <c r="AC48" s="338">
        <v>339</v>
      </c>
      <c r="AD48" s="337">
        <v>37.928102957598313</v>
      </c>
      <c r="AE48" s="534">
        <v>2.5555579262994441</v>
      </c>
      <c r="AF48" s="339">
        <v>49.975294429268061</v>
      </c>
      <c r="AG48" s="534">
        <v>2.6167144349760272</v>
      </c>
      <c r="AH48" s="339">
        <v>12.09660261313363</v>
      </c>
      <c r="AI48" s="534">
        <v>1.675841892629695</v>
      </c>
      <c r="AJ48" s="338">
        <v>338</v>
      </c>
      <c r="AK48" s="337">
        <v>63.918582412247517</v>
      </c>
      <c r="AL48" s="534">
        <v>2.474828442935785</v>
      </c>
      <c r="AM48" s="339">
        <v>29.37102371161037</v>
      </c>
      <c r="AN48" s="534">
        <v>2.3296773532251289</v>
      </c>
      <c r="AO48" s="337">
        <v>6.7103938761421107</v>
      </c>
      <c r="AP48" s="534">
        <v>1.2924205407070379</v>
      </c>
      <c r="AQ48" s="338">
        <v>339</v>
      </c>
      <c r="AR48" s="337">
        <v>60.568400105868243</v>
      </c>
      <c r="AS48" s="534">
        <v>2.549700951588274</v>
      </c>
      <c r="AT48" s="337">
        <v>35.733422730203372</v>
      </c>
      <c r="AU48" s="534">
        <v>2.495208686563529</v>
      </c>
      <c r="AV48" s="339">
        <v>3.698177163928392</v>
      </c>
      <c r="AW48" s="534">
        <v>0.99042188259862307</v>
      </c>
      <c r="AX48" s="338">
        <v>339</v>
      </c>
      <c r="AY48" s="339">
        <v>79.831546053822706</v>
      </c>
      <c r="AZ48" s="534">
        <v>2.1841293517590632</v>
      </c>
      <c r="BA48" s="339">
        <v>15.76123265583924</v>
      </c>
      <c r="BB48" s="534">
        <v>1.935435940687273</v>
      </c>
      <c r="BC48" s="339">
        <v>4.4072212903380512</v>
      </c>
      <c r="BD48" s="534">
        <v>1.245869227957128</v>
      </c>
      <c r="BE48" s="338">
        <v>335</v>
      </c>
      <c r="BF48" s="339">
        <v>78.093748265188978</v>
      </c>
      <c r="BG48" s="534">
        <v>2.0902738970127701</v>
      </c>
      <c r="BH48" s="339">
        <v>18.603219947426449</v>
      </c>
      <c r="BI48" s="534">
        <v>1.960159092768802</v>
      </c>
      <c r="BJ48" s="339">
        <v>3.3030317873845649</v>
      </c>
      <c r="BK48" s="534">
        <v>0.89602055607680819</v>
      </c>
      <c r="BL48" s="338">
        <v>338</v>
      </c>
      <c r="BM48" s="337">
        <v>14.534391009398551</v>
      </c>
      <c r="BN48" s="534">
        <v>2.0150265661887361</v>
      </c>
      <c r="BO48" s="339">
        <v>69.742925495170013</v>
      </c>
      <c r="BP48" s="534">
        <v>2.452886254795652</v>
      </c>
      <c r="BQ48" s="339">
        <v>15.72268349543144</v>
      </c>
      <c r="BR48" s="534">
        <v>1.842374986888986</v>
      </c>
      <c r="BS48" s="338">
        <v>339</v>
      </c>
      <c r="BT48" s="339">
        <v>26.15438845887267</v>
      </c>
      <c r="BU48" s="534">
        <v>2.3048697994355871</v>
      </c>
      <c r="BV48" s="339">
        <v>58.392604334903368</v>
      </c>
      <c r="BW48" s="534">
        <v>2.5820845895023159</v>
      </c>
      <c r="BX48" s="339">
        <v>15.453007206223971</v>
      </c>
      <c r="BY48" s="534">
        <v>1.8688363044319669</v>
      </c>
      <c r="BZ48" s="338">
        <v>338</v>
      </c>
      <c r="CA48" s="337">
        <v>40.227017950789808</v>
      </c>
      <c r="CB48" s="534">
        <v>2.5696455221099992</v>
      </c>
      <c r="CC48" s="339">
        <v>55.395017914600672</v>
      </c>
      <c r="CD48" s="534">
        <v>2.600138747280111</v>
      </c>
      <c r="CE48" s="337">
        <v>4.3779641346095053</v>
      </c>
      <c r="CF48" s="534">
        <v>1.04276005269724</v>
      </c>
      <c r="CG48" s="338">
        <v>339</v>
      </c>
      <c r="CH48" s="339">
        <v>16.73505890724719</v>
      </c>
      <c r="CI48" s="534">
        <v>1.901396407244957</v>
      </c>
      <c r="CJ48" s="339">
        <v>68.889883613014845</v>
      </c>
      <c r="CK48" s="534">
        <v>2.4306630806839031</v>
      </c>
      <c r="CL48" s="339">
        <v>14.37505747973796</v>
      </c>
      <c r="CM48" s="534">
        <v>1.909596363392712</v>
      </c>
      <c r="CN48" s="276">
        <v>339</v>
      </c>
    </row>
    <row r="49" spans="1:92" s="994" customFormat="1" ht="14.5" customHeight="1">
      <c r="A49" s="285" t="s">
        <v>24</v>
      </c>
      <c r="B49" s="342">
        <v>7.5648616976431438</v>
      </c>
      <c r="C49" s="535">
        <v>2.461210679129366</v>
      </c>
      <c r="D49" s="347">
        <v>15.250895485772849</v>
      </c>
      <c r="E49" s="535">
        <v>3.150945660591939</v>
      </c>
      <c r="F49" s="342">
        <v>77.184242816584003</v>
      </c>
      <c r="G49" s="535">
        <v>3.7102497616176588</v>
      </c>
      <c r="H49" s="343">
        <v>116</v>
      </c>
      <c r="I49" s="342">
        <v>37.773521504908977</v>
      </c>
      <c r="J49" s="535">
        <v>4.0658893391554569</v>
      </c>
      <c r="K49" s="342">
        <v>46.358653074230247</v>
      </c>
      <c r="L49" s="535">
        <v>4.1763237337996646</v>
      </c>
      <c r="M49" s="342">
        <v>15.86782542086077</v>
      </c>
      <c r="N49" s="535">
        <v>3.0495871293412731</v>
      </c>
      <c r="O49" s="343">
        <v>116</v>
      </c>
      <c r="P49" s="342">
        <v>4.8252462943428398</v>
      </c>
      <c r="Q49" s="535">
        <v>2.2474551953511441</v>
      </c>
      <c r="R49" s="342">
        <v>20.665441094952978</v>
      </c>
      <c r="S49" s="535">
        <v>3.4496437438957508</v>
      </c>
      <c r="T49" s="342">
        <v>74.509312610704185</v>
      </c>
      <c r="U49" s="535">
        <v>3.8275039273201452</v>
      </c>
      <c r="V49" s="343">
        <v>116</v>
      </c>
      <c r="W49" s="342">
        <v>36.226862091371707</v>
      </c>
      <c r="X49" s="535">
        <v>4.0983430843446644</v>
      </c>
      <c r="Y49" s="342">
        <v>26.13629528256352</v>
      </c>
      <c r="Z49" s="535">
        <v>3.5541543169351328</v>
      </c>
      <c r="AA49" s="342">
        <v>37.636842626064762</v>
      </c>
      <c r="AB49" s="535">
        <v>4.051240016182609</v>
      </c>
      <c r="AC49" s="343">
        <v>116</v>
      </c>
      <c r="AD49" s="342">
        <v>41.550855321775003</v>
      </c>
      <c r="AE49" s="535">
        <v>4.1198422594376574</v>
      </c>
      <c r="AF49" s="342">
        <v>47.333277573216108</v>
      </c>
      <c r="AG49" s="535">
        <v>4.1718065445920258</v>
      </c>
      <c r="AH49" s="342">
        <v>11.11586710500889</v>
      </c>
      <c r="AI49" s="535">
        <v>2.9131325393445122</v>
      </c>
      <c r="AJ49" s="343">
        <v>116</v>
      </c>
      <c r="AK49" s="342">
        <v>59.263362850159929</v>
      </c>
      <c r="AL49" s="535">
        <v>4.0912085334041066</v>
      </c>
      <c r="AM49" s="342">
        <v>32.55780805753156</v>
      </c>
      <c r="AN49" s="535">
        <v>3.8818019855015762</v>
      </c>
      <c r="AO49" s="342">
        <v>8.1788290923085061</v>
      </c>
      <c r="AP49" s="535">
        <v>2.2035736802744341</v>
      </c>
      <c r="AQ49" s="343">
        <v>115</v>
      </c>
      <c r="AR49" s="342">
        <v>60.637529188575691</v>
      </c>
      <c r="AS49" s="535">
        <v>4.09808369578416</v>
      </c>
      <c r="AT49" s="342">
        <v>36.879295209450731</v>
      </c>
      <c r="AU49" s="535">
        <v>4.0544157908683562</v>
      </c>
      <c r="AV49" s="342">
        <v>2.4831756019735818</v>
      </c>
      <c r="AW49" s="535">
        <v>1.2370037949952379</v>
      </c>
      <c r="AX49" s="343">
        <v>116</v>
      </c>
      <c r="AY49" s="342">
        <v>73.674511752025026</v>
      </c>
      <c r="AZ49" s="535">
        <v>3.506904769690482</v>
      </c>
      <c r="BA49" s="342">
        <v>23.449717682168739</v>
      </c>
      <c r="BB49" s="535">
        <v>3.367273483338856</v>
      </c>
      <c r="BC49" s="342">
        <v>2.8757705658062291</v>
      </c>
      <c r="BD49" s="535">
        <v>1.257941487776413</v>
      </c>
      <c r="BE49" s="343">
        <v>116</v>
      </c>
      <c r="BF49" s="342">
        <v>87.469471316869559</v>
      </c>
      <c r="BG49" s="535">
        <v>2.843772524280813</v>
      </c>
      <c r="BH49" s="342">
        <v>12.53052868313044</v>
      </c>
      <c r="BI49" s="535">
        <v>2.843772524280813</v>
      </c>
      <c r="BJ49" s="342">
        <v>0</v>
      </c>
      <c r="BK49" s="717" t="s">
        <v>515</v>
      </c>
      <c r="BL49" s="343">
        <v>116</v>
      </c>
      <c r="BM49" s="342">
        <v>13.555259263122711</v>
      </c>
      <c r="BN49" s="535">
        <v>2.944020414350291</v>
      </c>
      <c r="BO49" s="342">
        <v>73.271907955478284</v>
      </c>
      <c r="BP49" s="535">
        <v>3.7094710566993072</v>
      </c>
      <c r="BQ49" s="342">
        <v>13.172832781399009</v>
      </c>
      <c r="BR49" s="535">
        <v>2.7578063555857009</v>
      </c>
      <c r="BS49" s="343">
        <v>116</v>
      </c>
      <c r="BT49" s="342">
        <v>30.228276027895241</v>
      </c>
      <c r="BU49" s="535">
        <v>3.7996173062911591</v>
      </c>
      <c r="BV49" s="342">
        <v>61.800569534672377</v>
      </c>
      <c r="BW49" s="535">
        <v>4.0255099092058604</v>
      </c>
      <c r="BX49" s="342">
        <v>7.9711544374323804</v>
      </c>
      <c r="BY49" s="535">
        <v>2.1533281133678188</v>
      </c>
      <c r="BZ49" s="343">
        <v>116</v>
      </c>
      <c r="CA49" s="342">
        <v>31.786574879523041</v>
      </c>
      <c r="CB49" s="535">
        <v>3.95918513970713</v>
      </c>
      <c r="CC49" s="342">
        <v>64.16186173421859</v>
      </c>
      <c r="CD49" s="535">
        <v>4.0542691118292691</v>
      </c>
      <c r="CE49" s="342">
        <v>4.0515633862583584</v>
      </c>
      <c r="CF49" s="535">
        <v>1.5635561874529029</v>
      </c>
      <c r="CG49" s="343">
        <v>115</v>
      </c>
      <c r="CH49" s="342">
        <v>9.3335809621683516</v>
      </c>
      <c r="CI49" s="535">
        <v>2.4008483716354991</v>
      </c>
      <c r="CJ49" s="342">
        <v>67.650452653247058</v>
      </c>
      <c r="CK49" s="535">
        <v>3.8582960751366069</v>
      </c>
      <c r="CL49" s="342">
        <v>23.015966384584591</v>
      </c>
      <c r="CM49" s="535">
        <v>3.4305197830960048</v>
      </c>
      <c r="CN49" s="277">
        <v>115</v>
      </c>
    </row>
    <row r="50" spans="1:92" s="994" customFormat="1" ht="14.5" customHeight="1">
      <c r="A50" s="284" t="s">
        <v>25</v>
      </c>
      <c r="B50" s="339">
        <v>4.2409730290436336</v>
      </c>
      <c r="C50" s="534">
        <v>1.1306061216573899</v>
      </c>
      <c r="D50" s="339">
        <v>39.36812823201354</v>
      </c>
      <c r="E50" s="534">
        <v>2.661435595882613</v>
      </c>
      <c r="F50" s="339">
        <v>56.39089873894283</v>
      </c>
      <c r="G50" s="534">
        <v>2.6976101550831642</v>
      </c>
      <c r="H50" s="338">
        <v>309</v>
      </c>
      <c r="I50" s="339">
        <v>39.593865216375043</v>
      </c>
      <c r="J50" s="534">
        <v>2.657303890466657</v>
      </c>
      <c r="K50" s="339">
        <v>43.576858110327521</v>
      </c>
      <c r="L50" s="534">
        <v>2.6772200472137282</v>
      </c>
      <c r="M50" s="339">
        <v>16.829276673297429</v>
      </c>
      <c r="N50" s="534">
        <v>2.013683265958611</v>
      </c>
      <c r="O50" s="338">
        <v>310</v>
      </c>
      <c r="P50" s="339">
        <v>27.543549618090999</v>
      </c>
      <c r="Q50" s="534">
        <v>2.4206055528302279</v>
      </c>
      <c r="R50" s="339">
        <v>44.936550306593197</v>
      </c>
      <c r="S50" s="534">
        <v>2.688604916911201</v>
      </c>
      <c r="T50" s="339">
        <v>27.5199000753158</v>
      </c>
      <c r="U50" s="534">
        <v>2.4253537975360042</v>
      </c>
      <c r="V50" s="338">
        <v>310</v>
      </c>
      <c r="W50" s="339">
        <v>56.685224551135057</v>
      </c>
      <c r="X50" s="534">
        <v>2.6886189072163869</v>
      </c>
      <c r="Y50" s="339">
        <v>22.198888215527209</v>
      </c>
      <c r="Z50" s="534">
        <v>2.2345365076854131</v>
      </c>
      <c r="AA50" s="337">
        <v>21.11588723333773</v>
      </c>
      <c r="AB50" s="534">
        <v>2.2500086990275521</v>
      </c>
      <c r="AC50" s="338">
        <v>309</v>
      </c>
      <c r="AD50" s="339">
        <v>19.781484279204381</v>
      </c>
      <c r="AE50" s="534">
        <v>2.146696637449157</v>
      </c>
      <c r="AF50" s="339">
        <v>53.314846812096498</v>
      </c>
      <c r="AG50" s="534">
        <v>2.6992169389180818</v>
      </c>
      <c r="AH50" s="339">
        <v>26.90366890869911</v>
      </c>
      <c r="AI50" s="534">
        <v>2.4055306106284569</v>
      </c>
      <c r="AJ50" s="338">
        <v>310</v>
      </c>
      <c r="AK50" s="339">
        <v>50.595505747185967</v>
      </c>
      <c r="AL50" s="534">
        <v>2.7091793019016328</v>
      </c>
      <c r="AM50" s="339">
        <v>37.732899271664593</v>
      </c>
      <c r="AN50" s="534">
        <v>2.6261889551445861</v>
      </c>
      <c r="AO50" s="337">
        <v>11.671594981149431</v>
      </c>
      <c r="AP50" s="534">
        <v>1.7132724215644899</v>
      </c>
      <c r="AQ50" s="338">
        <v>309</v>
      </c>
      <c r="AR50" s="339">
        <v>62.297137833926257</v>
      </c>
      <c r="AS50" s="534">
        <v>2.6108371811223838</v>
      </c>
      <c r="AT50" s="339">
        <v>32.842503009158513</v>
      </c>
      <c r="AU50" s="534">
        <v>2.5268643394140469</v>
      </c>
      <c r="AV50" s="339">
        <v>4.8603591569152238</v>
      </c>
      <c r="AW50" s="534">
        <v>1.1327221454713139</v>
      </c>
      <c r="AX50" s="338">
        <v>308</v>
      </c>
      <c r="AY50" s="339">
        <v>81.392634372818037</v>
      </c>
      <c r="AZ50" s="534">
        <v>2.1364351881150361</v>
      </c>
      <c r="BA50" s="339">
        <v>16.3262629918976</v>
      </c>
      <c r="BB50" s="534">
        <v>2.0339456274118768</v>
      </c>
      <c r="BC50" s="339">
        <v>2.281102635284364</v>
      </c>
      <c r="BD50" s="534">
        <v>0.80908460469022447</v>
      </c>
      <c r="BE50" s="338">
        <v>309</v>
      </c>
      <c r="BF50" s="337">
        <v>85.876778147055447</v>
      </c>
      <c r="BG50" s="534">
        <v>1.87098970984351</v>
      </c>
      <c r="BH50" s="337">
        <v>11.020535828289811</v>
      </c>
      <c r="BI50" s="534">
        <v>1.688200130914975</v>
      </c>
      <c r="BJ50" s="339">
        <v>3.1026860246547452</v>
      </c>
      <c r="BK50" s="534">
        <v>0.91576659365777846</v>
      </c>
      <c r="BL50" s="338">
        <v>309</v>
      </c>
      <c r="BM50" s="339">
        <v>19.22139302155114</v>
      </c>
      <c r="BN50" s="534">
        <v>2.1824595102831981</v>
      </c>
      <c r="BO50" s="339">
        <v>70.263636282848935</v>
      </c>
      <c r="BP50" s="534">
        <v>2.4872732226586711</v>
      </c>
      <c r="BQ50" s="339">
        <v>10.51497069559991</v>
      </c>
      <c r="BR50" s="534">
        <v>1.6126781796311549</v>
      </c>
      <c r="BS50" s="338">
        <v>309</v>
      </c>
      <c r="BT50" s="339">
        <v>40.79784114927665</v>
      </c>
      <c r="BU50" s="534">
        <v>2.6643941428891371</v>
      </c>
      <c r="BV50" s="339">
        <v>50.10878588303467</v>
      </c>
      <c r="BW50" s="534">
        <v>2.7133267754121162</v>
      </c>
      <c r="BX50" s="339">
        <v>9.0933729676886781</v>
      </c>
      <c r="BY50" s="534">
        <v>1.5560317338601271</v>
      </c>
      <c r="BZ50" s="338">
        <v>308</v>
      </c>
      <c r="CA50" s="339">
        <v>47.504906170069553</v>
      </c>
      <c r="CB50" s="534">
        <v>2.7095658557998861</v>
      </c>
      <c r="CC50" s="339">
        <v>45.715678998863048</v>
      </c>
      <c r="CD50" s="534">
        <v>2.7046161605309278</v>
      </c>
      <c r="CE50" s="339">
        <v>6.7794148310673954</v>
      </c>
      <c r="CF50" s="534">
        <v>1.354285343007023</v>
      </c>
      <c r="CG50" s="338">
        <v>308</v>
      </c>
      <c r="CH50" s="339">
        <v>31.59791905239209</v>
      </c>
      <c r="CI50" s="534">
        <v>2.52977868101673</v>
      </c>
      <c r="CJ50" s="339">
        <v>55.212446269368563</v>
      </c>
      <c r="CK50" s="534">
        <v>2.7084290499945758</v>
      </c>
      <c r="CL50" s="339">
        <v>13.189634678239351</v>
      </c>
      <c r="CM50" s="534">
        <v>1.8890532926059489</v>
      </c>
      <c r="CN50" s="276">
        <v>307</v>
      </c>
    </row>
    <row r="51" spans="1:92" s="994" customFormat="1" ht="14.5" customHeight="1">
      <c r="A51" s="285" t="s">
        <v>26</v>
      </c>
      <c r="B51" s="342">
        <v>4.395523580038847</v>
      </c>
      <c r="C51" s="535">
        <v>0.94834715835526007</v>
      </c>
      <c r="D51" s="342">
        <v>50.582231601211127</v>
      </c>
      <c r="E51" s="535">
        <v>2.4119224716673009</v>
      </c>
      <c r="F51" s="342">
        <v>45.022244818750018</v>
      </c>
      <c r="G51" s="535">
        <v>2.3996271277636292</v>
      </c>
      <c r="H51" s="343">
        <v>343</v>
      </c>
      <c r="I51" s="342">
        <v>34.69210129694531</v>
      </c>
      <c r="J51" s="535">
        <v>2.2901746265160932</v>
      </c>
      <c r="K51" s="342">
        <v>44.90337566640077</v>
      </c>
      <c r="L51" s="535">
        <v>2.4092028108320318</v>
      </c>
      <c r="M51" s="347">
        <v>20.40452303665392</v>
      </c>
      <c r="N51" s="535">
        <v>1.926802592402671</v>
      </c>
      <c r="O51" s="343">
        <v>342</v>
      </c>
      <c r="P51" s="342">
        <v>16.534563770963889</v>
      </c>
      <c r="Q51" s="535">
        <v>1.8119975196945901</v>
      </c>
      <c r="R51" s="342">
        <v>30.283604106623908</v>
      </c>
      <c r="S51" s="535">
        <v>2.2484415932743662</v>
      </c>
      <c r="T51" s="342">
        <v>53.181832122412203</v>
      </c>
      <c r="U51" s="535">
        <v>2.413633581543698</v>
      </c>
      <c r="V51" s="343">
        <v>343</v>
      </c>
      <c r="W51" s="347">
        <v>61.030833501927582</v>
      </c>
      <c r="X51" s="535">
        <v>2.3878816650389938</v>
      </c>
      <c r="Y51" s="342">
        <v>26.19923056165041</v>
      </c>
      <c r="Z51" s="535">
        <v>2.1971783839617212</v>
      </c>
      <c r="AA51" s="342">
        <v>12.76993593642201</v>
      </c>
      <c r="AB51" s="535">
        <v>1.6174454383521759</v>
      </c>
      <c r="AC51" s="343">
        <v>342</v>
      </c>
      <c r="AD51" s="342">
        <v>29.472771918106041</v>
      </c>
      <c r="AE51" s="535">
        <v>2.2551009266440749</v>
      </c>
      <c r="AF51" s="342">
        <v>51.875944318251562</v>
      </c>
      <c r="AG51" s="535">
        <v>2.4099718855029288</v>
      </c>
      <c r="AH51" s="347">
        <v>18.6512837636424</v>
      </c>
      <c r="AI51" s="535">
        <v>1.8315845123439769</v>
      </c>
      <c r="AJ51" s="343">
        <v>344</v>
      </c>
      <c r="AK51" s="347">
        <v>58.469252292855153</v>
      </c>
      <c r="AL51" s="535">
        <v>2.3556081146878158</v>
      </c>
      <c r="AM51" s="342">
        <v>30.261875258701231</v>
      </c>
      <c r="AN51" s="535">
        <v>2.1990621963924388</v>
      </c>
      <c r="AO51" s="347">
        <v>11.268872448443631</v>
      </c>
      <c r="AP51" s="535">
        <v>1.4301544577583729</v>
      </c>
      <c r="AQ51" s="343">
        <v>344</v>
      </c>
      <c r="AR51" s="342">
        <v>54.203458893997222</v>
      </c>
      <c r="AS51" s="535">
        <v>2.4012744196844542</v>
      </c>
      <c r="AT51" s="342">
        <v>41.130130645000563</v>
      </c>
      <c r="AU51" s="535">
        <v>2.3710452495864449</v>
      </c>
      <c r="AV51" s="342">
        <v>4.6664104610022124</v>
      </c>
      <c r="AW51" s="535">
        <v>1.0362935580687609</v>
      </c>
      <c r="AX51" s="343">
        <v>344</v>
      </c>
      <c r="AY51" s="347">
        <v>89.837289731729314</v>
      </c>
      <c r="AZ51" s="535">
        <v>1.435566262351176</v>
      </c>
      <c r="BA51" s="347">
        <v>8.7169302750193918</v>
      </c>
      <c r="BB51" s="535">
        <v>1.340517073406883</v>
      </c>
      <c r="BC51" s="347">
        <v>1.4457799932512849</v>
      </c>
      <c r="BD51" s="535">
        <v>0.56428330388950976</v>
      </c>
      <c r="BE51" s="343">
        <v>344</v>
      </c>
      <c r="BF51" s="342">
        <v>91.063152152690392</v>
      </c>
      <c r="BG51" s="535">
        <v>1.339238963997047</v>
      </c>
      <c r="BH51" s="342">
        <v>7.7928733921590041</v>
      </c>
      <c r="BI51" s="535">
        <v>1.2569408870563921</v>
      </c>
      <c r="BJ51" s="342">
        <v>1.1439744551505959</v>
      </c>
      <c r="BK51" s="535">
        <v>0.50047107857344342</v>
      </c>
      <c r="BL51" s="343">
        <v>342</v>
      </c>
      <c r="BM51" s="342">
        <v>14.345772098149689</v>
      </c>
      <c r="BN51" s="535">
        <v>1.674541985806653</v>
      </c>
      <c r="BO51" s="342">
        <v>65.153304364352834</v>
      </c>
      <c r="BP51" s="535">
        <v>2.314788420775681</v>
      </c>
      <c r="BQ51" s="347">
        <v>20.50092353749746</v>
      </c>
      <c r="BR51" s="535">
        <v>1.995758400496437</v>
      </c>
      <c r="BS51" s="343">
        <v>343</v>
      </c>
      <c r="BT51" s="347">
        <v>51.681217623906107</v>
      </c>
      <c r="BU51" s="535">
        <v>2.404485612888112</v>
      </c>
      <c r="BV51" s="347">
        <v>40.523295154284213</v>
      </c>
      <c r="BW51" s="535">
        <v>2.3549009652764639</v>
      </c>
      <c r="BX51" s="342">
        <v>7.7954872218096769</v>
      </c>
      <c r="BY51" s="535">
        <v>1.236301733968916</v>
      </c>
      <c r="BZ51" s="343">
        <v>344</v>
      </c>
      <c r="CA51" s="347">
        <v>60.360236531921167</v>
      </c>
      <c r="CB51" s="535">
        <v>2.3519092455706789</v>
      </c>
      <c r="CC51" s="342">
        <v>36.230223258924752</v>
      </c>
      <c r="CD51" s="535">
        <v>2.30481248709104</v>
      </c>
      <c r="CE51" s="347">
        <v>3.409540209154089</v>
      </c>
      <c r="CF51" s="535">
        <v>0.90424830346988794</v>
      </c>
      <c r="CG51" s="343">
        <v>343</v>
      </c>
      <c r="CH51" s="347">
        <v>37.707554243527767</v>
      </c>
      <c r="CI51" s="535">
        <v>2.36297113216138</v>
      </c>
      <c r="CJ51" s="342">
        <v>47.793235331111013</v>
      </c>
      <c r="CK51" s="535">
        <v>2.4068485188217101</v>
      </c>
      <c r="CL51" s="347">
        <v>14.49921042536123</v>
      </c>
      <c r="CM51" s="535">
        <v>1.675766050938073</v>
      </c>
      <c r="CN51" s="277">
        <v>343</v>
      </c>
    </row>
    <row r="52" spans="1:92" s="994" customFormat="1" ht="14.5" customHeight="1">
      <c r="A52" s="284" t="s">
        <v>27</v>
      </c>
      <c r="B52" s="339">
        <v>8.5601317682245401</v>
      </c>
      <c r="C52" s="534">
        <v>1.518856268769206</v>
      </c>
      <c r="D52" s="339">
        <v>40.158173773368297</v>
      </c>
      <c r="E52" s="534">
        <v>2.236475505281541</v>
      </c>
      <c r="F52" s="339">
        <v>51.281694458407173</v>
      </c>
      <c r="G52" s="534">
        <v>2.2819695955219861</v>
      </c>
      <c r="H52" s="338">
        <v>403</v>
      </c>
      <c r="I52" s="339">
        <v>52.541377703969658</v>
      </c>
      <c r="J52" s="534">
        <v>2.2744221457808789</v>
      </c>
      <c r="K52" s="339">
        <v>34.930249091954501</v>
      </c>
      <c r="L52" s="534">
        <v>2.1446704725936399</v>
      </c>
      <c r="M52" s="339">
        <v>12.52837320407585</v>
      </c>
      <c r="N52" s="534">
        <v>1.4883724985955951</v>
      </c>
      <c r="O52" s="338">
        <v>401</v>
      </c>
      <c r="P52" s="339">
        <v>11.7881553050159</v>
      </c>
      <c r="Q52" s="534">
        <v>1.5960572666908071</v>
      </c>
      <c r="R52" s="339">
        <v>33.274621788362232</v>
      </c>
      <c r="S52" s="534">
        <v>2.1539056010884479</v>
      </c>
      <c r="T52" s="339">
        <v>54.937222906621827</v>
      </c>
      <c r="U52" s="534">
        <v>2.281477863539445</v>
      </c>
      <c r="V52" s="338">
        <v>402</v>
      </c>
      <c r="W52" s="339">
        <v>56.08634685285557</v>
      </c>
      <c r="X52" s="534">
        <v>2.2565505002944439</v>
      </c>
      <c r="Y52" s="339">
        <v>16.345795460929139</v>
      </c>
      <c r="Z52" s="534">
        <v>1.648703131136082</v>
      </c>
      <c r="AA52" s="339">
        <v>27.56785768621528</v>
      </c>
      <c r="AB52" s="534">
        <v>2.0209823843087169</v>
      </c>
      <c r="AC52" s="338">
        <v>401</v>
      </c>
      <c r="AD52" s="339">
        <v>36.177129919820253</v>
      </c>
      <c r="AE52" s="534">
        <v>2.2232639413061919</v>
      </c>
      <c r="AF52" s="339">
        <v>47.638803369770308</v>
      </c>
      <c r="AG52" s="534">
        <v>2.2818782758398268</v>
      </c>
      <c r="AH52" s="339">
        <v>16.184066710409439</v>
      </c>
      <c r="AI52" s="534">
        <v>1.6568752190948599</v>
      </c>
      <c r="AJ52" s="338">
        <v>400</v>
      </c>
      <c r="AK52" s="339">
        <v>70.14971802870491</v>
      </c>
      <c r="AL52" s="534">
        <v>2.042810676284077</v>
      </c>
      <c r="AM52" s="339">
        <v>23.166173795381781</v>
      </c>
      <c r="AN52" s="534">
        <v>1.870374918154883</v>
      </c>
      <c r="AO52" s="339">
        <v>6.6841081759133054</v>
      </c>
      <c r="AP52" s="534">
        <v>1.1137548015507159</v>
      </c>
      <c r="AQ52" s="338">
        <v>403</v>
      </c>
      <c r="AR52" s="339">
        <v>65.115278913454517</v>
      </c>
      <c r="AS52" s="534">
        <v>2.1282734446490892</v>
      </c>
      <c r="AT52" s="339">
        <v>32.205487072411451</v>
      </c>
      <c r="AU52" s="534">
        <v>2.0838672561883862</v>
      </c>
      <c r="AV52" s="339">
        <v>2.6792340141340429</v>
      </c>
      <c r="AW52" s="534">
        <v>0.68151580066516637</v>
      </c>
      <c r="AX52" s="338">
        <v>403</v>
      </c>
      <c r="AY52" s="339">
        <v>62.961867053974068</v>
      </c>
      <c r="AZ52" s="534">
        <v>2.1977858616425339</v>
      </c>
      <c r="BA52" s="339">
        <v>26.64790520639205</v>
      </c>
      <c r="BB52" s="534">
        <v>2.0185583467272861</v>
      </c>
      <c r="BC52" s="339">
        <v>10.390227739633881</v>
      </c>
      <c r="BD52" s="534">
        <v>1.3684658700193659</v>
      </c>
      <c r="BE52" s="338">
        <v>403</v>
      </c>
      <c r="BF52" s="339">
        <v>86.165368594320839</v>
      </c>
      <c r="BG52" s="534">
        <v>1.509387269733802</v>
      </c>
      <c r="BH52" s="339">
        <v>11.54350948391977</v>
      </c>
      <c r="BI52" s="534">
        <v>1.3968258900688859</v>
      </c>
      <c r="BJ52" s="339">
        <v>2.2911219217593972</v>
      </c>
      <c r="BK52" s="534">
        <v>0.64442369945661782</v>
      </c>
      <c r="BL52" s="338">
        <v>404</v>
      </c>
      <c r="BM52" s="337">
        <v>23.432242793184979</v>
      </c>
      <c r="BN52" s="534">
        <v>2.0500727578795179</v>
      </c>
      <c r="BO52" s="339">
        <v>66.24132514674865</v>
      </c>
      <c r="BP52" s="534">
        <v>2.1986598868163281</v>
      </c>
      <c r="BQ52" s="339">
        <v>10.32643206006637</v>
      </c>
      <c r="BR52" s="534">
        <v>1.299028497418649</v>
      </c>
      <c r="BS52" s="338">
        <v>404</v>
      </c>
      <c r="BT52" s="339">
        <v>34.12333718899783</v>
      </c>
      <c r="BU52" s="534">
        <v>2.193540938743435</v>
      </c>
      <c r="BV52" s="339">
        <v>56.036665672376287</v>
      </c>
      <c r="BW52" s="534">
        <v>2.2695089073587589</v>
      </c>
      <c r="BX52" s="339">
        <v>9.8399971386258756</v>
      </c>
      <c r="BY52" s="534">
        <v>1.311293566084788</v>
      </c>
      <c r="BZ52" s="338">
        <v>403</v>
      </c>
      <c r="CA52" s="339">
        <v>44.944871657019952</v>
      </c>
      <c r="CB52" s="534">
        <v>2.2705376494488649</v>
      </c>
      <c r="CC52" s="339">
        <v>51.824509458186483</v>
      </c>
      <c r="CD52" s="534">
        <v>2.278882487841436</v>
      </c>
      <c r="CE52" s="337">
        <v>3.2306188847935751</v>
      </c>
      <c r="CF52" s="534">
        <v>0.87489156339735896</v>
      </c>
      <c r="CG52" s="338">
        <v>403</v>
      </c>
      <c r="CH52" s="339">
        <v>17.480571573545792</v>
      </c>
      <c r="CI52" s="534">
        <v>1.801404508456776</v>
      </c>
      <c r="CJ52" s="339">
        <v>57.464020275329332</v>
      </c>
      <c r="CK52" s="534">
        <v>2.2624573637815271</v>
      </c>
      <c r="CL52" s="339">
        <v>25.05540815112488</v>
      </c>
      <c r="CM52" s="534">
        <v>1.963620932903605</v>
      </c>
      <c r="CN52" s="276">
        <v>403</v>
      </c>
    </row>
    <row r="53" spans="1:92" s="994" customFormat="1" ht="14.5" customHeight="1" thickBot="1">
      <c r="A53" s="286" t="s">
        <v>28</v>
      </c>
      <c r="B53" s="368">
        <v>5.353767893169838</v>
      </c>
      <c r="C53" s="545">
        <v>1.181641556273558</v>
      </c>
      <c r="D53" s="1034">
        <v>42.486740744839771</v>
      </c>
      <c r="E53" s="545">
        <v>2.4188440455478459</v>
      </c>
      <c r="F53" s="1034">
        <v>52.159491361990398</v>
      </c>
      <c r="G53" s="545">
        <v>2.4458671570977</v>
      </c>
      <c r="H53" s="369">
        <v>327</v>
      </c>
      <c r="I53" s="368">
        <v>27.610988081213218</v>
      </c>
      <c r="J53" s="545">
        <v>2.2206208308956241</v>
      </c>
      <c r="K53" s="368">
        <v>41.292517442111667</v>
      </c>
      <c r="L53" s="545">
        <v>2.4150312895724522</v>
      </c>
      <c r="M53" s="368">
        <v>31.096494476675112</v>
      </c>
      <c r="N53" s="545">
        <v>2.237681012661096</v>
      </c>
      <c r="O53" s="369">
        <v>326</v>
      </c>
      <c r="P53" s="368">
        <v>11.120310451198209</v>
      </c>
      <c r="Q53" s="545">
        <v>1.551637027925856</v>
      </c>
      <c r="R53" s="368">
        <v>31.21704730522946</v>
      </c>
      <c r="S53" s="545">
        <v>2.2759680682630332</v>
      </c>
      <c r="T53" s="368">
        <v>57.662642243572328</v>
      </c>
      <c r="U53" s="545">
        <v>2.4267161321166859</v>
      </c>
      <c r="V53" s="369">
        <v>325</v>
      </c>
      <c r="W53" s="368">
        <v>43.069035966046243</v>
      </c>
      <c r="X53" s="545">
        <v>2.4138174844176872</v>
      </c>
      <c r="Y53" s="368">
        <v>30.344446501402171</v>
      </c>
      <c r="Z53" s="545">
        <v>2.2275974180995339</v>
      </c>
      <c r="AA53" s="368">
        <v>26.586517532551589</v>
      </c>
      <c r="AB53" s="545">
        <v>2.1988365490269461</v>
      </c>
      <c r="AC53" s="369">
        <v>328</v>
      </c>
      <c r="AD53" s="368">
        <v>27.840044793775942</v>
      </c>
      <c r="AE53" s="545">
        <v>2.2263768386980729</v>
      </c>
      <c r="AF53" s="368">
        <v>51.37783039767757</v>
      </c>
      <c r="AG53" s="545">
        <v>2.4475185915166251</v>
      </c>
      <c r="AH53" s="368">
        <v>20.782124808546492</v>
      </c>
      <c r="AI53" s="545">
        <v>1.9974848589479299</v>
      </c>
      <c r="AJ53" s="369">
        <v>327</v>
      </c>
      <c r="AK53" s="1034">
        <v>60.08456903366244</v>
      </c>
      <c r="AL53" s="545">
        <v>2.385535188916863</v>
      </c>
      <c r="AM53" s="368">
        <v>26.937588778585798</v>
      </c>
      <c r="AN53" s="545">
        <v>2.1549292425775071</v>
      </c>
      <c r="AO53" s="1034">
        <v>12.97784218775177</v>
      </c>
      <c r="AP53" s="545">
        <v>1.631664189994505</v>
      </c>
      <c r="AQ53" s="369">
        <v>328</v>
      </c>
      <c r="AR53" s="1034">
        <v>60.756375065556952</v>
      </c>
      <c r="AS53" s="545">
        <v>2.3839145438380611</v>
      </c>
      <c r="AT53" s="1034">
        <v>33.832494839089108</v>
      </c>
      <c r="AU53" s="545">
        <v>2.313102051555846</v>
      </c>
      <c r="AV53" s="1035">
        <v>5.4111300953539514</v>
      </c>
      <c r="AW53" s="545">
        <v>1.071573715319216</v>
      </c>
      <c r="AX53" s="369">
        <v>327</v>
      </c>
      <c r="AY53" s="368">
        <v>80.440636199285919</v>
      </c>
      <c r="AZ53" s="545">
        <v>1.9130428331808129</v>
      </c>
      <c r="BA53" s="368">
        <v>14.777326637637319</v>
      </c>
      <c r="BB53" s="545">
        <v>1.708457699332288</v>
      </c>
      <c r="BC53" s="368">
        <v>4.7820371630767511</v>
      </c>
      <c r="BD53" s="545">
        <v>1.027971794038266</v>
      </c>
      <c r="BE53" s="369">
        <v>328</v>
      </c>
      <c r="BF53" s="368">
        <v>92.266435215911187</v>
      </c>
      <c r="BG53" s="545">
        <v>1.2638319263369171</v>
      </c>
      <c r="BH53" s="368">
        <v>6.8142423008344171</v>
      </c>
      <c r="BI53" s="545">
        <v>1.187698779383211</v>
      </c>
      <c r="BJ53" s="368">
        <v>0.91932248325439325</v>
      </c>
      <c r="BK53" s="545">
        <v>0.46241244984630392</v>
      </c>
      <c r="BL53" s="369">
        <v>328</v>
      </c>
      <c r="BM53" s="1034">
        <v>15.17825845896764</v>
      </c>
      <c r="BN53" s="545">
        <v>1.7839458986637959</v>
      </c>
      <c r="BO53" s="368">
        <v>67.877162011969034</v>
      </c>
      <c r="BP53" s="545">
        <v>2.2991997005039111</v>
      </c>
      <c r="BQ53" s="368">
        <v>16.944579529063329</v>
      </c>
      <c r="BR53" s="545">
        <v>1.846049103956245</v>
      </c>
      <c r="BS53" s="369">
        <v>328</v>
      </c>
      <c r="BT53" s="368">
        <v>40.267513611967317</v>
      </c>
      <c r="BU53" s="545">
        <v>2.4044082007826089</v>
      </c>
      <c r="BV53" s="368">
        <v>48.807417695762233</v>
      </c>
      <c r="BW53" s="545">
        <v>2.4488981734969109</v>
      </c>
      <c r="BX53" s="368">
        <v>10.92506869227045</v>
      </c>
      <c r="BY53" s="545">
        <v>1.519233737382008</v>
      </c>
      <c r="BZ53" s="369">
        <v>326</v>
      </c>
      <c r="CA53" s="368">
        <v>40.988703620854878</v>
      </c>
      <c r="CB53" s="545">
        <v>2.4024499312896999</v>
      </c>
      <c r="CC53" s="368">
        <v>47.203395691705417</v>
      </c>
      <c r="CD53" s="545">
        <v>2.4396637592750512</v>
      </c>
      <c r="CE53" s="368">
        <v>11.807900687439689</v>
      </c>
      <c r="CF53" s="545">
        <v>1.5519161188022099</v>
      </c>
      <c r="CG53" s="369">
        <v>328</v>
      </c>
      <c r="CH53" s="368">
        <v>29.49203621395548</v>
      </c>
      <c r="CI53" s="545">
        <v>2.226534460923201</v>
      </c>
      <c r="CJ53" s="368">
        <v>52.327669765009432</v>
      </c>
      <c r="CK53" s="545">
        <v>2.4395882714025561</v>
      </c>
      <c r="CL53" s="368">
        <v>18.180294021035088</v>
      </c>
      <c r="CM53" s="545">
        <v>1.88338561478157</v>
      </c>
      <c r="CN53" s="282">
        <v>328</v>
      </c>
    </row>
    <row r="54" spans="1:92" s="994" customFormat="1" ht="14.5" customHeight="1">
      <c r="A54" s="287" t="s">
        <v>29</v>
      </c>
      <c r="B54" s="360">
        <v>11.35859827734517</v>
      </c>
      <c r="C54" s="544">
        <v>0.75588377858199141</v>
      </c>
      <c r="D54" s="360">
        <v>38.948728670140447</v>
      </c>
      <c r="E54" s="544">
        <v>1.055762576704447</v>
      </c>
      <c r="F54" s="360">
        <v>49.692673052514373</v>
      </c>
      <c r="G54" s="544">
        <v>1.0851703525167911</v>
      </c>
      <c r="H54" s="359">
        <v>2879</v>
      </c>
      <c r="I54" s="360">
        <v>53.974634822812831</v>
      </c>
      <c r="J54" s="544">
        <v>1.0822224401171949</v>
      </c>
      <c r="K54" s="360">
        <v>34.793894660360607</v>
      </c>
      <c r="L54" s="544">
        <v>1.0376348854335169</v>
      </c>
      <c r="M54" s="360">
        <v>11.23147051682656</v>
      </c>
      <c r="N54" s="544">
        <v>0.68659912574445103</v>
      </c>
      <c r="O54" s="359">
        <v>2866</v>
      </c>
      <c r="P54" s="360">
        <v>13.72259758351564</v>
      </c>
      <c r="Q54" s="544">
        <v>0.78093680765515383</v>
      </c>
      <c r="R54" s="358">
        <v>44.872761791558062</v>
      </c>
      <c r="S54" s="544">
        <v>1.091287224437979</v>
      </c>
      <c r="T54" s="360">
        <v>41.404640624926301</v>
      </c>
      <c r="U54" s="544">
        <v>1.072628229764691</v>
      </c>
      <c r="V54" s="359">
        <v>2870</v>
      </c>
      <c r="W54" s="360">
        <v>46.838706743926288</v>
      </c>
      <c r="X54" s="544">
        <v>1.0995254527674709</v>
      </c>
      <c r="Y54" s="358">
        <v>21.964565339328939</v>
      </c>
      <c r="Z54" s="544">
        <v>0.88644892126602048</v>
      </c>
      <c r="AA54" s="360">
        <v>31.196727916744781</v>
      </c>
      <c r="AB54" s="544">
        <v>1.0151782251552779</v>
      </c>
      <c r="AC54" s="359">
        <v>2872</v>
      </c>
      <c r="AD54" s="360">
        <v>35.408526005322969</v>
      </c>
      <c r="AE54" s="544">
        <v>1.053292849983088</v>
      </c>
      <c r="AF54" s="360">
        <v>51.378822439728353</v>
      </c>
      <c r="AG54" s="544">
        <v>1.1030540316125521</v>
      </c>
      <c r="AH54" s="360">
        <v>13.212651554948691</v>
      </c>
      <c r="AI54" s="544">
        <v>0.75366114222634162</v>
      </c>
      <c r="AJ54" s="359">
        <v>2875</v>
      </c>
      <c r="AK54" s="360">
        <v>66.179435526065021</v>
      </c>
      <c r="AL54" s="544">
        <v>1.029861904297807</v>
      </c>
      <c r="AM54" s="360">
        <v>26.620725871019079</v>
      </c>
      <c r="AN54" s="544">
        <v>0.95598987334946273</v>
      </c>
      <c r="AO54" s="360">
        <v>7.1998386029159036</v>
      </c>
      <c r="AP54" s="544">
        <v>0.58097162304157557</v>
      </c>
      <c r="AQ54" s="359">
        <v>2881</v>
      </c>
      <c r="AR54" s="360">
        <v>69.485957934271624</v>
      </c>
      <c r="AS54" s="544">
        <v>0.99670241596955866</v>
      </c>
      <c r="AT54" s="360">
        <v>27.844214109925659</v>
      </c>
      <c r="AU54" s="544">
        <v>0.96643255693319663</v>
      </c>
      <c r="AV54" s="1036">
        <v>2.6698279558027189</v>
      </c>
      <c r="AW54" s="544">
        <v>0.35769616427990358</v>
      </c>
      <c r="AX54" s="359">
        <v>2871</v>
      </c>
      <c r="AY54" s="360">
        <v>73.145392874711874</v>
      </c>
      <c r="AZ54" s="544">
        <v>0.92749573514161721</v>
      </c>
      <c r="BA54" s="360">
        <v>16.191085225408148</v>
      </c>
      <c r="BB54" s="544">
        <v>0.79042964571836472</v>
      </c>
      <c r="BC54" s="358">
        <v>10.66352189987998</v>
      </c>
      <c r="BD54" s="544">
        <v>0.68076139515788037</v>
      </c>
      <c r="BE54" s="359">
        <v>2868</v>
      </c>
      <c r="BF54" s="1037">
        <v>82.455626096285101</v>
      </c>
      <c r="BG54" s="1038">
        <v>0.80989411797374888</v>
      </c>
      <c r="BH54" s="1037">
        <v>14.768369240777901</v>
      </c>
      <c r="BI54" s="1038">
        <v>0.75683168150158775</v>
      </c>
      <c r="BJ54" s="358">
        <v>2.7760046629370319</v>
      </c>
      <c r="BK54" s="544">
        <v>0.3605845275106685</v>
      </c>
      <c r="BL54" s="359">
        <v>2877</v>
      </c>
      <c r="BM54" s="360">
        <v>19.20696766324129</v>
      </c>
      <c r="BN54" s="544">
        <v>0.87284511041585378</v>
      </c>
      <c r="BO54" s="358">
        <v>68.312554669780781</v>
      </c>
      <c r="BP54" s="544">
        <v>1.039911107569401</v>
      </c>
      <c r="BQ54" s="360">
        <v>12.48047766697794</v>
      </c>
      <c r="BR54" s="544">
        <v>0.72301043271942356</v>
      </c>
      <c r="BS54" s="359">
        <v>2880</v>
      </c>
      <c r="BT54" s="360">
        <v>30.264878281002449</v>
      </c>
      <c r="BU54" s="544">
        <v>1.0080776935643241</v>
      </c>
      <c r="BV54" s="360">
        <v>53.829626578046337</v>
      </c>
      <c r="BW54" s="544">
        <v>1.102916496315635</v>
      </c>
      <c r="BX54" s="360">
        <v>15.905495140951199</v>
      </c>
      <c r="BY54" s="544">
        <v>0.79697587242994838</v>
      </c>
      <c r="BZ54" s="359">
        <v>2878</v>
      </c>
      <c r="CA54" s="360">
        <v>39.625374827541819</v>
      </c>
      <c r="CB54" s="544">
        <v>1.06388929099969</v>
      </c>
      <c r="CC54" s="360">
        <v>53.351450714958823</v>
      </c>
      <c r="CD54" s="544">
        <v>1.095461901555369</v>
      </c>
      <c r="CE54" s="360">
        <v>7.0231744574993584</v>
      </c>
      <c r="CF54" s="544">
        <v>0.56829722816664208</v>
      </c>
      <c r="CG54" s="359">
        <v>2879</v>
      </c>
      <c r="CH54" s="360">
        <v>17.502331799281169</v>
      </c>
      <c r="CI54" s="544">
        <v>0.86910979624514118</v>
      </c>
      <c r="CJ54" s="358">
        <v>60.320608289065923</v>
      </c>
      <c r="CK54" s="544">
        <v>1.081318624972442</v>
      </c>
      <c r="CL54" s="360">
        <v>22.177059911652911</v>
      </c>
      <c r="CM54" s="544">
        <v>0.90400046298651449</v>
      </c>
      <c r="CN54" s="283">
        <v>2880</v>
      </c>
    </row>
    <row r="55" spans="1:92" s="994" customFormat="1" ht="14.5" customHeight="1">
      <c r="A55" s="287" t="s">
        <v>30</v>
      </c>
      <c r="B55" s="360">
        <v>9.0584330068096115</v>
      </c>
      <c r="C55" s="544">
        <v>0.72511382261167601</v>
      </c>
      <c r="D55" s="360">
        <v>47.867121128165778</v>
      </c>
      <c r="E55" s="544">
        <v>1.151295768984985</v>
      </c>
      <c r="F55" s="360">
        <v>43.074445865024607</v>
      </c>
      <c r="G55" s="544">
        <v>1.099514366342877</v>
      </c>
      <c r="H55" s="359">
        <v>1779</v>
      </c>
      <c r="I55" s="360">
        <v>44.745275377576867</v>
      </c>
      <c r="J55" s="544">
        <v>1.107857046935155</v>
      </c>
      <c r="K55" s="358">
        <v>34.236438022268963</v>
      </c>
      <c r="L55" s="544">
        <v>1.034494219642129</v>
      </c>
      <c r="M55" s="360">
        <v>21.01828660015417</v>
      </c>
      <c r="N55" s="544">
        <v>0.90482239054173319</v>
      </c>
      <c r="O55" s="359">
        <v>1778</v>
      </c>
      <c r="P55" s="358">
        <v>26.570647429214279</v>
      </c>
      <c r="Q55" s="544">
        <v>1.020475052684862</v>
      </c>
      <c r="R55" s="358">
        <v>34.84538236245259</v>
      </c>
      <c r="S55" s="544">
        <v>1.105889425861788</v>
      </c>
      <c r="T55" s="360">
        <v>38.583970208333128</v>
      </c>
      <c r="U55" s="544">
        <v>1.014973313312558</v>
      </c>
      <c r="V55" s="359">
        <v>1776</v>
      </c>
      <c r="W55" s="358">
        <v>63.908777181070597</v>
      </c>
      <c r="X55" s="544">
        <v>1.0564267118917789</v>
      </c>
      <c r="Y55" s="358">
        <v>19.182915919917949</v>
      </c>
      <c r="Z55" s="544">
        <v>0.84661799277769223</v>
      </c>
      <c r="AA55" s="358">
        <v>16.90830689901146</v>
      </c>
      <c r="AB55" s="544">
        <v>0.85398237360822127</v>
      </c>
      <c r="AC55" s="359">
        <v>1777</v>
      </c>
      <c r="AD55" s="360">
        <v>28.88059042580829</v>
      </c>
      <c r="AE55" s="544">
        <v>1.055243390058382</v>
      </c>
      <c r="AF55" s="358">
        <v>48.709531595206442</v>
      </c>
      <c r="AG55" s="544">
        <v>1.1562182201982749</v>
      </c>
      <c r="AH55" s="360">
        <v>22.409877978985261</v>
      </c>
      <c r="AI55" s="544">
        <v>0.97022538502853028</v>
      </c>
      <c r="AJ55" s="359">
        <v>1782</v>
      </c>
      <c r="AK55" s="360">
        <v>62.346809165447858</v>
      </c>
      <c r="AL55" s="544">
        <v>1.063180312116689</v>
      </c>
      <c r="AM55" s="358">
        <v>27.37307451894187</v>
      </c>
      <c r="AN55" s="544">
        <v>0.99435591565812476</v>
      </c>
      <c r="AO55" s="360">
        <v>10.280116315610281</v>
      </c>
      <c r="AP55" s="544">
        <v>0.65779692235517984</v>
      </c>
      <c r="AQ55" s="359">
        <v>1783</v>
      </c>
      <c r="AR55" s="360">
        <v>67.571595124844393</v>
      </c>
      <c r="AS55" s="544">
        <v>0.99220511604184491</v>
      </c>
      <c r="AT55" s="360">
        <v>28.432495904300961</v>
      </c>
      <c r="AU55" s="544">
        <v>0.95682025427259354</v>
      </c>
      <c r="AV55" s="358">
        <v>3.9959089708546398</v>
      </c>
      <c r="AW55" s="544">
        <v>0.41899693713703301</v>
      </c>
      <c r="AX55" s="359">
        <v>1782</v>
      </c>
      <c r="AY55" s="358">
        <v>80.325099545486609</v>
      </c>
      <c r="AZ55" s="544">
        <v>0.92959661384893355</v>
      </c>
      <c r="BA55" s="358">
        <v>14.70167897720496</v>
      </c>
      <c r="BB55" s="544">
        <v>0.83347245150209792</v>
      </c>
      <c r="BC55" s="358">
        <v>4.9732214773084262</v>
      </c>
      <c r="BD55" s="544">
        <v>0.5024594285310805</v>
      </c>
      <c r="BE55" s="359">
        <v>1783</v>
      </c>
      <c r="BF55" s="1036">
        <v>90.866701675037888</v>
      </c>
      <c r="BG55" s="1038">
        <v>0.64631347388936855</v>
      </c>
      <c r="BH55" s="1036">
        <v>7.6242726851688536</v>
      </c>
      <c r="BI55" s="1038">
        <v>0.59047665625584045</v>
      </c>
      <c r="BJ55" s="358">
        <v>1.509025639793258</v>
      </c>
      <c r="BK55" s="544">
        <v>0.28810684988669022</v>
      </c>
      <c r="BL55" s="359">
        <v>1780</v>
      </c>
      <c r="BM55" s="360">
        <v>27.438272905700771</v>
      </c>
      <c r="BN55" s="544">
        <v>0.99869948946915765</v>
      </c>
      <c r="BO55" s="360">
        <v>60.058099300742157</v>
      </c>
      <c r="BP55" s="544">
        <v>1.107033703745623</v>
      </c>
      <c r="BQ55" s="360">
        <v>12.503627793557071</v>
      </c>
      <c r="BR55" s="544">
        <v>0.69613950984452488</v>
      </c>
      <c r="BS55" s="359">
        <v>1783</v>
      </c>
      <c r="BT55" s="360">
        <v>44.301732704737987</v>
      </c>
      <c r="BU55" s="544">
        <v>1.1535485186866841</v>
      </c>
      <c r="BV55" s="358">
        <v>45.214741804688721</v>
      </c>
      <c r="BW55" s="544">
        <v>1.1521204234186551</v>
      </c>
      <c r="BX55" s="358">
        <v>10.4835254905733</v>
      </c>
      <c r="BY55" s="544">
        <v>0.69789822726340345</v>
      </c>
      <c r="BZ55" s="359">
        <v>1778</v>
      </c>
      <c r="CA55" s="360">
        <v>55.879950614118947</v>
      </c>
      <c r="CB55" s="544">
        <v>1.1351895256622011</v>
      </c>
      <c r="CC55" s="360">
        <v>38.472527358786373</v>
      </c>
      <c r="CD55" s="544">
        <v>1.1172755615127601</v>
      </c>
      <c r="CE55" s="358">
        <v>5.6475220270946753</v>
      </c>
      <c r="CF55" s="544">
        <v>0.50701969562935867</v>
      </c>
      <c r="CG55" s="359">
        <v>1779</v>
      </c>
      <c r="CH55" s="360">
        <v>34.450486734756879</v>
      </c>
      <c r="CI55" s="544">
        <v>1.1101402169682411</v>
      </c>
      <c r="CJ55" s="360">
        <v>49.628456604601112</v>
      </c>
      <c r="CK55" s="544">
        <v>1.1567995157690829</v>
      </c>
      <c r="CL55" s="358">
        <v>15.921056660642011</v>
      </c>
      <c r="CM55" s="544">
        <v>0.81987025181631945</v>
      </c>
      <c r="CN55" s="283">
        <v>1778</v>
      </c>
    </row>
    <row r="56" spans="1:92" s="994" customFormat="1" ht="14.5" customHeight="1">
      <c r="A56" s="288" t="s">
        <v>31</v>
      </c>
      <c r="B56" s="532">
        <v>10.921913395996929</v>
      </c>
      <c r="C56" s="546">
        <v>0.62822455634321117</v>
      </c>
      <c r="D56" s="532">
        <v>40.641879680738491</v>
      </c>
      <c r="E56" s="546">
        <v>0.88294155743551361</v>
      </c>
      <c r="F56" s="532">
        <v>48.436206923264571</v>
      </c>
      <c r="G56" s="546">
        <v>0.90256174145515022</v>
      </c>
      <c r="H56" s="531">
        <v>4658</v>
      </c>
      <c r="I56" s="532">
        <v>52.214997055694752</v>
      </c>
      <c r="J56" s="546">
        <v>0.90246334012476714</v>
      </c>
      <c r="K56" s="532">
        <v>34.687611904798082</v>
      </c>
      <c r="L56" s="546">
        <v>0.86257138917503218</v>
      </c>
      <c r="M56" s="532">
        <v>13.097391039507171</v>
      </c>
      <c r="N56" s="546">
        <v>0.58214368035461062</v>
      </c>
      <c r="O56" s="531">
        <v>4644</v>
      </c>
      <c r="P56" s="532">
        <v>16.162110087233749</v>
      </c>
      <c r="Q56" s="546">
        <v>0.65948810616779674</v>
      </c>
      <c r="R56" s="398">
        <v>42.968821676862902</v>
      </c>
      <c r="S56" s="546">
        <v>0.9086710854973189</v>
      </c>
      <c r="T56" s="532">
        <v>40.869068235903349</v>
      </c>
      <c r="U56" s="546">
        <v>0.88972398073143033</v>
      </c>
      <c r="V56" s="531">
        <v>4646</v>
      </c>
      <c r="W56" s="532">
        <v>50.076872557691672</v>
      </c>
      <c r="X56" s="546">
        <v>0.91051326644065989</v>
      </c>
      <c r="Y56" s="398">
        <v>21.436890770616149</v>
      </c>
      <c r="Z56" s="546">
        <v>0.73576987694750517</v>
      </c>
      <c r="AA56" s="532">
        <v>28.486236671692179</v>
      </c>
      <c r="AB56" s="546">
        <v>0.83710332021837297</v>
      </c>
      <c r="AC56" s="531">
        <v>4649</v>
      </c>
      <c r="AD56" s="532">
        <v>34.167772598177578</v>
      </c>
      <c r="AE56" s="546">
        <v>0.87685158684051523</v>
      </c>
      <c r="AF56" s="398">
        <v>50.871474952967631</v>
      </c>
      <c r="AG56" s="546">
        <v>0.91986957310277351</v>
      </c>
      <c r="AH56" s="532">
        <v>14.960752448854789</v>
      </c>
      <c r="AI56" s="546">
        <v>0.63782378692938646</v>
      </c>
      <c r="AJ56" s="531">
        <v>4657</v>
      </c>
      <c r="AK56" s="532">
        <v>65.451238291879264</v>
      </c>
      <c r="AL56" s="546">
        <v>0.85882807538733585</v>
      </c>
      <c r="AM56" s="532">
        <v>26.76367176582124</v>
      </c>
      <c r="AN56" s="546">
        <v>0.79716764581056254</v>
      </c>
      <c r="AO56" s="532">
        <v>7.7850899422994999</v>
      </c>
      <c r="AP56" s="546">
        <v>0.48697315726458762</v>
      </c>
      <c r="AQ56" s="531">
        <v>4664</v>
      </c>
      <c r="AR56" s="532">
        <v>69.121196699385621</v>
      </c>
      <c r="AS56" s="546">
        <v>0.82889078469468735</v>
      </c>
      <c r="AT56" s="532">
        <v>27.956304875960491</v>
      </c>
      <c r="AU56" s="546">
        <v>0.8033312000697781</v>
      </c>
      <c r="AV56" s="532">
        <v>2.9224984246538872</v>
      </c>
      <c r="AW56" s="546">
        <v>0.30033761174961587</v>
      </c>
      <c r="AX56" s="531">
        <v>4653</v>
      </c>
      <c r="AY56" s="532">
        <v>74.514649731879274</v>
      </c>
      <c r="AZ56" s="546">
        <v>0.77086246652846524</v>
      </c>
      <c r="BA56" s="532">
        <v>15.907037448531471</v>
      </c>
      <c r="BB56" s="546">
        <v>0.65906166303981528</v>
      </c>
      <c r="BC56" s="398">
        <v>9.5783128195892484</v>
      </c>
      <c r="BD56" s="546">
        <v>0.5591102890990185</v>
      </c>
      <c r="BE56" s="531">
        <v>4651</v>
      </c>
      <c r="BF56" s="398">
        <v>84.05481776699591</v>
      </c>
      <c r="BG56" s="546">
        <v>0.66644870432550851</v>
      </c>
      <c r="BH56" s="398">
        <v>13.41006736850081</v>
      </c>
      <c r="BI56" s="546">
        <v>0.62249373404079977</v>
      </c>
      <c r="BJ56" s="532">
        <v>2.5351148645032699</v>
      </c>
      <c r="BK56" s="546">
        <v>0.29706243702741758</v>
      </c>
      <c r="BL56" s="531">
        <v>4657</v>
      </c>
      <c r="BM56" s="532">
        <v>20.77239150721952</v>
      </c>
      <c r="BN56" s="546">
        <v>0.73070870645598507</v>
      </c>
      <c r="BO56" s="532">
        <v>66.742728151005466</v>
      </c>
      <c r="BP56" s="546">
        <v>0.86737868932895579</v>
      </c>
      <c r="BQ56" s="532">
        <v>12.484880341775019</v>
      </c>
      <c r="BR56" s="546">
        <v>0.60029135430772951</v>
      </c>
      <c r="BS56" s="531">
        <v>4663</v>
      </c>
      <c r="BT56" s="532">
        <v>32.926433088004217</v>
      </c>
      <c r="BU56" s="546">
        <v>0.84422770601875874</v>
      </c>
      <c r="BV56" s="532">
        <v>52.196141803742158</v>
      </c>
      <c r="BW56" s="546">
        <v>0.9195649107420748</v>
      </c>
      <c r="BX56" s="532">
        <v>14.877425108253609</v>
      </c>
      <c r="BY56" s="546">
        <v>0.65901373327679702</v>
      </c>
      <c r="BZ56" s="531">
        <v>4656</v>
      </c>
      <c r="CA56" s="532">
        <v>42.708607811337039</v>
      </c>
      <c r="CB56" s="546">
        <v>0.88671989267027285</v>
      </c>
      <c r="CC56" s="532">
        <v>50.529156989336322</v>
      </c>
      <c r="CD56" s="546">
        <v>0.91129186554281993</v>
      </c>
      <c r="CE56" s="532">
        <v>6.762235199326633</v>
      </c>
      <c r="CF56" s="546">
        <v>0.47037799260114721</v>
      </c>
      <c r="CG56" s="531">
        <v>4658</v>
      </c>
      <c r="CH56" s="532">
        <v>20.716199030732831</v>
      </c>
      <c r="CI56" s="546">
        <v>0.73275537005085112</v>
      </c>
      <c r="CJ56" s="398">
        <v>58.293062750142177</v>
      </c>
      <c r="CK56" s="546">
        <v>0.90258733080700737</v>
      </c>
      <c r="CL56" s="532">
        <v>20.990738219124989</v>
      </c>
      <c r="CM56" s="546">
        <v>0.74855603520046321</v>
      </c>
      <c r="CN56" s="291">
        <v>4658</v>
      </c>
    </row>
    <row r="57" spans="1:92" s="994" customFormat="1" ht="14.5" customHeight="1">
      <c r="A57" s="1966" t="s">
        <v>958</v>
      </c>
      <c r="B57" s="1966" t="s">
        <v>959</v>
      </c>
      <c r="C57" s="1966" t="s">
        <v>959</v>
      </c>
      <c r="D57" s="1966" t="s">
        <v>959</v>
      </c>
      <c r="E57" s="1966" t="s">
        <v>959</v>
      </c>
      <c r="F57" s="1966" t="s">
        <v>959</v>
      </c>
      <c r="G57" s="1966" t="s">
        <v>959</v>
      </c>
      <c r="H57" s="1966" t="s">
        <v>959</v>
      </c>
      <c r="I57" s="1966" t="s">
        <v>959</v>
      </c>
      <c r="J57" s="1966" t="s">
        <v>959</v>
      </c>
      <c r="K57" s="1966" t="s">
        <v>959</v>
      </c>
      <c r="L57" s="1966" t="s">
        <v>959</v>
      </c>
      <c r="M57" s="1966" t="s">
        <v>959</v>
      </c>
      <c r="N57" s="1966" t="s">
        <v>959</v>
      </c>
      <c r="O57" s="1966" t="s">
        <v>959</v>
      </c>
      <c r="P57" s="1966" t="s">
        <v>959</v>
      </c>
      <c r="Q57" s="1966" t="s">
        <v>959</v>
      </c>
      <c r="R57" s="1966" t="s">
        <v>959</v>
      </c>
      <c r="S57" s="1966" t="s">
        <v>959</v>
      </c>
      <c r="T57" s="1966" t="s">
        <v>959</v>
      </c>
      <c r="U57" s="1966" t="s">
        <v>959</v>
      </c>
      <c r="V57" s="1966" t="s">
        <v>959</v>
      </c>
      <c r="W57" s="1966" t="s">
        <v>959</v>
      </c>
      <c r="X57" s="1966" t="s">
        <v>959</v>
      </c>
      <c r="Y57" s="1966" t="s">
        <v>959</v>
      </c>
      <c r="Z57" s="1966" t="s">
        <v>959</v>
      </c>
      <c r="AA57" s="1966" t="s">
        <v>959</v>
      </c>
      <c r="AB57" s="1966" t="s">
        <v>959</v>
      </c>
      <c r="AC57" s="1966" t="s">
        <v>959</v>
      </c>
      <c r="AD57" s="1966" t="s">
        <v>959</v>
      </c>
      <c r="AE57" s="1966" t="s">
        <v>959</v>
      </c>
      <c r="AF57" s="1966" t="s">
        <v>959</v>
      </c>
      <c r="AG57" s="1966" t="s">
        <v>959</v>
      </c>
      <c r="AH57" s="1966" t="s">
        <v>959</v>
      </c>
      <c r="AI57" s="1966" t="s">
        <v>959</v>
      </c>
      <c r="AJ57" s="1966" t="s">
        <v>959</v>
      </c>
      <c r="AK57" s="1966" t="s">
        <v>959</v>
      </c>
      <c r="AL57" s="1966" t="s">
        <v>959</v>
      </c>
      <c r="AM57" s="1966" t="s">
        <v>959</v>
      </c>
      <c r="AN57" s="1966" t="s">
        <v>959</v>
      </c>
      <c r="AO57" s="1966" t="s">
        <v>959</v>
      </c>
      <c r="AP57" s="1966" t="s">
        <v>959</v>
      </c>
      <c r="AQ57" s="1966" t="s">
        <v>959</v>
      </c>
      <c r="AR57" s="1966" t="s">
        <v>959</v>
      </c>
      <c r="AS57" s="1966" t="s">
        <v>959</v>
      </c>
      <c r="AT57" s="1966" t="s">
        <v>959</v>
      </c>
      <c r="AU57" s="1966" t="s">
        <v>959</v>
      </c>
      <c r="AV57" s="1966" t="s">
        <v>959</v>
      </c>
      <c r="AW57" s="1966" t="s">
        <v>959</v>
      </c>
      <c r="AX57" s="1966" t="s">
        <v>959</v>
      </c>
      <c r="AY57" s="1966" t="s">
        <v>959</v>
      </c>
      <c r="AZ57" s="1966" t="s">
        <v>959</v>
      </c>
      <c r="BA57" s="1966" t="s">
        <v>959</v>
      </c>
      <c r="BB57" s="1966" t="s">
        <v>959</v>
      </c>
      <c r="BC57" s="1966" t="s">
        <v>959</v>
      </c>
      <c r="BD57" s="1966" t="s">
        <v>959</v>
      </c>
      <c r="BE57" s="1966" t="s">
        <v>959</v>
      </c>
      <c r="BF57" s="1966" t="s">
        <v>959</v>
      </c>
      <c r="BG57" s="1966" t="s">
        <v>959</v>
      </c>
      <c r="BH57" s="1966" t="s">
        <v>959</v>
      </c>
      <c r="BI57" s="1966" t="s">
        <v>959</v>
      </c>
      <c r="BJ57" s="1966" t="s">
        <v>959</v>
      </c>
      <c r="BK57" s="1966" t="s">
        <v>959</v>
      </c>
      <c r="BL57" s="1966" t="s">
        <v>959</v>
      </c>
      <c r="BM57" s="1966" t="s">
        <v>959</v>
      </c>
      <c r="BN57" s="1966" t="s">
        <v>959</v>
      </c>
      <c r="BO57" s="1966" t="s">
        <v>959</v>
      </c>
      <c r="BP57" s="1966" t="s">
        <v>959</v>
      </c>
      <c r="BQ57" s="1966" t="s">
        <v>959</v>
      </c>
      <c r="BR57" s="1966" t="s">
        <v>959</v>
      </c>
      <c r="BS57" s="1966" t="s">
        <v>959</v>
      </c>
      <c r="BT57" s="1966" t="s">
        <v>959</v>
      </c>
      <c r="BU57" s="1966" t="s">
        <v>959</v>
      </c>
      <c r="BV57" s="1966" t="s">
        <v>959</v>
      </c>
      <c r="BW57" s="1966" t="s">
        <v>959</v>
      </c>
      <c r="BX57" s="1966" t="s">
        <v>959</v>
      </c>
      <c r="BY57" s="1966" t="s">
        <v>959</v>
      </c>
      <c r="BZ57" s="1966" t="s">
        <v>959</v>
      </c>
      <c r="CA57" s="1966" t="s">
        <v>959</v>
      </c>
      <c r="CB57" s="1966" t="s">
        <v>959</v>
      </c>
      <c r="CC57" s="1966" t="s">
        <v>959</v>
      </c>
      <c r="CD57" s="1966" t="s">
        <v>959</v>
      </c>
      <c r="CE57" s="1966" t="s">
        <v>959</v>
      </c>
      <c r="CF57" s="1966" t="s">
        <v>959</v>
      </c>
      <c r="CG57" s="1966" t="s">
        <v>959</v>
      </c>
      <c r="CH57" s="1966" t="s">
        <v>959</v>
      </c>
      <c r="CI57" s="1966" t="s">
        <v>959</v>
      </c>
      <c r="CJ57" s="1966" t="s">
        <v>959</v>
      </c>
      <c r="CK57" s="1966" t="s">
        <v>959</v>
      </c>
      <c r="CL57" s="1966" t="s">
        <v>959</v>
      </c>
      <c r="CM57" s="1966" t="s">
        <v>959</v>
      </c>
      <c r="CN57" s="1966" t="s">
        <v>959</v>
      </c>
    </row>
    <row r="58" spans="1:92" s="994" customFormat="1" ht="14.5" customHeight="1">
      <c r="A58" s="1966" t="s">
        <v>960</v>
      </c>
      <c r="B58" s="1966" t="s">
        <v>623</v>
      </c>
      <c r="C58" s="1966" t="s">
        <v>623</v>
      </c>
      <c r="D58" s="1966" t="s">
        <v>623</v>
      </c>
      <c r="E58" s="1966" t="s">
        <v>623</v>
      </c>
      <c r="F58" s="1966" t="s">
        <v>623</v>
      </c>
      <c r="G58" s="1966" t="s">
        <v>623</v>
      </c>
      <c r="H58" s="1966" t="s">
        <v>623</v>
      </c>
      <c r="I58" s="1966" t="s">
        <v>623</v>
      </c>
      <c r="J58" s="1966" t="s">
        <v>623</v>
      </c>
      <c r="K58" s="1966" t="s">
        <v>623</v>
      </c>
      <c r="L58" s="1966" t="s">
        <v>623</v>
      </c>
      <c r="M58" s="1966" t="s">
        <v>623</v>
      </c>
      <c r="N58" s="1966" t="s">
        <v>623</v>
      </c>
      <c r="O58" s="1966" t="s">
        <v>623</v>
      </c>
      <c r="P58" s="1966" t="s">
        <v>623</v>
      </c>
      <c r="Q58" s="1966" t="s">
        <v>623</v>
      </c>
      <c r="R58" s="1966" t="s">
        <v>623</v>
      </c>
      <c r="S58" s="1966" t="s">
        <v>623</v>
      </c>
      <c r="T58" s="1966" t="s">
        <v>623</v>
      </c>
      <c r="U58" s="1966" t="s">
        <v>623</v>
      </c>
      <c r="V58" s="1966" t="s">
        <v>623</v>
      </c>
      <c r="W58" s="1966" t="s">
        <v>623</v>
      </c>
      <c r="X58" s="1966" t="s">
        <v>623</v>
      </c>
      <c r="Y58" s="1966" t="s">
        <v>623</v>
      </c>
      <c r="Z58" s="1966" t="s">
        <v>623</v>
      </c>
      <c r="AA58" s="1966" t="s">
        <v>623</v>
      </c>
      <c r="AB58" s="1966" t="s">
        <v>623</v>
      </c>
      <c r="AC58" s="1966" t="s">
        <v>623</v>
      </c>
      <c r="AD58" s="1966" t="s">
        <v>623</v>
      </c>
      <c r="AE58" s="1966" t="s">
        <v>623</v>
      </c>
      <c r="AF58" s="1966" t="s">
        <v>623</v>
      </c>
      <c r="AG58" s="1966" t="s">
        <v>623</v>
      </c>
      <c r="AH58" s="1966" t="s">
        <v>623</v>
      </c>
      <c r="AI58" s="1966" t="s">
        <v>623</v>
      </c>
      <c r="AJ58" s="1966" t="s">
        <v>623</v>
      </c>
      <c r="AK58" s="1966" t="s">
        <v>623</v>
      </c>
      <c r="AL58" s="1966" t="s">
        <v>623</v>
      </c>
      <c r="AM58" s="1966" t="s">
        <v>623</v>
      </c>
      <c r="AN58" s="1966" t="s">
        <v>623</v>
      </c>
      <c r="AO58" s="1966" t="s">
        <v>623</v>
      </c>
      <c r="AP58" s="1966" t="s">
        <v>623</v>
      </c>
      <c r="AQ58" s="1966" t="s">
        <v>623</v>
      </c>
      <c r="AR58" s="1966" t="s">
        <v>623</v>
      </c>
      <c r="AS58" s="1966" t="s">
        <v>623</v>
      </c>
      <c r="AT58" s="1966" t="s">
        <v>623</v>
      </c>
      <c r="AU58" s="1966" t="s">
        <v>623</v>
      </c>
      <c r="AV58" s="1966" t="s">
        <v>623</v>
      </c>
      <c r="AW58" s="1966" t="s">
        <v>623</v>
      </c>
      <c r="AX58" s="1966" t="s">
        <v>623</v>
      </c>
      <c r="AY58" s="1966" t="s">
        <v>623</v>
      </c>
      <c r="AZ58" s="1966" t="s">
        <v>623</v>
      </c>
      <c r="BA58" s="1966" t="s">
        <v>623</v>
      </c>
      <c r="BB58" s="1966" t="s">
        <v>623</v>
      </c>
      <c r="BC58" s="1966" t="s">
        <v>623</v>
      </c>
      <c r="BD58" s="1966" t="s">
        <v>623</v>
      </c>
      <c r="BE58" s="1966" t="s">
        <v>623</v>
      </c>
      <c r="BF58" s="1966" t="s">
        <v>623</v>
      </c>
      <c r="BG58" s="1966" t="s">
        <v>623</v>
      </c>
      <c r="BH58" s="1966" t="s">
        <v>623</v>
      </c>
      <c r="BI58" s="1966" t="s">
        <v>623</v>
      </c>
      <c r="BJ58" s="1966" t="s">
        <v>623</v>
      </c>
      <c r="BK58" s="1966" t="s">
        <v>623</v>
      </c>
      <c r="BL58" s="1966" t="s">
        <v>623</v>
      </c>
      <c r="BM58" s="1966" t="s">
        <v>623</v>
      </c>
      <c r="BN58" s="1966" t="s">
        <v>623</v>
      </c>
      <c r="BO58" s="1966" t="s">
        <v>623</v>
      </c>
      <c r="BP58" s="1966" t="s">
        <v>623</v>
      </c>
      <c r="BQ58" s="1966" t="s">
        <v>623</v>
      </c>
      <c r="BR58" s="1966" t="s">
        <v>623</v>
      </c>
      <c r="BS58" s="1966" t="s">
        <v>623</v>
      </c>
      <c r="BT58" s="1966" t="s">
        <v>623</v>
      </c>
      <c r="BU58" s="1966" t="s">
        <v>623</v>
      </c>
      <c r="BV58" s="1966" t="s">
        <v>623</v>
      </c>
      <c r="BW58" s="1966" t="s">
        <v>623</v>
      </c>
      <c r="BX58" s="1966" t="s">
        <v>623</v>
      </c>
      <c r="BY58" s="1966" t="s">
        <v>623</v>
      </c>
      <c r="BZ58" s="1966" t="s">
        <v>623</v>
      </c>
      <c r="CA58" s="1966" t="s">
        <v>623</v>
      </c>
      <c r="CB58" s="1966" t="s">
        <v>623</v>
      </c>
      <c r="CC58" s="1966" t="s">
        <v>623</v>
      </c>
      <c r="CD58" s="1966" t="s">
        <v>623</v>
      </c>
      <c r="CE58" s="1966" t="s">
        <v>623</v>
      </c>
      <c r="CF58" s="1966" t="s">
        <v>623</v>
      </c>
      <c r="CG58" s="1966" t="s">
        <v>623</v>
      </c>
      <c r="CH58" s="1966" t="s">
        <v>623</v>
      </c>
      <c r="CI58" s="1966" t="s">
        <v>623</v>
      </c>
      <c r="CJ58" s="1966" t="s">
        <v>623</v>
      </c>
      <c r="CK58" s="1966" t="s">
        <v>623</v>
      </c>
      <c r="CL58" s="1966" t="s">
        <v>623</v>
      </c>
      <c r="CM58" s="1966" t="s">
        <v>623</v>
      </c>
      <c r="CN58" s="1966" t="s">
        <v>623</v>
      </c>
    </row>
    <row r="59" spans="1:92" s="994" customFormat="1" ht="14.5" customHeight="1">
      <c r="A59" s="2219" t="s">
        <v>1198</v>
      </c>
      <c r="B59" s="2219" t="s">
        <v>961</v>
      </c>
      <c r="C59" s="2219" t="s">
        <v>961</v>
      </c>
      <c r="D59" s="2219" t="s">
        <v>961</v>
      </c>
      <c r="E59" s="2219" t="s">
        <v>961</v>
      </c>
      <c r="F59" s="2219" t="s">
        <v>961</v>
      </c>
      <c r="G59" s="2219" t="s">
        <v>961</v>
      </c>
      <c r="H59" s="2219" t="s">
        <v>961</v>
      </c>
      <c r="I59" s="2219" t="s">
        <v>961</v>
      </c>
      <c r="J59" s="2219" t="s">
        <v>961</v>
      </c>
      <c r="K59" s="2219" t="s">
        <v>961</v>
      </c>
      <c r="L59" s="2219" t="s">
        <v>961</v>
      </c>
      <c r="M59" s="2219" t="s">
        <v>961</v>
      </c>
      <c r="N59" s="2219" t="s">
        <v>961</v>
      </c>
      <c r="O59" s="2219" t="s">
        <v>961</v>
      </c>
      <c r="P59" s="2219" t="s">
        <v>961</v>
      </c>
      <c r="Q59" s="2219" t="s">
        <v>961</v>
      </c>
      <c r="R59" s="2219" t="s">
        <v>961</v>
      </c>
      <c r="S59" s="2219" t="s">
        <v>961</v>
      </c>
      <c r="T59" s="2219" t="s">
        <v>961</v>
      </c>
      <c r="U59" s="2219" t="s">
        <v>961</v>
      </c>
      <c r="V59" s="2219" t="s">
        <v>961</v>
      </c>
      <c r="W59" s="2219" t="s">
        <v>961</v>
      </c>
      <c r="X59" s="2219" t="s">
        <v>961</v>
      </c>
      <c r="Y59" s="2219" t="s">
        <v>961</v>
      </c>
      <c r="Z59" s="2219" t="s">
        <v>961</v>
      </c>
      <c r="AA59" s="2219" t="s">
        <v>961</v>
      </c>
      <c r="AB59" s="2219" t="s">
        <v>961</v>
      </c>
      <c r="AC59" s="2219" t="s">
        <v>961</v>
      </c>
      <c r="AD59" s="2219" t="s">
        <v>961</v>
      </c>
      <c r="AE59" s="2219" t="s">
        <v>961</v>
      </c>
      <c r="AF59" s="2219" t="s">
        <v>961</v>
      </c>
      <c r="AG59" s="2219" t="s">
        <v>961</v>
      </c>
      <c r="AH59" s="2219" t="s">
        <v>961</v>
      </c>
      <c r="AI59" s="2219" t="s">
        <v>961</v>
      </c>
      <c r="AJ59" s="2219" t="s">
        <v>961</v>
      </c>
      <c r="AK59" s="2219" t="s">
        <v>961</v>
      </c>
      <c r="AL59" s="2219" t="s">
        <v>961</v>
      </c>
      <c r="AM59" s="2219" t="s">
        <v>961</v>
      </c>
      <c r="AN59" s="2219" t="s">
        <v>961</v>
      </c>
      <c r="AO59" s="2219" t="s">
        <v>961</v>
      </c>
      <c r="AP59" s="2219" t="s">
        <v>961</v>
      </c>
      <c r="AQ59" s="2219" t="s">
        <v>961</v>
      </c>
      <c r="AR59" s="2219" t="s">
        <v>961</v>
      </c>
      <c r="AS59" s="2219" t="s">
        <v>961</v>
      </c>
      <c r="AT59" s="2219" t="s">
        <v>961</v>
      </c>
      <c r="AU59" s="2219" t="s">
        <v>961</v>
      </c>
      <c r="AV59" s="2219" t="s">
        <v>961</v>
      </c>
      <c r="AW59" s="2219" t="s">
        <v>961</v>
      </c>
      <c r="AX59" s="2219" t="s">
        <v>961</v>
      </c>
      <c r="AY59" s="2219" t="s">
        <v>961</v>
      </c>
      <c r="AZ59" s="2219" t="s">
        <v>961</v>
      </c>
      <c r="BA59" s="2219" t="s">
        <v>961</v>
      </c>
      <c r="BB59" s="2219" t="s">
        <v>961</v>
      </c>
      <c r="BC59" s="2219" t="s">
        <v>961</v>
      </c>
      <c r="BD59" s="2219" t="s">
        <v>961</v>
      </c>
      <c r="BE59" s="2219" t="s">
        <v>961</v>
      </c>
      <c r="BF59" s="2219" t="s">
        <v>961</v>
      </c>
      <c r="BG59" s="2219" t="s">
        <v>961</v>
      </c>
      <c r="BH59" s="2219" t="s">
        <v>961</v>
      </c>
      <c r="BI59" s="2219" t="s">
        <v>961</v>
      </c>
      <c r="BJ59" s="2219" t="s">
        <v>961</v>
      </c>
      <c r="BK59" s="2219" t="s">
        <v>961</v>
      </c>
      <c r="BL59" s="2219" t="s">
        <v>961</v>
      </c>
      <c r="BM59" s="2219" t="s">
        <v>961</v>
      </c>
      <c r="BN59" s="2219" t="s">
        <v>961</v>
      </c>
      <c r="BO59" s="2219" t="s">
        <v>961</v>
      </c>
      <c r="BP59" s="2219" t="s">
        <v>961</v>
      </c>
      <c r="BQ59" s="2219" t="s">
        <v>961</v>
      </c>
      <c r="BR59" s="2219" t="s">
        <v>961</v>
      </c>
      <c r="BS59" s="2219" t="s">
        <v>961</v>
      </c>
      <c r="BT59" s="2219" t="s">
        <v>961</v>
      </c>
      <c r="BU59" s="2219" t="s">
        <v>961</v>
      </c>
      <c r="BV59" s="2219" t="s">
        <v>961</v>
      </c>
      <c r="BW59" s="2219" t="s">
        <v>961</v>
      </c>
      <c r="BX59" s="2219" t="s">
        <v>961</v>
      </c>
      <c r="BY59" s="2219" t="s">
        <v>961</v>
      </c>
      <c r="BZ59" s="2219" t="s">
        <v>961</v>
      </c>
      <c r="CA59" s="2219" t="s">
        <v>961</v>
      </c>
      <c r="CB59" s="2219" t="s">
        <v>961</v>
      </c>
      <c r="CC59" s="2219" t="s">
        <v>961</v>
      </c>
      <c r="CD59" s="2219" t="s">
        <v>961</v>
      </c>
      <c r="CE59" s="2219" t="s">
        <v>961</v>
      </c>
      <c r="CF59" s="2219" t="s">
        <v>961</v>
      </c>
      <c r="CG59" s="2219" t="s">
        <v>961</v>
      </c>
      <c r="CH59" s="2219" t="s">
        <v>961</v>
      </c>
      <c r="CI59" s="2219" t="s">
        <v>961</v>
      </c>
      <c r="CJ59" s="2219" t="s">
        <v>961</v>
      </c>
      <c r="CK59" s="2219" t="s">
        <v>961</v>
      </c>
      <c r="CL59" s="2219" t="s">
        <v>961</v>
      </c>
      <c r="CM59" s="2219" t="s">
        <v>961</v>
      </c>
      <c r="CN59" s="2219" t="s">
        <v>961</v>
      </c>
    </row>
    <row r="60" spans="1:92" s="994" customFormat="1" ht="14.5" customHeight="1">
      <c r="A60" s="1381"/>
      <c r="B60" s="1381"/>
      <c r="C60" s="1381"/>
      <c r="D60" s="1381"/>
      <c r="E60" s="1381"/>
      <c r="F60" s="1381"/>
      <c r="G60" s="1381"/>
      <c r="H60" s="1381"/>
      <c r="I60" s="1381"/>
      <c r="J60" s="1381"/>
      <c r="K60" s="1381"/>
      <c r="L60" s="1381"/>
      <c r="M60" s="1381"/>
      <c r="N60" s="1381"/>
      <c r="O60" s="1381"/>
      <c r="P60" s="1381"/>
      <c r="Q60" s="1381"/>
      <c r="R60" s="1381"/>
      <c r="S60" s="1381"/>
      <c r="T60" s="1381"/>
      <c r="U60" s="1381"/>
      <c r="V60" s="1381"/>
      <c r="W60" s="1381"/>
      <c r="X60" s="1381"/>
      <c r="Y60" s="1381"/>
      <c r="Z60" s="1381"/>
      <c r="AA60" s="1381"/>
      <c r="AB60" s="1381"/>
      <c r="AC60" s="1381"/>
      <c r="AD60" s="1381"/>
      <c r="AE60" s="1381"/>
      <c r="AF60" s="1381"/>
      <c r="AG60" s="1381"/>
      <c r="AH60" s="1381"/>
      <c r="AI60" s="1381"/>
      <c r="AJ60" s="1381"/>
      <c r="AK60" s="1381"/>
      <c r="AL60" s="1381"/>
      <c r="AM60" s="1381"/>
      <c r="AN60" s="1381"/>
      <c r="AO60" s="1381"/>
      <c r="AP60" s="1381"/>
      <c r="AQ60" s="1381"/>
      <c r="AR60" s="1381"/>
      <c r="AS60" s="1381"/>
      <c r="AT60" s="1381"/>
      <c r="AU60" s="1381"/>
      <c r="AV60" s="1381"/>
      <c r="AW60" s="1381"/>
      <c r="AX60" s="1381"/>
      <c r="AY60" s="1381"/>
      <c r="AZ60" s="1381"/>
      <c r="BA60" s="1381"/>
      <c r="BB60" s="1381"/>
      <c r="BC60" s="1381"/>
      <c r="BD60" s="1381"/>
      <c r="BE60" s="1381"/>
      <c r="BF60" s="1381"/>
      <c r="BG60" s="1381"/>
      <c r="BH60" s="1381"/>
      <c r="BI60" s="1381"/>
      <c r="BJ60" s="1381"/>
      <c r="BK60" s="1381"/>
      <c r="BL60" s="1381"/>
      <c r="BM60" s="1381"/>
      <c r="BN60" s="1381"/>
      <c r="BO60" s="1381"/>
      <c r="BP60" s="1381"/>
      <c r="BQ60" s="1381"/>
      <c r="BR60" s="1381"/>
      <c r="BS60" s="1381"/>
      <c r="BT60" s="1381"/>
      <c r="BU60" s="1381"/>
      <c r="BV60" s="1381"/>
      <c r="BW60" s="1381"/>
      <c r="BX60" s="1381"/>
      <c r="BY60" s="1381"/>
      <c r="BZ60" s="1381"/>
      <c r="CA60" s="1381"/>
      <c r="CB60" s="1381"/>
      <c r="CC60" s="1381"/>
      <c r="CD60" s="1381"/>
      <c r="CE60" s="1381"/>
      <c r="CF60" s="1381"/>
      <c r="CG60" s="1381"/>
      <c r="CH60" s="1381"/>
      <c r="CI60" s="1381"/>
      <c r="CJ60" s="1381"/>
      <c r="CK60" s="1381"/>
      <c r="CL60" s="1381"/>
      <c r="CM60" s="1381"/>
      <c r="CN60" s="1381"/>
    </row>
    <row r="61" spans="1:92" s="994" customFormat="1" ht="25" customHeight="1">
      <c r="A61" s="1947">
        <v>2020</v>
      </c>
      <c r="B61" s="1947"/>
      <c r="C61" s="1947"/>
      <c r="D61" s="1947"/>
      <c r="E61" s="1947"/>
      <c r="F61" s="1947"/>
      <c r="G61" s="1947"/>
      <c r="H61" s="1947"/>
      <c r="I61" s="1947"/>
      <c r="J61" s="1947"/>
      <c r="K61" s="1947"/>
      <c r="L61" s="1947"/>
      <c r="M61" s="1947"/>
      <c r="N61" s="1947"/>
      <c r="O61" s="1947"/>
      <c r="P61" s="1947"/>
      <c r="Q61" s="1947"/>
      <c r="R61" s="1947"/>
      <c r="S61" s="1947"/>
      <c r="T61" s="1947"/>
      <c r="U61" s="1947"/>
      <c r="V61" s="1947"/>
      <c r="W61" s="1947"/>
      <c r="X61" s="1947"/>
      <c r="Y61" s="1947"/>
      <c r="Z61" s="1947"/>
      <c r="AA61" s="1947"/>
      <c r="AB61" s="1947"/>
      <c r="AC61" s="1947"/>
      <c r="AD61" s="1947"/>
      <c r="AE61" s="1947"/>
      <c r="AF61" s="1947"/>
      <c r="AG61" s="1947"/>
      <c r="AH61" s="1947"/>
      <c r="AI61" s="1947"/>
      <c r="AJ61" s="1947"/>
      <c r="AK61" s="1947"/>
      <c r="AL61" s="1947"/>
      <c r="AM61" s="1947"/>
      <c r="AN61" s="1947"/>
      <c r="AO61" s="1947"/>
      <c r="AP61" s="1947"/>
      <c r="AQ61" s="1947"/>
      <c r="AR61" s="1947"/>
      <c r="AS61" s="1947"/>
      <c r="AT61" s="1947"/>
      <c r="AU61" s="1947"/>
      <c r="AV61" s="1947"/>
      <c r="AW61" s="1947"/>
      <c r="AX61" s="1947"/>
      <c r="AY61" s="1947"/>
      <c r="AZ61" s="1947"/>
      <c r="BA61" s="1947"/>
      <c r="BB61" s="1947"/>
      <c r="BC61" s="1947"/>
      <c r="BD61" s="1947"/>
      <c r="BE61" s="1947"/>
      <c r="BF61" s="1947"/>
      <c r="BG61" s="1947"/>
      <c r="BH61" s="1947"/>
      <c r="BI61" s="1947"/>
      <c r="BJ61" s="1947"/>
      <c r="BK61" s="1947"/>
      <c r="BL61" s="1947"/>
      <c r="BM61" s="1947"/>
      <c r="BN61" s="1947"/>
      <c r="BO61" s="1947"/>
      <c r="BP61" s="1947"/>
      <c r="BQ61" s="1947"/>
      <c r="BR61" s="1947"/>
      <c r="BS61" s="1947"/>
      <c r="BT61" s="1947"/>
      <c r="BU61" s="1947"/>
      <c r="BV61" s="1947"/>
      <c r="BW61" s="1947"/>
      <c r="BX61" s="1947"/>
      <c r="BY61" s="1947"/>
      <c r="BZ61" s="1947"/>
      <c r="CA61" s="1947"/>
      <c r="CB61" s="1947"/>
      <c r="CC61" s="1947"/>
      <c r="CD61" s="1947"/>
      <c r="CE61" s="1947"/>
      <c r="CF61" s="1947"/>
      <c r="CG61" s="1947"/>
      <c r="CH61" s="1947"/>
      <c r="CI61" s="1947"/>
      <c r="CJ61" s="1947"/>
      <c r="CK61" s="1947"/>
      <c r="CL61" s="1947"/>
      <c r="CM61" s="1947"/>
      <c r="CN61" s="1947"/>
    </row>
    <row r="62" spans="1:92" ht="14.5" customHeight="1"/>
    <row r="63" spans="1:92" s="994" customFormat="1" ht="14.5" customHeight="1">
      <c r="A63" s="2016" t="s">
        <v>964</v>
      </c>
      <c r="B63" s="2016"/>
      <c r="C63" s="2016"/>
      <c r="D63" s="2016"/>
      <c r="E63" s="2016"/>
      <c r="F63" s="2016"/>
      <c r="G63" s="2016"/>
      <c r="H63" s="2016"/>
      <c r="I63" s="2016"/>
      <c r="J63" s="2016"/>
      <c r="K63" s="2016"/>
      <c r="L63" s="2016"/>
      <c r="M63" s="2016"/>
      <c r="N63" s="2016"/>
      <c r="O63" s="2016"/>
      <c r="P63" s="2016"/>
      <c r="Q63" s="2016"/>
      <c r="R63" s="2016"/>
      <c r="S63" s="2016"/>
      <c r="T63" s="2016"/>
      <c r="U63" s="2016"/>
      <c r="V63" s="2016"/>
      <c r="W63" s="2016"/>
      <c r="X63" s="2016"/>
      <c r="Y63" s="2016"/>
      <c r="Z63" s="2016"/>
      <c r="AA63" s="2016"/>
      <c r="AB63" s="2016"/>
      <c r="AC63" s="2016"/>
      <c r="AD63" s="2016"/>
      <c r="AE63" s="2016"/>
      <c r="AF63" s="2016"/>
      <c r="AG63" s="2016"/>
      <c r="AH63" s="2016"/>
      <c r="AI63" s="2016"/>
      <c r="AJ63" s="2016"/>
      <c r="AK63" s="2016"/>
      <c r="AL63" s="2016"/>
      <c r="AM63" s="2016"/>
      <c r="AN63" s="2016"/>
      <c r="AO63" s="2016"/>
      <c r="AP63" s="2016"/>
      <c r="AQ63" s="2016"/>
      <c r="AR63" s="2016"/>
      <c r="AS63" s="2016"/>
      <c r="AT63" s="2016"/>
      <c r="AU63" s="2016"/>
      <c r="AV63" s="2016"/>
      <c r="AW63" s="2016"/>
      <c r="AX63" s="2016"/>
      <c r="AY63" s="2016"/>
      <c r="AZ63" s="2016"/>
      <c r="BA63" s="2016"/>
      <c r="BB63" s="2016"/>
      <c r="BC63" s="2016"/>
      <c r="BD63" s="2016"/>
      <c r="BE63" s="2016"/>
      <c r="BF63" s="2016"/>
      <c r="BG63" s="2016"/>
      <c r="BH63" s="2016"/>
      <c r="BI63" s="2016"/>
      <c r="BJ63" s="2016"/>
      <c r="BK63" s="2016"/>
      <c r="BL63" s="2016"/>
      <c r="BM63" s="2016"/>
      <c r="BN63" s="2016"/>
      <c r="BO63" s="2016"/>
      <c r="BP63" s="2016"/>
      <c r="BQ63" s="2016"/>
      <c r="BR63" s="2016"/>
      <c r="BS63" s="2016"/>
      <c r="BT63" s="2016"/>
      <c r="BU63" s="2016"/>
      <c r="BV63" s="2016"/>
      <c r="BW63" s="2016"/>
      <c r="BX63" s="2016"/>
      <c r="BY63" s="2016"/>
      <c r="BZ63" s="2016"/>
      <c r="CA63" s="2016"/>
      <c r="CB63" s="2016"/>
      <c r="CC63" s="2016"/>
      <c r="CD63" s="2016"/>
      <c r="CE63" s="2016"/>
      <c r="CF63" s="2016"/>
      <c r="CG63" s="2016"/>
      <c r="CH63" s="2016"/>
      <c r="CI63" s="2016"/>
      <c r="CJ63" s="2016"/>
      <c r="CK63" s="2016"/>
      <c r="CL63" s="2016"/>
      <c r="CM63" s="2016"/>
      <c r="CN63" s="2016"/>
    </row>
    <row r="64" spans="1:92" s="1018" customFormat="1" ht="18" customHeight="1" thickBot="1">
      <c r="A64" s="2035" t="s">
        <v>5</v>
      </c>
      <c r="B64" s="2216" t="s">
        <v>939</v>
      </c>
      <c r="C64" s="2214" t="s">
        <v>939</v>
      </c>
      <c r="D64" s="2214" t="s">
        <v>939</v>
      </c>
      <c r="E64" s="2214" t="s">
        <v>939</v>
      </c>
      <c r="F64" s="2214" t="s">
        <v>939</v>
      </c>
      <c r="G64" s="2214" t="s">
        <v>939</v>
      </c>
      <c r="H64" s="2214" t="s">
        <v>939</v>
      </c>
      <c r="I64" s="2214" t="s">
        <v>950</v>
      </c>
      <c r="J64" s="2214" t="s">
        <v>950</v>
      </c>
      <c r="K64" s="2214" t="s">
        <v>950</v>
      </c>
      <c r="L64" s="2214" t="s">
        <v>950</v>
      </c>
      <c r="M64" s="2214" t="s">
        <v>950</v>
      </c>
      <c r="N64" s="2214" t="s">
        <v>950</v>
      </c>
      <c r="O64" s="2214" t="s">
        <v>950</v>
      </c>
      <c r="P64" s="2214" t="s">
        <v>940</v>
      </c>
      <c r="Q64" s="2214" t="s">
        <v>940</v>
      </c>
      <c r="R64" s="2214" t="s">
        <v>940</v>
      </c>
      <c r="S64" s="2214" t="s">
        <v>940</v>
      </c>
      <c r="T64" s="2214" t="s">
        <v>940</v>
      </c>
      <c r="U64" s="2214" t="s">
        <v>940</v>
      </c>
      <c r="V64" s="2214" t="s">
        <v>940</v>
      </c>
      <c r="W64" s="2214" t="s">
        <v>941</v>
      </c>
      <c r="X64" s="2214" t="s">
        <v>941</v>
      </c>
      <c r="Y64" s="2214" t="s">
        <v>941</v>
      </c>
      <c r="Z64" s="2214" t="s">
        <v>941</v>
      </c>
      <c r="AA64" s="2214" t="s">
        <v>941</v>
      </c>
      <c r="AB64" s="2214" t="s">
        <v>941</v>
      </c>
      <c r="AC64" s="2214" t="s">
        <v>941</v>
      </c>
      <c r="AD64" s="2214" t="s">
        <v>951</v>
      </c>
      <c r="AE64" s="2214" t="s">
        <v>951</v>
      </c>
      <c r="AF64" s="2214" t="s">
        <v>951</v>
      </c>
      <c r="AG64" s="2214" t="s">
        <v>951</v>
      </c>
      <c r="AH64" s="2214" t="s">
        <v>951</v>
      </c>
      <c r="AI64" s="2214" t="s">
        <v>951</v>
      </c>
      <c r="AJ64" s="2214" t="s">
        <v>951</v>
      </c>
      <c r="AK64" s="2214" t="s">
        <v>952</v>
      </c>
      <c r="AL64" s="2214" t="s">
        <v>952</v>
      </c>
      <c r="AM64" s="2214" t="s">
        <v>952</v>
      </c>
      <c r="AN64" s="2214" t="s">
        <v>952</v>
      </c>
      <c r="AO64" s="2214" t="s">
        <v>952</v>
      </c>
      <c r="AP64" s="2214" t="s">
        <v>952</v>
      </c>
      <c r="AQ64" s="2214" t="s">
        <v>952</v>
      </c>
      <c r="AR64" s="2214" t="s">
        <v>953</v>
      </c>
      <c r="AS64" s="2214" t="s">
        <v>953</v>
      </c>
      <c r="AT64" s="2214" t="s">
        <v>953</v>
      </c>
      <c r="AU64" s="2214" t="s">
        <v>953</v>
      </c>
      <c r="AV64" s="2214" t="s">
        <v>953</v>
      </c>
      <c r="AW64" s="2214" t="s">
        <v>953</v>
      </c>
      <c r="AX64" s="2214" t="s">
        <v>953</v>
      </c>
      <c r="AY64" s="2214" t="s">
        <v>942</v>
      </c>
      <c r="AZ64" s="2214" t="s">
        <v>942</v>
      </c>
      <c r="BA64" s="2214" t="s">
        <v>942</v>
      </c>
      <c r="BB64" s="2214" t="s">
        <v>942</v>
      </c>
      <c r="BC64" s="2214" t="s">
        <v>942</v>
      </c>
      <c r="BD64" s="2214" t="s">
        <v>942</v>
      </c>
      <c r="BE64" s="2214" t="s">
        <v>942</v>
      </c>
      <c r="BF64" s="2214" t="s">
        <v>954</v>
      </c>
      <c r="BG64" s="2214" t="s">
        <v>954</v>
      </c>
      <c r="BH64" s="2214" t="s">
        <v>954</v>
      </c>
      <c r="BI64" s="2214" t="s">
        <v>954</v>
      </c>
      <c r="BJ64" s="2214" t="s">
        <v>954</v>
      </c>
      <c r="BK64" s="2214" t="s">
        <v>954</v>
      </c>
      <c r="BL64" s="2214" t="s">
        <v>954</v>
      </c>
      <c r="BM64" s="2214" t="s">
        <v>943</v>
      </c>
      <c r="BN64" s="2214" t="s">
        <v>943</v>
      </c>
      <c r="BO64" s="2214" t="s">
        <v>943</v>
      </c>
      <c r="BP64" s="2214" t="s">
        <v>943</v>
      </c>
      <c r="BQ64" s="2214" t="s">
        <v>943</v>
      </c>
      <c r="BR64" s="2214" t="s">
        <v>943</v>
      </c>
      <c r="BS64" s="2214" t="s">
        <v>943</v>
      </c>
      <c r="BT64" s="2214" t="s">
        <v>955</v>
      </c>
      <c r="BU64" s="2214" t="s">
        <v>955</v>
      </c>
      <c r="BV64" s="2214" t="s">
        <v>955</v>
      </c>
      <c r="BW64" s="2214" t="s">
        <v>955</v>
      </c>
      <c r="BX64" s="2214" t="s">
        <v>955</v>
      </c>
      <c r="BY64" s="2214" t="s">
        <v>955</v>
      </c>
      <c r="BZ64" s="2214" t="s">
        <v>955</v>
      </c>
      <c r="CA64" s="2214" t="s">
        <v>956</v>
      </c>
      <c r="CB64" s="2214" t="s">
        <v>956</v>
      </c>
      <c r="CC64" s="2214" t="s">
        <v>956</v>
      </c>
      <c r="CD64" s="2214" t="s">
        <v>956</v>
      </c>
      <c r="CE64" s="2214" t="s">
        <v>956</v>
      </c>
      <c r="CF64" s="2214" t="s">
        <v>956</v>
      </c>
      <c r="CG64" s="2214" t="s">
        <v>956</v>
      </c>
      <c r="CH64" s="2214" t="s">
        <v>957</v>
      </c>
      <c r="CI64" s="2214" t="s">
        <v>957</v>
      </c>
      <c r="CJ64" s="2214" t="s">
        <v>957</v>
      </c>
      <c r="CK64" s="2214" t="s">
        <v>957</v>
      </c>
      <c r="CL64" s="2214" t="s">
        <v>957</v>
      </c>
      <c r="CM64" s="2214" t="s">
        <v>957</v>
      </c>
      <c r="CN64" s="2215" t="s">
        <v>957</v>
      </c>
    </row>
    <row r="65" spans="1:93" s="1018" customFormat="1" ht="14.5" customHeight="1">
      <c r="A65" s="2036"/>
      <c r="B65" s="2217" t="s">
        <v>944</v>
      </c>
      <c r="C65" s="2218" t="s">
        <v>944</v>
      </c>
      <c r="D65" s="2217" t="s">
        <v>945</v>
      </c>
      <c r="E65" s="2218" t="s">
        <v>945</v>
      </c>
      <c r="F65" s="2217" t="s">
        <v>946</v>
      </c>
      <c r="G65" s="2218" t="s">
        <v>946</v>
      </c>
      <c r="H65" s="1654" t="s">
        <v>54</v>
      </c>
      <c r="I65" s="2217" t="s">
        <v>944</v>
      </c>
      <c r="J65" s="2218" t="s">
        <v>944</v>
      </c>
      <c r="K65" s="2217" t="s">
        <v>945</v>
      </c>
      <c r="L65" s="2218" t="s">
        <v>945</v>
      </c>
      <c r="M65" s="2217" t="s">
        <v>946</v>
      </c>
      <c r="N65" s="2218" t="s">
        <v>946</v>
      </c>
      <c r="O65" s="1654" t="s">
        <v>54</v>
      </c>
      <c r="P65" s="2217" t="s">
        <v>944</v>
      </c>
      <c r="Q65" s="2218" t="s">
        <v>944</v>
      </c>
      <c r="R65" s="2217" t="s">
        <v>945</v>
      </c>
      <c r="S65" s="2218" t="s">
        <v>945</v>
      </c>
      <c r="T65" s="2217" t="s">
        <v>946</v>
      </c>
      <c r="U65" s="2218" t="s">
        <v>946</v>
      </c>
      <c r="V65" s="1654" t="s">
        <v>54</v>
      </c>
      <c r="W65" s="2217" t="s">
        <v>944</v>
      </c>
      <c r="X65" s="2218" t="s">
        <v>944</v>
      </c>
      <c r="Y65" s="2217" t="s">
        <v>945</v>
      </c>
      <c r="Z65" s="2218" t="s">
        <v>945</v>
      </c>
      <c r="AA65" s="2217" t="s">
        <v>946</v>
      </c>
      <c r="AB65" s="2218" t="s">
        <v>946</v>
      </c>
      <c r="AC65" s="1654" t="s">
        <v>54</v>
      </c>
      <c r="AD65" s="2217" t="s">
        <v>944</v>
      </c>
      <c r="AE65" s="2218" t="s">
        <v>944</v>
      </c>
      <c r="AF65" s="2217" t="s">
        <v>945</v>
      </c>
      <c r="AG65" s="2218" t="s">
        <v>945</v>
      </c>
      <c r="AH65" s="2217" t="s">
        <v>946</v>
      </c>
      <c r="AI65" s="2218" t="s">
        <v>946</v>
      </c>
      <c r="AJ65" s="1654" t="s">
        <v>54</v>
      </c>
      <c r="AK65" s="2217" t="s">
        <v>944</v>
      </c>
      <c r="AL65" s="2218" t="s">
        <v>944</v>
      </c>
      <c r="AM65" s="2217" t="s">
        <v>945</v>
      </c>
      <c r="AN65" s="2218" t="s">
        <v>945</v>
      </c>
      <c r="AO65" s="2217" t="s">
        <v>946</v>
      </c>
      <c r="AP65" s="2218" t="s">
        <v>946</v>
      </c>
      <c r="AQ65" s="1654" t="s">
        <v>54</v>
      </c>
      <c r="AR65" s="2217" t="s">
        <v>944</v>
      </c>
      <c r="AS65" s="2218" t="s">
        <v>944</v>
      </c>
      <c r="AT65" s="2217" t="s">
        <v>945</v>
      </c>
      <c r="AU65" s="2218" t="s">
        <v>945</v>
      </c>
      <c r="AV65" s="2217" t="s">
        <v>946</v>
      </c>
      <c r="AW65" s="2218" t="s">
        <v>946</v>
      </c>
      <c r="AX65" s="1654" t="s">
        <v>54</v>
      </c>
      <c r="AY65" s="2217" t="s">
        <v>944</v>
      </c>
      <c r="AZ65" s="2218" t="s">
        <v>944</v>
      </c>
      <c r="BA65" s="2217" t="s">
        <v>945</v>
      </c>
      <c r="BB65" s="2218" t="s">
        <v>945</v>
      </c>
      <c r="BC65" s="2217" t="s">
        <v>946</v>
      </c>
      <c r="BD65" s="2218" t="s">
        <v>946</v>
      </c>
      <c r="BE65" s="1654" t="s">
        <v>54</v>
      </c>
      <c r="BF65" s="2217" t="s">
        <v>944</v>
      </c>
      <c r="BG65" s="2218" t="s">
        <v>944</v>
      </c>
      <c r="BH65" s="2217" t="s">
        <v>945</v>
      </c>
      <c r="BI65" s="2218" t="s">
        <v>945</v>
      </c>
      <c r="BJ65" s="2217" t="s">
        <v>946</v>
      </c>
      <c r="BK65" s="2218" t="s">
        <v>946</v>
      </c>
      <c r="BL65" s="1654" t="s">
        <v>54</v>
      </c>
      <c r="BM65" s="2217" t="s">
        <v>944</v>
      </c>
      <c r="BN65" s="2218" t="s">
        <v>944</v>
      </c>
      <c r="BO65" s="2217" t="s">
        <v>945</v>
      </c>
      <c r="BP65" s="2218" t="s">
        <v>945</v>
      </c>
      <c r="BQ65" s="2217" t="s">
        <v>946</v>
      </c>
      <c r="BR65" s="2218" t="s">
        <v>946</v>
      </c>
      <c r="BS65" s="1654" t="s">
        <v>54</v>
      </c>
      <c r="BT65" s="2217" t="s">
        <v>944</v>
      </c>
      <c r="BU65" s="2218" t="s">
        <v>944</v>
      </c>
      <c r="BV65" s="2217" t="s">
        <v>945</v>
      </c>
      <c r="BW65" s="2218" t="s">
        <v>945</v>
      </c>
      <c r="BX65" s="2217" t="s">
        <v>946</v>
      </c>
      <c r="BY65" s="2218" t="s">
        <v>946</v>
      </c>
      <c r="BZ65" s="1654" t="s">
        <v>54</v>
      </c>
      <c r="CA65" s="2217" t="s">
        <v>944</v>
      </c>
      <c r="CB65" s="2218" t="s">
        <v>944</v>
      </c>
      <c r="CC65" s="2217" t="s">
        <v>945</v>
      </c>
      <c r="CD65" s="2218" t="s">
        <v>945</v>
      </c>
      <c r="CE65" s="2217" t="s">
        <v>946</v>
      </c>
      <c r="CF65" s="2218" t="s">
        <v>946</v>
      </c>
      <c r="CG65" s="1654" t="s">
        <v>54</v>
      </c>
      <c r="CH65" s="2217" t="s">
        <v>944</v>
      </c>
      <c r="CI65" s="2218" t="s">
        <v>944</v>
      </c>
      <c r="CJ65" s="2217" t="s">
        <v>945</v>
      </c>
      <c r="CK65" s="2218" t="s">
        <v>945</v>
      </c>
      <c r="CL65" s="2217" t="s">
        <v>946</v>
      </c>
      <c r="CM65" s="2218" t="s">
        <v>946</v>
      </c>
      <c r="CN65" s="1833" t="s">
        <v>54</v>
      </c>
      <c r="CO65" s="1039"/>
    </row>
    <row r="66" spans="1:93" s="994" customFormat="1" ht="14.5" customHeight="1" thickBot="1">
      <c r="A66" s="1970"/>
      <c r="B66" s="53" t="s">
        <v>2</v>
      </c>
      <c r="C66" s="54" t="s">
        <v>68</v>
      </c>
      <c r="D66" s="53" t="s">
        <v>2</v>
      </c>
      <c r="E66" s="54" t="s">
        <v>68</v>
      </c>
      <c r="F66" s="53" t="s">
        <v>2</v>
      </c>
      <c r="G66" s="54" t="s">
        <v>68</v>
      </c>
      <c r="H66" s="54" t="s">
        <v>69</v>
      </c>
      <c r="I66" s="53" t="s">
        <v>2</v>
      </c>
      <c r="J66" s="54" t="s">
        <v>68</v>
      </c>
      <c r="K66" s="53" t="s">
        <v>2</v>
      </c>
      <c r="L66" s="54" t="s">
        <v>68</v>
      </c>
      <c r="M66" s="53" t="s">
        <v>2</v>
      </c>
      <c r="N66" s="54" t="s">
        <v>68</v>
      </c>
      <c r="O66" s="54" t="s">
        <v>69</v>
      </c>
      <c r="P66" s="53" t="s">
        <v>2</v>
      </c>
      <c r="Q66" s="54" t="s">
        <v>68</v>
      </c>
      <c r="R66" s="53" t="s">
        <v>2</v>
      </c>
      <c r="S66" s="54" t="s">
        <v>68</v>
      </c>
      <c r="T66" s="53" t="s">
        <v>2</v>
      </c>
      <c r="U66" s="54" t="s">
        <v>68</v>
      </c>
      <c r="V66" s="54" t="s">
        <v>69</v>
      </c>
      <c r="W66" s="53" t="s">
        <v>2</v>
      </c>
      <c r="X66" s="54" t="s">
        <v>68</v>
      </c>
      <c r="Y66" s="53" t="s">
        <v>2</v>
      </c>
      <c r="Z66" s="54" t="s">
        <v>68</v>
      </c>
      <c r="AA66" s="53" t="s">
        <v>2</v>
      </c>
      <c r="AB66" s="54" t="s">
        <v>68</v>
      </c>
      <c r="AC66" s="54" t="s">
        <v>69</v>
      </c>
      <c r="AD66" s="53" t="s">
        <v>2</v>
      </c>
      <c r="AE66" s="54" t="s">
        <v>68</v>
      </c>
      <c r="AF66" s="53" t="s">
        <v>2</v>
      </c>
      <c r="AG66" s="54" t="s">
        <v>68</v>
      </c>
      <c r="AH66" s="53" t="s">
        <v>2</v>
      </c>
      <c r="AI66" s="54" t="s">
        <v>68</v>
      </c>
      <c r="AJ66" s="54" t="s">
        <v>69</v>
      </c>
      <c r="AK66" s="53" t="s">
        <v>2</v>
      </c>
      <c r="AL66" s="54" t="s">
        <v>68</v>
      </c>
      <c r="AM66" s="53" t="s">
        <v>2</v>
      </c>
      <c r="AN66" s="54" t="s">
        <v>68</v>
      </c>
      <c r="AO66" s="53" t="s">
        <v>2</v>
      </c>
      <c r="AP66" s="54" t="s">
        <v>68</v>
      </c>
      <c r="AQ66" s="54" t="s">
        <v>69</v>
      </c>
      <c r="AR66" s="53" t="s">
        <v>2</v>
      </c>
      <c r="AS66" s="54" t="s">
        <v>68</v>
      </c>
      <c r="AT66" s="53" t="s">
        <v>2</v>
      </c>
      <c r="AU66" s="54" t="s">
        <v>68</v>
      </c>
      <c r="AV66" s="53" t="s">
        <v>2</v>
      </c>
      <c r="AW66" s="54" t="s">
        <v>68</v>
      </c>
      <c r="AX66" s="54" t="s">
        <v>69</v>
      </c>
      <c r="AY66" s="53" t="s">
        <v>2</v>
      </c>
      <c r="AZ66" s="54" t="s">
        <v>68</v>
      </c>
      <c r="BA66" s="53" t="s">
        <v>2</v>
      </c>
      <c r="BB66" s="54" t="s">
        <v>68</v>
      </c>
      <c r="BC66" s="53" t="s">
        <v>2</v>
      </c>
      <c r="BD66" s="54" t="s">
        <v>68</v>
      </c>
      <c r="BE66" s="54" t="s">
        <v>69</v>
      </c>
      <c r="BF66" s="53" t="s">
        <v>2</v>
      </c>
      <c r="BG66" s="54" t="s">
        <v>68</v>
      </c>
      <c r="BH66" s="53" t="s">
        <v>2</v>
      </c>
      <c r="BI66" s="54" t="s">
        <v>68</v>
      </c>
      <c r="BJ66" s="53" t="s">
        <v>2</v>
      </c>
      <c r="BK66" s="54" t="s">
        <v>68</v>
      </c>
      <c r="BL66" s="54" t="s">
        <v>69</v>
      </c>
      <c r="BM66" s="53" t="s">
        <v>2</v>
      </c>
      <c r="BN66" s="54" t="s">
        <v>68</v>
      </c>
      <c r="BO66" s="53" t="s">
        <v>2</v>
      </c>
      <c r="BP66" s="54" t="s">
        <v>68</v>
      </c>
      <c r="BQ66" s="53" t="s">
        <v>2</v>
      </c>
      <c r="BR66" s="54" t="s">
        <v>68</v>
      </c>
      <c r="BS66" s="54" t="s">
        <v>69</v>
      </c>
      <c r="BT66" s="53" t="s">
        <v>2</v>
      </c>
      <c r="BU66" s="54" t="s">
        <v>68</v>
      </c>
      <c r="BV66" s="53" t="s">
        <v>2</v>
      </c>
      <c r="BW66" s="54" t="s">
        <v>68</v>
      </c>
      <c r="BX66" s="53" t="s">
        <v>2</v>
      </c>
      <c r="BY66" s="54" t="s">
        <v>68</v>
      </c>
      <c r="BZ66" s="54" t="s">
        <v>69</v>
      </c>
      <c r="CA66" s="53" t="s">
        <v>2</v>
      </c>
      <c r="CB66" s="54" t="s">
        <v>68</v>
      </c>
      <c r="CC66" s="53" t="s">
        <v>2</v>
      </c>
      <c r="CD66" s="54" t="s">
        <v>68</v>
      </c>
      <c r="CE66" s="53" t="s">
        <v>2</v>
      </c>
      <c r="CF66" s="54" t="s">
        <v>68</v>
      </c>
      <c r="CG66" s="54" t="s">
        <v>69</v>
      </c>
      <c r="CH66" s="53" t="s">
        <v>2</v>
      </c>
      <c r="CI66" s="54" t="s">
        <v>68</v>
      </c>
      <c r="CJ66" s="53" t="s">
        <v>2</v>
      </c>
      <c r="CK66" s="54" t="s">
        <v>68</v>
      </c>
      <c r="CL66" s="53" t="s">
        <v>2</v>
      </c>
      <c r="CM66" s="54" t="s">
        <v>68</v>
      </c>
      <c r="CN66" s="53" t="s">
        <v>69</v>
      </c>
    </row>
    <row r="67" spans="1:93" s="994" customFormat="1" ht="14.5" customHeight="1">
      <c r="A67" s="284" t="s">
        <v>13</v>
      </c>
      <c r="B67" s="404">
        <v>7.4662123696686926</v>
      </c>
      <c r="C67" s="996">
        <v>1.5717076080278289</v>
      </c>
      <c r="D67" s="404">
        <v>18.740703936134501</v>
      </c>
      <c r="E67" s="996">
        <v>1.940251218981184</v>
      </c>
      <c r="F67" s="404">
        <v>73.79308369419681</v>
      </c>
      <c r="G67" s="996">
        <v>2.2760542223962852</v>
      </c>
      <c r="H67" s="997">
        <v>428</v>
      </c>
      <c r="I67" s="404">
        <v>48.006520490332512</v>
      </c>
      <c r="J67" s="996">
        <v>2.4592998912265678</v>
      </c>
      <c r="K67" s="404">
        <v>35.466884609380223</v>
      </c>
      <c r="L67" s="996">
        <v>2.3076730330624322</v>
      </c>
      <c r="M67" s="404">
        <v>16.526594900287272</v>
      </c>
      <c r="N67" s="996">
        <v>1.760255990532025</v>
      </c>
      <c r="O67" s="997">
        <v>427</v>
      </c>
      <c r="P67" s="404">
        <v>7.3175858855423126</v>
      </c>
      <c r="Q67" s="996">
        <v>1.4270981008646371</v>
      </c>
      <c r="R67" s="404">
        <v>51.322044089224661</v>
      </c>
      <c r="S67" s="996">
        <v>2.442343199321237</v>
      </c>
      <c r="T67" s="404">
        <v>41.360370025233031</v>
      </c>
      <c r="U67" s="996">
        <v>2.3817143147190509</v>
      </c>
      <c r="V67" s="997">
        <v>430</v>
      </c>
      <c r="W67" s="404">
        <v>32.324329638962908</v>
      </c>
      <c r="X67" s="996">
        <v>2.4096526437043608</v>
      </c>
      <c r="Y67" s="404">
        <v>25.820113276501701</v>
      </c>
      <c r="Z67" s="996">
        <v>2.0715487347327999</v>
      </c>
      <c r="AA67" s="404">
        <v>41.855557084535391</v>
      </c>
      <c r="AB67" s="996">
        <v>2.3914521443418599</v>
      </c>
      <c r="AC67" s="997">
        <v>427</v>
      </c>
      <c r="AD67" s="404">
        <v>25.313419991139391</v>
      </c>
      <c r="AE67" s="996">
        <v>2.2774290528784178</v>
      </c>
      <c r="AF67" s="404">
        <v>57.901675736499037</v>
      </c>
      <c r="AG67" s="996">
        <v>2.4535986419850739</v>
      </c>
      <c r="AH67" s="404">
        <v>16.784904272361569</v>
      </c>
      <c r="AI67" s="996">
        <v>1.7625073122407191</v>
      </c>
      <c r="AJ67" s="997">
        <v>426</v>
      </c>
      <c r="AK67" s="404">
        <v>58.537021986430737</v>
      </c>
      <c r="AL67" s="996">
        <v>2.3874110873241632</v>
      </c>
      <c r="AM67" s="404">
        <v>29.30531787727924</v>
      </c>
      <c r="AN67" s="996">
        <v>2.1711499067821181</v>
      </c>
      <c r="AO67" s="404">
        <v>12.15766013629003</v>
      </c>
      <c r="AP67" s="996">
        <v>1.5488271877325801</v>
      </c>
      <c r="AQ67" s="997">
        <v>426</v>
      </c>
      <c r="AR67" s="404">
        <v>61.277471470177353</v>
      </c>
      <c r="AS67" s="996">
        <v>2.374306858044593</v>
      </c>
      <c r="AT67" s="404">
        <v>35.028774920069033</v>
      </c>
      <c r="AU67" s="996">
        <v>2.3198232639768999</v>
      </c>
      <c r="AV67" s="404">
        <v>3.6937536097536219</v>
      </c>
      <c r="AW67" s="996">
        <v>0.90595365535104166</v>
      </c>
      <c r="AX67" s="997">
        <v>425</v>
      </c>
      <c r="AY67" s="404">
        <v>82.020963399300513</v>
      </c>
      <c r="AZ67" s="996">
        <v>1.899700073586374</v>
      </c>
      <c r="BA67" s="404">
        <v>11.410869903136531</v>
      </c>
      <c r="BB67" s="996">
        <v>1.562829815688485</v>
      </c>
      <c r="BC67" s="404">
        <v>6.568166697562952</v>
      </c>
      <c r="BD67" s="996">
        <v>1.2432366136072479</v>
      </c>
      <c r="BE67" s="997">
        <v>426</v>
      </c>
      <c r="BF67" s="404">
        <v>90.246606900013745</v>
      </c>
      <c r="BG67" s="996">
        <v>1.366758641861892</v>
      </c>
      <c r="BH67" s="404">
        <v>7.7832366918905116</v>
      </c>
      <c r="BI67" s="996">
        <v>1.2203862227816189</v>
      </c>
      <c r="BJ67" s="404">
        <v>1.970156408095739</v>
      </c>
      <c r="BK67" s="996">
        <v>0.66054577534614389</v>
      </c>
      <c r="BL67" s="997">
        <v>425</v>
      </c>
      <c r="BM67" s="404">
        <v>16.55255180422996</v>
      </c>
      <c r="BN67" s="996">
        <v>1.9295034256209449</v>
      </c>
      <c r="BO67" s="404">
        <v>73.888532793471498</v>
      </c>
      <c r="BP67" s="996">
        <v>2.1964165886999161</v>
      </c>
      <c r="BQ67" s="404">
        <v>9.5589154022985543</v>
      </c>
      <c r="BR67" s="996">
        <v>1.381116343054591</v>
      </c>
      <c r="BS67" s="997">
        <v>428</v>
      </c>
      <c r="BT67" s="404">
        <v>30.808171114623359</v>
      </c>
      <c r="BU67" s="996">
        <v>2.288215845453041</v>
      </c>
      <c r="BV67" s="404">
        <v>56.210664239906578</v>
      </c>
      <c r="BW67" s="996">
        <v>2.4364975157980782</v>
      </c>
      <c r="BX67" s="404">
        <v>12.98116464547005</v>
      </c>
      <c r="BY67" s="996">
        <v>1.552913378915495</v>
      </c>
      <c r="BZ67" s="997">
        <v>424</v>
      </c>
      <c r="CA67" s="404">
        <v>35.979731382100027</v>
      </c>
      <c r="CB67" s="996">
        <v>2.3785629504856138</v>
      </c>
      <c r="CC67" s="404">
        <v>58.852930309354328</v>
      </c>
      <c r="CD67" s="996">
        <v>2.4311636134937</v>
      </c>
      <c r="CE67" s="404">
        <v>5.1673383085456353</v>
      </c>
      <c r="CF67" s="996">
        <v>1.06973505285919</v>
      </c>
      <c r="CG67" s="997">
        <v>424</v>
      </c>
      <c r="CH67" s="404">
        <v>13.96282141481222</v>
      </c>
      <c r="CI67" s="996">
        <v>1.793556869228818</v>
      </c>
      <c r="CJ67" s="404">
        <v>64.569419561904198</v>
      </c>
      <c r="CK67" s="996">
        <v>2.3509797382946869</v>
      </c>
      <c r="CL67" s="404">
        <v>21.467759023283591</v>
      </c>
      <c r="CM67" s="996">
        <v>1.956551425100814</v>
      </c>
      <c r="CN67" s="709">
        <v>426</v>
      </c>
    </row>
    <row r="68" spans="1:93" s="994" customFormat="1" ht="14.5" customHeight="1">
      <c r="A68" s="285" t="s">
        <v>14</v>
      </c>
      <c r="B68" s="670">
        <v>11.143791317580041</v>
      </c>
      <c r="C68" s="998">
        <v>1.748754930164814</v>
      </c>
      <c r="D68" s="670">
        <v>27.785434062088971</v>
      </c>
      <c r="E68" s="998">
        <v>2.055091285695001</v>
      </c>
      <c r="F68" s="670">
        <v>61.070774620330987</v>
      </c>
      <c r="G68" s="998">
        <v>2.300689064204402</v>
      </c>
      <c r="H68" s="999">
        <v>495</v>
      </c>
      <c r="I68" s="670">
        <v>55.895926101262823</v>
      </c>
      <c r="J68" s="998">
        <v>2.2734204470321808</v>
      </c>
      <c r="K68" s="670">
        <v>38.644867499899142</v>
      </c>
      <c r="L68" s="998">
        <v>2.214972689091482</v>
      </c>
      <c r="M68" s="670">
        <v>5.4592063988380426</v>
      </c>
      <c r="N68" s="998">
        <v>1.00409528879016</v>
      </c>
      <c r="O68" s="999">
        <v>491</v>
      </c>
      <c r="P68" s="670">
        <v>7.483692009983824</v>
      </c>
      <c r="Q68" s="998">
        <v>1.440250946648413</v>
      </c>
      <c r="R68" s="670">
        <v>32.987966816255167</v>
      </c>
      <c r="S68" s="998">
        <v>2.1936722652065361</v>
      </c>
      <c r="T68" s="670">
        <v>59.528341173761</v>
      </c>
      <c r="U68" s="998">
        <v>2.3041677750131151</v>
      </c>
      <c r="V68" s="999">
        <v>495</v>
      </c>
      <c r="W68" s="670">
        <v>31.959232230495971</v>
      </c>
      <c r="X68" s="998">
        <v>2.3009968802298499</v>
      </c>
      <c r="Y68" s="670">
        <v>27.29007311847533</v>
      </c>
      <c r="Z68" s="998">
        <v>2.0241004810606231</v>
      </c>
      <c r="AA68" s="670">
        <v>40.750694651028702</v>
      </c>
      <c r="AB68" s="998">
        <v>2.20707326163377</v>
      </c>
      <c r="AC68" s="999">
        <v>491</v>
      </c>
      <c r="AD68" s="670">
        <v>26.657148978022651</v>
      </c>
      <c r="AE68" s="998">
        <v>2.0542156770088331</v>
      </c>
      <c r="AF68" s="670">
        <v>59.177047703010608</v>
      </c>
      <c r="AG68" s="998">
        <v>2.2738044682033012</v>
      </c>
      <c r="AH68" s="670">
        <v>14.16580331896675</v>
      </c>
      <c r="AI68" s="998">
        <v>1.614555709406438</v>
      </c>
      <c r="AJ68" s="999">
        <v>492</v>
      </c>
      <c r="AK68" s="670">
        <v>56.40782309086422</v>
      </c>
      <c r="AL68" s="998">
        <v>2.2728083429900572</v>
      </c>
      <c r="AM68" s="670">
        <v>34.190750281723787</v>
      </c>
      <c r="AN68" s="998">
        <v>2.1587429353341152</v>
      </c>
      <c r="AO68" s="670">
        <v>9.4014266274119933</v>
      </c>
      <c r="AP68" s="998">
        <v>1.2914841190542721</v>
      </c>
      <c r="AQ68" s="999">
        <v>491</v>
      </c>
      <c r="AR68" s="670">
        <v>56.55967388598512</v>
      </c>
      <c r="AS68" s="998">
        <v>2.276877374799855</v>
      </c>
      <c r="AT68" s="670">
        <v>40.551475934394873</v>
      </c>
      <c r="AU68" s="998">
        <v>2.252785933048679</v>
      </c>
      <c r="AV68" s="670">
        <v>2.8888501796200061</v>
      </c>
      <c r="AW68" s="998">
        <v>0.70442459366900223</v>
      </c>
      <c r="AX68" s="999">
        <v>490</v>
      </c>
      <c r="AY68" s="670">
        <v>80.373785635841585</v>
      </c>
      <c r="AZ68" s="998">
        <v>1.819795318677446</v>
      </c>
      <c r="BA68" s="670">
        <v>17.305368463873929</v>
      </c>
      <c r="BB68" s="998">
        <v>1.709653563553833</v>
      </c>
      <c r="BC68" s="670">
        <v>2.320845900284489</v>
      </c>
      <c r="BD68" s="998">
        <v>0.76708236211416025</v>
      </c>
      <c r="BE68" s="999">
        <v>490</v>
      </c>
      <c r="BF68" s="670">
        <v>89.521958083023037</v>
      </c>
      <c r="BG68" s="998">
        <v>1.362650944239687</v>
      </c>
      <c r="BH68" s="670">
        <v>9.1271637805267236</v>
      </c>
      <c r="BI68" s="998">
        <v>1.2829489449692999</v>
      </c>
      <c r="BJ68" s="670">
        <v>1.350878136450246</v>
      </c>
      <c r="BK68" s="998">
        <v>0.50329096073922241</v>
      </c>
      <c r="BL68" s="999">
        <v>489</v>
      </c>
      <c r="BM68" s="670">
        <v>10.405043166730721</v>
      </c>
      <c r="BN68" s="998">
        <v>1.615109349512738</v>
      </c>
      <c r="BO68" s="670">
        <v>75.444972504904555</v>
      </c>
      <c r="BP68" s="998">
        <v>2.067916535069986</v>
      </c>
      <c r="BQ68" s="670">
        <v>14.14998432836472</v>
      </c>
      <c r="BR68" s="998">
        <v>1.5778402754003891</v>
      </c>
      <c r="BS68" s="999">
        <v>492</v>
      </c>
      <c r="BT68" s="670">
        <v>23.97060340673643</v>
      </c>
      <c r="BU68" s="998">
        <v>2.058684399241971</v>
      </c>
      <c r="BV68" s="670">
        <v>63.713074015451078</v>
      </c>
      <c r="BW68" s="998">
        <v>2.2417273323540412</v>
      </c>
      <c r="BX68" s="670">
        <v>12.3163225778125</v>
      </c>
      <c r="BY68" s="998">
        <v>1.4372063921994771</v>
      </c>
      <c r="BZ68" s="999">
        <v>492</v>
      </c>
      <c r="CA68" s="670">
        <v>37.524399598471788</v>
      </c>
      <c r="CB68" s="998">
        <v>2.2899758300261239</v>
      </c>
      <c r="CC68" s="670">
        <v>57.053694059341552</v>
      </c>
      <c r="CD68" s="998">
        <v>2.3102708442066082</v>
      </c>
      <c r="CE68" s="670">
        <v>5.4219063421866727</v>
      </c>
      <c r="CF68" s="998">
        <v>0.96021265693168112</v>
      </c>
      <c r="CG68" s="999">
        <v>491</v>
      </c>
      <c r="CH68" s="670">
        <v>12.43684342467076</v>
      </c>
      <c r="CI68" s="998">
        <v>1.645374600453025</v>
      </c>
      <c r="CJ68" s="670">
        <v>69.453801213763072</v>
      </c>
      <c r="CK68" s="998">
        <v>2.1212161830330678</v>
      </c>
      <c r="CL68" s="670">
        <v>18.10935536156617</v>
      </c>
      <c r="CM68" s="998">
        <v>1.6730249452266139</v>
      </c>
      <c r="CN68" s="710">
        <v>492</v>
      </c>
    </row>
    <row r="69" spans="1:93" s="994" customFormat="1" ht="14.5" customHeight="1">
      <c r="A69" s="284" t="s">
        <v>39</v>
      </c>
      <c r="B69" s="404">
        <v>9.0306575886794249</v>
      </c>
      <c r="C69" s="996">
        <v>2.5407062530175191</v>
      </c>
      <c r="D69" s="404">
        <v>53.017009043284133</v>
      </c>
      <c r="E69" s="996">
        <v>4.3174615263023854</v>
      </c>
      <c r="F69" s="404">
        <v>37.952333368036449</v>
      </c>
      <c r="G69" s="996">
        <v>4.0965232443691786</v>
      </c>
      <c r="H69" s="997">
        <v>147</v>
      </c>
      <c r="I69" s="404">
        <v>55.774160183891567</v>
      </c>
      <c r="J69" s="996">
        <v>4.3279561245182396</v>
      </c>
      <c r="K69" s="404">
        <v>18.810395393883159</v>
      </c>
      <c r="L69" s="996">
        <v>3.4534174281908121</v>
      </c>
      <c r="M69" s="404">
        <v>25.415444422225281</v>
      </c>
      <c r="N69" s="996">
        <v>3.707491797812617</v>
      </c>
      <c r="O69" s="997">
        <v>146</v>
      </c>
      <c r="P69" s="404">
        <v>50.433586959882668</v>
      </c>
      <c r="Q69" s="996">
        <v>4.4000820177801758</v>
      </c>
      <c r="R69" s="404">
        <v>29.592315567029349</v>
      </c>
      <c r="S69" s="996">
        <v>4.0070223905292366</v>
      </c>
      <c r="T69" s="404">
        <v>19.97409747308798</v>
      </c>
      <c r="U69" s="996">
        <v>3.557279302836994</v>
      </c>
      <c r="V69" s="997">
        <v>143</v>
      </c>
      <c r="W69" s="404">
        <v>75.379483114417113</v>
      </c>
      <c r="X69" s="996">
        <v>3.696359124727405</v>
      </c>
      <c r="Y69" s="404">
        <v>7.1365139835550844</v>
      </c>
      <c r="Z69" s="996">
        <v>2.252108725913935</v>
      </c>
      <c r="AA69" s="404">
        <v>17.484002902027811</v>
      </c>
      <c r="AB69" s="996">
        <v>3.2109070565849009</v>
      </c>
      <c r="AC69" s="997">
        <v>143</v>
      </c>
      <c r="AD69" s="404">
        <v>23.57696718263519</v>
      </c>
      <c r="AE69" s="996">
        <v>3.9442399727191999</v>
      </c>
      <c r="AF69" s="404">
        <v>39.867944359037168</v>
      </c>
      <c r="AG69" s="996">
        <v>4.2792977749679464</v>
      </c>
      <c r="AH69" s="404">
        <v>36.555088458327653</v>
      </c>
      <c r="AI69" s="996">
        <v>4.0925805955394656</v>
      </c>
      <c r="AJ69" s="997">
        <v>145</v>
      </c>
      <c r="AK69" s="404">
        <v>69.545764016112372</v>
      </c>
      <c r="AL69" s="996">
        <v>3.993145524072887</v>
      </c>
      <c r="AM69" s="404">
        <v>19.958635492065419</v>
      </c>
      <c r="AN69" s="996">
        <v>3.4664700252537881</v>
      </c>
      <c r="AO69" s="404">
        <v>10.495600491822209</v>
      </c>
      <c r="AP69" s="996">
        <v>2.639240084966517</v>
      </c>
      <c r="AQ69" s="997">
        <v>145</v>
      </c>
      <c r="AR69" s="404">
        <v>81.9305460431451</v>
      </c>
      <c r="AS69" s="996">
        <v>3.364618841067601</v>
      </c>
      <c r="AT69" s="404">
        <v>16.409567286595731</v>
      </c>
      <c r="AU69" s="996">
        <v>3.2304707919315239</v>
      </c>
      <c r="AV69" s="404">
        <v>1.6598866702591639</v>
      </c>
      <c r="AW69" s="996">
        <v>1.143580483144792</v>
      </c>
      <c r="AX69" s="997">
        <v>142</v>
      </c>
      <c r="AY69" s="404">
        <v>78.706335213660708</v>
      </c>
      <c r="AZ69" s="996">
        <v>3.5128232481363888</v>
      </c>
      <c r="BA69" s="404">
        <v>15.21804060854884</v>
      </c>
      <c r="BB69" s="996">
        <v>3.1378146879968658</v>
      </c>
      <c r="BC69" s="404">
        <v>6.0756241777904583</v>
      </c>
      <c r="BD69" s="996">
        <v>1.9094297338208039</v>
      </c>
      <c r="BE69" s="997">
        <v>144</v>
      </c>
      <c r="BF69" s="404">
        <v>93.941432886382842</v>
      </c>
      <c r="BG69" s="996">
        <v>1.9400819244016081</v>
      </c>
      <c r="BH69" s="404">
        <v>3.685546683967027</v>
      </c>
      <c r="BI69" s="996">
        <v>1.5217552667034391</v>
      </c>
      <c r="BJ69" s="404">
        <v>2.3730204296501372</v>
      </c>
      <c r="BK69" s="996">
        <v>1.2422406544784339</v>
      </c>
      <c r="BL69" s="997">
        <v>144</v>
      </c>
      <c r="BM69" s="404">
        <v>36.178603220712198</v>
      </c>
      <c r="BN69" s="996">
        <v>4.2124965494453157</v>
      </c>
      <c r="BO69" s="404">
        <v>56.331050747591092</v>
      </c>
      <c r="BP69" s="996">
        <v>4.3176442774544421</v>
      </c>
      <c r="BQ69" s="404">
        <v>7.490346031696717</v>
      </c>
      <c r="BR69" s="996">
        <v>2.1304909620695942</v>
      </c>
      <c r="BS69" s="997">
        <v>146</v>
      </c>
      <c r="BT69" s="404">
        <v>43.869063213303221</v>
      </c>
      <c r="BU69" s="996">
        <v>4.3208972855296919</v>
      </c>
      <c r="BV69" s="404">
        <v>44.054028023155887</v>
      </c>
      <c r="BW69" s="996">
        <v>4.342218641793794</v>
      </c>
      <c r="BX69" s="404">
        <v>12.07690876354088</v>
      </c>
      <c r="BY69" s="996">
        <v>2.6742225430423372</v>
      </c>
      <c r="BZ69" s="997">
        <v>147</v>
      </c>
      <c r="CA69" s="404">
        <v>63.271747299723387</v>
      </c>
      <c r="CB69" s="996">
        <v>4.2785860537401819</v>
      </c>
      <c r="CC69" s="404">
        <v>35.286434988393722</v>
      </c>
      <c r="CD69" s="996">
        <v>4.2658824140779688</v>
      </c>
      <c r="CE69" s="404">
        <v>1.441817711882883</v>
      </c>
      <c r="CF69" s="996">
        <v>0.81661295173404369</v>
      </c>
      <c r="CG69" s="997">
        <v>147</v>
      </c>
      <c r="CH69" s="404">
        <v>33.126475391309292</v>
      </c>
      <c r="CI69" s="996">
        <v>4.0854699380925181</v>
      </c>
      <c r="CJ69" s="404">
        <v>57.350759487935179</v>
      </c>
      <c r="CK69" s="996">
        <v>4.2835722288602343</v>
      </c>
      <c r="CL69" s="404">
        <v>9.5227651207555368</v>
      </c>
      <c r="CM69" s="996">
        <v>2.4617633320611279</v>
      </c>
      <c r="CN69" s="709">
        <v>148</v>
      </c>
    </row>
    <row r="70" spans="1:93" s="994" customFormat="1" ht="14.5" customHeight="1">
      <c r="A70" s="285" t="s">
        <v>16</v>
      </c>
      <c r="B70" s="670">
        <v>3.4692965079307929</v>
      </c>
      <c r="C70" s="998">
        <v>1.239363164062951</v>
      </c>
      <c r="D70" s="670">
        <v>31.08678923255675</v>
      </c>
      <c r="E70" s="998">
        <v>3.2046419599820828</v>
      </c>
      <c r="F70" s="670">
        <v>65.443914259512454</v>
      </c>
      <c r="G70" s="998">
        <v>3.27401080539402</v>
      </c>
      <c r="H70" s="999">
        <v>210</v>
      </c>
      <c r="I70" s="670">
        <v>30.444701215651889</v>
      </c>
      <c r="J70" s="998">
        <v>3.084846576941688</v>
      </c>
      <c r="K70" s="670">
        <v>40.738802889007779</v>
      </c>
      <c r="L70" s="998">
        <v>3.373217489988356</v>
      </c>
      <c r="M70" s="670">
        <v>28.816495895340331</v>
      </c>
      <c r="N70" s="998">
        <v>2.9907223455477139</v>
      </c>
      <c r="O70" s="999">
        <v>208</v>
      </c>
      <c r="P70" s="670">
        <v>12.08458156280884</v>
      </c>
      <c r="Q70" s="998">
        <v>2.563754144311039</v>
      </c>
      <c r="R70" s="670">
        <v>30.169721038422821</v>
      </c>
      <c r="S70" s="998">
        <v>3.097101279796628</v>
      </c>
      <c r="T70" s="670">
        <v>57.74569739876835</v>
      </c>
      <c r="U70" s="998">
        <v>3.3892125444988128</v>
      </c>
      <c r="V70" s="999">
        <v>209</v>
      </c>
      <c r="W70" s="670">
        <v>64.370104371792706</v>
      </c>
      <c r="X70" s="998">
        <v>3.243029144921652</v>
      </c>
      <c r="Y70" s="670">
        <v>22.299219294638299</v>
      </c>
      <c r="Z70" s="998">
        <v>2.8661741650972479</v>
      </c>
      <c r="AA70" s="670">
        <v>13.33067633356899</v>
      </c>
      <c r="AB70" s="998">
        <v>2.181710345190635</v>
      </c>
      <c r="AC70" s="999">
        <v>205</v>
      </c>
      <c r="AD70" s="670">
        <v>27.374936543712138</v>
      </c>
      <c r="AE70" s="998">
        <v>3.281690894426776</v>
      </c>
      <c r="AF70" s="670">
        <v>49.009526517435127</v>
      </c>
      <c r="AG70" s="998">
        <v>3.4015360576617719</v>
      </c>
      <c r="AH70" s="670">
        <v>23.615536938852731</v>
      </c>
      <c r="AI70" s="998">
        <v>2.7327496176950352</v>
      </c>
      <c r="AJ70" s="999">
        <v>206</v>
      </c>
      <c r="AK70" s="670">
        <v>43.601948869396651</v>
      </c>
      <c r="AL70" s="998">
        <v>3.3617110242547268</v>
      </c>
      <c r="AM70" s="670">
        <v>36.056320920738912</v>
      </c>
      <c r="AN70" s="998">
        <v>3.2725940964443669</v>
      </c>
      <c r="AO70" s="670">
        <v>20.341730209864441</v>
      </c>
      <c r="AP70" s="998">
        <v>2.5873325684709818</v>
      </c>
      <c r="AQ70" s="999">
        <v>209</v>
      </c>
      <c r="AR70" s="670">
        <v>46.272288479950767</v>
      </c>
      <c r="AS70" s="998">
        <v>3.3733245122898778</v>
      </c>
      <c r="AT70" s="670">
        <v>44.975510537995092</v>
      </c>
      <c r="AU70" s="998">
        <v>3.403432983476947</v>
      </c>
      <c r="AV70" s="670">
        <v>8.7522009820541431</v>
      </c>
      <c r="AW70" s="998">
        <v>1.838129694485809</v>
      </c>
      <c r="AX70" s="999">
        <v>207</v>
      </c>
      <c r="AY70" s="670">
        <v>70.34319763371812</v>
      </c>
      <c r="AZ70" s="998">
        <v>3.1358238971974508</v>
      </c>
      <c r="BA70" s="670">
        <v>19.769515148623189</v>
      </c>
      <c r="BB70" s="998">
        <v>2.819201802030515</v>
      </c>
      <c r="BC70" s="670">
        <v>9.8872872176586863</v>
      </c>
      <c r="BD70" s="998">
        <v>1.9126598526756691</v>
      </c>
      <c r="BE70" s="999">
        <v>206</v>
      </c>
      <c r="BF70" s="670">
        <v>88.866297578779054</v>
      </c>
      <c r="BG70" s="998">
        <v>2.0614187793079388</v>
      </c>
      <c r="BH70" s="670">
        <v>9.5102420157540966</v>
      </c>
      <c r="BI70" s="998">
        <v>1.9445417358564281</v>
      </c>
      <c r="BJ70" s="670">
        <v>1.6234604054668491</v>
      </c>
      <c r="BK70" s="998">
        <v>0.75520413044458767</v>
      </c>
      <c r="BL70" s="999">
        <v>207</v>
      </c>
      <c r="BM70" s="670">
        <v>14.491870952492169</v>
      </c>
      <c r="BN70" s="998">
        <v>2.3269089247770469</v>
      </c>
      <c r="BO70" s="670">
        <v>67.759664006957479</v>
      </c>
      <c r="BP70" s="998">
        <v>3.1107669332242041</v>
      </c>
      <c r="BQ70" s="670">
        <v>17.74846504055035</v>
      </c>
      <c r="BR70" s="998">
        <v>2.5050954196545301</v>
      </c>
      <c r="BS70" s="999">
        <v>207</v>
      </c>
      <c r="BT70" s="670">
        <v>33.79221738404781</v>
      </c>
      <c r="BU70" s="998">
        <v>3.361948409041172</v>
      </c>
      <c r="BV70" s="670">
        <v>51.199553050588861</v>
      </c>
      <c r="BW70" s="998">
        <v>3.4040163699604191</v>
      </c>
      <c r="BX70" s="670">
        <v>15.00822956536333</v>
      </c>
      <c r="BY70" s="998">
        <v>2.2890917862051121</v>
      </c>
      <c r="BZ70" s="999">
        <v>207</v>
      </c>
      <c r="CA70" s="670">
        <v>51.860633062842368</v>
      </c>
      <c r="CB70" s="998">
        <v>3.3838257425479519</v>
      </c>
      <c r="CC70" s="670">
        <v>43.812035964627057</v>
      </c>
      <c r="CD70" s="998">
        <v>3.3591894469422852</v>
      </c>
      <c r="CE70" s="670">
        <v>4.327330972530568</v>
      </c>
      <c r="CF70" s="998">
        <v>1.287032591763656</v>
      </c>
      <c r="CG70" s="999">
        <v>208</v>
      </c>
      <c r="CH70" s="670">
        <v>25.2927665886893</v>
      </c>
      <c r="CI70" s="998">
        <v>3.231960133581532</v>
      </c>
      <c r="CJ70" s="670">
        <v>48.246925631396387</v>
      </c>
      <c r="CK70" s="998">
        <v>3.358239081067262</v>
      </c>
      <c r="CL70" s="670">
        <v>26.460307779914299</v>
      </c>
      <c r="CM70" s="998">
        <v>2.8427178429638769</v>
      </c>
      <c r="CN70" s="710">
        <v>210</v>
      </c>
    </row>
    <row r="71" spans="1:93" s="994" customFormat="1" ht="14.5" customHeight="1">
      <c r="A71" s="284" t="s">
        <v>17</v>
      </c>
      <c r="B71" s="404">
        <v>28.185058616948641</v>
      </c>
      <c r="C71" s="996">
        <v>5.4570148188416159</v>
      </c>
      <c r="D71" s="404">
        <v>36.542536665454897</v>
      </c>
      <c r="E71" s="996">
        <v>4.8638720528860588</v>
      </c>
      <c r="F71" s="404">
        <v>35.272404717596459</v>
      </c>
      <c r="G71" s="996">
        <v>4.7085008785838722</v>
      </c>
      <c r="H71" s="997">
        <v>88</v>
      </c>
      <c r="I71" s="404">
        <v>51.231780300117322</v>
      </c>
      <c r="J71" s="996">
        <v>5.2772464241642094</v>
      </c>
      <c r="K71" s="404">
        <v>30.036405112680171</v>
      </c>
      <c r="L71" s="996">
        <v>4.5983723396730829</v>
      </c>
      <c r="M71" s="404">
        <v>18.7318145872025</v>
      </c>
      <c r="N71" s="996">
        <v>4.3679497004722103</v>
      </c>
      <c r="O71" s="997">
        <v>87</v>
      </c>
      <c r="P71" s="404">
        <v>14.79537353681277</v>
      </c>
      <c r="Q71" s="996">
        <v>4.6913560561526833</v>
      </c>
      <c r="R71" s="404">
        <v>35.36549396866311</v>
      </c>
      <c r="S71" s="996">
        <v>5.063085172668905</v>
      </c>
      <c r="T71" s="404">
        <v>49.839132494524122</v>
      </c>
      <c r="U71" s="996">
        <v>5.2439850556074932</v>
      </c>
      <c r="V71" s="997">
        <v>88</v>
      </c>
      <c r="W71" s="404">
        <v>64.248013645157329</v>
      </c>
      <c r="X71" s="996">
        <v>4.6375870194346573</v>
      </c>
      <c r="Y71" s="404">
        <v>9.6246634244706755</v>
      </c>
      <c r="Z71" s="996">
        <v>2.6639527537185188</v>
      </c>
      <c r="AA71" s="404">
        <v>26.127322930371989</v>
      </c>
      <c r="AB71" s="996">
        <v>4.0459211368075367</v>
      </c>
      <c r="AC71" s="997">
        <v>88</v>
      </c>
      <c r="AD71" s="404">
        <v>28.3434643650446</v>
      </c>
      <c r="AE71" s="996">
        <v>5.27927332876585</v>
      </c>
      <c r="AF71" s="404">
        <v>52.902393779463111</v>
      </c>
      <c r="AG71" s="996">
        <v>5.2996000998165833</v>
      </c>
      <c r="AH71" s="404">
        <v>18.754141855492289</v>
      </c>
      <c r="AI71" s="996">
        <v>3.963887273706955</v>
      </c>
      <c r="AJ71" s="997">
        <v>88</v>
      </c>
      <c r="AK71" s="404">
        <v>68.045388995691908</v>
      </c>
      <c r="AL71" s="996">
        <v>4.5343752480324726</v>
      </c>
      <c r="AM71" s="404">
        <v>21.080499057046119</v>
      </c>
      <c r="AN71" s="996">
        <v>3.879970996496473</v>
      </c>
      <c r="AO71" s="404">
        <v>10.874111947261991</v>
      </c>
      <c r="AP71" s="996">
        <v>2.7835253866305361</v>
      </c>
      <c r="AQ71" s="997">
        <v>88</v>
      </c>
      <c r="AR71" s="404">
        <v>88.425497754074257</v>
      </c>
      <c r="AS71" s="996">
        <v>2.9275486835256159</v>
      </c>
      <c r="AT71" s="404">
        <v>10.52723680727536</v>
      </c>
      <c r="AU71" s="996">
        <v>2.7952596509485632</v>
      </c>
      <c r="AV71" s="404">
        <v>1.0472654386503819</v>
      </c>
      <c r="AW71" s="996">
        <v>0.93516244627212108</v>
      </c>
      <c r="AX71" s="997">
        <v>88</v>
      </c>
      <c r="AY71" s="404">
        <v>60.933040645445473</v>
      </c>
      <c r="AZ71" s="996">
        <v>5.0409823639997988</v>
      </c>
      <c r="BA71" s="404">
        <v>29.312889369696862</v>
      </c>
      <c r="BB71" s="996">
        <v>4.7301661616095423</v>
      </c>
      <c r="BC71" s="404">
        <v>9.754069984857674</v>
      </c>
      <c r="BD71" s="996">
        <v>2.7538889793856671</v>
      </c>
      <c r="BE71" s="997">
        <v>88</v>
      </c>
      <c r="BF71" s="404">
        <v>94.670245342903698</v>
      </c>
      <c r="BG71" s="996">
        <v>1.959665088981539</v>
      </c>
      <c r="BH71" s="404">
        <v>4.2824892184459147</v>
      </c>
      <c r="BI71" s="996">
        <v>1.733965138044407</v>
      </c>
      <c r="BJ71" s="404">
        <v>1.0472654386503819</v>
      </c>
      <c r="BK71" s="996">
        <v>0.93516244627212108</v>
      </c>
      <c r="BL71" s="997">
        <v>88</v>
      </c>
      <c r="BM71" s="404">
        <v>36.106426021418613</v>
      </c>
      <c r="BN71" s="996">
        <v>5.3896948853343014</v>
      </c>
      <c r="BO71" s="404">
        <v>54.109226038542488</v>
      </c>
      <c r="BP71" s="996">
        <v>5.309244256540004</v>
      </c>
      <c r="BQ71" s="404">
        <v>9.7843479400388969</v>
      </c>
      <c r="BR71" s="996">
        <v>2.7115839797649568</v>
      </c>
      <c r="BS71" s="997">
        <v>88</v>
      </c>
      <c r="BT71" s="404">
        <v>30.598864984308459</v>
      </c>
      <c r="BU71" s="996">
        <v>5.2506305997263949</v>
      </c>
      <c r="BV71" s="404">
        <v>55.936393033534252</v>
      </c>
      <c r="BW71" s="996">
        <v>5.296234356099939</v>
      </c>
      <c r="BX71" s="404">
        <v>13.4647419821573</v>
      </c>
      <c r="BY71" s="996">
        <v>3.239433057002334</v>
      </c>
      <c r="BZ71" s="997">
        <v>88</v>
      </c>
      <c r="CA71" s="404">
        <v>45.681310216865889</v>
      </c>
      <c r="CB71" s="996">
        <v>5.3216984063555124</v>
      </c>
      <c r="CC71" s="404">
        <v>49.158143666460973</v>
      </c>
      <c r="CD71" s="996">
        <v>5.2323018440529419</v>
      </c>
      <c r="CE71" s="404">
        <v>5.1605461166731477</v>
      </c>
      <c r="CF71" s="996">
        <v>1.8796568013233359</v>
      </c>
      <c r="CG71" s="997">
        <v>88</v>
      </c>
      <c r="CH71" s="404">
        <v>27.37239973570939</v>
      </c>
      <c r="CI71" s="996">
        <v>5.1738590685363031</v>
      </c>
      <c r="CJ71" s="404">
        <v>57.195971836949873</v>
      </c>
      <c r="CK71" s="996">
        <v>5.3083282853370708</v>
      </c>
      <c r="CL71" s="404">
        <v>15.43162842734074</v>
      </c>
      <c r="CM71" s="996">
        <v>3.5692062982685102</v>
      </c>
      <c r="CN71" s="709">
        <v>88</v>
      </c>
    </row>
    <row r="72" spans="1:93" s="994" customFormat="1" ht="14.5" customHeight="1">
      <c r="A72" s="285" t="s">
        <v>18</v>
      </c>
      <c r="B72" s="670" t="s">
        <v>99</v>
      </c>
      <c r="C72" s="998" t="s">
        <v>99</v>
      </c>
      <c r="D72" s="670" t="s">
        <v>99</v>
      </c>
      <c r="E72" s="998" t="s">
        <v>99</v>
      </c>
      <c r="F72" s="670" t="s">
        <v>99</v>
      </c>
      <c r="G72" s="998" t="s">
        <v>99</v>
      </c>
      <c r="H72" s="999" t="s">
        <v>99</v>
      </c>
      <c r="I72" s="670" t="s">
        <v>99</v>
      </c>
      <c r="J72" s="998" t="s">
        <v>99</v>
      </c>
      <c r="K72" s="670" t="s">
        <v>99</v>
      </c>
      <c r="L72" s="998" t="s">
        <v>99</v>
      </c>
      <c r="M72" s="670" t="s">
        <v>99</v>
      </c>
      <c r="N72" s="998" t="s">
        <v>99</v>
      </c>
      <c r="O72" s="999" t="s">
        <v>99</v>
      </c>
      <c r="P72" s="670" t="s">
        <v>99</v>
      </c>
      <c r="Q72" s="998" t="s">
        <v>99</v>
      </c>
      <c r="R72" s="670" t="s">
        <v>99</v>
      </c>
      <c r="S72" s="998" t="s">
        <v>99</v>
      </c>
      <c r="T72" s="670" t="s">
        <v>99</v>
      </c>
      <c r="U72" s="998" t="s">
        <v>99</v>
      </c>
      <c r="V72" s="999" t="s">
        <v>99</v>
      </c>
      <c r="W72" s="670" t="s">
        <v>99</v>
      </c>
      <c r="X72" s="998" t="s">
        <v>99</v>
      </c>
      <c r="Y72" s="670" t="s">
        <v>99</v>
      </c>
      <c r="Z72" s="998" t="s">
        <v>99</v>
      </c>
      <c r="AA72" s="670" t="s">
        <v>99</v>
      </c>
      <c r="AB72" s="998" t="s">
        <v>99</v>
      </c>
      <c r="AC72" s="999" t="s">
        <v>99</v>
      </c>
      <c r="AD72" s="670" t="s">
        <v>99</v>
      </c>
      <c r="AE72" s="998" t="s">
        <v>99</v>
      </c>
      <c r="AF72" s="670" t="s">
        <v>99</v>
      </c>
      <c r="AG72" s="998" t="s">
        <v>99</v>
      </c>
      <c r="AH72" s="670" t="s">
        <v>99</v>
      </c>
      <c r="AI72" s="998" t="s">
        <v>99</v>
      </c>
      <c r="AJ72" s="999" t="s">
        <v>99</v>
      </c>
      <c r="AK72" s="670" t="s">
        <v>99</v>
      </c>
      <c r="AL72" s="998" t="s">
        <v>99</v>
      </c>
      <c r="AM72" s="670" t="s">
        <v>99</v>
      </c>
      <c r="AN72" s="998" t="s">
        <v>99</v>
      </c>
      <c r="AO72" s="670" t="s">
        <v>99</v>
      </c>
      <c r="AP72" s="998" t="s">
        <v>99</v>
      </c>
      <c r="AQ72" s="999" t="s">
        <v>99</v>
      </c>
      <c r="AR72" s="670" t="s">
        <v>99</v>
      </c>
      <c r="AS72" s="998" t="s">
        <v>99</v>
      </c>
      <c r="AT72" s="670" t="s">
        <v>99</v>
      </c>
      <c r="AU72" s="998" t="s">
        <v>99</v>
      </c>
      <c r="AV72" s="670" t="s">
        <v>99</v>
      </c>
      <c r="AW72" s="998" t="s">
        <v>99</v>
      </c>
      <c r="AX72" s="999" t="s">
        <v>99</v>
      </c>
      <c r="AY72" s="670" t="s">
        <v>99</v>
      </c>
      <c r="AZ72" s="998" t="s">
        <v>99</v>
      </c>
      <c r="BA72" s="670" t="s">
        <v>99</v>
      </c>
      <c r="BB72" s="998" t="s">
        <v>99</v>
      </c>
      <c r="BC72" s="670" t="s">
        <v>99</v>
      </c>
      <c r="BD72" s="998" t="s">
        <v>99</v>
      </c>
      <c r="BE72" s="999" t="s">
        <v>99</v>
      </c>
      <c r="BF72" s="670" t="s">
        <v>99</v>
      </c>
      <c r="BG72" s="998" t="s">
        <v>99</v>
      </c>
      <c r="BH72" s="670" t="s">
        <v>99</v>
      </c>
      <c r="BI72" s="998" t="s">
        <v>99</v>
      </c>
      <c r="BJ72" s="670" t="s">
        <v>99</v>
      </c>
      <c r="BK72" s="998" t="s">
        <v>99</v>
      </c>
      <c r="BL72" s="999" t="s">
        <v>99</v>
      </c>
      <c r="BM72" s="670" t="s">
        <v>99</v>
      </c>
      <c r="BN72" s="998" t="s">
        <v>99</v>
      </c>
      <c r="BO72" s="670" t="s">
        <v>99</v>
      </c>
      <c r="BP72" s="998" t="s">
        <v>99</v>
      </c>
      <c r="BQ72" s="670" t="s">
        <v>99</v>
      </c>
      <c r="BR72" s="998" t="s">
        <v>99</v>
      </c>
      <c r="BS72" s="999" t="s">
        <v>99</v>
      </c>
      <c r="BT72" s="670" t="s">
        <v>99</v>
      </c>
      <c r="BU72" s="998" t="s">
        <v>99</v>
      </c>
      <c r="BV72" s="670" t="s">
        <v>99</v>
      </c>
      <c r="BW72" s="998" t="s">
        <v>99</v>
      </c>
      <c r="BX72" s="670" t="s">
        <v>99</v>
      </c>
      <c r="BY72" s="998" t="s">
        <v>99</v>
      </c>
      <c r="BZ72" s="999" t="s">
        <v>99</v>
      </c>
      <c r="CA72" s="670" t="s">
        <v>99</v>
      </c>
      <c r="CB72" s="998" t="s">
        <v>99</v>
      </c>
      <c r="CC72" s="670" t="s">
        <v>99</v>
      </c>
      <c r="CD72" s="998" t="s">
        <v>99</v>
      </c>
      <c r="CE72" s="670" t="s">
        <v>99</v>
      </c>
      <c r="CF72" s="998" t="s">
        <v>99</v>
      </c>
      <c r="CG72" s="999" t="s">
        <v>99</v>
      </c>
      <c r="CH72" s="670" t="s">
        <v>99</v>
      </c>
      <c r="CI72" s="998" t="s">
        <v>99</v>
      </c>
      <c r="CJ72" s="670" t="s">
        <v>99</v>
      </c>
      <c r="CK72" s="998" t="s">
        <v>99</v>
      </c>
      <c r="CL72" s="670" t="s">
        <v>99</v>
      </c>
      <c r="CM72" s="998" t="s">
        <v>99</v>
      </c>
      <c r="CN72" s="710" t="s">
        <v>99</v>
      </c>
    </row>
    <row r="73" spans="1:93" s="994" customFormat="1" ht="14.5" customHeight="1">
      <c r="A73" s="284" t="s">
        <v>19</v>
      </c>
      <c r="B73" s="404">
        <v>9.1287445021821352</v>
      </c>
      <c r="C73" s="996">
        <v>2.145847783271869</v>
      </c>
      <c r="D73" s="404">
        <v>33.27574589909365</v>
      </c>
      <c r="E73" s="996">
        <v>2.8228947989155682</v>
      </c>
      <c r="F73" s="404">
        <v>57.595509598724213</v>
      </c>
      <c r="G73" s="996">
        <v>3.0123680371947938</v>
      </c>
      <c r="H73" s="997">
        <v>287</v>
      </c>
      <c r="I73" s="404">
        <v>46.949975997731393</v>
      </c>
      <c r="J73" s="996">
        <v>3.0256293867290829</v>
      </c>
      <c r="K73" s="404">
        <v>38.997900306909813</v>
      </c>
      <c r="L73" s="996">
        <v>2.901512761019752</v>
      </c>
      <c r="M73" s="404">
        <v>14.052123695358789</v>
      </c>
      <c r="N73" s="996">
        <v>1.9726556413248439</v>
      </c>
      <c r="O73" s="997">
        <v>284</v>
      </c>
      <c r="P73" s="404">
        <v>5.170102407410381</v>
      </c>
      <c r="Q73" s="996">
        <v>1.723450991196847</v>
      </c>
      <c r="R73" s="404">
        <v>39.621503668059681</v>
      </c>
      <c r="S73" s="996">
        <v>2.958570386135392</v>
      </c>
      <c r="T73" s="404">
        <v>55.208393924529943</v>
      </c>
      <c r="U73" s="996">
        <v>3.0159054094274582</v>
      </c>
      <c r="V73" s="997">
        <v>289</v>
      </c>
      <c r="W73" s="404">
        <v>37.897473715625686</v>
      </c>
      <c r="X73" s="996">
        <v>3.0110827055833869</v>
      </c>
      <c r="Y73" s="404">
        <v>25.59971798337801</v>
      </c>
      <c r="Z73" s="996">
        <v>2.525819870380114</v>
      </c>
      <c r="AA73" s="404">
        <v>36.5028083009963</v>
      </c>
      <c r="AB73" s="996">
        <v>2.823715596725259</v>
      </c>
      <c r="AC73" s="997">
        <v>285</v>
      </c>
      <c r="AD73" s="404">
        <v>35.09245019572321</v>
      </c>
      <c r="AE73" s="996">
        <v>2.9631838038118961</v>
      </c>
      <c r="AF73" s="404">
        <v>51.69737654151929</v>
      </c>
      <c r="AG73" s="996">
        <v>3.0055838056281119</v>
      </c>
      <c r="AH73" s="404">
        <v>13.2101732627575</v>
      </c>
      <c r="AI73" s="996">
        <v>1.9240280913396179</v>
      </c>
      <c r="AJ73" s="997">
        <v>288</v>
      </c>
      <c r="AK73" s="404">
        <v>59.184354739931507</v>
      </c>
      <c r="AL73" s="996">
        <v>2.9022956982109891</v>
      </c>
      <c r="AM73" s="404">
        <v>28.75449019978597</v>
      </c>
      <c r="AN73" s="996">
        <v>2.602797004570077</v>
      </c>
      <c r="AO73" s="404">
        <v>12.06115506028252</v>
      </c>
      <c r="AP73" s="996">
        <v>1.893399985040368</v>
      </c>
      <c r="AQ73" s="997">
        <v>284</v>
      </c>
      <c r="AR73" s="404">
        <v>60.508125380611382</v>
      </c>
      <c r="AS73" s="996">
        <v>2.9188702823610542</v>
      </c>
      <c r="AT73" s="404">
        <v>35.751488688200283</v>
      </c>
      <c r="AU73" s="996">
        <v>2.8513630917509998</v>
      </c>
      <c r="AV73" s="404">
        <v>3.740385931188341</v>
      </c>
      <c r="AW73" s="996">
        <v>1.1020036309608909</v>
      </c>
      <c r="AX73" s="997">
        <v>282</v>
      </c>
      <c r="AY73" s="404">
        <v>74.172816957512396</v>
      </c>
      <c r="AZ73" s="996">
        <v>2.5382744196839711</v>
      </c>
      <c r="BA73" s="404">
        <v>16.921154043032619</v>
      </c>
      <c r="BB73" s="996">
        <v>2.106481079148983</v>
      </c>
      <c r="BC73" s="404">
        <v>8.906028999454989</v>
      </c>
      <c r="BD73" s="996">
        <v>1.697230182163042</v>
      </c>
      <c r="BE73" s="997">
        <v>282</v>
      </c>
      <c r="BF73" s="404">
        <v>83.145935957209431</v>
      </c>
      <c r="BG73" s="996">
        <v>2.1646641705104419</v>
      </c>
      <c r="BH73" s="404">
        <v>13.906719667053441</v>
      </c>
      <c r="BI73" s="996">
        <v>1.97139203515672</v>
      </c>
      <c r="BJ73" s="404">
        <v>2.947344375737122</v>
      </c>
      <c r="BK73" s="996">
        <v>1.0342151332238481</v>
      </c>
      <c r="BL73" s="997">
        <v>285</v>
      </c>
      <c r="BM73" s="404">
        <v>10.9557668881423</v>
      </c>
      <c r="BN73" s="996">
        <v>2.186002110948071</v>
      </c>
      <c r="BO73" s="404">
        <v>67.647014751010943</v>
      </c>
      <c r="BP73" s="996">
        <v>2.8784826844582478</v>
      </c>
      <c r="BQ73" s="404">
        <v>21.397218360846761</v>
      </c>
      <c r="BR73" s="996">
        <v>2.405754646809207</v>
      </c>
      <c r="BS73" s="997">
        <v>288</v>
      </c>
      <c r="BT73" s="404">
        <v>23.227725183041589</v>
      </c>
      <c r="BU73" s="996">
        <v>2.7170207090218299</v>
      </c>
      <c r="BV73" s="404">
        <v>61.593410237322438</v>
      </c>
      <c r="BW73" s="996">
        <v>2.9680842880285412</v>
      </c>
      <c r="BX73" s="404">
        <v>15.17886457963596</v>
      </c>
      <c r="BY73" s="996">
        <v>2.0589983618335919</v>
      </c>
      <c r="BZ73" s="997">
        <v>286</v>
      </c>
      <c r="CA73" s="404">
        <v>28.0756131882526</v>
      </c>
      <c r="CB73" s="996">
        <v>2.7690998050229489</v>
      </c>
      <c r="CC73" s="404">
        <v>60.958768415087313</v>
      </c>
      <c r="CD73" s="996">
        <v>2.9800009074944351</v>
      </c>
      <c r="CE73" s="404">
        <v>10.9656183966601</v>
      </c>
      <c r="CF73" s="996">
        <v>1.981070057792895</v>
      </c>
      <c r="CG73" s="997">
        <v>288</v>
      </c>
      <c r="CH73" s="404">
        <v>8.8297794955992792</v>
      </c>
      <c r="CI73" s="996">
        <v>2.0141596326819289</v>
      </c>
      <c r="CJ73" s="404">
        <v>66.28071472339056</v>
      </c>
      <c r="CK73" s="996">
        <v>2.8619983655887151</v>
      </c>
      <c r="CL73" s="404">
        <v>24.889505781010151</v>
      </c>
      <c r="CM73" s="996">
        <v>2.5025766148237709</v>
      </c>
      <c r="CN73" s="709">
        <v>289</v>
      </c>
    </row>
    <row r="74" spans="1:93" s="994" customFormat="1" ht="14.5" customHeight="1">
      <c r="A74" s="285" t="s">
        <v>20</v>
      </c>
      <c r="B74" s="670">
        <v>3.7102842771925602</v>
      </c>
      <c r="C74" s="998">
        <v>2.162273287610962</v>
      </c>
      <c r="D74" s="670">
        <v>47.004637815297912</v>
      </c>
      <c r="E74" s="998">
        <v>4.2914697713294991</v>
      </c>
      <c r="F74" s="670">
        <v>49.285077907509518</v>
      </c>
      <c r="G74" s="998">
        <v>4.2811720542454594</v>
      </c>
      <c r="H74" s="999">
        <v>136</v>
      </c>
      <c r="I74" s="670">
        <v>26.93959933887745</v>
      </c>
      <c r="J74" s="998">
        <v>4.0694855329217292</v>
      </c>
      <c r="K74" s="670">
        <v>37.799476085052433</v>
      </c>
      <c r="L74" s="998">
        <v>4.1183935582556677</v>
      </c>
      <c r="M74" s="670">
        <v>35.260924576070131</v>
      </c>
      <c r="N74" s="998">
        <v>4.0807625646297963</v>
      </c>
      <c r="O74" s="999">
        <v>134</v>
      </c>
      <c r="P74" s="670">
        <v>10.632691419316799</v>
      </c>
      <c r="Q74" s="998">
        <v>2.479147162009069</v>
      </c>
      <c r="R74" s="670">
        <v>16.056663237685221</v>
      </c>
      <c r="S74" s="998">
        <v>3.2521676461959461</v>
      </c>
      <c r="T74" s="670">
        <v>73.310645342997972</v>
      </c>
      <c r="U74" s="998">
        <v>3.7876761979045921</v>
      </c>
      <c r="V74" s="999">
        <v>136</v>
      </c>
      <c r="W74" s="670">
        <v>55.86307342315866</v>
      </c>
      <c r="X74" s="998">
        <v>4.2522014637799179</v>
      </c>
      <c r="Y74" s="670">
        <v>21.5535127046691</v>
      </c>
      <c r="Z74" s="998">
        <v>3.43712774599142</v>
      </c>
      <c r="AA74" s="670">
        <v>22.58341387217224</v>
      </c>
      <c r="AB74" s="998">
        <v>3.4283313119686101</v>
      </c>
      <c r="AC74" s="999">
        <v>133</v>
      </c>
      <c r="AD74" s="670">
        <v>22.879532244069932</v>
      </c>
      <c r="AE74" s="998">
        <v>4.0389527103303511</v>
      </c>
      <c r="AF74" s="670">
        <v>46.675095230870042</v>
      </c>
      <c r="AG74" s="998">
        <v>4.3026997991599352</v>
      </c>
      <c r="AH74" s="670">
        <v>30.44537252506003</v>
      </c>
      <c r="AI74" s="998">
        <v>3.7669140708769331</v>
      </c>
      <c r="AJ74" s="999">
        <v>134</v>
      </c>
      <c r="AK74" s="670">
        <v>45.539868912297429</v>
      </c>
      <c r="AL74" s="998">
        <v>4.3690170108576991</v>
      </c>
      <c r="AM74" s="670">
        <v>30.93796483867143</v>
      </c>
      <c r="AN74" s="998">
        <v>3.807008950738028</v>
      </c>
      <c r="AO74" s="670">
        <v>23.522166249031141</v>
      </c>
      <c r="AP74" s="998">
        <v>3.509287876237019</v>
      </c>
      <c r="AQ74" s="999">
        <v>134</v>
      </c>
      <c r="AR74" s="670">
        <v>48.039655363623382</v>
      </c>
      <c r="AS74" s="998">
        <v>4.3497350959074366</v>
      </c>
      <c r="AT74" s="670">
        <v>43.783182137936237</v>
      </c>
      <c r="AU74" s="998">
        <v>4.2800428626392586</v>
      </c>
      <c r="AV74" s="670">
        <v>8.1771624984403779</v>
      </c>
      <c r="AW74" s="998">
        <v>2.31096155805399</v>
      </c>
      <c r="AX74" s="999">
        <v>133</v>
      </c>
      <c r="AY74" s="670">
        <v>74.425666943930324</v>
      </c>
      <c r="AZ74" s="998">
        <v>3.6098554611713398</v>
      </c>
      <c r="BA74" s="670">
        <v>22.522106982622152</v>
      </c>
      <c r="BB74" s="998">
        <v>3.4332749268950891</v>
      </c>
      <c r="BC74" s="670">
        <v>3.0522260734475259</v>
      </c>
      <c r="BD74" s="998">
        <v>1.416778556746124</v>
      </c>
      <c r="BE74" s="999">
        <v>132</v>
      </c>
      <c r="BF74" s="670">
        <v>79.424293269983664</v>
      </c>
      <c r="BG74" s="998">
        <v>3.3544141619611958</v>
      </c>
      <c r="BH74" s="670">
        <v>15.98129391396982</v>
      </c>
      <c r="BI74" s="998">
        <v>3.004067272660182</v>
      </c>
      <c r="BJ74" s="670">
        <v>4.5944128160465194</v>
      </c>
      <c r="BK74" s="998">
        <v>1.7612778869189909</v>
      </c>
      <c r="BL74" s="999">
        <v>132</v>
      </c>
      <c r="BM74" s="670">
        <v>11.98125602522582</v>
      </c>
      <c r="BN74" s="998">
        <v>2.657575617840894</v>
      </c>
      <c r="BO74" s="670">
        <v>64.035879001982792</v>
      </c>
      <c r="BP74" s="998">
        <v>4.0229416515081677</v>
      </c>
      <c r="BQ74" s="670">
        <v>23.982864972791379</v>
      </c>
      <c r="BR74" s="998">
        <v>3.502726901271938</v>
      </c>
      <c r="BS74" s="999">
        <v>134</v>
      </c>
      <c r="BT74" s="670">
        <v>44.93683562338574</v>
      </c>
      <c r="BU74" s="998">
        <v>4.3360140244266283</v>
      </c>
      <c r="BV74" s="670">
        <v>40.085969198925433</v>
      </c>
      <c r="BW74" s="998">
        <v>4.2542163138979916</v>
      </c>
      <c r="BX74" s="670">
        <v>14.977195177688831</v>
      </c>
      <c r="BY74" s="998">
        <v>2.951211690392316</v>
      </c>
      <c r="BZ74" s="999">
        <v>133</v>
      </c>
      <c r="CA74" s="670">
        <v>47.386326968907113</v>
      </c>
      <c r="CB74" s="998">
        <v>4.2939748776564457</v>
      </c>
      <c r="CC74" s="670">
        <v>42.507700180974552</v>
      </c>
      <c r="CD74" s="998">
        <v>4.2758669026856344</v>
      </c>
      <c r="CE74" s="670">
        <v>10.10597285011834</v>
      </c>
      <c r="CF74" s="998">
        <v>2.581956404327892</v>
      </c>
      <c r="CG74" s="999">
        <v>135</v>
      </c>
      <c r="CH74" s="670">
        <v>26.049084516112661</v>
      </c>
      <c r="CI74" s="998">
        <v>3.8097741029346448</v>
      </c>
      <c r="CJ74" s="670">
        <v>43.352243494645791</v>
      </c>
      <c r="CK74" s="998">
        <v>4.236962521508798</v>
      </c>
      <c r="CL74" s="670">
        <v>30.598671989241549</v>
      </c>
      <c r="CM74" s="998">
        <v>3.954935457299765</v>
      </c>
      <c r="CN74" s="710">
        <v>136</v>
      </c>
    </row>
    <row r="75" spans="1:93" s="994" customFormat="1" ht="14.5" customHeight="1">
      <c r="A75" s="284" t="s">
        <v>21</v>
      </c>
      <c r="B75" s="404">
        <v>10.4018180535891</v>
      </c>
      <c r="C75" s="996">
        <v>2.217521053767578</v>
      </c>
      <c r="D75" s="404">
        <v>33.364110417475644</v>
      </c>
      <c r="E75" s="996">
        <v>2.8237636997562769</v>
      </c>
      <c r="F75" s="404">
        <v>56.23407152893526</v>
      </c>
      <c r="G75" s="996">
        <v>3.0256077710357312</v>
      </c>
      <c r="H75" s="997">
        <v>297</v>
      </c>
      <c r="I75" s="404">
        <v>49.143174141363552</v>
      </c>
      <c r="J75" s="996">
        <v>3.0479568551102241</v>
      </c>
      <c r="K75" s="404">
        <v>40.79697532865557</v>
      </c>
      <c r="L75" s="996">
        <v>2.94390100835572</v>
      </c>
      <c r="M75" s="404">
        <v>10.059850529980871</v>
      </c>
      <c r="N75" s="996">
        <v>1.8160279450821419</v>
      </c>
      <c r="O75" s="997">
        <v>291</v>
      </c>
      <c r="P75" s="404">
        <v>12.213192038982781</v>
      </c>
      <c r="Q75" s="996">
        <v>2.3258305274819402</v>
      </c>
      <c r="R75" s="404">
        <v>49.78301939229604</v>
      </c>
      <c r="S75" s="996">
        <v>3.019298182037927</v>
      </c>
      <c r="T75" s="404">
        <v>38.003788568721177</v>
      </c>
      <c r="U75" s="996">
        <v>2.8268524088138842</v>
      </c>
      <c r="V75" s="997">
        <v>297</v>
      </c>
      <c r="W75" s="404">
        <v>43.414764886779039</v>
      </c>
      <c r="X75" s="996">
        <v>3.0426413480900369</v>
      </c>
      <c r="Y75" s="404">
        <v>25.69189512831554</v>
      </c>
      <c r="Z75" s="996">
        <v>2.6542592121078301</v>
      </c>
      <c r="AA75" s="404">
        <v>30.89333998490542</v>
      </c>
      <c r="AB75" s="996">
        <v>2.6881179920353788</v>
      </c>
      <c r="AC75" s="997">
        <v>294</v>
      </c>
      <c r="AD75" s="404">
        <v>30.796470266868539</v>
      </c>
      <c r="AE75" s="996">
        <v>2.9039994724229272</v>
      </c>
      <c r="AF75" s="404">
        <v>50.786853328572548</v>
      </c>
      <c r="AG75" s="996">
        <v>3.0357997841833582</v>
      </c>
      <c r="AH75" s="404">
        <v>18.416676404558899</v>
      </c>
      <c r="AI75" s="996">
        <v>2.3157541483728119</v>
      </c>
      <c r="AJ75" s="997">
        <v>294</v>
      </c>
      <c r="AK75" s="404">
        <v>59.811816367292437</v>
      </c>
      <c r="AL75" s="996">
        <v>2.9138635207268448</v>
      </c>
      <c r="AM75" s="404">
        <v>29.42059596269355</v>
      </c>
      <c r="AN75" s="996">
        <v>2.702955673005135</v>
      </c>
      <c r="AO75" s="404">
        <v>10.76758767001402</v>
      </c>
      <c r="AP75" s="996">
        <v>1.678325147143092</v>
      </c>
      <c r="AQ75" s="997">
        <v>295</v>
      </c>
      <c r="AR75" s="404">
        <v>62.230513406490523</v>
      </c>
      <c r="AS75" s="996">
        <v>2.9323892191859402</v>
      </c>
      <c r="AT75" s="404">
        <v>36.013853496336417</v>
      </c>
      <c r="AU75" s="996">
        <v>2.9060468684388558</v>
      </c>
      <c r="AV75" s="404">
        <v>1.755633097173068</v>
      </c>
      <c r="AW75" s="996">
        <v>0.70429085783853052</v>
      </c>
      <c r="AX75" s="997">
        <v>290</v>
      </c>
      <c r="AY75" s="404">
        <v>77.839654416146359</v>
      </c>
      <c r="AZ75" s="996">
        <v>2.3647227717880952</v>
      </c>
      <c r="BA75" s="404">
        <v>16.91080466988036</v>
      </c>
      <c r="BB75" s="996">
        <v>2.1282904728449141</v>
      </c>
      <c r="BC75" s="404">
        <v>5.2495409139732834</v>
      </c>
      <c r="BD75" s="996">
        <v>1.2154695716084409</v>
      </c>
      <c r="BE75" s="997">
        <v>293</v>
      </c>
      <c r="BF75" s="404">
        <v>72.250877682566625</v>
      </c>
      <c r="BG75" s="996">
        <v>2.6115730631912482</v>
      </c>
      <c r="BH75" s="404">
        <v>22.814988197672079</v>
      </c>
      <c r="BI75" s="996">
        <v>2.4419622624616601</v>
      </c>
      <c r="BJ75" s="404">
        <v>4.9341341197612882</v>
      </c>
      <c r="BK75" s="996">
        <v>1.1985394749491081</v>
      </c>
      <c r="BL75" s="997">
        <v>292</v>
      </c>
      <c r="BM75" s="404">
        <v>15.207743585358021</v>
      </c>
      <c r="BN75" s="996">
        <v>2.3645793818963941</v>
      </c>
      <c r="BO75" s="404">
        <v>71.206104311241063</v>
      </c>
      <c r="BP75" s="996">
        <v>2.7772305788154208</v>
      </c>
      <c r="BQ75" s="404">
        <v>13.586152103400901</v>
      </c>
      <c r="BR75" s="996">
        <v>1.9377741963007269</v>
      </c>
      <c r="BS75" s="997">
        <v>295</v>
      </c>
      <c r="BT75" s="404">
        <v>25.26746484503925</v>
      </c>
      <c r="BU75" s="996">
        <v>2.7628616260848671</v>
      </c>
      <c r="BV75" s="404">
        <v>61.044345684569493</v>
      </c>
      <c r="BW75" s="996">
        <v>2.9600821970473108</v>
      </c>
      <c r="BX75" s="404">
        <v>13.68818947039126</v>
      </c>
      <c r="BY75" s="996">
        <v>1.9026182591138769</v>
      </c>
      <c r="BZ75" s="997">
        <v>299</v>
      </c>
      <c r="CA75" s="404">
        <v>41.128945646861659</v>
      </c>
      <c r="CB75" s="996">
        <v>3.036043601281865</v>
      </c>
      <c r="CC75" s="404">
        <v>54.050639150997512</v>
      </c>
      <c r="CD75" s="996">
        <v>3.0384244874953432</v>
      </c>
      <c r="CE75" s="404">
        <v>4.820415202140822</v>
      </c>
      <c r="CF75" s="996">
        <v>1.136471840672246</v>
      </c>
      <c r="CG75" s="997">
        <v>295</v>
      </c>
      <c r="CH75" s="404">
        <v>13.085634403289109</v>
      </c>
      <c r="CI75" s="996">
        <v>2.2494705791063709</v>
      </c>
      <c r="CJ75" s="404">
        <v>66.775811591643631</v>
      </c>
      <c r="CK75" s="996">
        <v>2.8332440409403392</v>
      </c>
      <c r="CL75" s="404">
        <v>20.138554005067249</v>
      </c>
      <c r="CM75" s="996">
        <v>2.248452019399775</v>
      </c>
      <c r="CN75" s="709">
        <v>299</v>
      </c>
    </row>
    <row r="76" spans="1:93" s="994" customFormat="1" ht="14.5" customHeight="1">
      <c r="A76" s="285" t="s">
        <v>22</v>
      </c>
      <c r="B76" s="670">
        <v>3.1726371367299619</v>
      </c>
      <c r="C76" s="998">
        <v>1.010974351820668</v>
      </c>
      <c r="D76" s="670">
        <v>38.667817313393137</v>
      </c>
      <c r="E76" s="998">
        <v>2.3826033108316551</v>
      </c>
      <c r="F76" s="670">
        <v>58.159545549876903</v>
      </c>
      <c r="G76" s="998">
        <v>2.4166495006348971</v>
      </c>
      <c r="H76" s="999">
        <v>439</v>
      </c>
      <c r="I76" s="670">
        <v>33.338649721727073</v>
      </c>
      <c r="J76" s="998">
        <v>2.3571742147910588</v>
      </c>
      <c r="K76" s="670">
        <v>43.617884514319279</v>
      </c>
      <c r="L76" s="998">
        <v>2.4129129294570428</v>
      </c>
      <c r="M76" s="670">
        <v>23.043465763953652</v>
      </c>
      <c r="N76" s="998">
        <v>2.0025863092754181</v>
      </c>
      <c r="O76" s="999">
        <v>431</v>
      </c>
      <c r="P76" s="670">
        <v>7.5232742943303927</v>
      </c>
      <c r="Q76" s="998">
        <v>1.432717345753451</v>
      </c>
      <c r="R76" s="670">
        <v>43.660701373541407</v>
      </c>
      <c r="S76" s="998">
        <v>2.4098766378876628</v>
      </c>
      <c r="T76" s="670">
        <v>48.816024332128187</v>
      </c>
      <c r="U76" s="998">
        <v>2.4217495013588839</v>
      </c>
      <c r="V76" s="999">
        <v>437</v>
      </c>
      <c r="W76" s="670">
        <v>43.106724179182358</v>
      </c>
      <c r="X76" s="998">
        <v>2.4264149433092612</v>
      </c>
      <c r="Y76" s="670">
        <v>15.70590702477157</v>
      </c>
      <c r="Z76" s="998">
        <v>1.781835492651572</v>
      </c>
      <c r="AA76" s="670">
        <v>41.187368796046073</v>
      </c>
      <c r="AB76" s="998">
        <v>2.3520002727992879</v>
      </c>
      <c r="AC76" s="999">
        <v>437</v>
      </c>
      <c r="AD76" s="670">
        <v>23.649936024008809</v>
      </c>
      <c r="AE76" s="998">
        <v>2.1265017060602318</v>
      </c>
      <c r="AF76" s="670">
        <v>51.716347277167493</v>
      </c>
      <c r="AG76" s="998">
        <v>2.433872859999203</v>
      </c>
      <c r="AH76" s="670">
        <v>24.63371669882369</v>
      </c>
      <c r="AI76" s="998">
        <v>2.071229819291188</v>
      </c>
      <c r="AJ76" s="999">
        <v>434</v>
      </c>
      <c r="AK76" s="670">
        <v>47.383119709465277</v>
      </c>
      <c r="AL76" s="998">
        <v>2.4333273122108849</v>
      </c>
      <c r="AM76" s="670">
        <v>32.102913578704758</v>
      </c>
      <c r="AN76" s="998">
        <v>2.2355332931814691</v>
      </c>
      <c r="AO76" s="670">
        <v>20.513966711829958</v>
      </c>
      <c r="AP76" s="998">
        <v>1.8968546691105721</v>
      </c>
      <c r="AQ76" s="999">
        <v>436</v>
      </c>
      <c r="AR76" s="670">
        <v>56.248273271400109</v>
      </c>
      <c r="AS76" s="998">
        <v>2.404785047278807</v>
      </c>
      <c r="AT76" s="670">
        <v>37.353998261817367</v>
      </c>
      <c r="AU76" s="998">
        <v>2.3388004542852352</v>
      </c>
      <c r="AV76" s="670">
        <v>6.3977284667825209</v>
      </c>
      <c r="AW76" s="998">
        <v>1.2013314188431261</v>
      </c>
      <c r="AX76" s="999">
        <v>436</v>
      </c>
      <c r="AY76" s="670">
        <v>39.702330281702828</v>
      </c>
      <c r="AZ76" s="998">
        <v>2.4191893536824618</v>
      </c>
      <c r="BA76" s="670">
        <v>30.978835671253311</v>
      </c>
      <c r="BB76" s="998">
        <v>2.223442484819016</v>
      </c>
      <c r="BC76" s="670">
        <v>29.318834047043861</v>
      </c>
      <c r="BD76" s="998">
        <v>2.1644180828483481</v>
      </c>
      <c r="BE76" s="999">
        <v>434</v>
      </c>
      <c r="BF76" s="670">
        <v>68.183933141259686</v>
      </c>
      <c r="BG76" s="998">
        <v>2.2017322829903181</v>
      </c>
      <c r="BH76" s="670">
        <v>23.853417056919579</v>
      </c>
      <c r="BI76" s="998">
        <v>2.002793424680708</v>
      </c>
      <c r="BJ76" s="670">
        <v>7.9626498018207243</v>
      </c>
      <c r="BK76" s="998">
        <v>1.237464328669855</v>
      </c>
      <c r="BL76" s="999">
        <v>434</v>
      </c>
      <c r="BM76" s="670">
        <v>5.0213561557015103</v>
      </c>
      <c r="BN76" s="998">
        <v>1.198443199269269</v>
      </c>
      <c r="BO76" s="670">
        <v>65.090527247569099</v>
      </c>
      <c r="BP76" s="998">
        <v>2.3180119981068019</v>
      </c>
      <c r="BQ76" s="670">
        <v>29.8881165967294</v>
      </c>
      <c r="BR76" s="998">
        <v>2.1957376228332932</v>
      </c>
      <c r="BS76" s="999">
        <v>436</v>
      </c>
      <c r="BT76" s="670">
        <v>13.49722054228441</v>
      </c>
      <c r="BU76" s="998">
        <v>1.8047615973899549</v>
      </c>
      <c r="BV76" s="670">
        <v>50.099822206252988</v>
      </c>
      <c r="BW76" s="998">
        <v>2.4225714426247351</v>
      </c>
      <c r="BX76" s="670">
        <v>36.402957251462603</v>
      </c>
      <c r="BY76" s="998">
        <v>2.2881330122074739</v>
      </c>
      <c r="BZ76" s="999">
        <v>438</v>
      </c>
      <c r="CA76" s="670">
        <v>22.834026590515361</v>
      </c>
      <c r="CB76" s="998">
        <v>2.1751396743271418</v>
      </c>
      <c r="CC76" s="670">
        <v>60.870014745215798</v>
      </c>
      <c r="CD76" s="998">
        <v>2.3990684639012412</v>
      </c>
      <c r="CE76" s="670">
        <v>16.295958664268831</v>
      </c>
      <c r="CF76" s="998">
        <v>1.7130851938026019</v>
      </c>
      <c r="CG76" s="999">
        <v>436</v>
      </c>
      <c r="CH76" s="670">
        <v>7.214968784179006</v>
      </c>
      <c r="CI76" s="998">
        <v>1.4307030682275299</v>
      </c>
      <c r="CJ76" s="670">
        <v>50.591313347172139</v>
      </c>
      <c r="CK76" s="998">
        <v>2.4305015860081172</v>
      </c>
      <c r="CL76" s="670">
        <v>42.193717868648847</v>
      </c>
      <c r="CM76" s="998">
        <v>2.3766354236953942</v>
      </c>
      <c r="CN76" s="710">
        <v>435</v>
      </c>
    </row>
    <row r="77" spans="1:93" s="994" customFormat="1" ht="14.5" customHeight="1">
      <c r="A77" s="284" t="s">
        <v>23</v>
      </c>
      <c r="B77" s="404">
        <v>6.5204241851485119</v>
      </c>
      <c r="C77" s="996">
        <v>1.8497112499349</v>
      </c>
      <c r="D77" s="404">
        <v>28.229823560435271</v>
      </c>
      <c r="E77" s="996">
        <v>2.4979961279106488</v>
      </c>
      <c r="F77" s="404">
        <v>65.249752254416222</v>
      </c>
      <c r="G77" s="996">
        <v>2.7564967384256498</v>
      </c>
      <c r="H77" s="997">
        <v>299</v>
      </c>
      <c r="I77" s="404">
        <v>44.829422327413312</v>
      </c>
      <c r="J77" s="996">
        <v>2.835466920527105</v>
      </c>
      <c r="K77" s="404">
        <v>41.540862189429568</v>
      </c>
      <c r="L77" s="996">
        <v>2.7551855370213718</v>
      </c>
      <c r="M77" s="404">
        <v>13.62971548315711</v>
      </c>
      <c r="N77" s="996">
        <v>1.9585799311748751</v>
      </c>
      <c r="O77" s="997">
        <v>298</v>
      </c>
      <c r="P77" s="404">
        <v>24.04230770861977</v>
      </c>
      <c r="Q77" s="996">
        <v>2.500331840784797</v>
      </c>
      <c r="R77" s="404">
        <v>54.898407909278369</v>
      </c>
      <c r="S77" s="996">
        <v>2.8282150740233178</v>
      </c>
      <c r="T77" s="404">
        <v>21.059284382101861</v>
      </c>
      <c r="U77" s="996">
        <v>2.3158810105616441</v>
      </c>
      <c r="V77" s="997">
        <v>299</v>
      </c>
      <c r="W77" s="404">
        <v>33.083453590044613</v>
      </c>
      <c r="X77" s="996">
        <v>2.7034282882598339</v>
      </c>
      <c r="Y77" s="404">
        <v>28.268679662536279</v>
      </c>
      <c r="Z77" s="996">
        <v>2.500384572589367</v>
      </c>
      <c r="AA77" s="404">
        <v>38.647866747419101</v>
      </c>
      <c r="AB77" s="996">
        <v>2.745267692969251</v>
      </c>
      <c r="AC77" s="997">
        <v>299</v>
      </c>
      <c r="AD77" s="404">
        <v>29.142974238323259</v>
      </c>
      <c r="AE77" s="996">
        <v>2.6235958814396079</v>
      </c>
      <c r="AF77" s="404">
        <v>54.633677767978647</v>
      </c>
      <c r="AG77" s="996">
        <v>2.8258761126712129</v>
      </c>
      <c r="AH77" s="404">
        <v>16.223347993698098</v>
      </c>
      <c r="AI77" s="996">
        <v>2.0517085509306132</v>
      </c>
      <c r="AJ77" s="997">
        <v>298</v>
      </c>
      <c r="AK77" s="404">
        <v>54.920296617079607</v>
      </c>
      <c r="AL77" s="996">
        <v>2.7918256667029948</v>
      </c>
      <c r="AM77" s="404">
        <v>31.374353271648459</v>
      </c>
      <c r="AN77" s="996">
        <v>2.5416868595636881</v>
      </c>
      <c r="AO77" s="404">
        <v>13.70535011127193</v>
      </c>
      <c r="AP77" s="996">
        <v>1.96969154046793</v>
      </c>
      <c r="AQ77" s="997">
        <v>300</v>
      </c>
      <c r="AR77" s="404">
        <v>48.602947618226793</v>
      </c>
      <c r="AS77" s="996">
        <v>2.83750982303079</v>
      </c>
      <c r="AT77" s="404">
        <v>44.477704353975831</v>
      </c>
      <c r="AU77" s="996">
        <v>2.798218498412691</v>
      </c>
      <c r="AV77" s="404">
        <v>6.9193480277973842</v>
      </c>
      <c r="AW77" s="996">
        <v>1.584469280771563</v>
      </c>
      <c r="AX77" s="997">
        <v>297</v>
      </c>
      <c r="AY77" s="404">
        <v>81.044682928954828</v>
      </c>
      <c r="AZ77" s="996">
        <v>2.1474486471539098</v>
      </c>
      <c r="BA77" s="404">
        <v>15.21619310605433</v>
      </c>
      <c r="BB77" s="996">
        <v>1.93446274748252</v>
      </c>
      <c r="BC77" s="404">
        <v>3.739123964990843</v>
      </c>
      <c r="BD77" s="996">
        <v>1.0991434861604359</v>
      </c>
      <c r="BE77" s="997">
        <v>297</v>
      </c>
      <c r="BF77" s="404">
        <v>76.245596388510151</v>
      </c>
      <c r="BG77" s="996">
        <v>2.3793493143159941</v>
      </c>
      <c r="BH77" s="404">
        <v>18.209153035622521</v>
      </c>
      <c r="BI77" s="996">
        <v>2.0944072825255051</v>
      </c>
      <c r="BJ77" s="404">
        <v>5.5452505758673283</v>
      </c>
      <c r="BK77" s="996">
        <v>1.4036940295738889</v>
      </c>
      <c r="BL77" s="997">
        <v>297</v>
      </c>
      <c r="BM77" s="404">
        <v>5.4084497846157671</v>
      </c>
      <c r="BN77" s="996">
        <v>1.4271157179340701</v>
      </c>
      <c r="BO77" s="404">
        <v>74.094391160952796</v>
      </c>
      <c r="BP77" s="996">
        <v>2.482359680171649</v>
      </c>
      <c r="BQ77" s="404">
        <v>20.497159054431432</v>
      </c>
      <c r="BR77" s="996">
        <v>2.2307591796333979</v>
      </c>
      <c r="BS77" s="997">
        <v>299</v>
      </c>
      <c r="BT77" s="404">
        <v>23.735809523037009</v>
      </c>
      <c r="BU77" s="996">
        <v>2.4601510890756488</v>
      </c>
      <c r="BV77" s="404">
        <v>59.007490907160957</v>
      </c>
      <c r="BW77" s="996">
        <v>2.8007919093590439</v>
      </c>
      <c r="BX77" s="404">
        <v>17.256699569802041</v>
      </c>
      <c r="BY77" s="996">
        <v>2.1306433763378791</v>
      </c>
      <c r="BZ77" s="997">
        <v>297</v>
      </c>
      <c r="CA77" s="404">
        <v>27.702479497679469</v>
      </c>
      <c r="CB77" s="996">
        <v>2.560466363779085</v>
      </c>
      <c r="CC77" s="404">
        <v>62.357636952753687</v>
      </c>
      <c r="CD77" s="996">
        <v>2.783736588695449</v>
      </c>
      <c r="CE77" s="404">
        <v>9.9398835495668383</v>
      </c>
      <c r="CF77" s="996">
        <v>1.821660368811008</v>
      </c>
      <c r="CG77" s="997">
        <v>297</v>
      </c>
      <c r="CH77" s="404">
        <v>14.28732377291715</v>
      </c>
      <c r="CI77" s="996">
        <v>2.097186143364</v>
      </c>
      <c r="CJ77" s="404">
        <v>68.193718783063304</v>
      </c>
      <c r="CK77" s="996">
        <v>2.6925149752050221</v>
      </c>
      <c r="CL77" s="404">
        <v>17.518957444019541</v>
      </c>
      <c r="CM77" s="996">
        <v>2.1718023849998369</v>
      </c>
      <c r="CN77" s="709">
        <v>297</v>
      </c>
    </row>
    <row r="78" spans="1:93" s="994" customFormat="1" ht="14.5" customHeight="1">
      <c r="A78" s="285" t="s">
        <v>24</v>
      </c>
      <c r="B78" s="670">
        <v>6.6467861359850904</v>
      </c>
      <c r="C78" s="998">
        <v>3.0257624521315631</v>
      </c>
      <c r="D78" s="670">
        <v>6.2645468698504878</v>
      </c>
      <c r="E78" s="998">
        <v>2.3078217230117071</v>
      </c>
      <c r="F78" s="670">
        <v>87.088666994164427</v>
      </c>
      <c r="G78" s="998">
        <v>3.6558920201182241</v>
      </c>
      <c r="H78" s="999">
        <v>83</v>
      </c>
      <c r="I78" s="670">
        <v>49.44568865390648</v>
      </c>
      <c r="J78" s="998">
        <v>5.1600172193741933</v>
      </c>
      <c r="K78" s="670">
        <v>37.670826316327833</v>
      </c>
      <c r="L78" s="998">
        <v>4.8976833320546556</v>
      </c>
      <c r="M78" s="670">
        <v>12.883485029765691</v>
      </c>
      <c r="N78" s="998">
        <v>3.3869501816195191</v>
      </c>
      <c r="O78" s="999">
        <v>83</v>
      </c>
      <c r="P78" s="670">
        <v>3.768822588832268</v>
      </c>
      <c r="Q78" s="998">
        <v>2.402729821794177</v>
      </c>
      <c r="R78" s="670">
        <v>24.463917362666489</v>
      </c>
      <c r="S78" s="998">
        <v>4.5635059763286243</v>
      </c>
      <c r="T78" s="670">
        <v>71.767260048501242</v>
      </c>
      <c r="U78" s="998">
        <v>4.842472975366066</v>
      </c>
      <c r="V78" s="999">
        <v>83</v>
      </c>
      <c r="W78" s="670">
        <v>40.653977468189503</v>
      </c>
      <c r="X78" s="998">
        <v>5.1031786030828616</v>
      </c>
      <c r="Y78" s="670">
        <v>15.10172171446967</v>
      </c>
      <c r="Z78" s="998">
        <v>3.6046303289593129</v>
      </c>
      <c r="AA78" s="670">
        <v>44.244300817340843</v>
      </c>
      <c r="AB78" s="998">
        <v>5.1569151710110388</v>
      </c>
      <c r="AC78" s="999">
        <v>82</v>
      </c>
      <c r="AD78" s="670">
        <v>27.9252156005657</v>
      </c>
      <c r="AE78" s="998">
        <v>4.6026066290790153</v>
      </c>
      <c r="AF78" s="670">
        <v>54.428760967619652</v>
      </c>
      <c r="AG78" s="998">
        <v>5.1279573712385327</v>
      </c>
      <c r="AH78" s="670">
        <v>17.646023431814651</v>
      </c>
      <c r="AI78" s="998">
        <v>3.901711240314143</v>
      </c>
      <c r="AJ78" s="999">
        <v>83</v>
      </c>
      <c r="AK78" s="670">
        <v>56.407451003054113</v>
      </c>
      <c r="AL78" s="998">
        <v>5.1210177456388193</v>
      </c>
      <c r="AM78" s="670">
        <v>27.45937700506445</v>
      </c>
      <c r="AN78" s="998">
        <v>4.6000474625388028</v>
      </c>
      <c r="AO78" s="670">
        <v>16.133171991881451</v>
      </c>
      <c r="AP78" s="998">
        <v>3.8532660469111222</v>
      </c>
      <c r="AQ78" s="999">
        <v>83</v>
      </c>
      <c r="AR78" s="670">
        <v>56.091577901069293</v>
      </c>
      <c r="AS78" s="998">
        <v>5.1296656635897753</v>
      </c>
      <c r="AT78" s="670">
        <v>38.959509477871357</v>
      </c>
      <c r="AU78" s="998">
        <v>5.0463775360541208</v>
      </c>
      <c r="AV78" s="670">
        <v>4.948912621059355</v>
      </c>
      <c r="AW78" s="998">
        <v>2.282777423695324</v>
      </c>
      <c r="AX78" s="999">
        <v>83</v>
      </c>
      <c r="AY78" s="670">
        <v>67.316512365604581</v>
      </c>
      <c r="AZ78" s="998">
        <v>4.8702233984673464</v>
      </c>
      <c r="BA78" s="670">
        <v>25.15816736359567</v>
      </c>
      <c r="BB78" s="998">
        <v>4.5640683997792424</v>
      </c>
      <c r="BC78" s="670">
        <v>7.5253202707997424</v>
      </c>
      <c r="BD78" s="998">
        <v>2.5761299911439952</v>
      </c>
      <c r="BE78" s="999">
        <v>82</v>
      </c>
      <c r="BF78" s="670">
        <v>89.556254998890168</v>
      </c>
      <c r="BG78" s="998">
        <v>3.2841518783408779</v>
      </c>
      <c r="BH78" s="670">
        <v>6.7087765018651231</v>
      </c>
      <c r="BI78" s="998">
        <v>2.695902654810777</v>
      </c>
      <c r="BJ78" s="670">
        <v>3.7349684992447201</v>
      </c>
      <c r="BK78" s="998">
        <v>2.0329441646231161</v>
      </c>
      <c r="BL78" s="999">
        <v>81</v>
      </c>
      <c r="BM78" s="670">
        <v>11.653447272809361</v>
      </c>
      <c r="BN78" s="998">
        <v>3.7854829921586202</v>
      </c>
      <c r="BO78" s="670">
        <v>72.886767165897098</v>
      </c>
      <c r="BP78" s="998">
        <v>4.8011526188255838</v>
      </c>
      <c r="BQ78" s="670">
        <v>15.45978556129355</v>
      </c>
      <c r="BR78" s="998">
        <v>3.718050626900081</v>
      </c>
      <c r="BS78" s="999">
        <v>82</v>
      </c>
      <c r="BT78" s="670">
        <v>21.67035915547444</v>
      </c>
      <c r="BU78" s="998">
        <v>4.2478756893969658</v>
      </c>
      <c r="BV78" s="670">
        <v>72.549389796002245</v>
      </c>
      <c r="BW78" s="998">
        <v>4.5353326331999613</v>
      </c>
      <c r="BX78" s="670">
        <v>5.7802510485233141</v>
      </c>
      <c r="BY78" s="998">
        <v>2.1469053155251578</v>
      </c>
      <c r="BZ78" s="999">
        <v>83</v>
      </c>
      <c r="CA78" s="670">
        <v>41.101003437140641</v>
      </c>
      <c r="CB78" s="998">
        <v>5.1028309794120918</v>
      </c>
      <c r="CC78" s="670">
        <v>57.810937865266432</v>
      </c>
      <c r="CD78" s="998">
        <v>5.1155280648573553</v>
      </c>
      <c r="CE78" s="670">
        <v>1.088058697592925</v>
      </c>
      <c r="CF78" s="998">
        <v>0.98884145327638417</v>
      </c>
      <c r="CG78" s="999">
        <v>83</v>
      </c>
      <c r="CH78" s="670">
        <v>6.1733198177009578</v>
      </c>
      <c r="CI78" s="998">
        <v>2.4741527303808279</v>
      </c>
      <c r="CJ78" s="670">
        <v>69.558687791494449</v>
      </c>
      <c r="CK78" s="998">
        <v>4.6500986865618126</v>
      </c>
      <c r="CL78" s="670">
        <v>24.267992390804579</v>
      </c>
      <c r="CM78" s="998">
        <v>4.288601414227327</v>
      </c>
      <c r="CN78" s="710">
        <v>83</v>
      </c>
    </row>
    <row r="79" spans="1:93" s="994" customFormat="1" ht="14.5" customHeight="1">
      <c r="A79" s="284" t="s">
        <v>25</v>
      </c>
      <c r="B79" s="404">
        <v>7.0652718616061367</v>
      </c>
      <c r="C79" s="996">
        <v>1.7387912654709561</v>
      </c>
      <c r="D79" s="404">
        <v>32.598318277901413</v>
      </c>
      <c r="E79" s="996">
        <v>2.74283685382792</v>
      </c>
      <c r="F79" s="404">
        <v>60.336409860492459</v>
      </c>
      <c r="G79" s="996">
        <v>2.8940251695307628</v>
      </c>
      <c r="H79" s="997">
        <v>276</v>
      </c>
      <c r="I79" s="404">
        <v>37.499738680091291</v>
      </c>
      <c r="J79" s="996">
        <v>2.8896947053284729</v>
      </c>
      <c r="K79" s="404">
        <v>48.167479506800511</v>
      </c>
      <c r="L79" s="996">
        <v>2.9097918088890129</v>
      </c>
      <c r="M79" s="404">
        <v>14.3327818131082</v>
      </c>
      <c r="N79" s="996">
        <v>1.947073754308579</v>
      </c>
      <c r="O79" s="997">
        <v>277</v>
      </c>
      <c r="P79" s="404">
        <v>25.155638274566531</v>
      </c>
      <c r="Q79" s="996">
        <v>2.6796916306987968</v>
      </c>
      <c r="R79" s="404">
        <v>44.93898177219868</v>
      </c>
      <c r="S79" s="996">
        <v>2.9059744538484629</v>
      </c>
      <c r="T79" s="404">
        <v>29.905379953234782</v>
      </c>
      <c r="U79" s="996">
        <v>2.60646730761</v>
      </c>
      <c r="V79" s="997">
        <v>275</v>
      </c>
      <c r="W79" s="404">
        <v>60.88154056400078</v>
      </c>
      <c r="X79" s="996">
        <v>2.8137769311244929</v>
      </c>
      <c r="Y79" s="404">
        <v>25.152131087194419</v>
      </c>
      <c r="Z79" s="996">
        <v>2.51144849859004</v>
      </c>
      <c r="AA79" s="404">
        <v>13.966328348804799</v>
      </c>
      <c r="AB79" s="996">
        <v>1.91193458816846</v>
      </c>
      <c r="AC79" s="997">
        <v>278</v>
      </c>
      <c r="AD79" s="404">
        <v>18.976087140283571</v>
      </c>
      <c r="AE79" s="996">
        <v>2.383601882704089</v>
      </c>
      <c r="AF79" s="404">
        <v>47.250678815121667</v>
      </c>
      <c r="AG79" s="996">
        <v>2.9024433111496388</v>
      </c>
      <c r="AH79" s="404">
        <v>33.773234044594759</v>
      </c>
      <c r="AI79" s="996">
        <v>2.7430030717279159</v>
      </c>
      <c r="AJ79" s="997">
        <v>278</v>
      </c>
      <c r="AK79" s="404">
        <v>47.089875195968922</v>
      </c>
      <c r="AL79" s="996">
        <v>2.9121865024579399</v>
      </c>
      <c r="AM79" s="404">
        <v>30.711801810266131</v>
      </c>
      <c r="AN79" s="996">
        <v>2.638882352668078</v>
      </c>
      <c r="AO79" s="404">
        <v>22.19832299376495</v>
      </c>
      <c r="AP79" s="996">
        <v>2.4386948574667859</v>
      </c>
      <c r="AQ79" s="997">
        <v>278</v>
      </c>
      <c r="AR79" s="404">
        <v>56.817534134732497</v>
      </c>
      <c r="AS79" s="996">
        <v>2.8868592480365458</v>
      </c>
      <c r="AT79" s="404">
        <v>39.212533012300447</v>
      </c>
      <c r="AU79" s="996">
        <v>2.8422594861780688</v>
      </c>
      <c r="AV79" s="404">
        <v>3.9699328529670508</v>
      </c>
      <c r="AW79" s="996">
        <v>1.118855181063058</v>
      </c>
      <c r="AX79" s="997">
        <v>276</v>
      </c>
      <c r="AY79" s="404">
        <v>84.839073425416842</v>
      </c>
      <c r="AZ79" s="996">
        <v>2.0454775126322429</v>
      </c>
      <c r="BA79" s="404">
        <v>12.70545766422048</v>
      </c>
      <c r="BB79" s="996">
        <v>1.9016976163735031</v>
      </c>
      <c r="BC79" s="404">
        <v>2.4554689103626721</v>
      </c>
      <c r="BD79" s="996">
        <v>0.86527963210749281</v>
      </c>
      <c r="BE79" s="997">
        <v>274</v>
      </c>
      <c r="BF79" s="404">
        <v>78.183410077081078</v>
      </c>
      <c r="BG79" s="996">
        <v>2.36301336501116</v>
      </c>
      <c r="BH79" s="404">
        <v>17.858380446407999</v>
      </c>
      <c r="BI79" s="996">
        <v>2.1845699798869389</v>
      </c>
      <c r="BJ79" s="404">
        <v>3.9582094765109241</v>
      </c>
      <c r="BK79" s="996">
        <v>1.1151363800055081</v>
      </c>
      <c r="BL79" s="997">
        <v>276</v>
      </c>
      <c r="BM79" s="404">
        <v>13.21509798856202</v>
      </c>
      <c r="BN79" s="996">
        <v>2.038095519372396</v>
      </c>
      <c r="BO79" s="404">
        <v>72.612776057867563</v>
      </c>
      <c r="BP79" s="996">
        <v>2.6466225396357461</v>
      </c>
      <c r="BQ79" s="404">
        <v>14.17212595357041</v>
      </c>
      <c r="BR79" s="996">
        <v>2.0660965046705191</v>
      </c>
      <c r="BS79" s="997">
        <v>277</v>
      </c>
      <c r="BT79" s="404">
        <v>41.496522740240202</v>
      </c>
      <c r="BU79" s="996">
        <v>2.9110767604390868</v>
      </c>
      <c r="BV79" s="404">
        <v>51.946756279497983</v>
      </c>
      <c r="BW79" s="996">
        <v>2.9267697664734409</v>
      </c>
      <c r="BX79" s="404">
        <v>6.5567209802618223</v>
      </c>
      <c r="BY79" s="996">
        <v>1.393863097089443</v>
      </c>
      <c r="BZ79" s="997">
        <v>276</v>
      </c>
      <c r="CA79" s="404">
        <v>43.123450179544733</v>
      </c>
      <c r="CB79" s="996">
        <v>2.8975942898647209</v>
      </c>
      <c r="CC79" s="404">
        <v>52.316280020581488</v>
      </c>
      <c r="CD79" s="996">
        <v>2.916520114061929</v>
      </c>
      <c r="CE79" s="404">
        <v>4.5602697998737698</v>
      </c>
      <c r="CF79" s="996">
        <v>1.188130713907565</v>
      </c>
      <c r="CG79" s="997">
        <v>277</v>
      </c>
      <c r="CH79" s="404">
        <v>27.762878702436371</v>
      </c>
      <c r="CI79" s="996">
        <v>2.679608137412131</v>
      </c>
      <c r="CJ79" s="404">
        <v>57.491266593054171</v>
      </c>
      <c r="CK79" s="996">
        <v>2.8986941235674228</v>
      </c>
      <c r="CL79" s="404">
        <v>14.745854704509449</v>
      </c>
      <c r="CM79" s="996">
        <v>2.0026104745773941</v>
      </c>
      <c r="CN79" s="709">
        <v>276</v>
      </c>
    </row>
    <row r="80" spans="1:93" s="994" customFormat="1" ht="14.5" customHeight="1">
      <c r="A80" s="285" t="s">
        <v>26</v>
      </c>
      <c r="B80" s="670">
        <v>4.9592041458380818</v>
      </c>
      <c r="C80" s="998">
        <v>1.6209118476899009</v>
      </c>
      <c r="D80" s="670">
        <v>45.724774428850829</v>
      </c>
      <c r="E80" s="998">
        <v>3.6670805735841681</v>
      </c>
      <c r="F80" s="670">
        <v>49.316021425311092</v>
      </c>
      <c r="G80" s="998">
        <v>3.6780012608875028</v>
      </c>
      <c r="H80" s="999">
        <v>172</v>
      </c>
      <c r="I80" s="670">
        <v>26.604780924629011</v>
      </c>
      <c r="J80" s="998">
        <v>3.366115870416357</v>
      </c>
      <c r="K80" s="670">
        <v>43.006751458659828</v>
      </c>
      <c r="L80" s="998">
        <v>3.638479501871978</v>
      </c>
      <c r="M80" s="670">
        <v>30.38846761671115</v>
      </c>
      <c r="N80" s="998">
        <v>3.351480463539434</v>
      </c>
      <c r="O80" s="999">
        <v>171</v>
      </c>
      <c r="P80" s="670">
        <v>13.75529509006671</v>
      </c>
      <c r="Q80" s="998">
        <v>2.7623467230606562</v>
      </c>
      <c r="R80" s="670">
        <v>30.374648138141939</v>
      </c>
      <c r="S80" s="998">
        <v>3.30268765089754</v>
      </c>
      <c r="T80" s="670">
        <v>55.87005677179134</v>
      </c>
      <c r="U80" s="998">
        <v>3.6433137843781398</v>
      </c>
      <c r="V80" s="999">
        <v>174</v>
      </c>
      <c r="W80" s="670">
        <v>49.659062871885311</v>
      </c>
      <c r="X80" s="998">
        <v>3.7126525172739151</v>
      </c>
      <c r="Y80" s="670">
        <v>33.061756258054793</v>
      </c>
      <c r="Z80" s="998">
        <v>3.466935068557635</v>
      </c>
      <c r="AA80" s="670">
        <v>17.2791808700599</v>
      </c>
      <c r="AB80" s="998">
        <v>2.7039055624552768</v>
      </c>
      <c r="AC80" s="999">
        <v>169</v>
      </c>
      <c r="AD80" s="670">
        <v>21.95117844149469</v>
      </c>
      <c r="AE80" s="998">
        <v>3.179653874912332</v>
      </c>
      <c r="AF80" s="670">
        <v>49.075495381574257</v>
      </c>
      <c r="AG80" s="998">
        <v>3.6648216569017258</v>
      </c>
      <c r="AH80" s="670">
        <v>28.97332617693105</v>
      </c>
      <c r="AI80" s="998">
        <v>3.2837295885203321</v>
      </c>
      <c r="AJ80" s="999">
        <v>173</v>
      </c>
      <c r="AK80" s="670">
        <v>41.677260017639007</v>
      </c>
      <c r="AL80" s="998">
        <v>3.656671065241258</v>
      </c>
      <c r="AM80" s="670">
        <v>32.331194525472327</v>
      </c>
      <c r="AN80" s="998">
        <v>3.3772172573743839</v>
      </c>
      <c r="AO80" s="670">
        <v>25.991545456888659</v>
      </c>
      <c r="AP80" s="998">
        <v>3.337891884263688</v>
      </c>
      <c r="AQ80" s="999">
        <v>170</v>
      </c>
      <c r="AR80" s="670">
        <v>47.381899009741417</v>
      </c>
      <c r="AS80" s="998">
        <v>3.7136195335994162</v>
      </c>
      <c r="AT80" s="670">
        <v>44.759335584228062</v>
      </c>
      <c r="AU80" s="998">
        <v>3.684368431585427</v>
      </c>
      <c r="AV80" s="670">
        <v>7.8587654060305239</v>
      </c>
      <c r="AW80" s="998">
        <v>1.912326441104641</v>
      </c>
      <c r="AX80" s="999">
        <v>169</v>
      </c>
      <c r="AY80" s="670">
        <v>76.11712981918096</v>
      </c>
      <c r="AZ80" s="998">
        <v>3.2174498901881039</v>
      </c>
      <c r="BA80" s="670">
        <v>16.567153589582251</v>
      </c>
      <c r="BB80" s="998">
        <v>2.6481617417298748</v>
      </c>
      <c r="BC80" s="670">
        <v>7.3157165912367876</v>
      </c>
      <c r="BD80" s="998">
        <v>2.251806026192424</v>
      </c>
      <c r="BE80" s="999">
        <v>170</v>
      </c>
      <c r="BF80" s="670">
        <v>85.821948131618115</v>
      </c>
      <c r="BG80" s="998">
        <v>2.5060394208350081</v>
      </c>
      <c r="BH80" s="670">
        <v>12.632594945823749</v>
      </c>
      <c r="BI80" s="998">
        <v>2.3963215379624452</v>
      </c>
      <c r="BJ80" s="670">
        <v>1.5454569225581489</v>
      </c>
      <c r="BK80" s="998">
        <v>0.83642163686886828</v>
      </c>
      <c r="BL80" s="999">
        <v>167</v>
      </c>
      <c r="BM80" s="670">
        <v>10.198768090136291</v>
      </c>
      <c r="BN80" s="998">
        <v>2.232519466366869</v>
      </c>
      <c r="BO80" s="670">
        <v>60.601959644627243</v>
      </c>
      <c r="BP80" s="998">
        <v>3.6221512580500601</v>
      </c>
      <c r="BQ80" s="670">
        <v>29.19927226523647</v>
      </c>
      <c r="BR80" s="998">
        <v>3.420497814925707</v>
      </c>
      <c r="BS80" s="999">
        <v>174</v>
      </c>
      <c r="BT80" s="670">
        <v>34.105307898056367</v>
      </c>
      <c r="BU80" s="998">
        <v>3.5020036249380122</v>
      </c>
      <c r="BV80" s="670">
        <v>53.637591258788738</v>
      </c>
      <c r="BW80" s="998">
        <v>3.6984458940021199</v>
      </c>
      <c r="BX80" s="670">
        <v>12.257100843154889</v>
      </c>
      <c r="BY80" s="998">
        <v>2.5698372137274759</v>
      </c>
      <c r="BZ80" s="999">
        <v>170</v>
      </c>
      <c r="CA80" s="670">
        <v>46.043344243653557</v>
      </c>
      <c r="CB80" s="998">
        <v>3.675012661350487</v>
      </c>
      <c r="CC80" s="670">
        <v>42.885356637077322</v>
      </c>
      <c r="CD80" s="998">
        <v>3.6262250496762212</v>
      </c>
      <c r="CE80" s="670">
        <v>11.071299119269121</v>
      </c>
      <c r="CF80" s="998">
        <v>2.5842152251332369</v>
      </c>
      <c r="CG80" s="999">
        <v>171</v>
      </c>
      <c r="CH80" s="670">
        <v>21.22900344425674</v>
      </c>
      <c r="CI80" s="998">
        <v>3.0196968827862789</v>
      </c>
      <c r="CJ80" s="670">
        <v>54.482561426801269</v>
      </c>
      <c r="CK80" s="998">
        <v>3.6645954681833168</v>
      </c>
      <c r="CL80" s="670">
        <v>24.288435128941991</v>
      </c>
      <c r="CM80" s="998">
        <v>3.26088197842259</v>
      </c>
      <c r="CN80" s="710">
        <v>174</v>
      </c>
    </row>
    <row r="81" spans="1:92" s="994" customFormat="1" ht="14.5" customHeight="1">
      <c r="A81" s="284" t="s">
        <v>27</v>
      </c>
      <c r="B81" s="404">
        <v>7.4475072151356363</v>
      </c>
      <c r="C81" s="996">
        <v>2.296862918420377</v>
      </c>
      <c r="D81" s="404">
        <v>35.31075421523159</v>
      </c>
      <c r="E81" s="996">
        <v>3.511907790304718</v>
      </c>
      <c r="F81" s="404">
        <v>57.241738569632773</v>
      </c>
      <c r="G81" s="996">
        <v>3.6485638369125488</v>
      </c>
      <c r="H81" s="997">
        <v>200</v>
      </c>
      <c r="I81" s="404">
        <v>49.93402669789306</v>
      </c>
      <c r="J81" s="996">
        <v>3.688913124280937</v>
      </c>
      <c r="K81" s="404">
        <v>40.595580094347874</v>
      </c>
      <c r="L81" s="996">
        <v>3.5861547492864161</v>
      </c>
      <c r="M81" s="404">
        <v>9.4703932077590647</v>
      </c>
      <c r="N81" s="996">
        <v>2.1367444147724162</v>
      </c>
      <c r="O81" s="997">
        <v>194</v>
      </c>
      <c r="P81" s="404">
        <v>10.923243210753659</v>
      </c>
      <c r="Q81" s="996">
        <v>2.4907027543628302</v>
      </c>
      <c r="R81" s="404">
        <v>29.05273366670453</v>
      </c>
      <c r="S81" s="996">
        <v>3.3190936090931791</v>
      </c>
      <c r="T81" s="404">
        <v>60.024023122541813</v>
      </c>
      <c r="U81" s="996">
        <v>3.601467501844025</v>
      </c>
      <c r="V81" s="997">
        <v>201</v>
      </c>
      <c r="W81" s="404">
        <v>47.427832016869999</v>
      </c>
      <c r="X81" s="996">
        <v>3.660406201273573</v>
      </c>
      <c r="Y81" s="404">
        <v>19.263004825655681</v>
      </c>
      <c r="Z81" s="996">
        <v>2.927248824355301</v>
      </c>
      <c r="AA81" s="404">
        <v>33.309163157474323</v>
      </c>
      <c r="AB81" s="996">
        <v>3.3491787478455941</v>
      </c>
      <c r="AC81" s="997">
        <v>198</v>
      </c>
      <c r="AD81" s="404">
        <v>29.329677824822738</v>
      </c>
      <c r="AE81" s="996">
        <v>3.4207535193940002</v>
      </c>
      <c r="AF81" s="404">
        <v>53.338368363600331</v>
      </c>
      <c r="AG81" s="996">
        <v>3.6663678705726901</v>
      </c>
      <c r="AH81" s="404">
        <v>17.33195381157693</v>
      </c>
      <c r="AI81" s="996">
        <v>2.7674061521961431</v>
      </c>
      <c r="AJ81" s="997">
        <v>197</v>
      </c>
      <c r="AK81" s="404">
        <v>62.572297141147367</v>
      </c>
      <c r="AL81" s="996">
        <v>3.505431925904503</v>
      </c>
      <c r="AM81" s="404">
        <v>26.8877820192839</v>
      </c>
      <c r="AN81" s="996">
        <v>3.2434064768948652</v>
      </c>
      <c r="AO81" s="404">
        <v>10.53992083956873</v>
      </c>
      <c r="AP81" s="996">
        <v>2.0752420975863961</v>
      </c>
      <c r="AQ81" s="997">
        <v>198</v>
      </c>
      <c r="AR81" s="404">
        <v>60.659492676166359</v>
      </c>
      <c r="AS81" s="996">
        <v>3.5646483378550631</v>
      </c>
      <c r="AT81" s="404">
        <v>34.550548062381701</v>
      </c>
      <c r="AU81" s="996">
        <v>3.4604913894168998</v>
      </c>
      <c r="AV81" s="404">
        <v>4.7899592614519344</v>
      </c>
      <c r="AW81" s="996">
        <v>1.6104350376229299</v>
      </c>
      <c r="AX81" s="997">
        <v>198</v>
      </c>
      <c r="AY81" s="404">
        <v>58.445284195924472</v>
      </c>
      <c r="AZ81" s="996">
        <v>3.592770644187909</v>
      </c>
      <c r="BA81" s="404">
        <v>32.587136292092993</v>
      </c>
      <c r="BB81" s="996">
        <v>3.4432184364786531</v>
      </c>
      <c r="BC81" s="404">
        <v>8.9675795119825388</v>
      </c>
      <c r="BD81" s="996">
        <v>1.94883987499217</v>
      </c>
      <c r="BE81" s="997">
        <v>198</v>
      </c>
      <c r="BF81" s="404">
        <v>86.780652406762655</v>
      </c>
      <c r="BG81" s="996">
        <v>2.380075871433077</v>
      </c>
      <c r="BH81" s="404">
        <v>12.387618851230799</v>
      </c>
      <c r="BI81" s="996">
        <v>2.329177887231519</v>
      </c>
      <c r="BJ81" s="404">
        <v>0.83172874200653157</v>
      </c>
      <c r="BK81" s="996">
        <v>0.55371120510141181</v>
      </c>
      <c r="BL81" s="997">
        <v>196</v>
      </c>
      <c r="BM81" s="404">
        <v>14.50186997491334</v>
      </c>
      <c r="BN81" s="996">
        <v>2.9358981544026799</v>
      </c>
      <c r="BO81" s="404">
        <v>69.506116927943978</v>
      </c>
      <c r="BP81" s="996">
        <v>3.5674896909760112</v>
      </c>
      <c r="BQ81" s="404">
        <v>15.99201309714269</v>
      </c>
      <c r="BR81" s="996">
        <v>2.7772342411228621</v>
      </c>
      <c r="BS81" s="997">
        <v>198</v>
      </c>
      <c r="BT81" s="404">
        <v>35.321136567135653</v>
      </c>
      <c r="BU81" s="996">
        <v>3.6122480482955099</v>
      </c>
      <c r="BV81" s="404">
        <v>54.371258299327472</v>
      </c>
      <c r="BW81" s="996">
        <v>3.6470872122886542</v>
      </c>
      <c r="BX81" s="404">
        <v>10.30760513353688</v>
      </c>
      <c r="BY81" s="996">
        <v>2.0141891234214611</v>
      </c>
      <c r="BZ81" s="997">
        <v>200</v>
      </c>
      <c r="CA81" s="404">
        <v>46.846219113912547</v>
      </c>
      <c r="CB81" s="996">
        <v>3.671949026460648</v>
      </c>
      <c r="CC81" s="404">
        <v>44.856073118203383</v>
      </c>
      <c r="CD81" s="996">
        <v>3.6011995037373139</v>
      </c>
      <c r="CE81" s="404">
        <v>8.2977077678840612</v>
      </c>
      <c r="CF81" s="996">
        <v>1.8654456068468639</v>
      </c>
      <c r="CG81" s="997">
        <v>198</v>
      </c>
      <c r="CH81" s="404">
        <v>23.16801354299475</v>
      </c>
      <c r="CI81" s="996">
        <v>3.3329218404662302</v>
      </c>
      <c r="CJ81" s="404">
        <v>55.558953498679109</v>
      </c>
      <c r="CK81" s="996">
        <v>3.6240507413985141</v>
      </c>
      <c r="CL81" s="404">
        <v>21.273032958326141</v>
      </c>
      <c r="CM81" s="996">
        <v>2.7924698116909772</v>
      </c>
      <c r="CN81" s="709">
        <v>201</v>
      </c>
    </row>
    <row r="82" spans="1:92" s="994" customFormat="1" ht="14.5" customHeight="1" thickBot="1">
      <c r="A82" s="286" t="s">
        <v>28</v>
      </c>
      <c r="B82" s="673">
        <v>4.4138257005012136</v>
      </c>
      <c r="C82" s="1000">
        <v>1.3475849039817369</v>
      </c>
      <c r="D82" s="673">
        <v>33.377636360595083</v>
      </c>
      <c r="E82" s="1000">
        <v>3.0797900849163442</v>
      </c>
      <c r="F82" s="673">
        <v>62.20853793890371</v>
      </c>
      <c r="G82" s="1000">
        <v>3.1672694240431931</v>
      </c>
      <c r="H82" s="1001">
        <v>208</v>
      </c>
      <c r="I82" s="673">
        <v>21.41817708216945</v>
      </c>
      <c r="J82" s="1000">
        <v>2.7038459995502619</v>
      </c>
      <c r="K82" s="673">
        <v>47.037261594350703</v>
      </c>
      <c r="L82" s="1000">
        <v>3.2634557873554622</v>
      </c>
      <c r="M82" s="673">
        <v>31.54456132347984</v>
      </c>
      <c r="N82" s="1000">
        <v>3.0499351750737218</v>
      </c>
      <c r="O82" s="1001">
        <v>207</v>
      </c>
      <c r="P82" s="673">
        <v>8.7213919246301526</v>
      </c>
      <c r="Q82" s="1000">
        <v>1.879338052185316</v>
      </c>
      <c r="R82" s="673">
        <v>33.006876949508943</v>
      </c>
      <c r="S82" s="1000">
        <v>3.126332277016906</v>
      </c>
      <c r="T82" s="673">
        <v>58.271731125860903</v>
      </c>
      <c r="U82" s="1000">
        <v>3.2463230382623909</v>
      </c>
      <c r="V82" s="1001">
        <v>209</v>
      </c>
      <c r="W82" s="673">
        <v>42.722887591795967</v>
      </c>
      <c r="X82" s="1000">
        <v>3.2070841485522781</v>
      </c>
      <c r="Y82" s="673">
        <v>31.497184982949079</v>
      </c>
      <c r="Z82" s="1000">
        <v>3.040999424120554</v>
      </c>
      <c r="AA82" s="673">
        <v>25.77992742525494</v>
      </c>
      <c r="AB82" s="1000">
        <v>2.8176889648788128</v>
      </c>
      <c r="AC82" s="1001">
        <v>208</v>
      </c>
      <c r="AD82" s="673">
        <v>28.100918944493561</v>
      </c>
      <c r="AE82" s="1000">
        <v>2.9441875409657849</v>
      </c>
      <c r="AF82" s="673">
        <v>45.116028915447131</v>
      </c>
      <c r="AG82" s="1000">
        <v>3.2669811015574961</v>
      </c>
      <c r="AH82" s="673">
        <v>26.783052140059311</v>
      </c>
      <c r="AI82" s="1000">
        <v>2.838393725232804</v>
      </c>
      <c r="AJ82" s="1001">
        <v>207</v>
      </c>
      <c r="AK82" s="673">
        <v>50.548765991181341</v>
      </c>
      <c r="AL82" s="1000">
        <v>3.2506854197314721</v>
      </c>
      <c r="AM82" s="673">
        <v>25.578464625372469</v>
      </c>
      <c r="AN82" s="1000">
        <v>2.801686146175264</v>
      </c>
      <c r="AO82" s="673">
        <v>23.87276938344619</v>
      </c>
      <c r="AP82" s="1000">
        <v>2.735743359492909</v>
      </c>
      <c r="AQ82" s="1001">
        <v>207</v>
      </c>
      <c r="AR82" s="673">
        <v>47.260498114479141</v>
      </c>
      <c r="AS82" s="1000">
        <v>3.2544193605737921</v>
      </c>
      <c r="AT82" s="673">
        <v>45.513530705938393</v>
      </c>
      <c r="AU82" s="1000">
        <v>3.2488878621629711</v>
      </c>
      <c r="AV82" s="673">
        <v>7.2259711795824657</v>
      </c>
      <c r="AW82" s="1000">
        <v>1.676021674191972</v>
      </c>
      <c r="AX82" s="1001">
        <v>206</v>
      </c>
      <c r="AY82" s="673">
        <v>81.743219546399345</v>
      </c>
      <c r="AZ82" s="1000">
        <v>2.5806765221801911</v>
      </c>
      <c r="BA82" s="673">
        <v>14.539649806777931</v>
      </c>
      <c r="BB82" s="1000">
        <v>2.2367295156938911</v>
      </c>
      <c r="BC82" s="673">
        <v>3.717130646822719</v>
      </c>
      <c r="BD82" s="1000">
        <v>1.5283942457445261</v>
      </c>
      <c r="BE82" s="1001">
        <v>206</v>
      </c>
      <c r="BF82" s="673">
        <v>93.594177435435071</v>
      </c>
      <c r="BG82" s="1000">
        <v>1.555061922252569</v>
      </c>
      <c r="BH82" s="673">
        <v>5.4226342473936686</v>
      </c>
      <c r="BI82" s="1000">
        <v>1.428600822441318</v>
      </c>
      <c r="BJ82" s="673">
        <v>0.98318831717126698</v>
      </c>
      <c r="BK82" s="1000">
        <v>0.6480702258320733</v>
      </c>
      <c r="BL82" s="1001">
        <v>205</v>
      </c>
      <c r="BM82" s="673">
        <v>6.4098318079646504</v>
      </c>
      <c r="BN82" s="1000">
        <v>1.555247657615054</v>
      </c>
      <c r="BO82" s="673">
        <v>73.170205578076732</v>
      </c>
      <c r="BP82" s="1000">
        <v>2.872596278734671</v>
      </c>
      <c r="BQ82" s="673">
        <v>20.419962613958621</v>
      </c>
      <c r="BR82" s="1000">
        <v>2.6196705180373829</v>
      </c>
      <c r="BS82" s="1001">
        <v>207</v>
      </c>
      <c r="BT82" s="673">
        <v>40.467517394511603</v>
      </c>
      <c r="BU82" s="1000">
        <v>3.2182819232579511</v>
      </c>
      <c r="BV82" s="673">
        <v>43.708555863269453</v>
      </c>
      <c r="BW82" s="1000">
        <v>3.232118750801023</v>
      </c>
      <c r="BX82" s="673">
        <v>15.82392674221895</v>
      </c>
      <c r="BY82" s="1000">
        <v>2.4608140096650648</v>
      </c>
      <c r="BZ82" s="1001">
        <v>207</v>
      </c>
      <c r="CA82" s="673">
        <v>37.898890128406428</v>
      </c>
      <c r="CB82" s="1000">
        <v>3.164792251274708</v>
      </c>
      <c r="CC82" s="673">
        <v>51.490554206934533</v>
      </c>
      <c r="CD82" s="1000">
        <v>3.259385285767781</v>
      </c>
      <c r="CE82" s="673">
        <v>10.61055566465903</v>
      </c>
      <c r="CF82" s="1000">
        <v>1.887325084997385</v>
      </c>
      <c r="CG82" s="1001">
        <v>208</v>
      </c>
      <c r="CH82" s="673">
        <v>22.058949991834911</v>
      </c>
      <c r="CI82" s="1000">
        <v>2.731077628581315</v>
      </c>
      <c r="CJ82" s="673">
        <v>55.863838175864601</v>
      </c>
      <c r="CK82" s="1000">
        <v>3.2537835501691168</v>
      </c>
      <c r="CL82" s="673">
        <v>22.077211832300499</v>
      </c>
      <c r="CM82" s="1000">
        <v>2.7223616868516669</v>
      </c>
      <c r="CN82" s="711">
        <v>207</v>
      </c>
    </row>
    <row r="83" spans="1:92" s="994" customFormat="1" ht="14.5" customHeight="1">
      <c r="A83" s="287" t="s">
        <v>29</v>
      </c>
      <c r="B83" s="358">
        <v>8.005471240289646</v>
      </c>
      <c r="C83" s="544">
        <v>0.66634981872254184</v>
      </c>
      <c r="D83" s="358">
        <v>30.83828750247946</v>
      </c>
      <c r="E83" s="544">
        <v>0.95377803118431759</v>
      </c>
      <c r="F83" s="358">
        <v>61.156241257230889</v>
      </c>
      <c r="G83" s="544">
        <v>1.020488329644438</v>
      </c>
      <c r="H83" s="359">
        <v>2673</v>
      </c>
      <c r="I83" s="358">
        <v>46.708469903531586</v>
      </c>
      <c r="J83" s="544">
        <v>1.0336679626038809</v>
      </c>
      <c r="K83" s="358">
        <v>38.849589741942708</v>
      </c>
      <c r="L83" s="544">
        <v>1.0027921010281311</v>
      </c>
      <c r="M83" s="358">
        <v>14.441940354525689</v>
      </c>
      <c r="N83" s="544">
        <v>0.71722964435325054</v>
      </c>
      <c r="O83" s="359">
        <v>2643</v>
      </c>
      <c r="P83" s="358">
        <v>9.5156488824151761</v>
      </c>
      <c r="Q83" s="544">
        <v>0.66788161677559421</v>
      </c>
      <c r="R83" s="358">
        <v>42.866938196613418</v>
      </c>
      <c r="S83" s="544">
        <v>1.0255367055523641</v>
      </c>
      <c r="T83" s="358">
        <v>47.617412920971397</v>
      </c>
      <c r="U83" s="544">
        <v>1.021511898943088</v>
      </c>
      <c r="V83" s="359">
        <v>2676</v>
      </c>
      <c r="W83" s="358">
        <v>38.630607618472823</v>
      </c>
      <c r="X83" s="544">
        <v>1.033450162571276</v>
      </c>
      <c r="Y83" s="358">
        <v>22.9226171681299</v>
      </c>
      <c r="Z83" s="544">
        <v>0.85213818226401705</v>
      </c>
      <c r="AA83" s="358">
        <v>38.446775213397281</v>
      </c>
      <c r="AB83" s="544">
        <v>0.99177127334892989</v>
      </c>
      <c r="AC83" s="359">
        <v>2658</v>
      </c>
      <c r="AD83" s="358">
        <v>27.195832261875449</v>
      </c>
      <c r="AE83" s="544">
        <v>0.9542184200976026</v>
      </c>
      <c r="AF83" s="358">
        <v>54.824542247819672</v>
      </c>
      <c r="AG83" s="544">
        <v>1.0427420966394789</v>
      </c>
      <c r="AH83" s="358">
        <v>17.979625490304869</v>
      </c>
      <c r="AI83" s="544">
        <v>0.79247134651753637</v>
      </c>
      <c r="AJ83" s="359">
        <v>2657</v>
      </c>
      <c r="AK83" s="358">
        <v>56.110644387526648</v>
      </c>
      <c r="AL83" s="544">
        <v>1.0228051244687271</v>
      </c>
      <c r="AM83" s="358">
        <v>30.411929875580469</v>
      </c>
      <c r="AN83" s="544">
        <v>0.93952424319988515</v>
      </c>
      <c r="AO83" s="358">
        <v>13.477425736892879</v>
      </c>
      <c r="AP83" s="544">
        <v>0.68912199325636436</v>
      </c>
      <c r="AQ83" s="359">
        <v>2658</v>
      </c>
      <c r="AR83" s="358">
        <v>59.019366613371751</v>
      </c>
      <c r="AS83" s="544">
        <v>1.0199364897349701</v>
      </c>
      <c r="AT83" s="358">
        <v>36.82427712304672</v>
      </c>
      <c r="AU83" s="544">
        <v>0.9981641701559234</v>
      </c>
      <c r="AV83" s="358">
        <v>4.1563562635815341</v>
      </c>
      <c r="AW83" s="544">
        <v>0.41176584159085411</v>
      </c>
      <c r="AX83" s="359">
        <v>2646</v>
      </c>
      <c r="AY83" s="358">
        <v>68.785220397044895</v>
      </c>
      <c r="AZ83" s="544">
        <v>0.89601075479470893</v>
      </c>
      <c r="BA83" s="358">
        <v>20.131169313940379</v>
      </c>
      <c r="BB83" s="544">
        <v>0.81186888396316492</v>
      </c>
      <c r="BC83" s="358">
        <v>11.08361028901472</v>
      </c>
      <c r="BD83" s="544">
        <v>0.63565355680925828</v>
      </c>
      <c r="BE83" s="359">
        <v>2647</v>
      </c>
      <c r="BF83" s="358">
        <v>81.362676735968549</v>
      </c>
      <c r="BG83" s="544">
        <v>0.76521897524983573</v>
      </c>
      <c r="BH83" s="358">
        <v>14.79929833442576</v>
      </c>
      <c r="BI83" s="544">
        <v>0.70273235990828964</v>
      </c>
      <c r="BJ83" s="358">
        <v>3.838024929605687</v>
      </c>
      <c r="BK83" s="544">
        <v>0.38722616964383721</v>
      </c>
      <c r="BL83" s="359">
        <v>2644</v>
      </c>
      <c r="BM83" s="358">
        <v>11.206740624917339</v>
      </c>
      <c r="BN83" s="544">
        <v>0.7132483766180775</v>
      </c>
      <c r="BO83" s="358">
        <v>70.785999007012379</v>
      </c>
      <c r="BP83" s="544">
        <v>0.96436722813496478</v>
      </c>
      <c r="BQ83" s="358">
        <v>18.007260368070281</v>
      </c>
      <c r="BR83" s="544">
        <v>0.77656751737094765</v>
      </c>
      <c r="BS83" s="359">
        <v>2663</v>
      </c>
      <c r="BT83" s="358">
        <v>23.7047221069942</v>
      </c>
      <c r="BU83" s="544">
        <v>0.90656613927756668</v>
      </c>
      <c r="BV83" s="358">
        <v>57.581751729862177</v>
      </c>
      <c r="BW83" s="544">
        <v>1.0315522756495199</v>
      </c>
      <c r="BX83" s="358">
        <v>18.713526163143619</v>
      </c>
      <c r="BY83" s="544">
        <v>0.77175994379203994</v>
      </c>
      <c r="BZ83" s="359">
        <v>2663</v>
      </c>
      <c r="CA83" s="358">
        <v>33.234220168737927</v>
      </c>
      <c r="CB83" s="544">
        <v>0.99620134239483771</v>
      </c>
      <c r="CC83" s="358">
        <v>57.992649866963284</v>
      </c>
      <c r="CD83" s="544">
        <v>1.0391568281995831</v>
      </c>
      <c r="CE83" s="358">
        <v>8.7731299642987892</v>
      </c>
      <c r="CF83" s="544">
        <v>0.57092434017909732</v>
      </c>
      <c r="CG83" s="359">
        <v>2655</v>
      </c>
      <c r="CH83" s="358">
        <v>12.268289893431691</v>
      </c>
      <c r="CI83" s="544">
        <v>0.73062051620523694</v>
      </c>
      <c r="CJ83" s="358">
        <v>62.377855098197053</v>
      </c>
      <c r="CK83" s="544">
        <v>1.004638538904693</v>
      </c>
      <c r="CL83" s="358">
        <v>25.353855008371269</v>
      </c>
      <c r="CM83" s="544">
        <v>0.86852085582357574</v>
      </c>
      <c r="CN83" s="283">
        <v>2666</v>
      </c>
    </row>
    <row r="84" spans="1:92" s="994" customFormat="1" ht="14.5" customHeight="1">
      <c r="A84" s="287" t="s">
        <v>30</v>
      </c>
      <c r="B84" s="358">
        <v>6.0884412097611742</v>
      </c>
      <c r="C84" s="544">
        <v>0.86652506575485411</v>
      </c>
      <c r="D84" s="358">
        <v>40.867236164342053</v>
      </c>
      <c r="E84" s="544">
        <v>1.591160542588465</v>
      </c>
      <c r="F84" s="358">
        <v>53.044322625896783</v>
      </c>
      <c r="G84" s="544">
        <v>1.579078567163225</v>
      </c>
      <c r="H84" s="359">
        <v>1149</v>
      </c>
      <c r="I84" s="358">
        <v>36.637819904625211</v>
      </c>
      <c r="J84" s="544">
        <v>1.563404885111362</v>
      </c>
      <c r="K84" s="358">
        <v>37.659357999315112</v>
      </c>
      <c r="L84" s="544">
        <v>1.4463982235783071</v>
      </c>
      <c r="M84" s="358">
        <v>25.70282209605968</v>
      </c>
      <c r="N84" s="544">
        <v>1.3553157284135759</v>
      </c>
      <c r="O84" s="359">
        <v>1143</v>
      </c>
      <c r="P84" s="358">
        <v>24.44625559837808</v>
      </c>
      <c r="Q84" s="544">
        <v>1.434349225124667</v>
      </c>
      <c r="R84" s="358">
        <v>32.545970623017411</v>
      </c>
      <c r="S84" s="544">
        <v>1.472141603307946</v>
      </c>
      <c r="T84" s="358">
        <v>43.007773778604509</v>
      </c>
      <c r="U84" s="544">
        <v>1.42339040878309</v>
      </c>
      <c r="V84" s="359">
        <v>1146</v>
      </c>
      <c r="W84" s="358">
        <v>60.753593277444303</v>
      </c>
      <c r="X84" s="544">
        <v>1.4778068262616699</v>
      </c>
      <c r="Y84" s="358">
        <v>21.71431734266017</v>
      </c>
      <c r="Z84" s="544">
        <v>1.1678677250377789</v>
      </c>
      <c r="AA84" s="358">
        <v>17.532089379895542</v>
      </c>
      <c r="AB84" s="544">
        <v>1.161363555989811</v>
      </c>
      <c r="AC84" s="359">
        <v>1136</v>
      </c>
      <c r="AD84" s="358">
        <v>23.360364381007759</v>
      </c>
      <c r="AE84" s="544">
        <v>1.4304188988301221</v>
      </c>
      <c r="AF84" s="358">
        <v>45.562609856787489</v>
      </c>
      <c r="AG84" s="544">
        <v>1.5824377076996889</v>
      </c>
      <c r="AH84" s="358">
        <v>31.077025762204752</v>
      </c>
      <c r="AI84" s="544">
        <v>1.455150844001063</v>
      </c>
      <c r="AJ84" s="359">
        <v>1143</v>
      </c>
      <c r="AK84" s="358">
        <v>51.855945252114317</v>
      </c>
      <c r="AL84" s="544">
        <v>1.54306369399996</v>
      </c>
      <c r="AM84" s="358">
        <v>28.371687527488969</v>
      </c>
      <c r="AN84" s="544">
        <v>1.3747780002495811</v>
      </c>
      <c r="AO84" s="358">
        <v>19.77236722039672</v>
      </c>
      <c r="AP84" s="544">
        <v>1.1766884001486979</v>
      </c>
      <c r="AQ84" s="359">
        <v>1143</v>
      </c>
      <c r="AR84" s="358">
        <v>58.206116697727651</v>
      </c>
      <c r="AS84" s="544">
        <v>1.450209065809255</v>
      </c>
      <c r="AT84" s="358">
        <v>36.333881160910693</v>
      </c>
      <c r="AU84" s="544">
        <v>1.420002330447691</v>
      </c>
      <c r="AV84" s="358">
        <v>5.4600021413616568</v>
      </c>
      <c r="AW84" s="544">
        <v>0.62715229630893998</v>
      </c>
      <c r="AX84" s="359">
        <v>1133</v>
      </c>
      <c r="AY84" s="358">
        <v>78.511563449807326</v>
      </c>
      <c r="AZ84" s="544">
        <v>1.2971425847061431</v>
      </c>
      <c r="BA84" s="358">
        <v>16.087780921114849</v>
      </c>
      <c r="BB84" s="544">
        <v>1.1579358426400379</v>
      </c>
      <c r="BC84" s="358">
        <v>5.4006556290778356</v>
      </c>
      <c r="BD84" s="544">
        <v>0.71760645818031732</v>
      </c>
      <c r="BE84" s="359">
        <v>1132</v>
      </c>
      <c r="BF84" s="358">
        <v>86.974345269637382</v>
      </c>
      <c r="BG84" s="544">
        <v>0.95480383360173704</v>
      </c>
      <c r="BH84" s="358">
        <v>10.47989494915166</v>
      </c>
      <c r="BI84" s="544">
        <v>0.85103061913321498</v>
      </c>
      <c r="BJ84" s="358">
        <v>2.5457597812109678</v>
      </c>
      <c r="BK84" s="544">
        <v>0.47924867302375412</v>
      </c>
      <c r="BL84" s="359">
        <v>1131</v>
      </c>
      <c r="BM84" s="358">
        <v>17.883626414967679</v>
      </c>
      <c r="BN84" s="544">
        <v>1.3255630008859991</v>
      </c>
      <c r="BO84" s="358">
        <v>65.333217663107732</v>
      </c>
      <c r="BP84" s="544">
        <v>1.535935477208932</v>
      </c>
      <c r="BQ84" s="358">
        <v>16.783155921924578</v>
      </c>
      <c r="BR84" s="544">
        <v>1.066102149007732</v>
      </c>
      <c r="BS84" s="359">
        <v>1145</v>
      </c>
      <c r="BT84" s="358">
        <v>40.12476949683775</v>
      </c>
      <c r="BU84" s="544">
        <v>1.591800724735067</v>
      </c>
      <c r="BV84" s="358">
        <v>47.87339940693515</v>
      </c>
      <c r="BW84" s="544">
        <v>1.6036830806472411</v>
      </c>
      <c r="BX84" s="358">
        <v>12.001831096227111</v>
      </c>
      <c r="BY84" s="544">
        <v>1.0021366288134139</v>
      </c>
      <c r="BZ84" s="359">
        <v>1140</v>
      </c>
      <c r="CA84" s="358">
        <v>49.79052945699415</v>
      </c>
      <c r="CB84" s="544">
        <v>1.577276506840058</v>
      </c>
      <c r="CC84" s="358">
        <v>44.325095111785657</v>
      </c>
      <c r="CD84" s="544">
        <v>1.5772595233829669</v>
      </c>
      <c r="CE84" s="358">
        <v>5.8843754312201808</v>
      </c>
      <c r="CF84" s="544">
        <v>0.63582759750382112</v>
      </c>
      <c r="CG84" s="359">
        <v>1146</v>
      </c>
      <c r="CH84" s="358">
        <v>26.997973346801341</v>
      </c>
      <c r="CI84" s="544">
        <v>1.472264293603581</v>
      </c>
      <c r="CJ84" s="358">
        <v>54.12393551179008</v>
      </c>
      <c r="CK84" s="544">
        <v>1.592353175884196</v>
      </c>
      <c r="CL84" s="358">
        <v>18.878091141408579</v>
      </c>
      <c r="CM84" s="544">
        <v>1.1308611876033889</v>
      </c>
      <c r="CN84" s="283">
        <v>1151</v>
      </c>
    </row>
    <row r="85" spans="1:92" s="994" customFormat="1" ht="14.5" customHeight="1">
      <c r="A85" s="288" t="s">
        <v>31</v>
      </c>
      <c r="B85" s="398">
        <v>7.6377581819054656</v>
      </c>
      <c r="C85" s="546">
        <v>0.56423564828830375</v>
      </c>
      <c r="D85" s="398">
        <v>32.761979529262582</v>
      </c>
      <c r="E85" s="546">
        <v>0.83025323528950457</v>
      </c>
      <c r="F85" s="398">
        <v>59.600262288831949</v>
      </c>
      <c r="G85" s="546">
        <v>0.87779568526544649</v>
      </c>
      <c r="H85" s="531">
        <v>3822</v>
      </c>
      <c r="I85" s="398">
        <v>44.766808335739967</v>
      </c>
      <c r="J85" s="546">
        <v>0.88860691479477483</v>
      </c>
      <c r="K85" s="398">
        <v>38.620108305126152</v>
      </c>
      <c r="L85" s="546">
        <v>0.85600352135519509</v>
      </c>
      <c r="M85" s="398">
        <v>16.613083359133881</v>
      </c>
      <c r="N85" s="546">
        <v>0.63570082188960386</v>
      </c>
      <c r="O85" s="531">
        <v>3786</v>
      </c>
      <c r="P85" s="398">
        <v>12.35678661136193</v>
      </c>
      <c r="Q85" s="546">
        <v>0.60471454143329828</v>
      </c>
      <c r="R85" s="398">
        <v>40.902966408298283</v>
      </c>
      <c r="S85" s="546">
        <v>0.87746128888141484</v>
      </c>
      <c r="T85" s="398">
        <v>46.740246980339784</v>
      </c>
      <c r="U85" s="546">
        <v>0.86962932327422393</v>
      </c>
      <c r="V85" s="531">
        <v>3822</v>
      </c>
      <c r="W85" s="398">
        <v>42.843976873181127</v>
      </c>
      <c r="X85" s="546">
        <v>0.87826176368295639</v>
      </c>
      <c r="Y85" s="398">
        <v>22.692493919234739</v>
      </c>
      <c r="Z85" s="546">
        <v>0.72478246786956912</v>
      </c>
      <c r="AA85" s="398">
        <v>34.463529207584131</v>
      </c>
      <c r="AB85" s="546">
        <v>0.82887719729495579</v>
      </c>
      <c r="AC85" s="531">
        <v>3794</v>
      </c>
      <c r="AD85" s="398">
        <v>26.46204076482957</v>
      </c>
      <c r="AE85" s="546">
        <v>0.81897565918000126</v>
      </c>
      <c r="AF85" s="398">
        <v>53.052574017123483</v>
      </c>
      <c r="AG85" s="546">
        <v>0.89524191133321751</v>
      </c>
      <c r="AH85" s="398">
        <v>20.48538521804695</v>
      </c>
      <c r="AI85" s="546">
        <v>0.69834017037798546</v>
      </c>
      <c r="AJ85" s="531">
        <v>3800</v>
      </c>
      <c r="AK85" s="398">
        <v>55.296209154640003</v>
      </c>
      <c r="AL85" s="546">
        <v>0.87885234321284</v>
      </c>
      <c r="AM85" s="398">
        <v>30.021386337946272</v>
      </c>
      <c r="AN85" s="546">
        <v>0.80376803927543483</v>
      </c>
      <c r="AO85" s="398">
        <v>14.682404507413739</v>
      </c>
      <c r="AP85" s="546">
        <v>0.60162581042100727</v>
      </c>
      <c r="AQ85" s="531">
        <v>3801</v>
      </c>
      <c r="AR85" s="398">
        <v>58.864570313642638</v>
      </c>
      <c r="AS85" s="546">
        <v>0.87075501627686802</v>
      </c>
      <c r="AT85" s="398">
        <v>36.73093376219235</v>
      </c>
      <c r="AU85" s="546">
        <v>0.85214452714969058</v>
      </c>
      <c r="AV85" s="398">
        <v>4.4044959241650163</v>
      </c>
      <c r="AW85" s="546">
        <v>0.3541157037565632</v>
      </c>
      <c r="AX85" s="531">
        <v>3779</v>
      </c>
      <c r="AY85" s="398">
        <v>70.639297611841201</v>
      </c>
      <c r="AZ85" s="546">
        <v>0.76531926431070574</v>
      </c>
      <c r="BA85" s="398">
        <v>19.36040128231307</v>
      </c>
      <c r="BB85" s="546">
        <v>0.69292253677092186</v>
      </c>
      <c r="BC85" s="398">
        <v>10.000301105845731</v>
      </c>
      <c r="BD85" s="546">
        <v>0.53210186533140669</v>
      </c>
      <c r="BE85" s="531">
        <v>3779</v>
      </c>
      <c r="BF85" s="398">
        <v>82.43291727060307</v>
      </c>
      <c r="BG85" s="546">
        <v>0.64494554394294845</v>
      </c>
      <c r="BH85" s="398">
        <v>13.9755147198694</v>
      </c>
      <c r="BI85" s="546">
        <v>0.59106469203968237</v>
      </c>
      <c r="BJ85" s="398">
        <v>3.5915680095275322</v>
      </c>
      <c r="BK85" s="546">
        <v>0.32637273543610779</v>
      </c>
      <c r="BL85" s="531">
        <v>3775</v>
      </c>
      <c r="BM85" s="398">
        <v>12.485095610205789</v>
      </c>
      <c r="BN85" s="546">
        <v>0.62908319231806897</v>
      </c>
      <c r="BO85" s="398">
        <v>69.742010771500588</v>
      </c>
      <c r="BP85" s="546">
        <v>0.83289514142302223</v>
      </c>
      <c r="BQ85" s="398">
        <v>17.772893618293619</v>
      </c>
      <c r="BR85" s="546">
        <v>0.66018475450212188</v>
      </c>
      <c r="BS85" s="531">
        <v>3808</v>
      </c>
      <c r="BT85" s="398">
        <v>26.84611085066053</v>
      </c>
      <c r="BU85" s="546">
        <v>0.79206184729696483</v>
      </c>
      <c r="BV85" s="398">
        <v>55.724405768384997</v>
      </c>
      <c r="BW85" s="546">
        <v>0.88875279745347946</v>
      </c>
      <c r="BX85" s="398">
        <v>17.42948338095448</v>
      </c>
      <c r="BY85" s="546">
        <v>0.65207649230010711</v>
      </c>
      <c r="BZ85" s="531">
        <v>3803</v>
      </c>
      <c r="CA85" s="398">
        <v>36.420839484328631</v>
      </c>
      <c r="CB85" s="546">
        <v>0.85615932187892152</v>
      </c>
      <c r="CC85" s="398">
        <v>55.362033754310943</v>
      </c>
      <c r="CD85" s="546">
        <v>0.88984964008981815</v>
      </c>
      <c r="CE85" s="398">
        <v>8.2171267613604346</v>
      </c>
      <c r="CF85" s="546">
        <v>0.47684575182870098</v>
      </c>
      <c r="CG85" s="531">
        <v>3801</v>
      </c>
      <c r="CH85" s="398">
        <v>15.104046618652429</v>
      </c>
      <c r="CI85" s="546">
        <v>0.65301243064821646</v>
      </c>
      <c r="CJ85" s="398">
        <v>60.788811582721479</v>
      </c>
      <c r="CK85" s="546">
        <v>0.86752813733110179</v>
      </c>
      <c r="CL85" s="398">
        <v>24.107141798626088</v>
      </c>
      <c r="CM85" s="546">
        <v>0.73345165766109521</v>
      </c>
      <c r="CN85" s="291">
        <v>3817</v>
      </c>
    </row>
    <row r="86" spans="1:92" s="994" customFormat="1" ht="14.5" customHeight="1">
      <c r="A86" s="1966" t="s">
        <v>959</v>
      </c>
      <c r="B86" s="1966" t="s">
        <v>959</v>
      </c>
      <c r="C86" s="1966" t="s">
        <v>959</v>
      </c>
      <c r="D86" s="1966" t="s">
        <v>959</v>
      </c>
      <c r="E86" s="1966" t="s">
        <v>959</v>
      </c>
      <c r="F86" s="1966" t="s">
        <v>959</v>
      </c>
      <c r="G86" s="1966" t="s">
        <v>959</v>
      </c>
      <c r="H86" s="1966" t="s">
        <v>959</v>
      </c>
      <c r="I86" s="1966" t="s">
        <v>959</v>
      </c>
      <c r="J86" s="1966" t="s">
        <v>959</v>
      </c>
      <c r="K86" s="1966" t="s">
        <v>959</v>
      </c>
      <c r="L86" s="1966" t="s">
        <v>959</v>
      </c>
      <c r="M86" s="1966" t="s">
        <v>959</v>
      </c>
      <c r="N86" s="1966" t="s">
        <v>959</v>
      </c>
      <c r="O86" s="1966" t="s">
        <v>959</v>
      </c>
      <c r="P86" s="1966" t="s">
        <v>959</v>
      </c>
      <c r="Q86" s="1966" t="s">
        <v>959</v>
      </c>
      <c r="R86" s="1966" t="s">
        <v>959</v>
      </c>
      <c r="S86" s="1966" t="s">
        <v>959</v>
      </c>
      <c r="T86" s="1966" t="s">
        <v>959</v>
      </c>
      <c r="U86" s="1966" t="s">
        <v>959</v>
      </c>
      <c r="V86" s="1966" t="s">
        <v>959</v>
      </c>
      <c r="W86" s="1966" t="s">
        <v>959</v>
      </c>
      <c r="X86" s="1966" t="s">
        <v>959</v>
      </c>
      <c r="Y86" s="1966" t="s">
        <v>959</v>
      </c>
      <c r="Z86" s="1966" t="s">
        <v>959</v>
      </c>
      <c r="AA86" s="1966" t="s">
        <v>959</v>
      </c>
      <c r="AB86" s="1966" t="s">
        <v>959</v>
      </c>
      <c r="AC86" s="1966" t="s">
        <v>959</v>
      </c>
      <c r="AD86" s="1966" t="s">
        <v>959</v>
      </c>
      <c r="AE86" s="1966" t="s">
        <v>959</v>
      </c>
      <c r="AF86" s="1966" t="s">
        <v>959</v>
      </c>
      <c r="AG86" s="1966" t="s">
        <v>959</v>
      </c>
      <c r="AH86" s="1966" t="s">
        <v>959</v>
      </c>
      <c r="AI86" s="1966" t="s">
        <v>959</v>
      </c>
      <c r="AJ86" s="1966" t="s">
        <v>959</v>
      </c>
      <c r="AK86" s="1966" t="s">
        <v>959</v>
      </c>
      <c r="AL86" s="1966" t="s">
        <v>959</v>
      </c>
      <c r="AM86" s="1966" t="s">
        <v>959</v>
      </c>
      <c r="AN86" s="1966" t="s">
        <v>959</v>
      </c>
      <c r="AO86" s="1966" t="s">
        <v>959</v>
      </c>
      <c r="AP86" s="1966" t="s">
        <v>959</v>
      </c>
      <c r="AQ86" s="1966" t="s">
        <v>959</v>
      </c>
      <c r="AR86" s="1966" t="s">
        <v>959</v>
      </c>
      <c r="AS86" s="1966" t="s">
        <v>959</v>
      </c>
      <c r="AT86" s="1966" t="s">
        <v>959</v>
      </c>
      <c r="AU86" s="1966" t="s">
        <v>959</v>
      </c>
      <c r="AV86" s="1966" t="s">
        <v>959</v>
      </c>
      <c r="AW86" s="1966" t="s">
        <v>959</v>
      </c>
      <c r="AX86" s="1966" t="s">
        <v>959</v>
      </c>
      <c r="AY86" s="1966" t="s">
        <v>959</v>
      </c>
      <c r="AZ86" s="1966" t="s">
        <v>959</v>
      </c>
      <c r="BA86" s="1966" t="s">
        <v>959</v>
      </c>
      <c r="BB86" s="1966" t="s">
        <v>959</v>
      </c>
      <c r="BC86" s="1966" t="s">
        <v>959</v>
      </c>
      <c r="BD86" s="1966" t="s">
        <v>959</v>
      </c>
      <c r="BE86" s="1966" t="s">
        <v>959</v>
      </c>
      <c r="BF86" s="1966" t="s">
        <v>959</v>
      </c>
      <c r="BG86" s="1966" t="s">
        <v>959</v>
      </c>
      <c r="BH86" s="1966" t="s">
        <v>959</v>
      </c>
      <c r="BI86" s="1966" t="s">
        <v>959</v>
      </c>
      <c r="BJ86" s="1966" t="s">
        <v>959</v>
      </c>
      <c r="BK86" s="1966" t="s">
        <v>959</v>
      </c>
      <c r="BL86" s="1966" t="s">
        <v>959</v>
      </c>
      <c r="BM86" s="1966" t="s">
        <v>959</v>
      </c>
      <c r="BN86" s="1966" t="s">
        <v>959</v>
      </c>
      <c r="BO86" s="1966" t="s">
        <v>959</v>
      </c>
      <c r="BP86" s="1966" t="s">
        <v>959</v>
      </c>
      <c r="BQ86" s="1966" t="s">
        <v>959</v>
      </c>
      <c r="BR86" s="1966" t="s">
        <v>959</v>
      </c>
      <c r="BS86" s="1966" t="s">
        <v>959</v>
      </c>
      <c r="BT86" s="1966" t="s">
        <v>959</v>
      </c>
      <c r="BU86" s="1966" t="s">
        <v>959</v>
      </c>
      <c r="BV86" s="1966" t="s">
        <v>959</v>
      </c>
      <c r="BW86" s="1966" t="s">
        <v>959</v>
      </c>
      <c r="BX86" s="1966" t="s">
        <v>959</v>
      </c>
      <c r="BY86" s="1966" t="s">
        <v>959</v>
      </c>
      <c r="BZ86" s="1966" t="s">
        <v>959</v>
      </c>
      <c r="CA86" s="1966" t="s">
        <v>959</v>
      </c>
      <c r="CB86" s="1966" t="s">
        <v>959</v>
      </c>
      <c r="CC86" s="1966" t="s">
        <v>959</v>
      </c>
      <c r="CD86" s="1966" t="s">
        <v>959</v>
      </c>
      <c r="CE86" s="1966" t="s">
        <v>959</v>
      </c>
      <c r="CF86" s="1966" t="s">
        <v>959</v>
      </c>
      <c r="CG86" s="1966" t="s">
        <v>959</v>
      </c>
      <c r="CH86" s="1966" t="s">
        <v>959</v>
      </c>
      <c r="CI86" s="1966" t="s">
        <v>959</v>
      </c>
      <c r="CJ86" s="1966" t="s">
        <v>959</v>
      </c>
      <c r="CK86" s="1966" t="s">
        <v>959</v>
      </c>
      <c r="CL86" s="1966" t="s">
        <v>959</v>
      </c>
      <c r="CM86" s="1966" t="s">
        <v>959</v>
      </c>
      <c r="CN86" s="1966" t="s">
        <v>959</v>
      </c>
    </row>
    <row r="87" spans="1:92" s="994" customFormat="1" ht="14.5" customHeight="1">
      <c r="A87" s="1966" t="s">
        <v>776</v>
      </c>
      <c r="B87" s="1966" t="s">
        <v>623</v>
      </c>
      <c r="C87" s="1966" t="s">
        <v>623</v>
      </c>
      <c r="D87" s="1966" t="s">
        <v>623</v>
      </c>
      <c r="E87" s="1966" t="s">
        <v>623</v>
      </c>
      <c r="F87" s="1966" t="s">
        <v>623</v>
      </c>
      <c r="G87" s="1966" t="s">
        <v>623</v>
      </c>
      <c r="H87" s="1966" t="s">
        <v>623</v>
      </c>
      <c r="I87" s="1966" t="s">
        <v>623</v>
      </c>
      <c r="J87" s="1966" t="s">
        <v>623</v>
      </c>
      <c r="K87" s="1966" t="s">
        <v>623</v>
      </c>
      <c r="L87" s="1966" t="s">
        <v>623</v>
      </c>
      <c r="M87" s="1966" t="s">
        <v>623</v>
      </c>
      <c r="N87" s="1966" t="s">
        <v>623</v>
      </c>
      <c r="O87" s="1966" t="s">
        <v>623</v>
      </c>
      <c r="P87" s="1966" t="s">
        <v>623</v>
      </c>
      <c r="Q87" s="1966" t="s">
        <v>623</v>
      </c>
      <c r="R87" s="1966" t="s">
        <v>623</v>
      </c>
      <c r="S87" s="1966" t="s">
        <v>623</v>
      </c>
      <c r="T87" s="1966" t="s">
        <v>623</v>
      </c>
      <c r="U87" s="1966" t="s">
        <v>623</v>
      </c>
      <c r="V87" s="1966" t="s">
        <v>623</v>
      </c>
      <c r="W87" s="1966" t="s">
        <v>623</v>
      </c>
      <c r="X87" s="1966" t="s">
        <v>623</v>
      </c>
      <c r="Y87" s="1966" t="s">
        <v>623</v>
      </c>
      <c r="Z87" s="1966" t="s">
        <v>623</v>
      </c>
      <c r="AA87" s="1966" t="s">
        <v>623</v>
      </c>
      <c r="AB87" s="1966" t="s">
        <v>623</v>
      </c>
      <c r="AC87" s="1966" t="s">
        <v>623</v>
      </c>
      <c r="AD87" s="1966" t="s">
        <v>623</v>
      </c>
      <c r="AE87" s="1966" t="s">
        <v>623</v>
      </c>
      <c r="AF87" s="1966" t="s">
        <v>623</v>
      </c>
      <c r="AG87" s="1966" t="s">
        <v>623</v>
      </c>
      <c r="AH87" s="1966" t="s">
        <v>623</v>
      </c>
      <c r="AI87" s="1966" t="s">
        <v>623</v>
      </c>
      <c r="AJ87" s="1966" t="s">
        <v>623</v>
      </c>
      <c r="AK87" s="1966" t="s">
        <v>623</v>
      </c>
      <c r="AL87" s="1966" t="s">
        <v>623</v>
      </c>
      <c r="AM87" s="1966" t="s">
        <v>623</v>
      </c>
      <c r="AN87" s="1966" t="s">
        <v>623</v>
      </c>
      <c r="AO87" s="1966" t="s">
        <v>623</v>
      </c>
      <c r="AP87" s="1966" t="s">
        <v>623</v>
      </c>
      <c r="AQ87" s="1966" t="s">
        <v>623</v>
      </c>
      <c r="AR87" s="1966" t="s">
        <v>623</v>
      </c>
      <c r="AS87" s="1966" t="s">
        <v>623</v>
      </c>
      <c r="AT87" s="1966" t="s">
        <v>623</v>
      </c>
      <c r="AU87" s="1966" t="s">
        <v>623</v>
      </c>
      <c r="AV87" s="1966" t="s">
        <v>623</v>
      </c>
      <c r="AW87" s="1966" t="s">
        <v>623</v>
      </c>
      <c r="AX87" s="1966" t="s">
        <v>623</v>
      </c>
      <c r="AY87" s="1966" t="s">
        <v>623</v>
      </c>
      <c r="AZ87" s="1966" t="s">
        <v>623</v>
      </c>
      <c r="BA87" s="1966" t="s">
        <v>623</v>
      </c>
      <c r="BB87" s="1966" t="s">
        <v>623</v>
      </c>
      <c r="BC87" s="1966" t="s">
        <v>623</v>
      </c>
      <c r="BD87" s="1966" t="s">
        <v>623</v>
      </c>
      <c r="BE87" s="1966" t="s">
        <v>623</v>
      </c>
      <c r="BF87" s="1966" t="s">
        <v>623</v>
      </c>
      <c r="BG87" s="1966" t="s">
        <v>623</v>
      </c>
      <c r="BH87" s="1966" t="s">
        <v>623</v>
      </c>
      <c r="BI87" s="1966" t="s">
        <v>623</v>
      </c>
      <c r="BJ87" s="1966" t="s">
        <v>623</v>
      </c>
      <c r="BK87" s="1966" t="s">
        <v>623</v>
      </c>
      <c r="BL87" s="1966" t="s">
        <v>623</v>
      </c>
      <c r="BM87" s="1966" t="s">
        <v>623</v>
      </c>
      <c r="BN87" s="1966" t="s">
        <v>623</v>
      </c>
      <c r="BO87" s="1966" t="s">
        <v>623</v>
      </c>
      <c r="BP87" s="1966" t="s">
        <v>623</v>
      </c>
      <c r="BQ87" s="1966" t="s">
        <v>623</v>
      </c>
      <c r="BR87" s="1966" t="s">
        <v>623</v>
      </c>
      <c r="BS87" s="1966" t="s">
        <v>623</v>
      </c>
      <c r="BT87" s="1966" t="s">
        <v>623</v>
      </c>
      <c r="BU87" s="1966" t="s">
        <v>623</v>
      </c>
      <c r="BV87" s="1966" t="s">
        <v>623</v>
      </c>
      <c r="BW87" s="1966" t="s">
        <v>623</v>
      </c>
      <c r="BX87" s="1966" t="s">
        <v>623</v>
      </c>
      <c r="BY87" s="1966" t="s">
        <v>623</v>
      </c>
      <c r="BZ87" s="1966" t="s">
        <v>623</v>
      </c>
      <c r="CA87" s="1966" t="s">
        <v>623</v>
      </c>
      <c r="CB87" s="1966" t="s">
        <v>623</v>
      </c>
      <c r="CC87" s="1966" t="s">
        <v>623</v>
      </c>
      <c r="CD87" s="1966" t="s">
        <v>623</v>
      </c>
      <c r="CE87" s="1966" t="s">
        <v>623</v>
      </c>
      <c r="CF87" s="1966" t="s">
        <v>623</v>
      </c>
      <c r="CG87" s="1966" t="s">
        <v>623</v>
      </c>
      <c r="CH87" s="1966" t="s">
        <v>623</v>
      </c>
      <c r="CI87" s="1966" t="s">
        <v>623</v>
      </c>
      <c r="CJ87" s="1966" t="s">
        <v>623</v>
      </c>
      <c r="CK87" s="1966" t="s">
        <v>623</v>
      </c>
      <c r="CL87" s="1966" t="s">
        <v>623</v>
      </c>
      <c r="CM87" s="1966" t="s">
        <v>623</v>
      </c>
      <c r="CN87" s="1966" t="s">
        <v>623</v>
      </c>
    </row>
    <row r="88" spans="1:92" s="994" customFormat="1" ht="14.5" customHeight="1">
      <c r="A88" s="1966" t="s">
        <v>1200</v>
      </c>
      <c r="B88" s="1966" t="s">
        <v>963</v>
      </c>
      <c r="C88" s="1966" t="s">
        <v>963</v>
      </c>
      <c r="D88" s="1966" t="s">
        <v>963</v>
      </c>
      <c r="E88" s="1966" t="s">
        <v>963</v>
      </c>
      <c r="F88" s="1966" t="s">
        <v>963</v>
      </c>
      <c r="G88" s="1966" t="s">
        <v>963</v>
      </c>
      <c r="H88" s="1966" t="s">
        <v>963</v>
      </c>
      <c r="I88" s="1966" t="s">
        <v>963</v>
      </c>
      <c r="J88" s="1966" t="s">
        <v>963</v>
      </c>
      <c r="K88" s="1966" t="s">
        <v>963</v>
      </c>
      <c r="L88" s="1966" t="s">
        <v>963</v>
      </c>
      <c r="M88" s="1966" t="s">
        <v>963</v>
      </c>
      <c r="N88" s="1966" t="s">
        <v>963</v>
      </c>
      <c r="O88" s="1966" t="s">
        <v>963</v>
      </c>
      <c r="P88" s="1966" t="s">
        <v>963</v>
      </c>
      <c r="Q88" s="1966" t="s">
        <v>963</v>
      </c>
      <c r="R88" s="1966" t="s">
        <v>963</v>
      </c>
      <c r="S88" s="1966" t="s">
        <v>963</v>
      </c>
      <c r="T88" s="1966" t="s">
        <v>963</v>
      </c>
      <c r="U88" s="1966" t="s">
        <v>963</v>
      </c>
      <c r="V88" s="1966" t="s">
        <v>963</v>
      </c>
      <c r="W88" s="1966" t="s">
        <v>963</v>
      </c>
      <c r="X88" s="1966" t="s">
        <v>963</v>
      </c>
      <c r="Y88" s="1966" t="s">
        <v>963</v>
      </c>
      <c r="Z88" s="1966" t="s">
        <v>963</v>
      </c>
      <c r="AA88" s="1966" t="s">
        <v>963</v>
      </c>
      <c r="AB88" s="1966" t="s">
        <v>963</v>
      </c>
      <c r="AC88" s="1966" t="s">
        <v>963</v>
      </c>
      <c r="AD88" s="1966" t="s">
        <v>963</v>
      </c>
      <c r="AE88" s="1966" t="s">
        <v>963</v>
      </c>
      <c r="AF88" s="1966" t="s">
        <v>963</v>
      </c>
      <c r="AG88" s="1966" t="s">
        <v>963</v>
      </c>
      <c r="AH88" s="1966" t="s">
        <v>963</v>
      </c>
      <c r="AI88" s="1966" t="s">
        <v>963</v>
      </c>
      <c r="AJ88" s="1966" t="s">
        <v>963</v>
      </c>
      <c r="AK88" s="1966" t="s">
        <v>963</v>
      </c>
      <c r="AL88" s="1966" t="s">
        <v>963</v>
      </c>
      <c r="AM88" s="1966" t="s">
        <v>963</v>
      </c>
      <c r="AN88" s="1966" t="s">
        <v>963</v>
      </c>
      <c r="AO88" s="1966" t="s">
        <v>963</v>
      </c>
      <c r="AP88" s="1966" t="s">
        <v>963</v>
      </c>
      <c r="AQ88" s="1966" t="s">
        <v>963</v>
      </c>
      <c r="AR88" s="1966" t="s">
        <v>963</v>
      </c>
      <c r="AS88" s="1966" t="s">
        <v>963</v>
      </c>
      <c r="AT88" s="1966" t="s">
        <v>963</v>
      </c>
      <c r="AU88" s="1966" t="s">
        <v>963</v>
      </c>
      <c r="AV88" s="1966" t="s">
        <v>963</v>
      </c>
      <c r="AW88" s="1966" t="s">
        <v>963</v>
      </c>
      <c r="AX88" s="1966" t="s">
        <v>963</v>
      </c>
      <c r="AY88" s="1966" t="s">
        <v>963</v>
      </c>
      <c r="AZ88" s="1966" t="s">
        <v>963</v>
      </c>
      <c r="BA88" s="1966" t="s">
        <v>963</v>
      </c>
      <c r="BB88" s="1966" t="s">
        <v>963</v>
      </c>
      <c r="BC88" s="1966" t="s">
        <v>963</v>
      </c>
      <c r="BD88" s="1966" t="s">
        <v>963</v>
      </c>
      <c r="BE88" s="1966" t="s">
        <v>963</v>
      </c>
      <c r="BF88" s="1966" t="s">
        <v>963</v>
      </c>
      <c r="BG88" s="1966" t="s">
        <v>963</v>
      </c>
      <c r="BH88" s="1966" t="s">
        <v>963</v>
      </c>
      <c r="BI88" s="1966" t="s">
        <v>963</v>
      </c>
      <c r="BJ88" s="1966" t="s">
        <v>963</v>
      </c>
      <c r="BK88" s="1966" t="s">
        <v>963</v>
      </c>
      <c r="BL88" s="1966" t="s">
        <v>963</v>
      </c>
      <c r="BM88" s="1966" t="s">
        <v>963</v>
      </c>
      <c r="BN88" s="1966" t="s">
        <v>963</v>
      </c>
      <c r="BO88" s="1966" t="s">
        <v>963</v>
      </c>
      <c r="BP88" s="1966" t="s">
        <v>963</v>
      </c>
      <c r="BQ88" s="1966" t="s">
        <v>963</v>
      </c>
      <c r="BR88" s="1966" t="s">
        <v>963</v>
      </c>
      <c r="BS88" s="1966" t="s">
        <v>963</v>
      </c>
      <c r="BT88" s="1966" t="s">
        <v>963</v>
      </c>
      <c r="BU88" s="1966" t="s">
        <v>963</v>
      </c>
      <c r="BV88" s="1966" t="s">
        <v>963</v>
      </c>
      <c r="BW88" s="1966" t="s">
        <v>963</v>
      </c>
      <c r="BX88" s="1966" t="s">
        <v>963</v>
      </c>
      <c r="BY88" s="1966" t="s">
        <v>963</v>
      </c>
      <c r="BZ88" s="1966" t="s">
        <v>963</v>
      </c>
      <c r="CA88" s="1966" t="s">
        <v>963</v>
      </c>
      <c r="CB88" s="1966" t="s">
        <v>963</v>
      </c>
      <c r="CC88" s="1966" t="s">
        <v>963</v>
      </c>
      <c r="CD88" s="1966" t="s">
        <v>963</v>
      </c>
      <c r="CE88" s="1966" t="s">
        <v>963</v>
      </c>
      <c r="CF88" s="1966" t="s">
        <v>963</v>
      </c>
      <c r="CG88" s="1966" t="s">
        <v>963</v>
      </c>
      <c r="CH88" s="1966" t="s">
        <v>963</v>
      </c>
      <c r="CI88" s="1966" t="s">
        <v>963</v>
      </c>
      <c r="CJ88" s="1966" t="s">
        <v>963</v>
      </c>
      <c r="CK88" s="1966" t="s">
        <v>963</v>
      </c>
      <c r="CL88" s="1966" t="s">
        <v>963</v>
      </c>
      <c r="CM88" s="1966" t="s">
        <v>963</v>
      </c>
      <c r="CN88" s="1966" t="s">
        <v>963</v>
      </c>
    </row>
  </sheetData>
  <mergeCells count="162">
    <mergeCell ref="A32:CN32"/>
    <mergeCell ref="A61:CN61"/>
    <mergeCell ref="A88:CN88"/>
    <mergeCell ref="CE65:CF65"/>
    <mergeCell ref="CH65:CI65"/>
    <mergeCell ref="CJ65:CK65"/>
    <mergeCell ref="CL65:CM65"/>
    <mergeCell ref="A86:CN86"/>
    <mergeCell ref="A87:CN87"/>
    <mergeCell ref="BQ65:BR65"/>
    <mergeCell ref="BT65:BU65"/>
    <mergeCell ref="BV65:BW65"/>
    <mergeCell ref="BX65:BY65"/>
    <mergeCell ref="CA65:CB65"/>
    <mergeCell ref="CC65:CD65"/>
    <mergeCell ref="BC65:BD65"/>
    <mergeCell ref="BF65:BG65"/>
    <mergeCell ref="BH65:BI65"/>
    <mergeCell ref="BJ65:BK65"/>
    <mergeCell ref="BM65:BN65"/>
    <mergeCell ref="BO65:BP65"/>
    <mergeCell ref="AO65:AP65"/>
    <mergeCell ref="AR65:AS65"/>
    <mergeCell ref="AT65:AU65"/>
    <mergeCell ref="AV65:AW65"/>
    <mergeCell ref="AY65:AZ65"/>
    <mergeCell ref="AH65:AI65"/>
    <mergeCell ref="AK65:AL65"/>
    <mergeCell ref="AM65:AN65"/>
    <mergeCell ref="M65:N65"/>
    <mergeCell ref="P65:Q65"/>
    <mergeCell ref="R65:S65"/>
    <mergeCell ref="T65:U65"/>
    <mergeCell ref="W65:X65"/>
    <mergeCell ref="Y65:Z65"/>
    <mergeCell ref="A63:CN63"/>
    <mergeCell ref="A64:A66"/>
    <mergeCell ref="B64:H64"/>
    <mergeCell ref="I64:O64"/>
    <mergeCell ref="P64:V64"/>
    <mergeCell ref="W64:AC64"/>
    <mergeCell ref="AD64:AJ64"/>
    <mergeCell ref="AK64:AQ64"/>
    <mergeCell ref="AR64:AX64"/>
    <mergeCell ref="AY64:BE64"/>
    <mergeCell ref="BF64:BL64"/>
    <mergeCell ref="BM64:BS64"/>
    <mergeCell ref="BT64:BZ64"/>
    <mergeCell ref="CA64:CG64"/>
    <mergeCell ref="CH64:CN64"/>
    <mergeCell ref="B65:C65"/>
    <mergeCell ref="D65:E65"/>
    <mergeCell ref="F65:G65"/>
    <mergeCell ref="I65:J65"/>
    <mergeCell ref="K65:L65"/>
    <mergeCell ref="BA65:BB65"/>
    <mergeCell ref="AA65:AB65"/>
    <mergeCell ref="AD65:AE65"/>
    <mergeCell ref="AF65:AG65"/>
    <mergeCell ref="CH36:CI36"/>
    <mergeCell ref="CJ36:CK36"/>
    <mergeCell ref="CL36:CM36"/>
    <mergeCell ref="A57:CN57"/>
    <mergeCell ref="A58:CN58"/>
    <mergeCell ref="A59:CN59"/>
    <mergeCell ref="BT36:BU36"/>
    <mergeCell ref="BV36:BW36"/>
    <mergeCell ref="BX36:BY36"/>
    <mergeCell ref="CA36:CB36"/>
    <mergeCell ref="CC36:CD36"/>
    <mergeCell ref="CE36:CF36"/>
    <mergeCell ref="BF36:BG36"/>
    <mergeCell ref="BH36:BI36"/>
    <mergeCell ref="BJ36:BK36"/>
    <mergeCell ref="BM36:BN36"/>
    <mergeCell ref="BO36:BP36"/>
    <mergeCell ref="BQ36:BR36"/>
    <mergeCell ref="AR36:AS36"/>
    <mergeCell ref="AT36:AU36"/>
    <mergeCell ref="AV36:AW36"/>
    <mergeCell ref="AY36:AZ36"/>
    <mergeCell ref="BA36:BB36"/>
    <mergeCell ref="BC36:BD36"/>
    <mergeCell ref="AH36:AI36"/>
    <mergeCell ref="AK36:AL36"/>
    <mergeCell ref="AM36:AN36"/>
    <mergeCell ref="AO36:AP36"/>
    <mergeCell ref="P36:Q36"/>
    <mergeCell ref="R36:S36"/>
    <mergeCell ref="T36:U36"/>
    <mergeCell ref="W36:X36"/>
    <mergeCell ref="Y36:Z36"/>
    <mergeCell ref="AA36:AB36"/>
    <mergeCell ref="BT35:BZ35"/>
    <mergeCell ref="CA35:CG35"/>
    <mergeCell ref="CH35:CN35"/>
    <mergeCell ref="A30:BS30"/>
    <mergeCell ref="A34:CN34"/>
    <mergeCell ref="A35:A37"/>
    <mergeCell ref="B35:H35"/>
    <mergeCell ref="I35:O35"/>
    <mergeCell ref="P35:V35"/>
    <mergeCell ref="W35:AC35"/>
    <mergeCell ref="AD35:AJ35"/>
    <mergeCell ref="AK35:AQ35"/>
    <mergeCell ref="AR35:AX35"/>
    <mergeCell ref="B36:C36"/>
    <mergeCell ref="D36:E36"/>
    <mergeCell ref="F36:G36"/>
    <mergeCell ref="I36:J36"/>
    <mergeCell ref="K36:L36"/>
    <mergeCell ref="M36:N36"/>
    <mergeCell ref="AY35:BE35"/>
    <mergeCell ref="BF35:BL35"/>
    <mergeCell ref="BM35:BS35"/>
    <mergeCell ref="AD36:AE36"/>
    <mergeCell ref="AF36:AG36"/>
    <mergeCell ref="BQ7:BR7"/>
    <mergeCell ref="A28:BS28"/>
    <mergeCell ref="A29:BS29"/>
    <mergeCell ref="AV7:AW7"/>
    <mergeCell ref="AY7:AZ7"/>
    <mergeCell ref="BA7:BB7"/>
    <mergeCell ref="BC7:BD7"/>
    <mergeCell ref="BF7:BG7"/>
    <mergeCell ref="BH7:BI7"/>
    <mergeCell ref="AH7:AI7"/>
    <mergeCell ref="AK7:AL7"/>
    <mergeCell ref="AM7:AN7"/>
    <mergeCell ref="AO7:AP7"/>
    <mergeCell ref="AR7:AS7"/>
    <mergeCell ref="AT7:AU7"/>
    <mergeCell ref="T7:U7"/>
    <mergeCell ref="W7:X7"/>
    <mergeCell ref="Y7:Z7"/>
    <mergeCell ref="AA7:AB7"/>
    <mergeCell ref="AD7:AE7"/>
    <mergeCell ref="AF7:AG7"/>
    <mergeCell ref="A3:BS3"/>
    <mergeCell ref="A5:BS5"/>
    <mergeCell ref="A6:A8"/>
    <mergeCell ref="B6:H6"/>
    <mergeCell ref="I6:O6"/>
    <mergeCell ref="P6:V6"/>
    <mergeCell ref="W6:AC6"/>
    <mergeCell ref="AD6:AJ6"/>
    <mergeCell ref="AK6:AQ6"/>
    <mergeCell ref="AR6:AX6"/>
    <mergeCell ref="AY6:BE6"/>
    <mergeCell ref="BF6:BL6"/>
    <mergeCell ref="BM6:BS6"/>
    <mergeCell ref="B7:C7"/>
    <mergeCell ref="D7:E7"/>
    <mergeCell ref="F7:G7"/>
    <mergeCell ref="I7:J7"/>
    <mergeCell ref="K7:L7"/>
    <mergeCell ref="M7:N7"/>
    <mergeCell ref="P7:Q7"/>
    <mergeCell ref="R7:S7"/>
    <mergeCell ref="BJ7:BK7"/>
    <mergeCell ref="BM7:BN7"/>
    <mergeCell ref="BO7:BP7"/>
  </mergeCells>
  <hyperlinks>
    <hyperlink ref="A1" location="Inhalt!A1" display="Zurück zum Inhalt" xr:uid="{00000000-0004-0000-0E00-000000000000}"/>
  </hyperlink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36"/>
  <dimension ref="A1:BS85"/>
  <sheetViews>
    <sheetView showGridLines="0" zoomScale="80" zoomScaleNormal="80" workbookViewId="0">
      <pane xSplit="1" topLeftCell="B1" activePane="topRight" state="frozen"/>
      <selection pane="topRight"/>
    </sheetView>
  </sheetViews>
  <sheetFormatPr baseColWidth="10" defaultRowHeight="14"/>
  <cols>
    <col min="1" max="1" width="23.5" customWidth="1"/>
    <col min="2" max="52" width="11.08203125" customWidth="1"/>
  </cols>
  <sheetData>
    <row r="1" spans="1:71" s="1493" customFormat="1" ht="14.5" customHeight="1">
      <c r="A1" s="1402" t="s">
        <v>482</v>
      </c>
    </row>
    <row r="2" spans="1:71" s="1493" customFormat="1" ht="14.5" customHeight="1">
      <c r="A2" s="1402"/>
    </row>
    <row r="3" spans="1:71" ht="25" customHeight="1">
      <c r="A3" s="1947">
        <v>2024</v>
      </c>
      <c r="B3" s="1947"/>
      <c r="C3" s="1947"/>
      <c r="D3" s="1947"/>
      <c r="E3" s="1947"/>
      <c r="F3" s="1947"/>
      <c r="G3" s="1947"/>
      <c r="H3" s="1947"/>
      <c r="I3" s="1947"/>
      <c r="J3" s="1947"/>
      <c r="K3" s="1947"/>
      <c r="L3" s="1947"/>
      <c r="M3" s="1947"/>
      <c r="N3" s="1947"/>
      <c r="O3" s="1947"/>
      <c r="P3" s="1947"/>
      <c r="Q3" s="1947"/>
      <c r="R3" s="1947"/>
      <c r="S3" s="1947"/>
      <c r="T3" s="1947"/>
      <c r="U3" s="1947"/>
      <c r="V3" s="1947"/>
      <c r="W3" s="1947"/>
      <c r="X3" s="1947"/>
      <c r="Y3" s="1947"/>
      <c r="Z3" s="1947"/>
      <c r="AA3" s="1947"/>
      <c r="AB3" s="1947"/>
      <c r="AC3" s="1947"/>
      <c r="AD3" s="1947"/>
      <c r="AE3" s="1947"/>
      <c r="AF3" s="1947"/>
      <c r="AG3" s="1947"/>
      <c r="AH3" s="1947"/>
      <c r="AI3" s="1947"/>
      <c r="AJ3" s="1947"/>
      <c r="AK3" s="1947"/>
      <c r="AL3" s="1394"/>
      <c r="AM3" s="1394"/>
      <c r="AN3" s="1394"/>
      <c r="AO3" s="1394"/>
      <c r="AP3" s="1394"/>
      <c r="AQ3" s="1394"/>
      <c r="AR3" s="1394"/>
      <c r="AS3" s="1394"/>
      <c r="AT3" s="1394"/>
      <c r="AU3" s="1394"/>
      <c r="AV3" s="1394"/>
      <c r="AW3" s="1394"/>
      <c r="AX3" s="1394"/>
      <c r="AY3" s="1394"/>
      <c r="AZ3" s="1394"/>
      <c r="BA3" s="1394"/>
      <c r="BB3" s="1394"/>
      <c r="BC3" s="1394"/>
      <c r="BD3" s="1394"/>
      <c r="BE3" s="1394"/>
      <c r="BF3" s="1394"/>
      <c r="BG3" s="1394"/>
      <c r="BH3" s="1394"/>
      <c r="BI3" s="1394"/>
      <c r="BJ3" s="1394"/>
      <c r="BK3" s="1394"/>
      <c r="BL3" s="1394"/>
      <c r="BM3" s="1394"/>
      <c r="BN3" s="1394"/>
      <c r="BO3" s="1394"/>
      <c r="BP3" s="1394"/>
      <c r="BQ3" s="1394"/>
      <c r="BR3" s="1394"/>
      <c r="BS3" s="1394"/>
    </row>
    <row r="4" spans="1:71" ht="14.5" customHeight="1"/>
    <row r="5" spans="1:71" s="1491" customFormat="1" ht="14.5" customHeight="1">
      <c r="A5" s="1935" t="s">
        <v>1289</v>
      </c>
      <c r="B5" s="2220"/>
      <c r="C5" s="2220"/>
      <c r="D5" s="2220"/>
      <c r="E5" s="2220"/>
      <c r="F5" s="2220"/>
      <c r="G5" s="2220"/>
      <c r="H5" s="2220"/>
      <c r="I5" s="2220"/>
      <c r="J5" s="2220"/>
      <c r="K5" s="2220"/>
      <c r="L5" s="2220"/>
      <c r="M5" s="2220"/>
      <c r="N5" s="2220"/>
      <c r="O5" s="2220"/>
      <c r="P5" s="2220"/>
      <c r="Q5" s="2220"/>
      <c r="R5" s="2220"/>
      <c r="S5" s="2220"/>
      <c r="T5" s="2220"/>
      <c r="U5" s="2220"/>
      <c r="V5" s="2220"/>
      <c r="W5" s="2220"/>
      <c r="X5" s="2220"/>
      <c r="Y5" s="2220"/>
      <c r="Z5" s="2220"/>
      <c r="AA5" s="2220"/>
      <c r="AB5" s="2220"/>
      <c r="AC5" s="2220"/>
      <c r="AD5" s="2220"/>
      <c r="AE5" s="2220"/>
      <c r="AF5" s="2220"/>
      <c r="AG5" s="2220"/>
      <c r="AH5" s="2220"/>
      <c r="AI5" s="2220"/>
      <c r="AJ5" s="2220"/>
      <c r="AK5" s="2220"/>
    </row>
    <row r="6" spans="1:71" s="1491" customFormat="1" ht="46.5" customHeight="1" thickBot="1">
      <c r="A6" s="2221" t="s">
        <v>5</v>
      </c>
      <c r="B6" s="2223" t="s">
        <v>1251</v>
      </c>
      <c r="C6" s="2224" t="s">
        <v>1251</v>
      </c>
      <c r="D6" s="2224" t="s">
        <v>1251</v>
      </c>
      <c r="E6" s="2224" t="s">
        <v>1252</v>
      </c>
      <c r="F6" s="2224" t="s">
        <v>1252</v>
      </c>
      <c r="G6" s="2224" t="s">
        <v>1252</v>
      </c>
      <c r="H6" s="2225" t="s">
        <v>1253</v>
      </c>
      <c r="I6" s="2225" t="s">
        <v>1253</v>
      </c>
      <c r="J6" s="2225" t="s">
        <v>1253</v>
      </c>
      <c r="K6" s="2225" t="s">
        <v>1254</v>
      </c>
      <c r="L6" s="2225" t="s">
        <v>1254</v>
      </c>
      <c r="M6" s="2225" t="s">
        <v>1254</v>
      </c>
      <c r="N6" s="2224" t="s">
        <v>1255</v>
      </c>
      <c r="O6" s="2224" t="s">
        <v>1255</v>
      </c>
      <c r="P6" s="2224" t="s">
        <v>1255</v>
      </c>
      <c r="Q6" s="2225" t="s">
        <v>1256</v>
      </c>
      <c r="R6" s="2225" t="s">
        <v>1256</v>
      </c>
      <c r="S6" s="2225" t="s">
        <v>1256</v>
      </c>
      <c r="T6" s="2224" t="s">
        <v>1061</v>
      </c>
      <c r="U6" s="2224" t="s">
        <v>1061</v>
      </c>
      <c r="V6" s="2224" t="s">
        <v>1061</v>
      </c>
      <c r="W6" s="2225" t="s">
        <v>1257</v>
      </c>
      <c r="X6" s="2225" t="s">
        <v>1257</v>
      </c>
      <c r="Y6" s="2225" t="s">
        <v>1257</v>
      </c>
      <c r="Z6" s="2224" t="s">
        <v>1258</v>
      </c>
      <c r="AA6" s="2224" t="s">
        <v>1258</v>
      </c>
      <c r="AB6" s="2224" t="s">
        <v>1258</v>
      </c>
      <c r="AC6" s="2225" t="s">
        <v>1259</v>
      </c>
      <c r="AD6" s="2225" t="s">
        <v>1259</v>
      </c>
      <c r="AE6" s="2225" t="s">
        <v>1259</v>
      </c>
      <c r="AF6" s="2224" t="s">
        <v>1260</v>
      </c>
      <c r="AG6" s="2224" t="s">
        <v>1260</v>
      </c>
      <c r="AH6" s="2224" t="s">
        <v>1260</v>
      </c>
      <c r="AI6" s="2226" t="s">
        <v>1261</v>
      </c>
      <c r="AJ6" s="2225" t="s">
        <v>1261</v>
      </c>
      <c r="AK6" s="2227" t="s">
        <v>1261</v>
      </c>
    </row>
    <row r="7" spans="1:71" s="1491" customFormat="1" ht="14.5" customHeight="1" thickBot="1">
      <c r="A7" s="2222" t="s">
        <v>5</v>
      </c>
      <c r="B7" s="1495" t="s">
        <v>2</v>
      </c>
      <c r="C7" s="1495" t="s">
        <v>68</v>
      </c>
      <c r="D7" s="1496" t="s">
        <v>69</v>
      </c>
      <c r="E7" s="1495" t="s">
        <v>2</v>
      </c>
      <c r="F7" s="1495" t="s">
        <v>68</v>
      </c>
      <c r="G7" s="1496" t="s">
        <v>69</v>
      </c>
      <c r="H7" s="1495" t="s">
        <v>2</v>
      </c>
      <c r="I7" s="1495" t="s">
        <v>68</v>
      </c>
      <c r="J7" s="1496" t="s">
        <v>69</v>
      </c>
      <c r="K7" s="1495" t="s">
        <v>2</v>
      </c>
      <c r="L7" s="1495" t="s">
        <v>68</v>
      </c>
      <c r="M7" s="1496" t="s">
        <v>69</v>
      </c>
      <c r="N7" s="1495" t="s">
        <v>2</v>
      </c>
      <c r="O7" s="1495" t="s">
        <v>68</v>
      </c>
      <c r="P7" s="1496" t="s">
        <v>69</v>
      </c>
      <c r="Q7" s="1495" t="s">
        <v>2</v>
      </c>
      <c r="R7" s="1495" t="s">
        <v>68</v>
      </c>
      <c r="S7" s="1496" t="s">
        <v>69</v>
      </c>
      <c r="T7" s="1495" t="s">
        <v>2</v>
      </c>
      <c r="U7" s="1495" t="s">
        <v>68</v>
      </c>
      <c r="V7" s="1496" t="s">
        <v>69</v>
      </c>
      <c r="W7" s="1495" t="s">
        <v>2</v>
      </c>
      <c r="X7" s="1495" t="s">
        <v>68</v>
      </c>
      <c r="Y7" s="1496" t="s">
        <v>69</v>
      </c>
      <c r="Z7" s="1495" t="s">
        <v>2</v>
      </c>
      <c r="AA7" s="1495" t="s">
        <v>68</v>
      </c>
      <c r="AB7" s="1496" t="s">
        <v>69</v>
      </c>
      <c r="AC7" s="1495" t="s">
        <v>2</v>
      </c>
      <c r="AD7" s="1495" t="s">
        <v>68</v>
      </c>
      <c r="AE7" s="1496" t="s">
        <v>69</v>
      </c>
      <c r="AF7" s="1495" t="s">
        <v>2</v>
      </c>
      <c r="AG7" s="1495" t="s">
        <v>68</v>
      </c>
      <c r="AH7" s="1496" t="s">
        <v>69</v>
      </c>
      <c r="AI7" s="1495" t="s">
        <v>2</v>
      </c>
      <c r="AJ7" s="1495" t="s">
        <v>68</v>
      </c>
      <c r="AK7" s="1834" t="s">
        <v>69</v>
      </c>
    </row>
    <row r="8" spans="1:71" s="1491" customFormat="1" ht="14.5" customHeight="1">
      <c r="A8" s="1497" t="s">
        <v>13</v>
      </c>
      <c r="B8" s="1498">
        <v>99.057558752249875</v>
      </c>
      <c r="C8" s="1499">
        <v>0.7578869875829497</v>
      </c>
      <c r="D8" s="1500">
        <v>264</v>
      </c>
      <c r="E8" s="1498">
        <v>67.699141972156184</v>
      </c>
      <c r="F8" s="1499">
        <v>3.3279586235047462</v>
      </c>
      <c r="G8" s="1500">
        <v>263</v>
      </c>
      <c r="H8" s="1498">
        <v>79.898242142129376</v>
      </c>
      <c r="I8" s="1499">
        <v>2.8022849348573593</v>
      </c>
      <c r="J8" s="1500">
        <v>261</v>
      </c>
      <c r="K8" s="1498">
        <v>72.678562758916826</v>
      </c>
      <c r="L8" s="1499">
        <v>3.2255364186574402</v>
      </c>
      <c r="M8" s="1500">
        <v>260</v>
      </c>
      <c r="N8" s="1498">
        <v>37.477961947321674</v>
      </c>
      <c r="O8" s="1499">
        <v>3.3098866436579182</v>
      </c>
      <c r="P8" s="1500">
        <v>256</v>
      </c>
      <c r="Q8" s="1498">
        <v>26.00713082839961</v>
      </c>
      <c r="R8" s="1499">
        <v>2.9225985598423692</v>
      </c>
      <c r="S8" s="1500">
        <v>260</v>
      </c>
      <c r="T8" s="1498">
        <v>96.381382005112101</v>
      </c>
      <c r="U8" s="1499">
        <v>1.2336130546991437</v>
      </c>
      <c r="V8" s="1500">
        <v>264</v>
      </c>
      <c r="W8" s="1498">
        <v>49.589837201317117</v>
      </c>
      <c r="X8" s="1499">
        <v>3.7690753335311142</v>
      </c>
      <c r="Y8" s="1500">
        <v>262</v>
      </c>
      <c r="Z8" s="1498">
        <v>93.932700546004554</v>
      </c>
      <c r="AA8" s="1499">
        <v>1.7858105183379638</v>
      </c>
      <c r="AB8" s="1500">
        <v>264</v>
      </c>
      <c r="AC8" s="1498">
        <v>96.036828058698106</v>
      </c>
      <c r="AD8" s="1499">
        <v>1.3466953755989377</v>
      </c>
      <c r="AE8" s="1500">
        <v>264</v>
      </c>
      <c r="AF8" s="1498">
        <v>53.488505351322004</v>
      </c>
      <c r="AG8" s="1499">
        <v>3.9103447332698558</v>
      </c>
      <c r="AH8" s="1500">
        <v>259</v>
      </c>
      <c r="AI8" s="1498">
        <v>7.9439695315524421</v>
      </c>
      <c r="AJ8" s="1499">
        <v>2.0613024581772907</v>
      </c>
      <c r="AK8" s="1835">
        <v>263</v>
      </c>
    </row>
    <row r="9" spans="1:71" s="1491" customFormat="1" ht="14.5" customHeight="1">
      <c r="A9" s="1501" t="s">
        <v>14</v>
      </c>
      <c r="B9" s="1502">
        <v>99.276571915448415</v>
      </c>
      <c r="C9" s="1503">
        <v>0.37563665006595548</v>
      </c>
      <c r="D9" s="1504">
        <v>359</v>
      </c>
      <c r="E9" s="1502">
        <v>79.56663475253427</v>
      </c>
      <c r="F9" s="1503">
        <v>2.6858246330376256</v>
      </c>
      <c r="G9" s="1504">
        <v>358</v>
      </c>
      <c r="H9" s="1502">
        <v>87.335653898002249</v>
      </c>
      <c r="I9" s="1503">
        <v>1.979612696688424</v>
      </c>
      <c r="J9" s="1504">
        <v>358</v>
      </c>
      <c r="K9" s="1502">
        <v>74.317035018809833</v>
      </c>
      <c r="L9" s="1503">
        <v>2.8150407301355993</v>
      </c>
      <c r="M9" s="1504">
        <v>357</v>
      </c>
      <c r="N9" s="1502">
        <v>46.420037855348113</v>
      </c>
      <c r="O9" s="1503">
        <v>3.1198368654805861</v>
      </c>
      <c r="P9" s="1504">
        <v>355</v>
      </c>
      <c r="Q9" s="1502">
        <v>31.234021989108147</v>
      </c>
      <c r="R9" s="1503">
        <v>2.9866601932968586</v>
      </c>
      <c r="S9" s="1504">
        <v>351</v>
      </c>
      <c r="T9" s="1502">
        <v>94.315008785841485</v>
      </c>
      <c r="U9" s="1503">
        <v>1.2128925616911146</v>
      </c>
      <c r="V9" s="1504">
        <v>359</v>
      </c>
      <c r="W9" s="1502">
        <v>53.038053295100696</v>
      </c>
      <c r="X9" s="1503">
        <v>3.4349626760400556</v>
      </c>
      <c r="Y9" s="1504">
        <v>357</v>
      </c>
      <c r="Z9" s="1502">
        <v>95.805445795612727</v>
      </c>
      <c r="AA9" s="1503">
        <v>1.2046252313896606</v>
      </c>
      <c r="AB9" s="1504">
        <v>358</v>
      </c>
      <c r="AC9" s="1502">
        <v>97.445325331177997</v>
      </c>
      <c r="AD9" s="1503">
        <v>1.0965883794674793</v>
      </c>
      <c r="AE9" s="1504">
        <v>359</v>
      </c>
      <c r="AF9" s="1502">
        <v>93.020986789336618</v>
      </c>
      <c r="AG9" s="1503">
        <v>1.3608782998423143</v>
      </c>
      <c r="AH9" s="1504">
        <v>357</v>
      </c>
      <c r="AI9" s="1502">
        <v>7.9890862197496206</v>
      </c>
      <c r="AJ9" s="1503">
        <v>1.7795851582150821</v>
      </c>
      <c r="AK9" s="1836">
        <v>356</v>
      </c>
    </row>
    <row r="10" spans="1:71" s="1491" customFormat="1" ht="14.5" customHeight="1">
      <c r="A10" s="1497" t="s">
        <v>39</v>
      </c>
      <c r="B10" s="1498">
        <v>99.094665328537047</v>
      </c>
      <c r="C10" s="1499">
        <v>0.6468584905934841</v>
      </c>
      <c r="D10" s="1500">
        <v>235</v>
      </c>
      <c r="E10" s="1498">
        <v>73.880211560172341</v>
      </c>
      <c r="F10" s="1499">
        <v>4.294698070259499</v>
      </c>
      <c r="G10" s="1500">
        <v>232</v>
      </c>
      <c r="H10" s="1498">
        <v>71.591875103307544</v>
      </c>
      <c r="I10" s="1499">
        <v>3.6475338474028165</v>
      </c>
      <c r="J10" s="1500">
        <v>232</v>
      </c>
      <c r="K10" s="1498">
        <v>67.342990599725042</v>
      </c>
      <c r="L10" s="1499">
        <v>4.0038636039171562</v>
      </c>
      <c r="M10" s="1500">
        <v>232</v>
      </c>
      <c r="N10" s="1498">
        <v>47.34038231946257</v>
      </c>
      <c r="O10" s="1499">
        <v>4.2721062621165071</v>
      </c>
      <c r="P10" s="1500">
        <v>235</v>
      </c>
      <c r="Q10" s="1498">
        <v>33.33819227719674</v>
      </c>
      <c r="R10" s="1499">
        <v>3.6169698536218133</v>
      </c>
      <c r="S10" s="1500">
        <v>232</v>
      </c>
      <c r="T10" s="1498">
        <v>98.625731334067439</v>
      </c>
      <c r="U10" s="1499">
        <v>0.64213400527178399</v>
      </c>
      <c r="V10" s="1500">
        <v>235</v>
      </c>
      <c r="W10" s="1498">
        <v>34.191119137351492</v>
      </c>
      <c r="X10" s="1499">
        <v>3.9066940283666947</v>
      </c>
      <c r="Y10" s="1500">
        <v>230</v>
      </c>
      <c r="Z10" s="1498">
        <v>92.639642289810524</v>
      </c>
      <c r="AA10" s="1499">
        <v>2.3685282699281314</v>
      </c>
      <c r="AB10" s="1500">
        <v>234</v>
      </c>
      <c r="AC10" s="1498">
        <v>81.25954208203585</v>
      </c>
      <c r="AD10" s="1499">
        <v>2.9578762962211695</v>
      </c>
      <c r="AE10" s="1500">
        <v>233</v>
      </c>
      <c r="AF10" s="1498">
        <v>55.648006384820924</v>
      </c>
      <c r="AG10" s="1499">
        <v>4.6031893387498766</v>
      </c>
      <c r="AH10" s="1500">
        <v>230</v>
      </c>
      <c r="AI10" s="1498">
        <v>8.9285854617276197</v>
      </c>
      <c r="AJ10" s="1499">
        <v>2.1727848150273514</v>
      </c>
      <c r="AK10" s="1835">
        <v>233</v>
      </c>
    </row>
    <row r="11" spans="1:71" s="1491" customFormat="1" ht="14.5" customHeight="1">
      <c r="A11" s="1501" t="s">
        <v>16</v>
      </c>
      <c r="B11" s="1502">
        <v>98.820910161362946</v>
      </c>
      <c r="C11" s="1503">
        <v>0.56873346083976994</v>
      </c>
      <c r="D11" s="1504">
        <v>350</v>
      </c>
      <c r="E11" s="1502">
        <v>70.570082157247569</v>
      </c>
      <c r="F11" s="1503">
        <v>2.8427114166262855</v>
      </c>
      <c r="G11" s="1504">
        <v>345</v>
      </c>
      <c r="H11" s="1502">
        <v>75.450757417620551</v>
      </c>
      <c r="I11" s="1503">
        <v>2.5716792176262198</v>
      </c>
      <c r="J11" s="1504">
        <v>346</v>
      </c>
      <c r="K11" s="1502">
        <v>63.321893395409923</v>
      </c>
      <c r="L11" s="1503">
        <v>2.98781718279607</v>
      </c>
      <c r="M11" s="1504">
        <v>346</v>
      </c>
      <c r="N11" s="1502">
        <v>49.585838973598968</v>
      </c>
      <c r="O11" s="1503">
        <v>3.4221228791189384</v>
      </c>
      <c r="P11" s="1504">
        <v>345</v>
      </c>
      <c r="Q11" s="1502">
        <v>34.853814539930852</v>
      </c>
      <c r="R11" s="1503">
        <v>3.2299777638087295</v>
      </c>
      <c r="S11" s="1504">
        <v>348</v>
      </c>
      <c r="T11" s="1502">
        <v>97.910064873725617</v>
      </c>
      <c r="U11" s="1503">
        <v>0.71131203420332012</v>
      </c>
      <c r="V11" s="1504">
        <v>350</v>
      </c>
      <c r="W11" s="1502">
        <v>35.870935549768603</v>
      </c>
      <c r="X11" s="1503">
        <v>3.5951752884505401</v>
      </c>
      <c r="Y11" s="1504">
        <v>348</v>
      </c>
      <c r="Z11" s="1502">
        <v>94.486265772652771</v>
      </c>
      <c r="AA11" s="1503">
        <v>1.4843779004724922</v>
      </c>
      <c r="AB11" s="1504">
        <v>349</v>
      </c>
      <c r="AC11" s="1502">
        <v>93.824537106980145</v>
      </c>
      <c r="AD11" s="1503">
        <v>1.3104776743728179</v>
      </c>
      <c r="AE11" s="1504">
        <v>350</v>
      </c>
      <c r="AF11" s="1502">
        <v>60.465499279641953</v>
      </c>
      <c r="AG11" s="1503">
        <v>3.3378066231878827</v>
      </c>
      <c r="AH11" s="1504">
        <v>345</v>
      </c>
      <c r="AI11" s="1502">
        <v>4.9128842869942728</v>
      </c>
      <c r="AJ11" s="1503">
        <v>1.5045389436329668</v>
      </c>
      <c r="AK11" s="1836">
        <v>348</v>
      </c>
    </row>
    <row r="12" spans="1:71" s="1491" customFormat="1" ht="14.5" customHeight="1">
      <c r="A12" s="1497" t="s">
        <v>17</v>
      </c>
      <c r="B12" s="1498">
        <v>97.878421890662224</v>
      </c>
      <c r="C12" s="1499">
        <v>1.1028776243649745</v>
      </c>
      <c r="D12" s="1500">
        <v>202</v>
      </c>
      <c r="E12" s="1498">
        <v>75.329203923389969</v>
      </c>
      <c r="F12" s="1499">
        <v>3.5573693855758184</v>
      </c>
      <c r="G12" s="1500">
        <v>202</v>
      </c>
      <c r="H12" s="1498">
        <v>74.906223091352246</v>
      </c>
      <c r="I12" s="1499">
        <v>3.4533741939037639</v>
      </c>
      <c r="J12" s="1500">
        <v>201</v>
      </c>
      <c r="K12" s="1498">
        <v>79.921621071480473</v>
      </c>
      <c r="L12" s="1499">
        <v>3.176215555982421</v>
      </c>
      <c r="M12" s="1500">
        <v>203</v>
      </c>
      <c r="N12" s="1498">
        <v>43.725617258896456</v>
      </c>
      <c r="O12" s="1499">
        <v>4.510385138756642</v>
      </c>
      <c r="P12" s="1500">
        <v>202</v>
      </c>
      <c r="Q12" s="1498">
        <v>31.876415449643801</v>
      </c>
      <c r="R12" s="1499">
        <v>4.6581322326227834</v>
      </c>
      <c r="S12" s="1500">
        <v>202</v>
      </c>
      <c r="T12" s="1498">
        <v>96.729634433171711</v>
      </c>
      <c r="U12" s="1499">
        <v>1.4166014151215653</v>
      </c>
      <c r="V12" s="1500">
        <v>203</v>
      </c>
      <c r="W12" s="1498">
        <v>32.093744168255562</v>
      </c>
      <c r="X12" s="1499">
        <v>5.2547304387177762</v>
      </c>
      <c r="Y12" s="1500">
        <v>202</v>
      </c>
      <c r="Z12" s="1498">
        <v>94.737777748366724</v>
      </c>
      <c r="AA12" s="1499">
        <v>1.5553775949505839</v>
      </c>
      <c r="AB12" s="1500">
        <v>201</v>
      </c>
      <c r="AC12" s="1498">
        <v>91.400343017635763</v>
      </c>
      <c r="AD12" s="1499">
        <v>2.2446040018074194</v>
      </c>
      <c r="AE12" s="1500">
        <v>203</v>
      </c>
      <c r="AF12" s="1498">
        <v>42.459567648332843</v>
      </c>
      <c r="AG12" s="1499">
        <v>3.8118854312264339</v>
      </c>
      <c r="AH12" s="1500">
        <v>203</v>
      </c>
      <c r="AI12" s="1498">
        <v>26.09987659160889</v>
      </c>
      <c r="AJ12" s="1499">
        <v>4.6579658490848379</v>
      </c>
      <c r="AK12" s="1835">
        <v>203</v>
      </c>
    </row>
    <row r="13" spans="1:71" s="1491" customFormat="1" ht="14.5" customHeight="1">
      <c r="A13" s="1501" t="s">
        <v>18</v>
      </c>
      <c r="B13" s="1502">
        <v>99.544208396321082</v>
      </c>
      <c r="C13" s="1503">
        <v>0.27555774717086112</v>
      </c>
      <c r="D13" s="1504">
        <v>335</v>
      </c>
      <c r="E13" s="1502">
        <v>69.57876208843436</v>
      </c>
      <c r="F13" s="1503">
        <v>3.0388771951374465</v>
      </c>
      <c r="G13" s="1504">
        <v>335</v>
      </c>
      <c r="H13" s="1502">
        <v>71.782008140131794</v>
      </c>
      <c r="I13" s="1503">
        <v>3.2561937022573333</v>
      </c>
      <c r="J13" s="1504">
        <v>333</v>
      </c>
      <c r="K13" s="1502">
        <v>66.21878767795512</v>
      </c>
      <c r="L13" s="1503">
        <v>3.3994230015957667</v>
      </c>
      <c r="M13" s="1504">
        <v>326</v>
      </c>
      <c r="N13" s="1502">
        <v>32.664090423176781</v>
      </c>
      <c r="O13" s="1503">
        <v>3.1224120627589742</v>
      </c>
      <c r="P13" s="1504">
        <v>333</v>
      </c>
      <c r="Q13" s="1502">
        <v>23.468065855930401</v>
      </c>
      <c r="R13" s="1503">
        <v>2.6383727866573725</v>
      </c>
      <c r="S13" s="1504">
        <v>334</v>
      </c>
      <c r="T13" s="1502">
        <v>97.591378544690812</v>
      </c>
      <c r="U13" s="1503">
        <v>1.1011732079157264</v>
      </c>
      <c r="V13" s="1504">
        <v>337</v>
      </c>
      <c r="W13" s="1502">
        <v>56.565352560563262</v>
      </c>
      <c r="X13" s="1503">
        <v>3.5122289141097176</v>
      </c>
      <c r="Y13" s="1504">
        <v>331</v>
      </c>
      <c r="Z13" s="1502">
        <v>92.229184674641445</v>
      </c>
      <c r="AA13" s="1503">
        <v>1.5418099370951113</v>
      </c>
      <c r="AB13" s="1504">
        <v>336</v>
      </c>
      <c r="AC13" s="1502">
        <v>87.793649701172143</v>
      </c>
      <c r="AD13" s="1503">
        <v>1.9908203452168995</v>
      </c>
      <c r="AE13" s="1504">
        <v>332</v>
      </c>
      <c r="AF13" s="1502">
        <v>56.833259461360008</v>
      </c>
      <c r="AG13" s="1503">
        <v>3.9736708022757119</v>
      </c>
      <c r="AH13" s="1504">
        <v>330</v>
      </c>
      <c r="AI13" s="1502">
        <v>6.4406308309799085</v>
      </c>
      <c r="AJ13" s="1503">
        <v>1.6937499738943145</v>
      </c>
      <c r="AK13" s="1836">
        <v>333</v>
      </c>
    </row>
    <row r="14" spans="1:71" s="1491" customFormat="1" ht="14.5" customHeight="1">
      <c r="A14" s="1497" t="s">
        <v>19</v>
      </c>
      <c r="B14" s="1498">
        <v>99.122002310181855</v>
      </c>
      <c r="C14" s="1499">
        <v>0.52350831693612221</v>
      </c>
      <c r="D14" s="1500">
        <v>350</v>
      </c>
      <c r="E14" s="1498">
        <v>78.351689116062403</v>
      </c>
      <c r="F14" s="1499">
        <v>2.5939276472611832</v>
      </c>
      <c r="G14" s="1500">
        <v>348</v>
      </c>
      <c r="H14" s="1498">
        <v>73.763899835450019</v>
      </c>
      <c r="I14" s="1499">
        <v>2.8687817454040467</v>
      </c>
      <c r="J14" s="1500">
        <v>350</v>
      </c>
      <c r="K14" s="1498">
        <v>74.041042867656856</v>
      </c>
      <c r="L14" s="1499">
        <v>2.7953069346238557</v>
      </c>
      <c r="M14" s="1500">
        <v>346</v>
      </c>
      <c r="N14" s="1498">
        <v>45.97381714183868</v>
      </c>
      <c r="O14" s="1499">
        <v>3.0955700050694914</v>
      </c>
      <c r="P14" s="1500">
        <v>346</v>
      </c>
      <c r="Q14" s="1498">
        <v>31.112166725380046</v>
      </c>
      <c r="R14" s="1499">
        <v>2.9836568908930214</v>
      </c>
      <c r="S14" s="1500">
        <v>346</v>
      </c>
      <c r="T14" s="1498">
        <v>91.374475657718392</v>
      </c>
      <c r="U14" s="1499">
        <v>1.9132309294998904</v>
      </c>
      <c r="V14" s="1500">
        <v>350</v>
      </c>
      <c r="W14" s="1498">
        <v>43.016046602369755</v>
      </c>
      <c r="X14" s="1499">
        <v>3.3894326798005316</v>
      </c>
      <c r="Y14" s="1500">
        <v>346</v>
      </c>
      <c r="Z14" s="1498">
        <v>94.260513561233921</v>
      </c>
      <c r="AA14" s="1499">
        <v>1.3947436309055117</v>
      </c>
      <c r="AB14" s="1500">
        <v>351</v>
      </c>
      <c r="AC14" s="1498">
        <v>97.867811077676521</v>
      </c>
      <c r="AD14" s="1499">
        <v>0.75489653652677102</v>
      </c>
      <c r="AE14" s="1500">
        <v>350</v>
      </c>
      <c r="AF14" s="1498">
        <v>61.440158794095993</v>
      </c>
      <c r="AG14" s="1499">
        <v>3.2664253003804227</v>
      </c>
      <c r="AH14" s="1500">
        <v>347</v>
      </c>
      <c r="AI14" s="1498">
        <v>6.9090369419880702</v>
      </c>
      <c r="AJ14" s="1499">
        <v>1.8127814715524364</v>
      </c>
      <c r="AK14" s="1835">
        <v>350</v>
      </c>
    </row>
    <row r="15" spans="1:71" s="1491" customFormat="1" ht="14.5" customHeight="1">
      <c r="A15" s="1501" t="s">
        <v>20</v>
      </c>
      <c r="B15" s="1502">
        <v>99.352141745271467</v>
      </c>
      <c r="C15" s="1503">
        <v>0.38428501915535179</v>
      </c>
      <c r="D15" s="1504">
        <v>285</v>
      </c>
      <c r="E15" s="1502">
        <v>65.606598631076778</v>
      </c>
      <c r="F15" s="1503">
        <v>3.5735187897313829</v>
      </c>
      <c r="G15" s="1504">
        <v>280</v>
      </c>
      <c r="H15" s="1502">
        <v>74.723850019911268</v>
      </c>
      <c r="I15" s="1503">
        <v>3.0619594081532706</v>
      </c>
      <c r="J15" s="1504">
        <v>283</v>
      </c>
      <c r="K15" s="1502">
        <v>59.360419840340093</v>
      </c>
      <c r="L15" s="1503">
        <v>3.741609406625789</v>
      </c>
      <c r="M15" s="1504">
        <v>278</v>
      </c>
      <c r="N15" s="1502">
        <v>53.944099774275955</v>
      </c>
      <c r="O15" s="1503">
        <v>3.9069636250175011</v>
      </c>
      <c r="P15" s="1504">
        <v>281</v>
      </c>
      <c r="Q15" s="1502">
        <v>40.957124211118575</v>
      </c>
      <c r="R15" s="1503">
        <v>4.0489805636384739</v>
      </c>
      <c r="S15" s="1504">
        <v>280</v>
      </c>
      <c r="T15" s="1502">
        <v>98.681450049970053</v>
      </c>
      <c r="U15" s="1503">
        <v>0.57771055194939025</v>
      </c>
      <c r="V15" s="1504">
        <v>283</v>
      </c>
      <c r="W15" s="1502">
        <v>35.424690238772442</v>
      </c>
      <c r="X15" s="1503">
        <v>3.7823784167361811</v>
      </c>
      <c r="Y15" s="1504">
        <v>282</v>
      </c>
      <c r="Z15" s="1502">
        <v>88.987449854187119</v>
      </c>
      <c r="AA15" s="1503">
        <v>2.9460139639749769</v>
      </c>
      <c r="AB15" s="1504">
        <v>282</v>
      </c>
      <c r="AC15" s="1502">
        <v>98.096812271648133</v>
      </c>
      <c r="AD15" s="1503">
        <v>0.78186303263822599</v>
      </c>
      <c r="AE15" s="1504">
        <v>283</v>
      </c>
      <c r="AF15" s="1502">
        <v>51.995908269341399</v>
      </c>
      <c r="AG15" s="1503">
        <v>4.0251637892216134</v>
      </c>
      <c r="AH15" s="1504">
        <v>281</v>
      </c>
      <c r="AI15" s="1502">
        <v>7.2898858050610027</v>
      </c>
      <c r="AJ15" s="1503">
        <v>2.0570593422705707</v>
      </c>
      <c r="AK15" s="1836">
        <v>280</v>
      </c>
    </row>
    <row r="16" spans="1:71" s="1491" customFormat="1" ht="14.5" customHeight="1">
      <c r="A16" s="1497" t="s">
        <v>21</v>
      </c>
      <c r="B16" s="1498">
        <v>98.38380988979317</v>
      </c>
      <c r="C16" s="1499">
        <v>0.76028363001684207</v>
      </c>
      <c r="D16" s="1500">
        <v>377</v>
      </c>
      <c r="E16" s="1498">
        <v>78.91242631315238</v>
      </c>
      <c r="F16" s="1499">
        <v>2.3777473835603256</v>
      </c>
      <c r="G16" s="1500">
        <v>373</v>
      </c>
      <c r="H16" s="1498">
        <v>86.442596095679093</v>
      </c>
      <c r="I16" s="1499">
        <v>1.9806711497064933</v>
      </c>
      <c r="J16" s="1500">
        <v>374</v>
      </c>
      <c r="K16" s="1498">
        <v>78.319873914329975</v>
      </c>
      <c r="L16" s="1499">
        <v>2.5052271588248267</v>
      </c>
      <c r="M16" s="1500">
        <v>371</v>
      </c>
      <c r="N16" s="1498">
        <v>38.481567617096708</v>
      </c>
      <c r="O16" s="1499">
        <v>3.0203568619843626</v>
      </c>
      <c r="P16" s="1500">
        <v>374</v>
      </c>
      <c r="Q16" s="1498">
        <v>25.645163618379875</v>
      </c>
      <c r="R16" s="1499">
        <v>2.7570891511326878</v>
      </c>
      <c r="S16" s="1500">
        <v>374</v>
      </c>
      <c r="T16" s="1498">
        <v>95.513201997843581</v>
      </c>
      <c r="U16" s="1499">
        <v>1.1705328181689785</v>
      </c>
      <c r="V16" s="1500">
        <v>376</v>
      </c>
      <c r="W16" s="1498">
        <v>44.853050443836793</v>
      </c>
      <c r="X16" s="1499">
        <v>3.1718893021511492</v>
      </c>
      <c r="Y16" s="1500">
        <v>376</v>
      </c>
      <c r="Z16" s="1498">
        <v>95.507014712471474</v>
      </c>
      <c r="AA16" s="1499">
        <v>1.2762708702245065</v>
      </c>
      <c r="AB16" s="1500">
        <v>377</v>
      </c>
      <c r="AC16" s="1498">
        <v>93.909810788712889</v>
      </c>
      <c r="AD16" s="1499">
        <v>1.2917399771228772</v>
      </c>
      <c r="AE16" s="1500">
        <v>375</v>
      </c>
      <c r="AF16" s="1498">
        <v>63.289125894061627</v>
      </c>
      <c r="AG16" s="1499">
        <v>2.8617471223143824</v>
      </c>
      <c r="AH16" s="1500">
        <v>373</v>
      </c>
      <c r="AI16" s="1498">
        <v>19.45985145440493</v>
      </c>
      <c r="AJ16" s="1499">
        <v>2.8394007444452627</v>
      </c>
      <c r="AK16" s="1835">
        <v>374</v>
      </c>
    </row>
    <row r="17" spans="1:71" s="1491" customFormat="1" ht="14.5" customHeight="1">
      <c r="A17" s="1501" t="s">
        <v>22</v>
      </c>
      <c r="B17" s="1502">
        <v>97.822651012281256</v>
      </c>
      <c r="C17" s="1503">
        <v>0.86553324351674477</v>
      </c>
      <c r="D17" s="1504">
        <v>270</v>
      </c>
      <c r="E17" s="1502">
        <v>86.094749252353068</v>
      </c>
      <c r="F17" s="1503">
        <v>2.4730469773279884</v>
      </c>
      <c r="G17" s="1504">
        <v>267</v>
      </c>
      <c r="H17" s="1502">
        <v>84.909731732205287</v>
      </c>
      <c r="I17" s="1503">
        <v>2.5388544559361641</v>
      </c>
      <c r="J17" s="1504">
        <v>270</v>
      </c>
      <c r="K17" s="1502">
        <v>77.66969460681932</v>
      </c>
      <c r="L17" s="1503">
        <v>2.7145498080577606</v>
      </c>
      <c r="M17" s="1504">
        <v>269</v>
      </c>
      <c r="N17" s="1502">
        <v>56.799246509370086</v>
      </c>
      <c r="O17" s="1503">
        <v>3.5976207668769931</v>
      </c>
      <c r="P17" s="1504">
        <v>267</v>
      </c>
      <c r="Q17" s="1502">
        <v>33.51650021808689</v>
      </c>
      <c r="R17" s="1503">
        <v>3.4327568636483443</v>
      </c>
      <c r="S17" s="1504">
        <v>269</v>
      </c>
      <c r="T17" s="1502">
        <v>90.628096817470166</v>
      </c>
      <c r="U17" s="1503">
        <v>2.1909322164989216</v>
      </c>
      <c r="V17" s="1504">
        <v>270</v>
      </c>
      <c r="W17" s="1502">
        <v>57.935839861875515</v>
      </c>
      <c r="X17" s="1503">
        <v>3.7160169791177027</v>
      </c>
      <c r="Y17" s="1504">
        <v>267</v>
      </c>
      <c r="Z17" s="1502">
        <v>95.634765769415992</v>
      </c>
      <c r="AA17" s="1503">
        <v>1.2082101062598671</v>
      </c>
      <c r="AB17" s="1504">
        <v>268</v>
      </c>
      <c r="AC17" s="1502">
        <v>98.724761098215893</v>
      </c>
      <c r="AD17" s="1503">
        <v>0.78815238921052744</v>
      </c>
      <c r="AE17" s="1504">
        <v>270</v>
      </c>
      <c r="AF17" s="1502">
        <v>75.087098680908326</v>
      </c>
      <c r="AG17" s="1503">
        <v>2.9742907573170196</v>
      </c>
      <c r="AH17" s="1504">
        <v>267</v>
      </c>
      <c r="AI17" s="1502">
        <v>23.774657343644307</v>
      </c>
      <c r="AJ17" s="1503">
        <v>3.1916061653718621</v>
      </c>
      <c r="AK17" s="1836">
        <v>269</v>
      </c>
    </row>
    <row r="18" spans="1:71" s="1491" customFormat="1" ht="14.5" customHeight="1">
      <c r="A18" s="1497" t="s">
        <v>23</v>
      </c>
      <c r="B18" s="1498">
        <v>99.235712361873269</v>
      </c>
      <c r="C18" s="1499">
        <v>0.54118254538812227</v>
      </c>
      <c r="D18" s="1500">
        <v>275</v>
      </c>
      <c r="E18" s="1498">
        <v>80.429570508639145</v>
      </c>
      <c r="F18" s="1499">
        <v>2.6640148269994515</v>
      </c>
      <c r="G18" s="1500">
        <v>271</v>
      </c>
      <c r="H18" s="1498">
        <v>79.210670438118896</v>
      </c>
      <c r="I18" s="1499">
        <v>2.6634709527999232</v>
      </c>
      <c r="J18" s="1500">
        <v>271</v>
      </c>
      <c r="K18" s="1498">
        <v>82.548952760546612</v>
      </c>
      <c r="L18" s="1499">
        <v>2.6317307130282757</v>
      </c>
      <c r="M18" s="1500">
        <v>272</v>
      </c>
      <c r="N18" s="1498">
        <v>42.840359048483265</v>
      </c>
      <c r="O18" s="1499">
        <v>3.7299752352107669</v>
      </c>
      <c r="P18" s="1500">
        <v>273</v>
      </c>
      <c r="Q18" s="1498">
        <v>39.313703407145368</v>
      </c>
      <c r="R18" s="1499">
        <v>3.3440692064897402</v>
      </c>
      <c r="S18" s="1500">
        <v>270</v>
      </c>
      <c r="T18" s="1498">
        <v>82.549714794811933</v>
      </c>
      <c r="U18" s="1499">
        <v>2.6478442569775211</v>
      </c>
      <c r="V18" s="1500">
        <v>275</v>
      </c>
      <c r="W18" s="1498">
        <v>45.388242062454701</v>
      </c>
      <c r="X18" s="1499">
        <v>3.5508815709943202</v>
      </c>
      <c r="Y18" s="1500">
        <v>272</v>
      </c>
      <c r="Z18" s="1498">
        <v>93.768663340687937</v>
      </c>
      <c r="AA18" s="1499">
        <v>1.7770460135480348</v>
      </c>
      <c r="AB18" s="1500">
        <v>274</v>
      </c>
      <c r="AC18" s="1498">
        <v>97.504711803799026</v>
      </c>
      <c r="AD18" s="1499">
        <v>0.90829056828906263</v>
      </c>
      <c r="AE18" s="1500">
        <v>275</v>
      </c>
      <c r="AF18" s="1498">
        <v>71.940768340250955</v>
      </c>
      <c r="AG18" s="1499">
        <v>3.1379679319428457</v>
      </c>
      <c r="AH18" s="1500">
        <v>272</v>
      </c>
      <c r="AI18" s="1498">
        <v>12.233656770968071</v>
      </c>
      <c r="AJ18" s="1499">
        <v>2.8116729659100597</v>
      </c>
      <c r="AK18" s="1835">
        <v>274</v>
      </c>
    </row>
    <row r="19" spans="1:71" s="1491" customFormat="1" ht="14.5" customHeight="1">
      <c r="A19" s="1501" t="s">
        <v>24</v>
      </c>
      <c r="B19" s="1502">
        <v>98.75247929872134</v>
      </c>
      <c r="C19" s="1503">
        <v>0.6640529150897988</v>
      </c>
      <c r="D19" s="1504">
        <v>277</v>
      </c>
      <c r="E19" s="1502">
        <v>73.727961672558408</v>
      </c>
      <c r="F19" s="1503">
        <v>3.3468724169007951</v>
      </c>
      <c r="G19" s="1504">
        <v>272</v>
      </c>
      <c r="H19" s="1502">
        <v>79.64381490887699</v>
      </c>
      <c r="I19" s="1503">
        <v>2.7922581636620207</v>
      </c>
      <c r="J19" s="1504">
        <v>275</v>
      </c>
      <c r="K19" s="1502">
        <v>74.313896557486942</v>
      </c>
      <c r="L19" s="1503">
        <v>3.3694890891353366</v>
      </c>
      <c r="M19" s="1504">
        <v>276</v>
      </c>
      <c r="N19" s="1502">
        <v>44.397596343276618</v>
      </c>
      <c r="O19" s="1503">
        <v>3.1635131088836914</v>
      </c>
      <c r="P19" s="1504">
        <v>276</v>
      </c>
      <c r="Q19" s="1502">
        <v>35.243984541918188</v>
      </c>
      <c r="R19" s="1503">
        <v>3.3984336790159135</v>
      </c>
      <c r="S19" s="1504">
        <v>274</v>
      </c>
      <c r="T19" s="1502">
        <v>83.452720557696992</v>
      </c>
      <c r="U19" s="1503">
        <v>2.7287098748412997</v>
      </c>
      <c r="V19" s="1504">
        <v>277</v>
      </c>
      <c r="W19" s="1502">
        <v>38.229695050459284</v>
      </c>
      <c r="X19" s="1503">
        <v>4.4317056468383846</v>
      </c>
      <c r="Y19" s="1504">
        <v>276</v>
      </c>
      <c r="Z19" s="1502">
        <v>92.464358894348791</v>
      </c>
      <c r="AA19" s="1503">
        <v>1.5442245899077338</v>
      </c>
      <c r="AB19" s="1504">
        <v>277</v>
      </c>
      <c r="AC19" s="1502">
        <v>90.755004915414816</v>
      </c>
      <c r="AD19" s="1503">
        <v>1.9624249831938643</v>
      </c>
      <c r="AE19" s="1504">
        <v>277</v>
      </c>
      <c r="AF19" s="1502">
        <v>62.991816717075544</v>
      </c>
      <c r="AG19" s="1503">
        <v>3.8027362966875145</v>
      </c>
      <c r="AH19" s="1504">
        <v>271</v>
      </c>
      <c r="AI19" s="1502">
        <v>5.4295967368811873</v>
      </c>
      <c r="AJ19" s="1503">
        <v>1.964903438923975</v>
      </c>
      <c r="AK19" s="1836">
        <v>276</v>
      </c>
    </row>
    <row r="20" spans="1:71" s="1491" customFormat="1" ht="14.5" customHeight="1">
      <c r="A20" s="1497" t="s">
        <v>25</v>
      </c>
      <c r="B20" s="1498">
        <v>98.822285937113008</v>
      </c>
      <c r="C20" s="1499">
        <v>0.61683848296991906</v>
      </c>
      <c r="D20" s="1500">
        <v>349</v>
      </c>
      <c r="E20" s="1498">
        <v>70.893739941513942</v>
      </c>
      <c r="F20" s="1499">
        <v>2.9911414593768519</v>
      </c>
      <c r="G20" s="1500">
        <v>350</v>
      </c>
      <c r="H20" s="1498">
        <v>69.129103841935148</v>
      </c>
      <c r="I20" s="1499">
        <v>2.8422494034565511</v>
      </c>
      <c r="J20" s="1500">
        <v>346</v>
      </c>
      <c r="K20" s="1498">
        <v>68.548585707179214</v>
      </c>
      <c r="L20" s="1499">
        <v>3.0375232395626224</v>
      </c>
      <c r="M20" s="1500">
        <v>345</v>
      </c>
      <c r="N20" s="1498">
        <v>56.303819653331921</v>
      </c>
      <c r="O20" s="1499">
        <v>3.1974009920629003</v>
      </c>
      <c r="P20" s="1500">
        <v>348</v>
      </c>
      <c r="Q20" s="1498">
        <v>41.843334468264146</v>
      </c>
      <c r="R20" s="1499">
        <v>3.3876638074303091</v>
      </c>
      <c r="S20" s="1500">
        <v>346</v>
      </c>
      <c r="T20" s="1498">
        <v>98.682961520481513</v>
      </c>
      <c r="U20" s="1499">
        <v>0.71628305264333569</v>
      </c>
      <c r="V20" s="1500">
        <v>351</v>
      </c>
      <c r="W20" s="1498">
        <v>44.574012405924854</v>
      </c>
      <c r="X20" s="1499">
        <v>3.681117040582127</v>
      </c>
      <c r="Y20" s="1500">
        <v>346</v>
      </c>
      <c r="Z20" s="1498">
        <v>96.063113748737678</v>
      </c>
      <c r="AA20" s="1499">
        <v>1.2343793102902236</v>
      </c>
      <c r="AB20" s="1500">
        <v>351</v>
      </c>
      <c r="AC20" s="1498">
        <v>97.981369569873905</v>
      </c>
      <c r="AD20" s="1499">
        <v>0.85617224361339661</v>
      </c>
      <c r="AE20" s="1500">
        <v>350</v>
      </c>
      <c r="AF20" s="1498">
        <v>65.159187926480882</v>
      </c>
      <c r="AG20" s="1499">
        <v>3.2486845535857576</v>
      </c>
      <c r="AH20" s="1500">
        <v>348</v>
      </c>
      <c r="AI20" s="1498">
        <v>2.8710965056130302</v>
      </c>
      <c r="AJ20" s="1499">
        <v>1.2288852459853565</v>
      </c>
      <c r="AK20" s="1835">
        <v>350</v>
      </c>
    </row>
    <row r="21" spans="1:71" s="1491" customFormat="1" ht="14.5" customHeight="1">
      <c r="A21" s="1501" t="s">
        <v>26</v>
      </c>
      <c r="B21" s="1502">
        <v>98.56697576832336</v>
      </c>
      <c r="C21" s="1503">
        <v>0.73940723107838746</v>
      </c>
      <c r="D21" s="1504">
        <v>325</v>
      </c>
      <c r="E21" s="1502">
        <v>68.789102245182434</v>
      </c>
      <c r="F21" s="1503">
        <v>3.2628879843683483</v>
      </c>
      <c r="G21" s="1504">
        <v>318</v>
      </c>
      <c r="H21" s="1502">
        <v>72.86342118330812</v>
      </c>
      <c r="I21" s="1503">
        <v>3.0721403612520461</v>
      </c>
      <c r="J21" s="1504">
        <v>319</v>
      </c>
      <c r="K21" s="1502">
        <v>63.42323252131591</v>
      </c>
      <c r="L21" s="1503">
        <v>3.2944315565757782</v>
      </c>
      <c r="M21" s="1504">
        <v>321</v>
      </c>
      <c r="N21" s="1502">
        <v>65.54615476272464</v>
      </c>
      <c r="O21" s="1503">
        <v>3.0827285934964825</v>
      </c>
      <c r="P21" s="1504">
        <v>320</v>
      </c>
      <c r="Q21" s="1502">
        <v>40.205806284880445</v>
      </c>
      <c r="R21" s="1503">
        <v>3.4753284068927122</v>
      </c>
      <c r="S21" s="1504">
        <v>320</v>
      </c>
      <c r="T21" s="1502">
        <v>94.209502875555387</v>
      </c>
      <c r="U21" s="1503">
        <v>1.6736233633737174</v>
      </c>
      <c r="V21" s="1504">
        <v>324</v>
      </c>
      <c r="W21" s="1502">
        <v>39.814189963524562</v>
      </c>
      <c r="X21" s="1503">
        <v>3.533554250131242</v>
      </c>
      <c r="Y21" s="1504">
        <v>319</v>
      </c>
      <c r="Z21" s="1502">
        <v>94.613863066663228</v>
      </c>
      <c r="AA21" s="1503">
        <v>1.5943964322027981</v>
      </c>
      <c r="AB21" s="1504">
        <v>324</v>
      </c>
      <c r="AC21" s="1502">
        <v>93.66527581766114</v>
      </c>
      <c r="AD21" s="1503">
        <v>1.6442853554165562</v>
      </c>
      <c r="AE21" s="1504">
        <v>324</v>
      </c>
      <c r="AF21" s="1502">
        <v>60.330469371411112</v>
      </c>
      <c r="AG21" s="1503">
        <v>3.4091420856790968</v>
      </c>
      <c r="AH21" s="1504">
        <v>323</v>
      </c>
      <c r="AI21" s="1502">
        <v>6.2600450101151308</v>
      </c>
      <c r="AJ21" s="1503">
        <v>1.9011364265664121</v>
      </c>
      <c r="AK21" s="1836">
        <v>324</v>
      </c>
    </row>
    <row r="22" spans="1:71" s="1491" customFormat="1" ht="14.5" customHeight="1">
      <c r="A22" s="1497" t="s">
        <v>27</v>
      </c>
      <c r="B22" s="1498">
        <v>99.389710156643076</v>
      </c>
      <c r="C22" s="1499">
        <v>0.38995741272906598</v>
      </c>
      <c r="D22" s="1500">
        <v>410</v>
      </c>
      <c r="E22" s="1498">
        <v>76.33198898157157</v>
      </c>
      <c r="F22" s="1499">
        <v>2.4315258357763949</v>
      </c>
      <c r="G22" s="1500">
        <v>404</v>
      </c>
      <c r="H22" s="1498">
        <v>82.505185342446183</v>
      </c>
      <c r="I22" s="1499">
        <v>2.2821945188923021</v>
      </c>
      <c r="J22" s="1500">
        <v>409</v>
      </c>
      <c r="K22" s="1498">
        <v>74.4170560142813</v>
      </c>
      <c r="L22" s="1499">
        <v>2.4583352884741503</v>
      </c>
      <c r="M22" s="1500">
        <v>404</v>
      </c>
      <c r="N22" s="1498">
        <v>42.986917584307271</v>
      </c>
      <c r="O22" s="1499">
        <v>2.9637530891478763</v>
      </c>
      <c r="P22" s="1500">
        <v>406</v>
      </c>
      <c r="Q22" s="1498">
        <v>29.783720810978785</v>
      </c>
      <c r="R22" s="1499">
        <v>2.9730889240441751</v>
      </c>
      <c r="S22" s="1500">
        <v>404</v>
      </c>
      <c r="T22" s="1498">
        <v>98.236690214037125</v>
      </c>
      <c r="U22" s="1499">
        <v>0.64143219097419946</v>
      </c>
      <c r="V22" s="1500">
        <v>410</v>
      </c>
      <c r="W22" s="1498">
        <v>40.154924028883848</v>
      </c>
      <c r="X22" s="1499">
        <v>3.0502050037862074</v>
      </c>
      <c r="Y22" s="1500">
        <v>405</v>
      </c>
      <c r="Z22" s="1498">
        <v>97.355402580441933</v>
      </c>
      <c r="AA22" s="1499">
        <v>0.80442102659211112</v>
      </c>
      <c r="AB22" s="1500">
        <v>410</v>
      </c>
      <c r="AC22" s="1498">
        <v>93.42387536789775</v>
      </c>
      <c r="AD22" s="1499">
        <v>1.375129270503157</v>
      </c>
      <c r="AE22" s="1500">
        <v>409</v>
      </c>
      <c r="AF22" s="1498">
        <v>62.747212461741441</v>
      </c>
      <c r="AG22" s="1499">
        <v>3.2385862317169924</v>
      </c>
      <c r="AH22" s="1500">
        <v>404</v>
      </c>
      <c r="AI22" s="1498">
        <v>12.735816901591768</v>
      </c>
      <c r="AJ22" s="1499">
        <v>2.3501485835087892</v>
      </c>
      <c r="AK22" s="1835">
        <v>407</v>
      </c>
    </row>
    <row r="23" spans="1:71" s="1491" customFormat="1" ht="14.5" customHeight="1" thickBot="1">
      <c r="A23" s="1505" t="s">
        <v>28</v>
      </c>
      <c r="B23" s="1506">
        <v>99.576949676695165</v>
      </c>
      <c r="C23" s="1507">
        <v>0.2587916116873048</v>
      </c>
      <c r="D23" s="1508">
        <v>374</v>
      </c>
      <c r="E23" s="1506">
        <v>68.180293886095754</v>
      </c>
      <c r="F23" s="1507">
        <v>3.0028263679291616</v>
      </c>
      <c r="G23" s="1508">
        <v>371</v>
      </c>
      <c r="H23" s="1506">
        <v>72.758573043832797</v>
      </c>
      <c r="I23" s="1507">
        <v>2.811498711635056</v>
      </c>
      <c r="J23" s="1508">
        <v>373</v>
      </c>
      <c r="K23" s="1506">
        <v>66.923064779655178</v>
      </c>
      <c r="L23" s="1507">
        <v>3.0033054901343044</v>
      </c>
      <c r="M23" s="1508">
        <v>374</v>
      </c>
      <c r="N23" s="1506">
        <v>70.167582061976248</v>
      </c>
      <c r="O23" s="1507">
        <v>2.849552906060183</v>
      </c>
      <c r="P23" s="1508">
        <v>375</v>
      </c>
      <c r="Q23" s="1506">
        <v>44.511532005599157</v>
      </c>
      <c r="R23" s="1507">
        <v>3.3536945170586385</v>
      </c>
      <c r="S23" s="1508">
        <v>373</v>
      </c>
      <c r="T23" s="1506">
        <v>98.072657711499119</v>
      </c>
      <c r="U23" s="1507">
        <v>0.71573783677178338</v>
      </c>
      <c r="V23" s="1508">
        <v>376</v>
      </c>
      <c r="W23" s="1506">
        <v>39.234410913926098</v>
      </c>
      <c r="X23" s="1507">
        <v>3.3869637308147813</v>
      </c>
      <c r="Y23" s="1508">
        <v>374</v>
      </c>
      <c r="Z23" s="1506">
        <v>96.809519685703791</v>
      </c>
      <c r="AA23" s="1507">
        <v>1.0427471124587853</v>
      </c>
      <c r="AB23" s="1508">
        <v>376</v>
      </c>
      <c r="AC23" s="1506">
        <v>98.99634965117005</v>
      </c>
      <c r="AD23" s="1507">
        <v>0.53562155188867366</v>
      </c>
      <c r="AE23" s="1508">
        <v>376</v>
      </c>
      <c r="AF23" s="1506">
        <v>63.071869646939994</v>
      </c>
      <c r="AG23" s="1507">
        <v>3.161672056234492</v>
      </c>
      <c r="AH23" s="1508">
        <v>375</v>
      </c>
      <c r="AI23" s="1506">
        <v>5.5467704368485515</v>
      </c>
      <c r="AJ23" s="1507">
        <v>1.509075069617525</v>
      </c>
      <c r="AK23" s="1837">
        <v>376</v>
      </c>
    </row>
    <row r="24" spans="1:71" s="1491" customFormat="1" ht="14.5" customHeight="1">
      <c r="A24" s="1509" t="s">
        <v>29</v>
      </c>
      <c r="B24" s="1510">
        <v>98.785374597862685</v>
      </c>
      <c r="C24" s="1511">
        <v>0.27407645587543822</v>
      </c>
      <c r="D24" s="1512">
        <v>3119</v>
      </c>
      <c r="E24" s="1510">
        <v>77.960079450825418</v>
      </c>
      <c r="F24" s="1511">
        <v>1.0825883282322155</v>
      </c>
      <c r="G24" s="1512">
        <v>3093</v>
      </c>
      <c r="H24" s="1510">
        <v>82.18029286584111</v>
      </c>
      <c r="I24" s="1511">
        <v>0.9790877843805792</v>
      </c>
      <c r="J24" s="1512">
        <v>3102</v>
      </c>
      <c r="K24" s="1510">
        <v>75.838954332335149</v>
      </c>
      <c r="L24" s="1511">
        <v>1.110377147313369</v>
      </c>
      <c r="M24" s="1512">
        <v>3084</v>
      </c>
      <c r="N24" s="1510">
        <v>44.958186382049249</v>
      </c>
      <c r="O24" s="1511">
        <v>1.3046428887229531</v>
      </c>
      <c r="P24" s="1512">
        <v>3088</v>
      </c>
      <c r="Q24" s="1510">
        <v>30.568164626996769</v>
      </c>
      <c r="R24" s="1511">
        <v>1.213726281458456</v>
      </c>
      <c r="S24" s="1512">
        <v>3084</v>
      </c>
      <c r="T24" s="1510">
        <v>92.778472935308642</v>
      </c>
      <c r="U24" s="1511">
        <v>0.67230951307063336</v>
      </c>
      <c r="V24" s="1512">
        <v>3121</v>
      </c>
      <c r="W24" s="1510">
        <v>49.570456793654436</v>
      </c>
      <c r="X24" s="1511">
        <v>1.4003872607705656</v>
      </c>
      <c r="Y24" s="1512">
        <v>3094</v>
      </c>
      <c r="Z24" s="1510">
        <v>94.938661687070166</v>
      </c>
      <c r="AA24" s="1511">
        <v>0.55792866918840289</v>
      </c>
      <c r="AB24" s="1512">
        <v>3116</v>
      </c>
      <c r="AC24" s="1510">
        <v>96.48621271424858</v>
      </c>
      <c r="AD24" s="1511">
        <v>0.42399583022724602</v>
      </c>
      <c r="AE24" s="1512">
        <v>3114</v>
      </c>
      <c r="AF24" s="1510">
        <v>69.139505827302301</v>
      </c>
      <c r="AG24" s="1511">
        <v>1.2176977563374261</v>
      </c>
      <c r="AH24" s="1512">
        <v>3083</v>
      </c>
      <c r="AI24" s="1510">
        <v>13.355425486016983</v>
      </c>
      <c r="AJ24" s="1511">
        <v>0.98563072464044743</v>
      </c>
      <c r="AK24" s="1838">
        <v>3105</v>
      </c>
    </row>
    <row r="25" spans="1:71" s="1491" customFormat="1" ht="14.5" customHeight="1">
      <c r="A25" s="1509" t="s">
        <v>30</v>
      </c>
      <c r="B25" s="1510">
        <v>98.98414701194595</v>
      </c>
      <c r="C25" s="1511">
        <v>0.2617604281904079</v>
      </c>
      <c r="D25" s="1512">
        <v>1918</v>
      </c>
      <c r="E25" s="1510">
        <v>70.416834746471949</v>
      </c>
      <c r="F25" s="1511">
        <v>1.4574102707121304</v>
      </c>
      <c r="G25" s="1512">
        <v>1896</v>
      </c>
      <c r="H25" s="1510">
        <v>72.15759206071921</v>
      </c>
      <c r="I25" s="1511">
        <v>1.3199449984418075</v>
      </c>
      <c r="J25" s="1512">
        <v>1899</v>
      </c>
      <c r="K25" s="1510">
        <v>65.793108678144478</v>
      </c>
      <c r="L25" s="1511">
        <v>1.4463539413101447</v>
      </c>
      <c r="M25" s="1512">
        <v>1896</v>
      </c>
      <c r="N25" s="1510">
        <v>56.15065957298593</v>
      </c>
      <c r="O25" s="1511">
        <v>1.5481010131771797</v>
      </c>
      <c r="P25" s="1512">
        <v>1904</v>
      </c>
      <c r="Q25" s="1510">
        <v>38.921828417158508</v>
      </c>
      <c r="R25" s="1511">
        <v>1.5262936199092378</v>
      </c>
      <c r="S25" s="1512">
        <v>1899</v>
      </c>
      <c r="T25" s="1510">
        <v>97.868255227049033</v>
      </c>
      <c r="U25" s="1511">
        <v>0.36520901445915477</v>
      </c>
      <c r="V25" s="1512">
        <v>1919</v>
      </c>
      <c r="W25" s="1510">
        <v>38.873047050687113</v>
      </c>
      <c r="X25" s="1511">
        <v>1.6146328699698029</v>
      </c>
      <c r="Y25" s="1512">
        <v>1899</v>
      </c>
      <c r="Z25" s="1510">
        <v>94.478722414251109</v>
      </c>
      <c r="AA25" s="1511">
        <v>0.73461823036573681</v>
      </c>
      <c r="AB25" s="1512">
        <v>1916</v>
      </c>
      <c r="AC25" s="1510">
        <v>93.439983777068093</v>
      </c>
      <c r="AD25" s="1511">
        <v>0.71501575066996492</v>
      </c>
      <c r="AE25" s="1512">
        <v>1916</v>
      </c>
      <c r="AF25" s="1510">
        <v>60.507187032980561</v>
      </c>
      <c r="AG25" s="1511">
        <v>1.5930455142381224</v>
      </c>
      <c r="AH25" s="1512">
        <v>1902</v>
      </c>
      <c r="AI25" s="1510">
        <v>5.5838068799073346</v>
      </c>
      <c r="AJ25" s="1511">
        <v>0.71242934112234979</v>
      </c>
      <c r="AK25" s="1838">
        <v>1911</v>
      </c>
    </row>
    <row r="26" spans="1:71" s="1491" customFormat="1" ht="14.5" customHeight="1">
      <c r="A26" s="1839" t="s">
        <v>31</v>
      </c>
      <c r="B26" s="1840">
        <v>98.821673454499745</v>
      </c>
      <c r="C26" s="1841">
        <v>0.22907855918151029</v>
      </c>
      <c r="D26" s="1842">
        <v>5037</v>
      </c>
      <c r="E26" s="1840">
        <v>76.58561671649683</v>
      </c>
      <c r="F26" s="1841">
        <v>0.92530287221846041</v>
      </c>
      <c r="G26" s="1842">
        <v>4989</v>
      </c>
      <c r="H26" s="1840">
        <v>80.358476945757232</v>
      </c>
      <c r="I26" s="1841">
        <v>0.84032798162713163</v>
      </c>
      <c r="J26" s="1842">
        <v>5001</v>
      </c>
      <c r="K26" s="1840">
        <v>74.010518705841093</v>
      </c>
      <c r="L26" s="1841">
        <v>0.94826801208670619</v>
      </c>
      <c r="M26" s="1842">
        <v>4980</v>
      </c>
      <c r="N26" s="1840">
        <v>47.010913128222917</v>
      </c>
      <c r="O26" s="1841">
        <v>1.1031359833801606</v>
      </c>
      <c r="P26" s="1842">
        <v>4992</v>
      </c>
      <c r="Q26" s="1840">
        <v>32.096390476435325</v>
      </c>
      <c r="R26" s="1841">
        <v>1.030797132327258</v>
      </c>
      <c r="S26" s="1842">
        <v>4983</v>
      </c>
      <c r="T26" s="1840">
        <v>93.708825995316559</v>
      </c>
      <c r="U26" s="1841">
        <v>0.55318737238475768</v>
      </c>
      <c r="V26" s="1842">
        <v>5040</v>
      </c>
      <c r="W26" s="1840">
        <v>47.622823419663426</v>
      </c>
      <c r="X26" s="1841">
        <v>1.1865468420118122</v>
      </c>
      <c r="Y26" s="1842">
        <v>4993</v>
      </c>
      <c r="Z26" s="1840">
        <v>94.85468736978325</v>
      </c>
      <c r="AA26" s="1841">
        <v>0.47542409672177444</v>
      </c>
      <c r="AB26" s="1842">
        <v>5032</v>
      </c>
      <c r="AC26" s="1840">
        <v>95.930899502897603</v>
      </c>
      <c r="AD26" s="1841">
        <v>0.37060773240926603</v>
      </c>
      <c r="AE26" s="1842">
        <v>5030</v>
      </c>
      <c r="AF26" s="1840">
        <v>67.557994533654266</v>
      </c>
      <c r="AG26" s="1841">
        <v>1.0382926499042624</v>
      </c>
      <c r="AH26" s="1842">
        <v>4985</v>
      </c>
      <c r="AI26" s="1840">
        <v>11.935419848968621</v>
      </c>
      <c r="AJ26" s="1841">
        <v>0.81616218008270669</v>
      </c>
      <c r="AK26" s="1843">
        <v>5016</v>
      </c>
    </row>
    <row r="27" spans="1:71" s="1491" customFormat="1" ht="14.5" customHeight="1">
      <c r="A27" s="1941" t="s">
        <v>1262</v>
      </c>
      <c r="B27" s="1941" t="s">
        <v>1262</v>
      </c>
      <c r="C27" s="1941" t="s">
        <v>1262</v>
      </c>
      <c r="D27" s="1941" t="s">
        <v>1262</v>
      </c>
      <c r="E27" s="1941" t="s">
        <v>1262</v>
      </c>
      <c r="F27" s="1941" t="s">
        <v>1262</v>
      </c>
      <c r="G27" s="1941" t="s">
        <v>1262</v>
      </c>
      <c r="H27" s="1941" t="s">
        <v>1262</v>
      </c>
      <c r="I27" s="1941" t="s">
        <v>1262</v>
      </c>
      <c r="J27" s="1941" t="s">
        <v>1262</v>
      </c>
      <c r="K27" s="1941" t="s">
        <v>1262</v>
      </c>
      <c r="L27" s="1941" t="s">
        <v>1262</v>
      </c>
      <c r="M27" s="1941" t="s">
        <v>1262</v>
      </c>
      <c r="N27" s="1941" t="s">
        <v>1262</v>
      </c>
      <c r="O27" s="1941" t="s">
        <v>1262</v>
      </c>
      <c r="P27" s="1941" t="s">
        <v>1262</v>
      </c>
      <c r="Q27" s="1941" t="s">
        <v>1262</v>
      </c>
      <c r="R27" s="1941" t="s">
        <v>1262</v>
      </c>
      <c r="S27" s="1941" t="s">
        <v>1262</v>
      </c>
      <c r="T27" s="1941" t="s">
        <v>1262</v>
      </c>
      <c r="U27" s="1941" t="s">
        <v>1262</v>
      </c>
      <c r="V27" s="1941" t="s">
        <v>1262</v>
      </c>
      <c r="W27" s="1941" t="s">
        <v>1262</v>
      </c>
      <c r="X27" s="1941" t="s">
        <v>1262</v>
      </c>
      <c r="Y27" s="1941" t="s">
        <v>1262</v>
      </c>
      <c r="Z27" s="1941" t="s">
        <v>1262</v>
      </c>
      <c r="AA27" s="1941" t="s">
        <v>1262</v>
      </c>
      <c r="AB27" s="1941" t="s">
        <v>1262</v>
      </c>
      <c r="AC27" s="1941" t="s">
        <v>1262</v>
      </c>
      <c r="AD27" s="1941" t="s">
        <v>1262</v>
      </c>
      <c r="AE27" s="1941" t="s">
        <v>1262</v>
      </c>
      <c r="AF27" s="1941" t="s">
        <v>1262</v>
      </c>
      <c r="AG27" s="1941" t="s">
        <v>1262</v>
      </c>
      <c r="AH27" s="1941" t="s">
        <v>1262</v>
      </c>
      <c r="AI27" s="1941" t="s">
        <v>1262</v>
      </c>
      <c r="AJ27" s="1941" t="s">
        <v>1262</v>
      </c>
      <c r="AK27" s="1941" t="s">
        <v>1262</v>
      </c>
    </row>
    <row r="28" spans="1:71" s="1491" customFormat="1" ht="14.5" customHeight="1">
      <c r="A28" s="1941" t="s">
        <v>1263</v>
      </c>
      <c r="B28" s="1941" t="s">
        <v>623</v>
      </c>
      <c r="C28" s="1941" t="s">
        <v>623</v>
      </c>
      <c r="D28" s="1941" t="s">
        <v>623</v>
      </c>
      <c r="E28" s="1941" t="s">
        <v>623</v>
      </c>
      <c r="F28" s="1941" t="s">
        <v>623</v>
      </c>
      <c r="G28" s="1941" t="s">
        <v>623</v>
      </c>
      <c r="H28" s="1941" t="s">
        <v>623</v>
      </c>
      <c r="I28" s="1941" t="s">
        <v>623</v>
      </c>
      <c r="J28" s="1941" t="s">
        <v>623</v>
      </c>
      <c r="K28" s="1941" t="s">
        <v>623</v>
      </c>
      <c r="L28" s="1941" t="s">
        <v>623</v>
      </c>
      <c r="M28" s="1941" t="s">
        <v>623</v>
      </c>
      <c r="N28" s="1941" t="s">
        <v>623</v>
      </c>
      <c r="O28" s="1941" t="s">
        <v>623</v>
      </c>
      <c r="P28" s="1941" t="s">
        <v>623</v>
      </c>
      <c r="Q28" s="1941" t="s">
        <v>623</v>
      </c>
      <c r="R28" s="1941" t="s">
        <v>623</v>
      </c>
      <c r="S28" s="1941" t="s">
        <v>623</v>
      </c>
      <c r="T28" s="1941" t="s">
        <v>623</v>
      </c>
      <c r="U28" s="1941" t="s">
        <v>623</v>
      </c>
      <c r="V28" s="1941" t="s">
        <v>623</v>
      </c>
      <c r="W28" s="1941" t="s">
        <v>623</v>
      </c>
      <c r="X28" s="1941" t="s">
        <v>623</v>
      </c>
      <c r="Y28" s="1941" t="s">
        <v>623</v>
      </c>
      <c r="Z28" s="1941" t="s">
        <v>623</v>
      </c>
      <c r="AA28" s="1941" t="s">
        <v>623</v>
      </c>
      <c r="AB28" s="1941" t="s">
        <v>623</v>
      </c>
      <c r="AC28" s="1941" t="s">
        <v>623</v>
      </c>
      <c r="AD28" s="1941" t="s">
        <v>623</v>
      </c>
      <c r="AE28" s="1941" t="s">
        <v>623</v>
      </c>
      <c r="AF28" s="1941" t="s">
        <v>623</v>
      </c>
      <c r="AG28" s="1941" t="s">
        <v>623</v>
      </c>
      <c r="AH28" s="1941" t="s">
        <v>623</v>
      </c>
      <c r="AI28" s="1941" t="s">
        <v>623</v>
      </c>
      <c r="AJ28" s="1941" t="s">
        <v>623</v>
      </c>
      <c r="AK28" s="1941" t="s">
        <v>623</v>
      </c>
    </row>
    <row r="29" spans="1:71" s="1491" customFormat="1" ht="14.5" customHeight="1">
      <c r="A29" s="1941" t="s">
        <v>617</v>
      </c>
      <c r="B29" s="1941" t="s">
        <v>617</v>
      </c>
      <c r="C29" s="1941" t="s">
        <v>617</v>
      </c>
      <c r="D29" s="1941" t="s">
        <v>617</v>
      </c>
      <c r="E29" s="1941" t="s">
        <v>617</v>
      </c>
      <c r="F29" s="1941" t="s">
        <v>617</v>
      </c>
      <c r="G29" s="1941" t="s">
        <v>617</v>
      </c>
      <c r="H29" s="1941" t="s">
        <v>617</v>
      </c>
      <c r="I29" s="1941" t="s">
        <v>617</v>
      </c>
      <c r="J29" s="1941" t="s">
        <v>617</v>
      </c>
      <c r="K29" s="1941" t="s">
        <v>617</v>
      </c>
      <c r="L29" s="1941" t="s">
        <v>617</v>
      </c>
      <c r="M29" s="1941" t="s">
        <v>617</v>
      </c>
      <c r="N29" s="1941" t="s">
        <v>617</v>
      </c>
      <c r="O29" s="1941" t="s">
        <v>617</v>
      </c>
      <c r="P29" s="1941" t="s">
        <v>617</v>
      </c>
      <c r="Q29" s="1941" t="s">
        <v>617</v>
      </c>
      <c r="R29" s="1941" t="s">
        <v>617</v>
      </c>
      <c r="S29" s="1941" t="s">
        <v>617</v>
      </c>
      <c r="T29" s="1941" t="s">
        <v>617</v>
      </c>
      <c r="U29" s="1941" t="s">
        <v>617</v>
      </c>
      <c r="V29" s="1941" t="s">
        <v>617</v>
      </c>
      <c r="W29" s="1941" t="s">
        <v>617</v>
      </c>
      <c r="X29" s="1941" t="s">
        <v>617</v>
      </c>
      <c r="Y29" s="1941" t="s">
        <v>617</v>
      </c>
      <c r="Z29" s="1941" t="s">
        <v>617</v>
      </c>
      <c r="AA29" s="1941" t="s">
        <v>617</v>
      </c>
      <c r="AB29" s="1941" t="s">
        <v>617</v>
      </c>
      <c r="AC29" s="1941" t="s">
        <v>617</v>
      </c>
      <c r="AD29" s="1941" t="s">
        <v>617</v>
      </c>
      <c r="AE29" s="1941" t="s">
        <v>617</v>
      </c>
      <c r="AF29" s="1941" t="s">
        <v>617</v>
      </c>
      <c r="AG29" s="1941" t="s">
        <v>617</v>
      </c>
      <c r="AH29" s="1941" t="s">
        <v>617</v>
      </c>
      <c r="AI29" s="1941" t="s">
        <v>617</v>
      </c>
      <c r="AJ29" s="1941" t="s">
        <v>617</v>
      </c>
      <c r="AK29" s="1941" t="s">
        <v>617</v>
      </c>
    </row>
    <row r="30" spans="1:71" s="1494" customFormat="1" ht="14.5" customHeight="1">
      <c r="A30" s="1513"/>
      <c r="B30" s="1513"/>
      <c r="C30" s="1513"/>
      <c r="D30" s="1513"/>
      <c r="E30" s="1513"/>
      <c r="F30" s="1513"/>
      <c r="G30" s="1513"/>
      <c r="H30" s="1513"/>
      <c r="I30" s="1513"/>
      <c r="J30" s="1513"/>
      <c r="K30" s="1513"/>
      <c r="L30" s="1513"/>
      <c r="M30" s="1513"/>
      <c r="N30" s="1513"/>
      <c r="O30" s="1513"/>
      <c r="P30" s="1513"/>
      <c r="Q30" s="1513"/>
      <c r="R30" s="1513"/>
      <c r="S30" s="1513"/>
      <c r="T30" s="1513"/>
      <c r="U30" s="1513"/>
      <c r="V30" s="1513"/>
      <c r="W30" s="1513"/>
      <c r="X30" s="1513"/>
      <c r="Y30" s="1513"/>
      <c r="Z30" s="1513"/>
      <c r="AA30" s="1513"/>
      <c r="AB30" s="1513"/>
      <c r="AC30" s="1513"/>
      <c r="AD30" s="1513"/>
      <c r="AE30" s="1513"/>
      <c r="AF30" s="1513"/>
      <c r="AG30" s="1513"/>
      <c r="AH30" s="1513"/>
      <c r="AI30" s="1513"/>
      <c r="AJ30" s="1513"/>
      <c r="AK30" s="1513"/>
    </row>
    <row r="31" spans="1:71" s="1494" customFormat="1" ht="25" customHeight="1">
      <c r="A31" s="1947">
        <v>2022</v>
      </c>
      <c r="B31" s="1947"/>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394"/>
      <c r="BB31" s="1394"/>
      <c r="BC31" s="1394"/>
      <c r="BD31" s="1394"/>
      <c r="BE31" s="1394"/>
      <c r="BF31" s="1394"/>
      <c r="BG31" s="1394"/>
      <c r="BH31" s="1394"/>
      <c r="BI31" s="1394"/>
      <c r="BJ31" s="1394"/>
      <c r="BK31" s="1394"/>
      <c r="BL31" s="1394"/>
      <c r="BM31" s="1394"/>
      <c r="BN31" s="1394"/>
      <c r="BO31" s="1394"/>
      <c r="BP31" s="1394"/>
      <c r="BQ31" s="1394"/>
      <c r="BR31" s="1394"/>
      <c r="BS31" s="1394"/>
    </row>
    <row r="32" spans="1:71" ht="14.5" customHeight="1"/>
    <row r="33" spans="1:52" s="1514" customFormat="1" ht="14.5" customHeight="1">
      <c r="A33" s="2016" t="s">
        <v>1288</v>
      </c>
      <c r="B33" s="2016"/>
      <c r="C33" s="2016"/>
      <c r="D33" s="2016"/>
      <c r="E33" s="2016"/>
      <c r="F33" s="2016"/>
      <c r="G33" s="2016"/>
      <c r="H33" s="2016"/>
      <c r="I33" s="2016"/>
      <c r="J33" s="2016"/>
      <c r="K33" s="2016"/>
      <c r="L33" s="2016"/>
      <c r="M33" s="2016"/>
      <c r="N33" s="2016"/>
      <c r="O33" s="2016"/>
      <c r="P33" s="2016"/>
      <c r="Q33" s="2016"/>
      <c r="R33" s="2016"/>
      <c r="S33" s="2016"/>
      <c r="T33" s="2016"/>
      <c r="U33" s="2016"/>
      <c r="V33" s="2016"/>
      <c r="W33" s="2016"/>
      <c r="X33" s="2016"/>
      <c r="Y33" s="2016"/>
      <c r="Z33" s="2016"/>
      <c r="AA33" s="2016"/>
      <c r="AB33" s="2016"/>
      <c r="AC33" s="2016"/>
      <c r="AD33" s="2016"/>
      <c r="AE33" s="2016"/>
      <c r="AF33" s="2016"/>
      <c r="AG33" s="2016"/>
      <c r="AH33" s="2016"/>
      <c r="AI33" s="2016"/>
      <c r="AJ33" s="2016"/>
      <c r="AK33" s="2016"/>
      <c r="AL33" s="2016"/>
      <c r="AM33" s="2016"/>
      <c r="AN33" s="2016"/>
      <c r="AO33" s="2016"/>
      <c r="AP33" s="2016"/>
      <c r="AQ33" s="2016"/>
      <c r="AR33" s="2016"/>
      <c r="AS33" s="2016"/>
      <c r="AT33" s="2016"/>
      <c r="AU33" s="2016"/>
      <c r="AV33" s="2016"/>
      <c r="AW33" s="2016"/>
      <c r="AX33" s="2016"/>
      <c r="AY33" s="2016"/>
      <c r="AZ33" s="2016"/>
    </row>
    <row r="34" spans="1:52" s="1515" customFormat="1" ht="46.5" customHeight="1">
      <c r="A34" s="2211" t="s">
        <v>5</v>
      </c>
      <c r="B34" s="1971" t="s">
        <v>1251</v>
      </c>
      <c r="C34" s="1971" t="s">
        <v>1264</v>
      </c>
      <c r="D34" s="1971" t="s">
        <v>1264</v>
      </c>
      <c r="E34" s="1971" t="s">
        <v>1265</v>
      </c>
      <c r="F34" s="1971" t="s">
        <v>1266</v>
      </c>
      <c r="G34" s="1971" t="s">
        <v>1266</v>
      </c>
      <c r="H34" s="1971" t="s">
        <v>1253</v>
      </c>
      <c r="I34" s="1971" t="s">
        <v>1267</v>
      </c>
      <c r="J34" s="1971" t="s">
        <v>1267</v>
      </c>
      <c r="K34" s="1971" t="s">
        <v>1254</v>
      </c>
      <c r="L34" s="1971" t="s">
        <v>1268</v>
      </c>
      <c r="M34" s="1971" t="s">
        <v>1268</v>
      </c>
      <c r="N34" s="1971" t="s">
        <v>1255</v>
      </c>
      <c r="O34" s="1971" t="s">
        <v>1269</v>
      </c>
      <c r="P34" s="1971" t="s">
        <v>1269</v>
      </c>
      <c r="Q34" s="1971" t="s">
        <v>1293</v>
      </c>
      <c r="R34" s="1971" t="s">
        <v>1270</v>
      </c>
      <c r="S34" s="1971" t="s">
        <v>1270</v>
      </c>
      <c r="T34" s="1971" t="s">
        <v>1061</v>
      </c>
      <c r="U34" s="1971" t="s">
        <v>1271</v>
      </c>
      <c r="V34" s="1971" t="s">
        <v>1271</v>
      </c>
      <c r="W34" s="1971" t="s">
        <v>1062</v>
      </c>
      <c r="X34" s="1971" t="s">
        <v>1272</v>
      </c>
      <c r="Y34" s="1971" t="s">
        <v>1272</v>
      </c>
      <c r="Z34" s="1971" t="s">
        <v>1257</v>
      </c>
      <c r="AA34" s="1971" t="s">
        <v>1273</v>
      </c>
      <c r="AB34" s="1971" t="s">
        <v>1273</v>
      </c>
      <c r="AC34" s="1971" t="s">
        <v>1258</v>
      </c>
      <c r="AD34" s="1971" t="s">
        <v>1274</v>
      </c>
      <c r="AE34" s="1971" t="s">
        <v>1274</v>
      </c>
      <c r="AF34" s="1971" t="s">
        <v>1275</v>
      </c>
      <c r="AG34" s="1971" t="s">
        <v>1276</v>
      </c>
      <c r="AH34" s="1971" t="s">
        <v>1276</v>
      </c>
      <c r="AI34" s="1971" t="s">
        <v>1259</v>
      </c>
      <c r="AJ34" s="1971" t="s">
        <v>1277</v>
      </c>
      <c r="AK34" s="1971" t="s">
        <v>1277</v>
      </c>
      <c r="AL34" s="1971" t="s">
        <v>1260</v>
      </c>
      <c r="AM34" s="1971" t="s">
        <v>1278</v>
      </c>
      <c r="AN34" s="1971" t="s">
        <v>1278</v>
      </c>
      <c r="AO34" s="1971" t="s">
        <v>1279</v>
      </c>
      <c r="AP34" s="1971" t="s">
        <v>1280</v>
      </c>
      <c r="AQ34" s="1971" t="s">
        <v>1280</v>
      </c>
      <c r="AR34" s="1971" t="s">
        <v>1281</v>
      </c>
      <c r="AS34" s="1971" t="s">
        <v>1282</v>
      </c>
      <c r="AT34" s="1971" t="s">
        <v>1282</v>
      </c>
      <c r="AU34" s="1971" t="s">
        <v>1283</v>
      </c>
      <c r="AV34" s="1971" t="s">
        <v>1284</v>
      </c>
      <c r="AW34" s="1971" t="s">
        <v>1284</v>
      </c>
      <c r="AX34" s="1971" t="s">
        <v>1261</v>
      </c>
      <c r="AY34" s="1971" t="s">
        <v>1285</v>
      </c>
      <c r="AZ34" s="1992" t="s">
        <v>1285</v>
      </c>
    </row>
    <row r="35" spans="1:52" s="1514" customFormat="1" ht="14.5" customHeight="1" thickBot="1">
      <c r="A35" s="2209"/>
      <c r="B35" s="1516" t="s">
        <v>2</v>
      </c>
      <c r="C35" s="1516" t="s">
        <v>68</v>
      </c>
      <c r="D35" s="1517" t="s">
        <v>69</v>
      </c>
      <c r="E35" s="1516" t="s">
        <v>2</v>
      </c>
      <c r="F35" s="1516" t="s">
        <v>68</v>
      </c>
      <c r="G35" s="1517" t="s">
        <v>69</v>
      </c>
      <c r="H35" s="1516" t="s">
        <v>2</v>
      </c>
      <c r="I35" s="1516" t="s">
        <v>68</v>
      </c>
      <c r="J35" s="1517" t="s">
        <v>69</v>
      </c>
      <c r="K35" s="1516" t="s">
        <v>2</v>
      </c>
      <c r="L35" s="1516" t="s">
        <v>68</v>
      </c>
      <c r="M35" s="1517" t="s">
        <v>69</v>
      </c>
      <c r="N35" s="1516" t="s">
        <v>2</v>
      </c>
      <c r="O35" s="1516" t="s">
        <v>68</v>
      </c>
      <c r="P35" s="1517" t="s">
        <v>69</v>
      </c>
      <c r="Q35" s="1516" t="s">
        <v>2</v>
      </c>
      <c r="R35" s="1516" t="s">
        <v>68</v>
      </c>
      <c r="S35" s="1517" t="s">
        <v>69</v>
      </c>
      <c r="T35" s="1516" t="s">
        <v>2</v>
      </c>
      <c r="U35" s="1516" t="s">
        <v>68</v>
      </c>
      <c r="V35" s="1517" t="s">
        <v>69</v>
      </c>
      <c r="W35" s="1516" t="s">
        <v>2</v>
      </c>
      <c r="X35" s="1516" t="s">
        <v>68</v>
      </c>
      <c r="Y35" s="1517" t="s">
        <v>69</v>
      </c>
      <c r="Z35" s="1516" t="s">
        <v>2</v>
      </c>
      <c r="AA35" s="1516" t="s">
        <v>68</v>
      </c>
      <c r="AB35" s="1517" t="s">
        <v>69</v>
      </c>
      <c r="AC35" s="1516" t="s">
        <v>2</v>
      </c>
      <c r="AD35" s="1516" t="s">
        <v>68</v>
      </c>
      <c r="AE35" s="1517" t="s">
        <v>69</v>
      </c>
      <c r="AF35" s="1516" t="s">
        <v>2</v>
      </c>
      <c r="AG35" s="1516" t="s">
        <v>68</v>
      </c>
      <c r="AH35" s="1517" t="s">
        <v>69</v>
      </c>
      <c r="AI35" s="1516" t="s">
        <v>2</v>
      </c>
      <c r="AJ35" s="1516" t="s">
        <v>68</v>
      </c>
      <c r="AK35" s="1517" t="s">
        <v>69</v>
      </c>
      <c r="AL35" s="1516" t="s">
        <v>2</v>
      </c>
      <c r="AM35" s="1516" t="s">
        <v>68</v>
      </c>
      <c r="AN35" s="1517" t="s">
        <v>69</v>
      </c>
      <c r="AO35" s="1516" t="s">
        <v>2</v>
      </c>
      <c r="AP35" s="1516" t="s">
        <v>68</v>
      </c>
      <c r="AQ35" s="1517" t="s">
        <v>69</v>
      </c>
      <c r="AR35" s="1516" t="s">
        <v>2</v>
      </c>
      <c r="AS35" s="1516" t="s">
        <v>68</v>
      </c>
      <c r="AT35" s="1517" t="s">
        <v>69</v>
      </c>
      <c r="AU35" s="1516" t="s">
        <v>2</v>
      </c>
      <c r="AV35" s="1516" t="s">
        <v>68</v>
      </c>
      <c r="AW35" s="1517" t="s">
        <v>69</v>
      </c>
      <c r="AX35" s="1516" t="s">
        <v>2</v>
      </c>
      <c r="AY35" s="1516" t="s">
        <v>68</v>
      </c>
      <c r="AZ35" s="1516" t="s">
        <v>69</v>
      </c>
    </row>
    <row r="36" spans="1:52" s="1514" customFormat="1" ht="14.5" customHeight="1">
      <c r="A36" s="284" t="s">
        <v>13</v>
      </c>
      <c r="B36" s="339">
        <v>100</v>
      </c>
      <c r="C36" s="263" t="s">
        <v>515</v>
      </c>
      <c r="D36" s="338">
        <v>373</v>
      </c>
      <c r="E36" s="402">
        <v>88.882382786876164</v>
      </c>
      <c r="F36" s="255">
        <v>1.5959342949402029</v>
      </c>
      <c r="G36" s="338">
        <v>369</v>
      </c>
      <c r="H36" s="339">
        <v>85.471187505198259</v>
      </c>
      <c r="I36" s="255">
        <v>1.887600420043638</v>
      </c>
      <c r="J36" s="338">
        <v>371</v>
      </c>
      <c r="K36" s="402">
        <v>75.097831623596775</v>
      </c>
      <c r="L36" s="255">
        <v>2.2838017162260722</v>
      </c>
      <c r="M36" s="338">
        <v>372</v>
      </c>
      <c r="N36" s="402">
        <v>33.656112484033038</v>
      </c>
      <c r="O36" s="255">
        <v>2.466494199730024</v>
      </c>
      <c r="P36" s="338">
        <v>371</v>
      </c>
      <c r="Q36" s="402">
        <v>29.65223602611886</v>
      </c>
      <c r="R36" s="255">
        <v>2.3802612459161638</v>
      </c>
      <c r="S36" s="338">
        <v>371</v>
      </c>
      <c r="T36" s="402">
        <v>91.089602208713401</v>
      </c>
      <c r="U36" s="255">
        <v>1.48277542782532</v>
      </c>
      <c r="V36" s="338">
        <v>373</v>
      </c>
      <c r="W36" s="339">
        <v>99.483015494394536</v>
      </c>
      <c r="X36" s="255">
        <v>0.35966951644373851</v>
      </c>
      <c r="Y36" s="338">
        <v>373</v>
      </c>
      <c r="Z36" s="402">
        <v>31.510261636142889</v>
      </c>
      <c r="AA36" s="255">
        <v>2.4244134760703249</v>
      </c>
      <c r="AB36" s="338">
        <v>373</v>
      </c>
      <c r="AC36" s="402">
        <v>48.21924048910526</v>
      </c>
      <c r="AD36" s="255">
        <v>2.601325994161892</v>
      </c>
      <c r="AE36" s="338">
        <v>373</v>
      </c>
      <c r="AF36" s="402">
        <v>15.060050456667661</v>
      </c>
      <c r="AG36" s="255">
        <v>1.8723781458858739</v>
      </c>
      <c r="AH36" s="338">
        <v>372</v>
      </c>
      <c r="AI36" s="339">
        <v>98.006604572151659</v>
      </c>
      <c r="AJ36" s="255">
        <v>0.69315659366071214</v>
      </c>
      <c r="AK36" s="338">
        <v>372</v>
      </c>
      <c r="AL36" s="402">
        <v>38.548654863218573</v>
      </c>
      <c r="AM36" s="255">
        <v>2.522324975332201</v>
      </c>
      <c r="AN36" s="338">
        <v>372</v>
      </c>
      <c r="AO36" s="402">
        <v>4.0837363086018454</v>
      </c>
      <c r="AP36" s="255">
        <v>1.038044017912013</v>
      </c>
      <c r="AQ36" s="338">
        <v>371</v>
      </c>
      <c r="AR36" s="402">
        <v>13.23926876221331</v>
      </c>
      <c r="AS36" s="255">
        <v>1.743705345901182</v>
      </c>
      <c r="AT36" s="338">
        <v>371</v>
      </c>
      <c r="AU36" s="339">
        <v>82.926465912658358</v>
      </c>
      <c r="AV36" s="255">
        <v>1.9707184439995471</v>
      </c>
      <c r="AW36" s="338">
        <v>372</v>
      </c>
      <c r="AX36" s="339">
        <v>10.89028818080218</v>
      </c>
      <c r="AY36" s="255">
        <v>1.6585594940784509</v>
      </c>
      <c r="AZ36" s="276">
        <v>373</v>
      </c>
    </row>
    <row r="37" spans="1:52" s="1514" customFormat="1" ht="14.5" customHeight="1">
      <c r="A37" s="285" t="s">
        <v>14</v>
      </c>
      <c r="B37" s="342">
        <v>100</v>
      </c>
      <c r="C37" s="349" t="s">
        <v>515</v>
      </c>
      <c r="D37" s="343">
        <v>338</v>
      </c>
      <c r="E37" s="1518">
        <v>88.078291658736518</v>
      </c>
      <c r="F37" s="260">
        <v>1.8298683134817399</v>
      </c>
      <c r="G37" s="343">
        <v>338</v>
      </c>
      <c r="H37" s="342">
        <v>87.543181515811426</v>
      </c>
      <c r="I37" s="260">
        <v>1.933424925430294</v>
      </c>
      <c r="J37" s="343">
        <v>336</v>
      </c>
      <c r="K37" s="342">
        <v>78.099709486676801</v>
      </c>
      <c r="L37" s="260">
        <v>2.348192603394168</v>
      </c>
      <c r="M37" s="343">
        <v>337</v>
      </c>
      <c r="N37" s="342">
        <v>53.873246256679387</v>
      </c>
      <c r="O37" s="260">
        <v>2.7631757073905021</v>
      </c>
      <c r="P37" s="343">
        <v>337</v>
      </c>
      <c r="Q37" s="1518">
        <v>30.51192445671709</v>
      </c>
      <c r="R37" s="260">
        <v>2.553163397635783</v>
      </c>
      <c r="S37" s="343">
        <v>337</v>
      </c>
      <c r="T37" s="1518">
        <v>81.214372156913555</v>
      </c>
      <c r="U37" s="260">
        <v>2.1155448593469122</v>
      </c>
      <c r="V37" s="343">
        <v>337</v>
      </c>
      <c r="W37" s="1518">
        <v>99.288432306356526</v>
      </c>
      <c r="X37" s="260">
        <v>0.5225790875351598</v>
      </c>
      <c r="Y37" s="343">
        <v>337</v>
      </c>
      <c r="Z37" s="1518">
        <v>33.863521332072487</v>
      </c>
      <c r="AA37" s="260">
        <v>2.6388825298298602</v>
      </c>
      <c r="AB37" s="343">
        <v>336</v>
      </c>
      <c r="AC37" s="1518">
        <v>57.393036415004829</v>
      </c>
      <c r="AD37" s="260">
        <v>2.730183810398259</v>
      </c>
      <c r="AE37" s="343">
        <v>336</v>
      </c>
      <c r="AF37" s="1518">
        <v>19.47281739707757</v>
      </c>
      <c r="AG37" s="260">
        <v>2.2580211167927939</v>
      </c>
      <c r="AH37" s="343">
        <v>335</v>
      </c>
      <c r="AI37" s="342">
        <v>96.657359168479076</v>
      </c>
      <c r="AJ37" s="260">
        <v>1.1079955541740989</v>
      </c>
      <c r="AK37" s="343">
        <v>336</v>
      </c>
      <c r="AL37" s="342">
        <v>90.849931107290971</v>
      </c>
      <c r="AM37" s="260">
        <v>1.63274405361415</v>
      </c>
      <c r="AN37" s="343">
        <v>337</v>
      </c>
      <c r="AO37" s="1518">
        <v>4.0057626828055994</v>
      </c>
      <c r="AP37" s="260">
        <v>1.0756594552814649</v>
      </c>
      <c r="AQ37" s="343">
        <v>337</v>
      </c>
      <c r="AR37" s="1518">
        <v>24.362200429720151</v>
      </c>
      <c r="AS37" s="260">
        <v>2.4049203331565341</v>
      </c>
      <c r="AT37" s="343">
        <v>337</v>
      </c>
      <c r="AU37" s="342">
        <v>94.049530131146582</v>
      </c>
      <c r="AV37" s="260">
        <v>1.37690408977467</v>
      </c>
      <c r="AW37" s="343">
        <v>337</v>
      </c>
      <c r="AX37" s="1518">
        <v>5.5627548448143287</v>
      </c>
      <c r="AY37" s="260">
        <v>1.309901905872831</v>
      </c>
      <c r="AZ37" s="277">
        <v>336</v>
      </c>
    </row>
    <row r="38" spans="1:52" s="1514" customFormat="1" ht="14.5" customHeight="1">
      <c r="A38" s="284" t="s">
        <v>39</v>
      </c>
      <c r="B38" s="339">
        <v>99.185277164093847</v>
      </c>
      <c r="C38" s="403">
        <v>0.56904218424688069</v>
      </c>
      <c r="D38" s="338">
        <v>327</v>
      </c>
      <c r="E38" s="402">
        <v>84.875897318728462</v>
      </c>
      <c r="F38" s="255">
        <v>1.9484607418884139</v>
      </c>
      <c r="G38" s="338">
        <v>327</v>
      </c>
      <c r="H38" s="402">
        <v>76.900625440228438</v>
      </c>
      <c r="I38" s="255">
        <v>2.2669559471914331</v>
      </c>
      <c r="J38" s="338">
        <v>328</v>
      </c>
      <c r="K38" s="339">
        <v>72.206195627196109</v>
      </c>
      <c r="L38" s="255">
        <v>2.4514605175525661</v>
      </c>
      <c r="M38" s="338">
        <v>324</v>
      </c>
      <c r="N38" s="339">
        <v>52.951850367267248</v>
      </c>
      <c r="O38" s="255">
        <v>2.6562491686329581</v>
      </c>
      <c r="P38" s="338">
        <v>326</v>
      </c>
      <c r="Q38" s="339">
        <v>41.251252793012469</v>
      </c>
      <c r="R38" s="255">
        <v>2.6225653109864648</v>
      </c>
      <c r="S38" s="338">
        <v>325</v>
      </c>
      <c r="T38" s="402">
        <v>93.605584009315422</v>
      </c>
      <c r="U38" s="255">
        <v>1.3427772158997231</v>
      </c>
      <c r="V38" s="338">
        <v>328</v>
      </c>
      <c r="W38" s="339">
        <v>91.254036061984479</v>
      </c>
      <c r="X38" s="255">
        <v>1.6212550622832249</v>
      </c>
      <c r="Y38" s="338">
        <v>327</v>
      </c>
      <c r="Z38" s="402">
        <v>25.345557816329741</v>
      </c>
      <c r="AA38" s="255">
        <v>2.290121563440632</v>
      </c>
      <c r="AB38" s="338">
        <v>326</v>
      </c>
      <c r="AC38" s="402">
        <v>59.662466726444833</v>
      </c>
      <c r="AD38" s="255">
        <v>2.5978951980606801</v>
      </c>
      <c r="AE38" s="338">
        <v>328</v>
      </c>
      <c r="AF38" s="402">
        <v>30.225270928654009</v>
      </c>
      <c r="AG38" s="255">
        <v>2.4654198423646352</v>
      </c>
      <c r="AH38" s="338">
        <v>327</v>
      </c>
      <c r="AI38" s="339">
        <v>72.717121323416237</v>
      </c>
      <c r="AJ38" s="255">
        <v>2.429253373899368</v>
      </c>
      <c r="AK38" s="338">
        <v>328</v>
      </c>
      <c r="AL38" s="339">
        <v>51.950640112799363</v>
      </c>
      <c r="AM38" s="255">
        <v>2.6601498835910489</v>
      </c>
      <c r="AN38" s="338">
        <v>327</v>
      </c>
      <c r="AO38" s="339">
        <v>2.8903933115198992</v>
      </c>
      <c r="AP38" s="255">
        <v>0.87319997819182804</v>
      </c>
      <c r="AQ38" s="338">
        <v>326</v>
      </c>
      <c r="AR38" s="402">
        <v>21.850079771835588</v>
      </c>
      <c r="AS38" s="255">
        <v>2.2189398304915069</v>
      </c>
      <c r="AT38" s="338">
        <v>327</v>
      </c>
      <c r="AU38" s="339">
        <v>90.517761931078098</v>
      </c>
      <c r="AV38" s="255">
        <v>1.6451809162013751</v>
      </c>
      <c r="AW38" s="338">
        <v>328</v>
      </c>
      <c r="AX38" s="402">
        <v>12.91694955849991</v>
      </c>
      <c r="AY38" s="255">
        <v>1.8235093895915431</v>
      </c>
      <c r="AZ38" s="276">
        <v>328</v>
      </c>
    </row>
    <row r="39" spans="1:52" s="1514" customFormat="1" ht="14.5" customHeight="1">
      <c r="A39" s="285" t="s">
        <v>16</v>
      </c>
      <c r="B39" s="342">
        <v>100</v>
      </c>
      <c r="C39" s="349" t="s">
        <v>515</v>
      </c>
      <c r="D39" s="343">
        <v>273</v>
      </c>
      <c r="E39" s="342">
        <v>83.288354244138276</v>
      </c>
      <c r="F39" s="260">
        <v>2.1671566737283481</v>
      </c>
      <c r="G39" s="343">
        <v>270</v>
      </c>
      <c r="H39" s="342">
        <v>78.610538662271793</v>
      </c>
      <c r="I39" s="260">
        <v>2.3274873532669158</v>
      </c>
      <c r="J39" s="343">
        <v>273</v>
      </c>
      <c r="K39" s="342">
        <v>71.291938015212878</v>
      </c>
      <c r="L39" s="260">
        <v>2.5859443044369992</v>
      </c>
      <c r="M39" s="343">
        <v>271</v>
      </c>
      <c r="N39" s="1518">
        <v>58.417009239701898</v>
      </c>
      <c r="O39" s="260">
        <v>2.7761282264849259</v>
      </c>
      <c r="P39" s="343">
        <v>272</v>
      </c>
      <c r="Q39" s="1518">
        <v>51.334720709855688</v>
      </c>
      <c r="R39" s="260">
        <v>2.840751152907941</v>
      </c>
      <c r="S39" s="343">
        <v>269</v>
      </c>
      <c r="T39" s="1518">
        <v>88.842476513532404</v>
      </c>
      <c r="U39" s="260">
        <v>1.770999135473075</v>
      </c>
      <c r="V39" s="343">
        <v>273</v>
      </c>
      <c r="W39" s="342">
        <v>91.899955228674784</v>
      </c>
      <c r="X39" s="260">
        <v>1.5781942896202501</v>
      </c>
      <c r="Y39" s="343">
        <v>273</v>
      </c>
      <c r="Z39" s="1518">
        <v>26.016550484024169</v>
      </c>
      <c r="AA39" s="260">
        <v>2.4620355825149232</v>
      </c>
      <c r="AB39" s="343">
        <v>272</v>
      </c>
      <c r="AC39" s="1518">
        <v>61.826850424631829</v>
      </c>
      <c r="AD39" s="260">
        <v>2.732719671230539</v>
      </c>
      <c r="AE39" s="343">
        <v>273</v>
      </c>
      <c r="AF39" s="1518">
        <v>21.163039251802161</v>
      </c>
      <c r="AG39" s="260">
        <v>2.292857244072565</v>
      </c>
      <c r="AH39" s="343">
        <v>272</v>
      </c>
      <c r="AI39" s="1518">
        <v>88.183325380518383</v>
      </c>
      <c r="AJ39" s="260">
        <v>1.9088661968718901</v>
      </c>
      <c r="AK39" s="343">
        <v>273</v>
      </c>
      <c r="AL39" s="342">
        <v>51.049929453663133</v>
      </c>
      <c r="AM39" s="260">
        <v>2.8187008626502048</v>
      </c>
      <c r="AN39" s="343">
        <v>273</v>
      </c>
      <c r="AO39" s="1518">
        <v>3.141088034292443</v>
      </c>
      <c r="AP39" s="260">
        <v>0.95001230331354625</v>
      </c>
      <c r="AQ39" s="343">
        <v>272</v>
      </c>
      <c r="AR39" s="1518">
        <v>16.416035676612161</v>
      </c>
      <c r="AS39" s="260">
        <v>2.1268439509164661</v>
      </c>
      <c r="AT39" s="343">
        <v>272</v>
      </c>
      <c r="AU39" s="342">
        <v>91.059270622771365</v>
      </c>
      <c r="AV39" s="260">
        <v>1.585700063447238</v>
      </c>
      <c r="AW39" s="343">
        <v>273</v>
      </c>
      <c r="AX39" s="342">
        <v>8.4771340169666711</v>
      </c>
      <c r="AY39" s="260">
        <v>1.6033619841103239</v>
      </c>
      <c r="AZ39" s="277">
        <v>273</v>
      </c>
    </row>
    <row r="40" spans="1:52" s="1514" customFormat="1" ht="14.5" customHeight="1">
      <c r="A40" s="284" t="s">
        <v>17</v>
      </c>
      <c r="B40" s="339">
        <v>99.35576107781381</v>
      </c>
      <c r="C40" s="403">
        <v>0.56484041975791932</v>
      </c>
      <c r="D40" s="338">
        <v>106</v>
      </c>
      <c r="E40" s="339">
        <v>92.52811301675429</v>
      </c>
      <c r="F40" s="255">
        <v>2.3664322298376081</v>
      </c>
      <c r="G40" s="338">
        <v>106</v>
      </c>
      <c r="H40" s="339">
        <v>78.159189819088439</v>
      </c>
      <c r="I40" s="255">
        <v>4.1094200572649946</v>
      </c>
      <c r="J40" s="338">
        <v>106</v>
      </c>
      <c r="K40" s="339">
        <v>72.624954651821625</v>
      </c>
      <c r="L40" s="255">
        <v>4.3281581431085581</v>
      </c>
      <c r="M40" s="338">
        <v>106</v>
      </c>
      <c r="N40" s="339">
        <v>50.821712102405378</v>
      </c>
      <c r="O40" s="255">
        <v>4.4557876146255397</v>
      </c>
      <c r="P40" s="338">
        <v>106</v>
      </c>
      <c r="Q40" s="339">
        <v>36.422305249353009</v>
      </c>
      <c r="R40" s="255">
        <v>4.3523849923827989</v>
      </c>
      <c r="S40" s="338">
        <v>106</v>
      </c>
      <c r="T40" s="402">
        <v>91.966047105824046</v>
      </c>
      <c r="U40" s="255">
        <v>2.304112261479196</v>
      </c>
      <c r="V40" s="338">
        <v>106</v>
      </c>
      <c r="W40" s="339">
        <v>95.637827072200011</v>
      </c>
      <c r="X40" s="255">
        <v>2.2386790712627072</v>
      </c>
      <c r="Y40" s="338">
        <v>106</v>
      </c>
      <c r="Z40" s="402">
        <v>18.853185356435201</v>
      </c>
      <c r="AA40" s="255">
        <v>3.5346508552160261</v>
      </c>
      <c r="AB40" s="338">
        <v>106</v>
      </c>
      <c r="AC40" s="402">
        <v>62.801380320040842</v>
      </c>
      <c r="AD40" s="255">
        <v>4.2981065894861183</v>
      </c>
      <c r="AE40" s="338">
        <v>104</v>
      </c>
      <c r="AF40" s="402">
        <v>24.46323001845343</v>
      </c>
      <c r="AG40" s="255">
        <v>3.9733019268647589</v>
      </c>
      <c r="AH40" s="338">
        <v>106</v>
      </c>
      <c r="AI40" s="339">
        <v>85.494871191250027</v>
      </c>
      <c r="AJ40" s="255">
        <v>3.4409994517424889</v>
      </c>
      <c r="AK40" s="338">
        <v>106</v>
      </c>
      <c r="AL40" s="339">
        <v>44.503835733132377</v>
      </c>
      <c r="AM40" s="255">
        <v>4.4148250811736593</v>
      </c>
      <c r="AN40" s="338">
        <v>106</v>
      </c>
      <c r="AO40" s="402">
        <v>4.3986392704489816</v>
      </c>
      <c r="AP40" s="255">
        <v>1.698575445228899</v>
      </c>
      <c r="AQ40" s="338">
        <v>105</v>
      </c>
      <c r="AR40" s="402">
        <v>24.199548722446409</v>
      </c>
      <c r="AS40" s="255">
        <v>3.9679278472609241</v>
      </c>
      <c r="AT40" s="338">
        <v>105</v>
      </c>
      <c r="AU40" s="339">
        <v>85.644211174791593</v>
      </c>
      <c r="AV40" s="255">
        <v>3.5523552817856441</v>
      </c>
      <c r="AW40" s="338">
        <v>106</v>
      </c>
      <c r="AX40" s="402">
        <v>19.23750878991714</v>
      </c>
      <c r="AY40" s="255">
        <v>3.3397499741395409</v>
      </c>
      <c r="AZ40" s="276">
        <v>106</v>
      </c>
    </row>
    <row r="41" spans="1:52" s="1514" customFormat="1" ht="14.5" customHeight="1">
      <c r="A41" s="285" t="s">
        <v>18</v>
      </c>
      <c r="B41" s="342">
        <v>100</v>
      </c>
      <c r="C41" s="349" t="s">
        <v>515</v>
      </c>
      <c r="D41" s="343">
        <v>209</v>
      </c>
      <c r="E41" s="342">
        <v>91.891394756314028</v>
      </c>
      <c r="F41" s="260">
        <v>1.8014853599803211</v>
      </c>
      <c r="G41" s="343">
        <v>207</v>
      </c>
      <c r="H41" s="342">
        <v>85.39136267552206</v>
      </c>
      <c r="I41" s="260">
        <v>2.308746012162791</v>
      </c>
      <c r="J41" s="343">
        <v>209</v>
      </c>
      <c r="K41" s="342">
        <v>77.659177333415855</v>
      </c>
      <c r="L41" s="260">
        <v>2.7860097946652518</v>
      </c>
      <c r="M41" s="343">
        <v>209</v>
      </c>
      <c r="N41" s="342">
        <v>34.806789083569271</v>
      </c>
      <c r="O41" s="260">
        <v>3.072002407787342</v>
      </c>
      <c r="P41" s="343">
        <v>208</v>
      </c>
      <c r="Q41" s="342">
        <v>25.198959329061619</v>
      </c>
      <c r="R41" s="260">
        <v>2.7673757511154742</v>
      </c>
      <c r="S41" s="343">
        <v>209</v>
      </c>
      <c r="T41" s="342">
        <v>97.50000062365875</v>
      </c>
      <c r="U41" s="260">
        <v>0.94557132422501133</v>
      </c>
      <c r="V41" s="343">
        <v>209</v>
      </c>
      <c r="W41" s="342">
        <v>95.253699166459427</v>
      </c>
      <c r="X41" s="260">
        <v>1.623394900732988</v>
      </c>
      <c r="Y41" s="343">
        <v>209</v>
      </c>
      <c r="Z41" s="342">
        <v>44.943104319934683</v>
      </c>
      <c r="AA41" s="260">
        <v>3.2477212629503969</v>
      </c>
      <c r="AB41" s="343">
        <v>207</v>
      </c>
      <c r="AC41" s="670">
        <v>58.476519227886982</v>
      </c>
      <c r="AD41" s="260">
        <v>3.184181660121935</v>
      </c>
      <c r="AE41" s="343">
        <v>208</v>
      </c>
      <c r="AF41" s="670">
        <v>23.791671216047732</v>
      </c>
      <c r="AG41" s="260">
        <v>2.803874184155644</v>
      </c>
      <c r="AH41" s="343">
        <v>208</v>
      </c>
      <c r="AI41" s="342">
        <v>81.067541981200435</v>
      </c>
      <c r="AJ41" s="260">
        <v>2.6527379443168089</v>
      </c>
      <c r="AK41" s="343">
        <v>209</v>
      </c>
      <c r="AL41" s="342">
        <v>45.378582783045808</v>
      </c>
      <c r="AM41" s="260">
        <v>3.2289976592949912</v>
      </c>
      <c r="AN41" s="343">
        <v>209</v>
      </c>
      <c r="AO41" s="342">
        <v>3.6847645858936109</v>
      </c>
      <c r="AP41" s="260">
        <v>1.124343873436402</v>
      </c>
      <c r="AQ41" s="343">
        <v>208</v>
      </c>
      <c r="AR41" s="670">
        <v>18.593865093794651</v>
      </c>
      <c r="AS41" s="260">
        <v>2.4845761298451632</v>
      </c>
      <c r="AT41" s="343">
        <v>209</v>
      </c>
      <c r="AU41" s="342">
        <v>95.463178289572653</v>
      </c>
      <c r="AV41" s="260">
        <v>1.236111513377407</v>
      </c>
      <c r="AW41" s="343">
        <v>209</v>
      </c>
      <c r="AX41" s="342">
        <v>7.8875461568088268</v>
      </c>
      <c r="AY41" s="260">
        <v>1.761743741565154</v>
      </c>
      <c r="AZ41" s="277">
        <v>208</v>
      </c>
    </row>
    <row r="42" spans="1:52" s="1514" customFormat="1" ht="14.5" customHeight="1">
      <c r="A42" s="284" t="s">
        <v>19</v>
      </c>
      <c r="B42" s="339">
        <v>100</v>
      </c>
      <c r="C42" s="263" t="s">
        <v>515</v>
      </c>
      <c r="D42" s="338">
        <v>316</v>
      </c>
      <c r="E42" s="339">
        <v>89.191579232994329</v>
      </c>
      <c r="F42" s="255">
        <v>1.689713395426925</v>
      </c>
      <c r="G42" s="338">
        <v>315</v>
      </c>
      <c r="H42" s="402">
        <v>82.229665362232822</v>
      </c>
      <c r="I42" s="255">
        <v>2.2721195219392918</v>
      </c>
      <c r="J42" s="338">
        <v>315</v>
      </c>
      <c r="K42" s="402">
        <v>77.49885322989455</v>
      </c>
      <c r="L42" s="255">
        <v>2.407044811562109</v>
      </c>
      <c r="M42" s="338">
        <v>315</v>
      </c>
      <c r="N42" s="402">
        <v>44.426958949610899</v>
      </c>
      <c r="O42" s="255">
        <v>2.805422436890066</v>
      </c>
      <c r="P42" s="338">
        <v>315</v>
      </c>
      <c r="Q42" s="402">
        <v>33.960012424266708</v>
      </c>
      <c r="R42" s="255">
        <v>2.664803299506239</v>
      </c>
      <c r="S42" s="338">
        <v>314</v>
      </c>
      <c r="T42" s="402">
        <v>85.879348403472861</v>
      </c>
      <c r="U42" s="255">
        <v>1.9355039647992021</v>
      </c>
      <c r="V42" s="338">
        <v>314</v>
      </c>
      <c r="W42" s="339">
        <v>99.484500388005344</v>
      </c>
      <c r="X42" s="255">
        <v>0.35052487208872368</v>
      </c>
      <c r="Y42" s="338">
        <v>315</v>
      </c>
      <c r="Z42" s="402">
        <v>27.544681635243009</v>
      </c>
      <c r="AA42" s="255">
        <v>2.5203207892881831</v>
      </c>
      <c r="AB42" s="338">
        <v>314</v>
      </c>
      <c r="AC42" s="402">
        <v>49.091139390763018</v>
      </c>
      <c r="AD42" s="255">
        <v>2.8317673767275719</v>
      </c>
      <c r="AE42" s="338">
        <v>314</v>
      </c>
      <c r="AF42" s="402">
        <v>16.768380015227091</v>
      </c>
      <c r="AG42" s="255">
        <v>2.1228926064553022</v>
      </c>
      <c r="AH42" s="338">
        <v>312</v>
      </c>
      <c r="AI42" s="339">
        <v>95.604964206083011</v>
      </c>
      <c r="AJ42" s="255">
        <v>1.2781601195344421</v>
      </c>
      <c r="AK42" s="338">
        <v>315</v>
      </c>
      <c r="AL42" s="339">
        <v>50.246397866407769</v>
      </c>
      <c r="AM42" s="255">
        <v>2.8311860561051838</v>
      </c>
      <c r="AN42" s="338">
        <v>314</v>
      </c>
      <c r="AO42" s="339">
        <v>4.6593372618167201</v>
      </c>
      <c r="AP42" s="255">
        <v>1.218501264071127</v>
      </c>
      <c r="AQ42" s="338">
        <v>313</v>
      </c>
      <c r="AR42" s="402">
        <v>17.987851343929702</v>
      </c>
      <c r="AS42" s="255">
        <v>2.1612070235251082</v>
      </c>
      <c r="AT42" s="338">
        <v>313</v>
      </c>
      <c r="AU42" s="339">
        <v>78.280167658019622</v>
      </c>
      <c r="AV42" s="255">
        <v>2.3300834952385978</v>
      </c>
      <c r="AW42" s="338">
        <v>314</v>
      </c>
      <c r="AX42" s="402">
        <v>8.9171327549930215</v>
      </c>
      <c r="AY42" s="255">
        <v>1.5776717844466059</v>
      </c>
      <c r="AZ42" s="276">
        <v>312</v>
      </c>
    </row>
    <row r="43" spans="1:52" s="1514" customFormat="1" ht="14.5" customHeight="1">
      <c r="A43" s="285" t="s">
        <v>20</v>
      </c>
      <c r="B43" s="342">
        <v>96.644639969602935</v>
      </c>
      <c r="C43" s="671">
        <v>1.209239923530155</v>
      </c>
      <c r="D43" s="343">
        <v>202</v>
      </c>
      <c r="E43" s="1518">
        <v>77.880362667102588</v>
      </c>
      <c r="F43" s="260">
        <v>2.6569098421493829</v>
      </c>
      <c r="G43" s="343">
        <v>199</v>
      </c>
      <c r="H43" s="342">
        <v>82.772070485062471</v>
      </c>
      <c r="I43" s="260">
        <v>2.4349330390551751</v>
      </c>
      <c r="J43" s="343">
        <v>202</v>
      </c>
      <c r="K43" s="342">
        <v>61.013704356810671</v>
      </c>
      <c r="L43" s="260">
        <v>3.1227141848629891</v>
      </c>
      <c r="M43" s="343">
        <v>202</v>
      </c>
      <c r="N43" s="342">
        <v>59.413088386494593</v>
      </c>
      <c r="O43" s="260">
        <v>3.136388650753505</v>
      </c>
      <c r="P43" s="343">
        <v>201</v>
      </c>
      <c r="Q43" s="1518">
        <v>47.809511183893711</v>
      </c>
      <c r="R43" s="260">
        <v>3.1682914544010359</v>
      </c>
      <c r="S43" s="343">
        <v>202</v>
      </c>
      <c r="T43" s="1518">
        <v>88.409644508557179</v>
      </c>
      <c r="U43" s="260">
        <v>2.0481366530910798</v>
      </c>
      <c r="V43" s="343">
        <v>201</v>
      </c>
      <c r="W43" s="342">
        <v>98.424309323486895</v>
      </c>
      <c r="X43" s="260">
        <v>0.81071790238954911</v>
      </c>
      <c r="Y43" s="343">
        <v>201</v>
      </c>
      <c r="Z43" s="1518">
        <v>21.102648791928591</v>
      </c>
      <c r="AA43" s="260">
        <v>2.5908980163560811</v>
      </c>
      <c r="AB43" s="343">
        <v>200</v>
      </c>
      <c r="AC43" s="1518">
        <v>55.44475427975496</v>
      </c>
      <c r="AD43" s="260">
        <v>3.1567834444433029</v>
      </c>
      <c r="AE43" s="343">
        <v>202</v>
      </c>
      <c r="AF43" s="1518">
        <v>10.03584849920866</v>
      </c>
      <c r="AG43" s="260">
        <v>1.8861749105037831</v>
      </c>
      <c r="AH43" s="343">
        <v>201</v>
      </c>
      <c r="AI43" s="342">
        <v>94.53943057981445</v>
      </c>
      <c r="AJ43" s="260">
        <v>1.4432663218629509</v>
      </c>
      <c r="AK43" s="343">
        <v>202</v>
      </c>
      <c r="AL43" s="342">
        <v>40.694534561650727</v>
      </c>
      <c r="AM43" s="260">
        <v>3.1209350071423492</v>
      </c>
      <c r="AN43" s="343">
        <v>202</v>
      </c>
      <c r="AO43" s="342">
        <v>1.9066308541188299</v>
      </c>
      <c r="AP43" s="260">
        <v>0.86600036884647036</v>
      </c>
      <c r="AQ43" s="343">
        <v>202</v>
      </c>
      <c r="AR43" s="1518">
        <v>7.3939225984609296</v>
      </c>
      <c r="AS43" s="260">
        <v>1.711417929121104</v>
      </c>
      <c r="AT43" s="343">
        <v>202</v>
      </c>
      <c r="AU43" s="342">
        <v>93.665050178656784</v>
      </c>
      <c r="AV43" s="260">
        <v>1.5246379269693271</v>
      </c>
      <c r="AW43" s="343">
        <v>202</v>
      </c>
      <c r="AX43" s="342">
        <v>7.7983926264338654</v>
      </c>
      <c r="AY43" s="260">
        <v>1.7325794235053009</v>
      </c>
      <c r="AZ43" s="277">
        <v>201</v>
      </c>
    </row>
    <row r="44" spans="1:52" s="1514" customFormat="1" ht="14.5" customHeight="1">
      <c r="A44" s="284" t="s">
        <v>21</v>
      </c>
      <c r="B44" s="339">
        <v>98.726235435179163</v>
      </c>
      <c r="C44" s="403">
        <v>0.81780969463606712</v>
      </c>
      <c r="D44" s="338">
        <v>329</v>
      </c>
      <c r="E44" s="402">
        <v>86.099704131414796</v>
      </c>
      <c r="F44" s="255">
        <v>2.082733717764043</v>
      </c>
      <c r="G44" s="338">
        <v>325</v>
      </c>
      <c r="H44" s="402">
        <v>80.553451628503709</v>
      </c>
      <c r="I44" s="255">
        <v>2.4595471225142722</v>
      </c>
      <c r="J44" s="338">
        <v>327</v>
      </c>
      <c r="K44" s="402">
        <v>72.10033568360214</v>
      </c>
      <c r="L44" s="255">
        <v>2.6560905051178758</v>
      </c>
      <c r="M44" s="338">
        <v>326</v>
      </c>
      <c r="N44" s="402">
        <v>34.674228236241682</v>
      </c>
      <c r="O44" s="255">
        <v>2.720560075757454</v>
      </c>
      <c r="P44" s="338">
        <v>329</v>
      </c>
      <c r="Q44" s="402">
        <v>27.73827811694861</v>
      </c>
      <c r="R44" s="255">
        <v>2.5589378092995152</v>
      </c>
      <c r="S44" s="338">
        <v>326</v>
      </c>
      <c r="T44" s="402">
        <v>88.795335482788616</v>
      </c>
      <c r="U44" s="255">
        <v>1.7839402011318619</v>
      </c>
      <c r="V44" s="338">
        <v>328</v>
      </c>
      <c r="W44" s="339">
        <v>98.170693336731659</v>
      </c>
      <c r="X44" s="255">
        <v>0.76737307751015738</v>
      </c>
      <c r="Y44" s="338">
        <v>329</v>
      </c>
      <c r="Z44" s="402">
        <v>25.044979247519908</v>
      </c>
      <c r="AA44" s="255">
        <v>2.500730216327697</v>
      </c>
      <c r="AB44" s="338">
        <v>329</v>
      </c>
      <c r="AC44" s="402">
        <v>48.02092838407777</v>
      </c>
      <c r="AD44" s="255">
        <v>2.814392381049041</v>
      </c>
      <c r="AE44" s="338">
        <v>329</v>
      </c>
      <c r="AF44" s="402">
        <v>18.009937383949978</v>
      </c>
      <c r="AG44" s="255">
        <v>2.2605757095758969</v>
      </c>
      <c r="AH44" s="338">
        <v>329</v>
      </c>
      <c r="AI44" s="339">
        <v>86.967608735140928</v>
      </c>
      <c r="AJ44" s="255">
        <v>2.192204413493489</v>
      </c>
      <c r="AK44" s="338">
        <v>329</v>
      </c>
      <c r="AL44" s="402">
        <v>39.17008604826006</v>
      </c>
      <c r="AM44" s="255">
        <v>2.7300518693689049</v>
      </c>
      <c r="AN44" s="338">
        <v>328</v>
      </c>
      <c r="AO44" s="402">
        <v>2.920548682362428</v>
      </c>
      <c r="AP44" s="255">
        <v>0.9464418612834069</v>
      </c>
      <c r="AQ44" s="338">
        <v>328</v>
      </c>
      <c r="AR44" s="402">
        <v>22.903673699895251</v>
      </c>
      <c r="AS44" s="255">
        <v>2.431410823429176</v>
      </c>
      <c r="AT44" s="338">
        <v>329</v>
      </c>
      <c r="AU44" s="339">
        <v>83.300173901266334</v>
      </c>
      <c r="AV44" s="255">
        <v>2.1546789368572798</v>
      </c>
      <c r="AW44" s="338">
        <v>327</v>
      </c>
      <c r="AX44" s="402">
        <v>19.388181217051319</v>
      </c>
      <c r="AY44" s="255">
        <v>2.1245946962671969</v>
      </c>
      <c r="AZ44" s="276">
        <v>329</v>
      </c>
    </row>
    <row r="45" spans="1:52" s="1514" customFormat="1" ht="14.5" customHeight="1">
      <c r="A45" s="285" t="s">
        <v>22</v>
      </c>
      <c r="B45" s="342">
        <v>98.874059717416358</v>
      </c>
      <c r="C45" s="671">
        <v>0.56064489555492392</v>
      </c>
      <c r="D45" s="343">
        <v>354</v>
      </c>
      <c r="E45" s="342">
        <v>92.862905620253571</v>
      </c>
      <c r="F45" s="260">
        <v>1.410502289643591</v>
      </c>
      <c r="G45" s="343">
        <v>354</v>
      </c>
      <c r="H45" s="342">
        <v>88.122569447087855</v>
      </c>
      <c r="I45" s="260">
        <v>1.7857403650648029</v>
      </c>
      <c r="J45" s="343">
        <v>353</v>
      </c>
      <c r="K45" s="342">
        <v>80.889723935548844</v>
      </c>
      <c r="L45" s="260">
        <v>2.1857721728017521</v>
      </c>
      <c r="M45" s="343">
        <v>353</v>
      </c>
      <c r="N45" s="1518">
        <v>53.858820231438123</v>
      </c>
      <c r="O45" s="260">
        <v>2.675326855887795</v>
      </c>
      <c r="P45" s="343">
        <v>351</v>
      </c>
      <c r="Q45" s="1518">
        <v>41.5086678251945</v>
      </c>
      <c r="R45" s="260">
        <v>2.653021220864082</v>
      </c>
      <c r="S45" s="343">
        <v>349</v>
      </c>
      <c r="T45" s="1518">
        <v>80.225179479810876</v>
      </c>
      <c r="U45" s="260">
        <v>2.090168485672276</v>
      </c>
      <c r="V45" s="343">
        <v>354</v>
      </c>
      <c r="W45" s="342">
        <v>98.890036737416338</v>
      </c>
      <c r="X45" s="260">
        <v>0.56684344531538378</v>
      </c>
      <c r="Y45" s="343">
        <v>353</v>
      </c>
      <c r="Z45" s="1518">
        <v>48.93662475950994</v>
      </c>
      <c r="AA45" s="260">
        <v>2.682228008506168</v>
      </c>
      <c r="AB45" s="343">
        <v>351</v>
      </c>
      <c r="AC45" s="1518">
        <v>64.098301408994061</v>
      </c>
      <c r="AD45" s="260">
        <v>2.571116307643369</v>
      </c>
      <c r="AE45" s="343">
        <v>353</v>
      </c>
      <c r="AF45" s="1518">
        <v>36.495070170046297</v>
      </c>
      <c r="AG45" s="260">
        <v>2.5797157793965191</v>
      </c>
      <c r="AH45" s="343">
        <v>351</v>
      </c>
      <c r="AI45" s="342">
        <v>97.358920971917243</v>
      </c>
      <c r="AJ45" s="260">
        <v>0.92821827053265971</v>
      </c>
      <c r="AK45" s="343">
        <v>354</v>
      </c>
      <c r="AL45" s="1518">
        <v>67.630794900467379</v>
      </c>
      <c r="AM45" s="260">
        <v>2.52843687297608</v>
      </c>
      <c r="AN45" s="343">
        <v>353</v>
      </c>
      <c r="AO45" s="1518">
        <v>15.48268012546221</v>
      </c>
      <c r="AP45" s="260">
        <v>1.8866382544199889</v>
      </c>
      <c r="AQ45" s="343">
        <v>354</v>
      </c>
      <c r="AR45" s="1518">
        <v>25.203399928952269</v>
      </c>
      <c r="AS45" s="260">
        <v>2.3496475085765889</v>
      </c>
      <c r="AT45" s="343">
        <v>353</v>
      </c>
      <c r="AU45" s="342">
        <v>86.287238678497928</v>
      </c>
      <c r="AV45" s="260">
        <v>1.878737335033521</v>
      </c>
      <c r="AW45" s="343">
        <v>354</v>
      </c>
      <c r="AX45" s="1518">
        <v>17.15964437420897</v>
      </c>
      <c r="AY45" s="260">
        <v>1.980736821074575</v>
      </c>
      <c r="AZ45" s="277">
        <v>354</v>
      </c>
    </row>
    <row r="46" spans="1:52" s="1514" customFormat="1" ht="14.5" customHeight="1">
      <c r="A46" s="284" t="s">
        <v>23</v>
      </c>
      <c r="B46" s="339">
        <v>100</v>
      </c>
      <c r="C46" s="263" t="s">
        <v>515</v>
      </c>
      <c r="D46" s="338">
        <v>339</v>
      </c>
      <c r="E46" s="339">
        <v>91.712284956011629</v>
      </c>
      <c r="F46" s="255">
        <v>1.557050770770787</v>
      </c>
      <c r="G46" s="338">
        <v>336</v>
      </c>
      <c r="H46" s="339">
        <v>85.996131270750411</v>
      </c>
      <c r="I46" s="255">
        <v>1.867997837756326</v>
      </c>
      <c r="J46" s="338">
        <v>338</v>
      </c>
      <c r="K46" s="339">
        <v>82.11443249862495</v>
      </c>
      <c r="L46" s="255">
        <v>2.0999984348477509</v>
      </c>
      <c r="M46" s="338">
        <v>336</v>
      </c>
      <c r="N46" s="339">
        <v>52.887091875787341</v>
      </c>
      <c r="O46" s="255">
        <v>2.6273709092284498</v>
      </c>
      <c r="P46" s="338">
        <v>336</v>
      </c>
      <c r="Q46" s="402">
        <v>44.984403734241248</v>
      </c>
      <c r="R46" s="255">
        <v>2.610232943693493</v>
      </c>
      <c r="S46" s="338">
        <v>338</v>
      </c>
      <c r="T46" s="402">
        <v>67.441958671224498</v>
      </c>
      <c r="U46" s="255">
        <v>2.4892016180139258</v>
      </c>
      <c r="V46" s="338">
        <v>339</v>
      </c>
      <c r="W46" s="339">
        <v>99.444803539682979</v>
      </c>
      <c r="X46" s="255">
        <v>0.36451147294596592</v>
      </c>
      <c r="Y46" s="338">
        <v>339</v>
      </c>
      <c r="Z46" s="402">
        <v>23.880103911119519</v>
      </c>
      <c r="AA46" s="255">
        <v>2.247633544975169</v>
      </c>
      <c r="AB46" s="338">
        <v>337</v>
      </c>
      <c r="AC46" s="402">
        <v>50.115072222085537</v>
      </c>
      <c r="AD46" s="255">
        <v>2.6247259960031348</v>
      </c>
      <c r="AE46" s="338">
        <v>338</v>
      </c>
      <c r="AF46" s="402">
        <v>13.67470233435535</v>
      </c>
      <c r="AG46" s="255">
        <v>1.724988827667578</v>
      </c>
      <c r="AH46" s="338">
        <v>338</v>
      </c>
      <c r="AI46" s="339">
        <v>97.915456010502737</v>
      </c>
      <c r="AJ46" s="255">
        <v>0.74731739640890438</v>
      </c>
      <c r="AK46" s="338">
        <v>339</v>
      </c>
      <c r="AL46" s="339">
        <v>68.066398263253461</v>
      </c>
      <c r="AM46" s="255">
        <v>2.457883844578773</v>
      </c>
      <c r="AN46" s="338">
        <v>339</v>
      </c>
      <c r="AO46" s="402">
        <v>3.6641576047894779</v>
      </c>
      <c r="AP46" s="255">
        <v>0.95099521493912909</v>
      </c>
      <c r="AQ46" s="338">
        <v>339</v>
      </c>
      <c r="AR46" s="402">
        <v>16.319768735902681</v>
      </c>
      <c r="AS46" s="255">
        <v>1.869366386238817</v>
      </c>
      <c r="AT46" s="338">
        <v>339</v>
      </c>
      <c r="AU46" s="402">
        <v>78.191923721774771</v>
      </c>
      <c r="AV46" s="255">
        <v>2.1523873782369218</v>
      </c>
      <c r="AW46" s="338">
        <v>339</v>
      </c>
      <c r="AX46" s="402">
        <v>11.54301583179508</v>
      </c>
      <c r="AY46" s="255">
        <v>1.6341666849482519</v>
      </c>
      <c r="AZ46" s="276">
        <v>339</v>
      </c>
    </row>
    <row r="47" spans="1:52" s="1514" customFormat="1" ht="14.5" customHeight="1">
      <c r="A47" s="285" t="s">
        <v>24</v>
      </c>
      <c r="B47" s="342">
        <v>100</v>
      </c>
      <c r="C47" s="349" t="s">
        <v>515</v>
      </c>
      <c r="D47" s="343">
        <v>116</v>
      </c>
      <c r="E47" s="342">
        <v>89.509589528974999</v>
      </c>
      <c r="F47" s="260">
        <v>2.5481011991971112</v>
      </c>
      <c r="G47" s="343">
        <v>116</v>
      </c>
      <c r="H47" s="1518">
        <v>83.024618698454333</v>
      </c>
      <c r="I47" s="260">
        <v>3.3262360430312081</v>
      </c>
      <c r="J47" s="343">
        <v>116</v>
      </c>
      <c r="K47" s="342">
        <v>76.788156457869846</v>
      </c>
      <c r="L47" s="260">
        <v>3.7217959072542852</v>
      </c>
      <c r="M47" s="343">
        <v>116</v>
      </c>
      <c r="N47" s="1518">
        <v>43.356200239877332</v>
      </c>
      <c r="O47" s="260">
        <v>4.1208089869941196</v>
      </c>
      <c r="P47" s="343">
        <v>116</v>
      </c>
      <c r="Q47" s="1518">
        <v>31.134260193354731</v>
      </c>
      <c r="R47" s="260">
        <v>3.8524271078249011</v>
      </c>
      <c r="S47" s="343">
        <v>116</v>
      </c>
      <c r="T47" s="1518">
        <v>55.966535476300308</v>
      </c>
      <c r="U47" s="260">
        <v>4.1333093140161692</v>
      </c>
      <c r="V47" s="343">
        <v>116</v>
      </c>
      <c r="W47" s="342">
        <v>98.116641623440415</v>
      </c>
      <c r="X47" s="260">
        <v>1.164536250538325</v>
      </c>
      <c r="Y47" s="343">
        <v>116</v>
      </c>
      <c r="Z47" s="1518">
        <v>14.80508213046105</v>
      </c>
      <c r="AA47" s="260">
        <v>2.9359747149815298</v>
      </c>
      <c r="AB47" s="343">
        <v>116</v>
      </c>
      <c r="AC47" s="1518">
        <v>39.50022156777824</v>
      </c>
      <c r="AD47" s="260">
        <v>4.1407419910759007</v>
      </c>
      <c r="AE47" s="343">
        <v>116</v>
      </c>
      <c r="AF47" s="1518">
        <v>14.997698225241249</v>
      </c>
      <c r="AG47" s="260">
        <v>3.1577535457221648</v>
      </c>
      <c r="AH47" s="343">
        <v>116</v>
      </c>
      <c r="AI47" s="1518">
        <v>88.681217377173965</v>
      </c>
      <c r="AJ47" s="260">
        <v>2.8670800329320612</v>
      </c>
      <c r="AK47" s="343">
        <v>116</v>
      </c>
      <c r="AL47" s="342">
        <v>58.532688732810378</v>
      </c>
      <c r="AM47" s="260">
        <v>4.1405837304232493</v>
      </c>
      <c r="AN47" s="343">
        <v>116</v>
      </c>
      <c r="AO47" s="342">
        <v>6.6218890887097137</v>
      </c>
      <c r="AP47" s="260">
        <v>2.44000912380899</v>
      </c>
      <c r="AQ47" s="343">
        <v>116</v>
      </c>
      <c r="AR47" s="342">
        <v>13.300603413505691</v>
      </c>
      <c r="AS47" s="260">
        <v>3.053588395739729</v>
      </c>
      <c r="AT47" s="343">
        <v>116</v>
      </c>
      <c r="AU47" s="342">
        <v>85.185425599733279</v>
      </c>
      <c r="AV47" s="260">
        <v>2.9507539264244622</v>
      </c>
      <c r="AW47" s="343">
        <v>116</v>
      </c>
      <c r="AX47" s="342">
        <v>6.3830750069372639</v>
      </c>
      <c r="AY47" s="260">
        <v>2.3972432244353619</v>
      </c>
      <c r="AZ47" s="277">
        <v>116</v>
      </c>
    </row>
    <row r="48" spans="1:52" s="1514" customFormat="1" ht="14.5" customHeight="1">
      <c r="A48" s="284" t="s">
        <v>25</v>
      </c>
      <c r="B48" s="339">
        <v>99.102686371562157</v>
      </c>
      <c r="C48" s="255">
        <v>0.49382043159197281</v>
      </c>
      <c r="D48" s="338">
        <v>309</v>
      </c>
      <c r="E48" s="402">
        <v>78.48844711121663</v>
      </c>
      <c r="F48" s="255">
        <v>2.226489966618578</v>
      </c>
      <c r="G48" s="338">
        <v>306</v>
      </c>
      <c r="H48" s="339">
        <v>72.194875684087208</v>
      </c>
      <c r="I48" s="255">
        <v>2.4461018723923051</v>
      </c>
      <c r="J48" s="338">
        <v>308</v>
      </c>
      <c r="K48" s="339">
        <v>70.986496250003512</v>
      </c>
      <c r="L48" s="255">
        <v>2.4885490331803259</v>
      </c>
      <c r="M48" s="338">
        <v>308</v>
      </c>
      <c r="N48" s="402">
        <v>56.303591503316611</v>
      </c>
      <c r="O48" s="255">
        <v>2.6990736123013002</v>
      </c>
      <c r="P48" s="338">
        <v>306</v>
      </c>
      <c r="Q48" s="402">
        <v>43.011255274906972</v>
      </c>
      <c r="R48" s="255">
        <v>2.7037567765428512</v>
      </c>
      <c r="S48" s="338">
        <v>305</v>
      </c>
      <c r="T48" s="402">
        <v>89.056246652540295</v>
      </c>
      <c r="U48" s="255">
        <v>1.677593388486587</v>
      </c>
      <c r="V48" s="338">
        <v>309</v>
      </c>
      <c r="W48" s="339">
        <v>98.393373322931026</v>
      </c>
      <c r="X48" s="255">
        <v>0.66986557953950265</v>
      </c>
      <c r="Y48" s="338">
        <v>309</v>
      </c>
      <c r="Z48" s="402">
        <v>22.10007208687551</v>
      </c>
      <c r="AA48" s="255">
        <v>2.2592020296781068</v>
      </c>
      <c r="AB48" s="338">
        <v>309</v>
      </c>
      <c r="AC48" s="402">
        <v>44.876322389299339</v>
      </c>
      <c r="AD48" s="255">
        <v>2.7007453439137041</v>
      </c>
      <c r="AE48" s="338">
        <v>308</v>
      </c>
      <c r="AF48" s="402">
        <v>15.27786486851468</v>
      </c>
      <c r="AG48" s="255">
        <v>1.975082274844119</v>
      </c>
      <c r="AH48" s="338">
        <v>308</v>
      </c>
      <c r="AI48" s="339">
        <v>92.498228029328175</v>
      </c>
      <c r="AJ48" s="255">
        <v>1.3813183061022609</v>
      </c>
      <c r="AK48" s="338">
        <v>309</v>
      </c>
      <c r="AL48" s="402">
        <v>38.605158930218437</v>
      </c>
      <c r="AM48" s="255">
        <v>2.642529018127854</v>
      </c>
      <c r="AN48" s="338">
        <v>308</v>
      </c>
      <c r="AO48" s="339">
        <v>1.981556142683127</v>
      </c>
      <c r="AP48" s="255">
        <v>0.70710521021335027</v>
      </c>
      <c r="AQ48" s="338">
        <v>309</v>
      </c>
      <c r="AR48" s="402">
        <v>6.3395771219052639</v>
      </c>
      <c r="AS48" s="255">
        <v>1.3271284817892279</v>
      </c>
      <c r="AT48" s="338">
        <v>307</v>
      </c>
      <c r="AU48" s="339">
        <v>93.561326462056442</v>
      </c>
      <c r="AV48" s="255">
        <v>1.2996472541754089</v>
      </c>
      <c r="AW48" s="338">
        <v>309</v>
      </c>
      <c r="AX48" s="339">
        <v>4.3116775880565239</v>
      </c>
      <c r="AY48" s="255">
        <v>1.1525602630340031</v>
      </c>
      <c r="AZ48" s="276">
        <v>309</v>
      </c>
    </row>
    <row r="49" spans="1:52" s="1514" customFormat="1" ht="14.5" customHeight="1">
      <c r="A49" s="285" t="s">
        <v>26</v>
      </c>
      <c r="B49" s="342">
        <v>98.101499775836416</v>
      </c>
      <c r="C49" s="260">
        <v>0.67071172229801379</v>
      </c>
      <c r="D49" s="343">
        <v>345</v>
      </c>
      <c r="E49" s="1518">
        <v>78.071606139598856</v>
      </c>
      <c r="F49" s="260">
        <v>2.0387553799649458</v>
      </c>
      <c r="G49" s="343">
        <v>341</v>
      </c>
      <c r="H49" s="342">
        <v>69.833165488838915</v>
      </c>
      <c r="I49" s="260">
        <v>2.243039608909859</v>
      </c>
      <c r="J49" s="343">
        <v>343</v>
      </c>
      <c r="K49" s="1518">
        <v>53.192905889183592</v>
      </c>
      <c r="L49" s="260">
        <v>2.4103175941617478</v>
      </c>
      <c r="M49" s="343">
        <v>345</v>
      </c>
      <c r="N49" s="1518">
        <v>67.268591742470164</v>
      </c>
      <c r="O49" s="260">
        <v>2.2924440282744718</v>
      </c>
      <c r="P49" s="343">
        <v>342</v>
      </c>
      <c r="Q49" s="1518">
        <v>49.285488318670588</v>
      </c>
      <c r="R49" s="260">
        <v>2.4190919095364141</v>
      </c>
      <c r="S49" s="343">
        <v>341</v>
      </c>
      <c r="T49" s="1518">
        <v>88.717613871893064</v>
      </c>
      <c r="U49" s="260">
        <v>1.4931930414152981</v>
      </c>
      <c r="V49" s="343">
        <v>344</v>
      </c>
      <c r="W49" s="342">
        <v>96.097293037809422</v>
      </c>
      <c r="X49" s="260">
        <v>0.99836499747393459</v>
      </c>
      <c r="Y49" s="343">
        <v>344</v>
      </c>
      <c r="Z49" s="1518">
        <v>18.367542759974778</v>
      </c>
      <c r="AA49" s="260">
        <v>1.8473587472842119</v>
      </c>
      <c r="AB49" s="343">
        <v>344</v>
      </c>
      <c r="AC49" s="1518">
        <v>49.293826138860261</v>
      </c>
      <c r="AD49" s="260">
        <v>2.4086495251114779</v>
      </c>
      <c r="AE49" s="343">
        <v>344</v>
      </c>
      <c r="AF49" s="1518">
        <v>17.510226305276088</v>
      </c>
      <c r="AG49" s="260">
        <v>1.8098140613784479</v>
      </c>
      <c r="AH49" s="343">
        <v>343</v>
      </c>
      <c r="AI49" s="342">
        <v>93.600517578400456</v>
      </c>
      <c r="AJ49" s="260">
        <v>1.2149809421236799</v>
      </c>
      <c r="AK49" s="343">
        <v>345</v>
      </c>
      <c r="AL49" s="342">
        <v>42.425968976957478</v>
      </c>
      <c r="AM49" s="260">
        <v>2.3736115620242679</v>
      </c>
      <c r="AN49" s="343">
        <v>344</v>
      </c>
      <c r="AO49" s="1518">
        <v>1.9992753652324491</v>
      </c>
      <c r="AP49" s="260">
        <v>0.66063947668854317</v>
      </c>
      <c r="AQ49" s="343">
        <v>344</v>
      </c>
      <c r="AR49" s="1518">
        <v>6.6785298596844056</v>
      </c>
      <c r="AS49" s="260">
        <v>1.2012905852549149</v>
      </c>
      <c r="AT49" s="343">
        <v>344</v>
      </c>
      <c r="AU49" s="342">
        <v>88.74562415998048</v>
      </c>
      <c r="AV49" s="260">
        <v>1.5800883613948959</v>
      </c>
      <c r="AW49" s="343">
        <v>344</v>
      </c>
      <c r="AX49" s="342">
        <v>4.5391316868686644</v>
      </c>
      <c r="AY49" s="260">
        <v>0.97101239055838728</v>
      </c>
      <c r="AZ49" s="277">
        <v>344</v>
      </c>
    </row>
    <row r="50" spans="1:52" s="1514" customFormat="1" ht="14.5" customHeight="1">
      <c r="A50" s="284" t="s">
        <v>27</v>
      </c>
      <c r="B50" s="339">
        <v>99.300468634618966</v>
      </c>
      <c r="C50" s="255">
        <v>0.35840419510789179</v>
      </c>
      <c r="D50" s="338">
        <v>404</v>
      </c>
      <c r="E50" s="339">
        <v>88.498404490944623</v>
      </c>
      <c r="F50" s="255">
        <v>1.5067444645353121</v>
      </c>
      <c r="G50" s="338">
        <v>400</v>
      </c>
      <c r="H50" s="339">
        <v>87.433059893957335</v>
      </c>
      <c r="I50" s="255">
        <v>1.6074043737072079</v>
      </c>
      <c r="J50" s="338">
        <v>403</v>
      </c>
      <c r="K50" s="339">
        <v>78.366136566649459</v>
      </c>
      <c r="L50" s="255">
        <v>1.9637175523747921</v>
      </c>
      <c r="M50" s="338">
        <v>402</v>
      </c>
      <c r="N50" s="402">
        <v>48.350275929364642</v>
      </c>
      <c r="O50" s="255">
        <v>2.2763486757783888</v>
      </c>
      <c r="P50" s="338">
        <v>403</v>
      </c>
      <c r="Q50" s="402">
        <v>33.467509411004201</v>
      </c>
      <c r="R50" s="255">
        <v>2.128428936623799</v>
      </c>
      <c r="S50" s="338">
        <v>403</v>
      </c>
      <c r="T50" s="402">
        <v>94.517147057325857</v>
      </c>
      <c r="U50" s="255">
        <v>1.057315043331833</v>
      </c>
      <c r="V50" s="338">
        <v>404</v>
      </c>
      <c r="W50" s="339">
        <v>99.34140399463557</v>
      </c>
      <c r="X50" s="255">
        <v>0.33600000960034138</v>
      </c>
      <c r="Y50" s="338">
        <v>404</v>
      </c>
      <c r="Z50" s="402">
        <v>27.94943412198802</v>
      </c>
      <c r="AA50" s="255">
        <v>2.0680150270811848</v>
      </c>
      <c r="AB50" s="338">
        <v>404</v>
      </c>
      <c r="AC50" s="402">
        <v>55.708909355616427</v>
      </c>
      <c r="AD50" s="255">
        <v>2.256286760161331</v>
      </c>
      <c r="AE50" s="338">
        <v>404</v>
      </c>
      <c r="AF50" s="402">
        <v>15.12197210365218</v>
      </c>
      <c r="AG50" s="255">
        <v>1.692868945564908</v>
      </c>
      <c r="AH50" s="338">
        <v>403</v>
      </c>
      <c r="AI50" s="339">
        <v>93.909026136797507</v>
      </c>
      <c r="AJ50" s="255">
        <v>1.1137653629964659</v>
      </c>
      <c r="AK50" s="338">
        <v>403</v>
      </c>
      <c r="AL50" s="402">
        <v>52.110937764386243</v>
      </c>
      <c r="AM50" s="255">
        <v>2.2738882400212681</v>
      </c>
      <c r="AN50" s="338">
        <v>404</v>
      </c>
      <c r="AO50" s="339">
        <v>4.8503907577917449</v>
      </c>
      <c r="AP50" s="255">
        <v>0.99767125135866697</v>
      </c>
      <c r="AQ50" s="338">
        <v>403</v>
      </c>
      <c r="AR50" s="402">
        <v>22.407906076351669</v>
      </c>
      <c r="AS50" s="255">
        <v>1.928798296938953</v>
      </c>
      <c r="AT50" s="338">
        <v>404</v>
      </c>
      <c r="AU50" s="339">
        <v>86.354336293719484</v>
      </c>
      <c r="AV50" s="255">
        <v>1.5657578879251071</v>
      </c>
      <c r="AW50" s="338">
        <v>404</v>
      </c>
      <c r="AX50" s="339">
        <v>15.336868332438559</v>
      </c>
      <c r="AY50" s="255">
        <v>1.656738609474353</v>
      </c>
      <c r="AZ50" s="276">
        <v>404</v>
      </c>
    </row>
    <row r="51" spans="1:52" s="1514" customFormat="1" ht="14.5" customHeight="1" thickBot="1">
      <c r="A51" s="286" t="s">
        <v>28</v>
      </c>
      <c r="B51" s="1519">
        <v>98.985592840504083</v>
      </c>
      <c r="C51" s="1520">
        <v>0.51002254943947811</v>
      </c>
      <c r="D51" s="1521">
        <v>327</v>
      </c>
      <c r="E51" s="1522">
        <v>80.627650958037378</v>
      </c>
      <c r="F51" s="1520">
        <v>1.9678173292917589</v>
      </c>
      <c r="G51" s="1521">
        <v>322</v>
      </c>
      <c r="H51" s="1519">
        <v>78.623089349787307</v>
      </c>
      <c r="I51" s="1520">
        <v>2.0466909126401229</v>
      </c>
      <c r="J51" s="1521">
        <v>326</v>
      </c>
      <c r="K51" s="1519">
        <v>65.000880186811415</v>
      </c>
      <c r="L51" s="1520">
        <v>2.334689209028268</v>
      </c>
      <c r="M51" s="1521">
        <v>327</v>
      </c>
      <c r="N51" s="1522">
        <v>66.262968921530913</v>
      </c>
      <c r="O51" s="1520">
        <v>2.3079443693613468</v>
      </c>
      <c r="P51" s="1521">
        <v>326</v>
      </c>
      <c r="Q51" s="1522">
        <v>44.95868452480876</v>
      </c>
      <c r="R51" s="1520">
        <v>2.4470809209125899</v>
      </c>
      <c r="S51" s="1521">
        <v>323</v>
      </c>
      <c r="T51" s="1522">
        <v>91.929398470151241</v>
      </c>
      <c r="U51" s="1520">
        <v>1.3126293189600271</v>
      </c>
      <c r="V51" s="1521">
        <v>327</v>
      </c>
      <c r="W51" s="1519">
        <v>96.444760180267778</v>
      </c>
      <c r="X51" s="1520">
        <v>0.92312988573156529</v>
      </c>
      <c r="Y51" s="1521">
        <v>327</v>
      </c>
      <c r="Z51" s="1522">
        <v>17.509128165585391</v>
      </c>
      <c r="AA51" s="1520">
        <v>1.860882303563735</v>
      </c>
      <c r="AB51" s="1521">
        <v>326</v>
      </c>
      <c r="AC51" s="1522">
        <v>51.375696917866918</v>
      </c>
      <c r="AD51" s="1520">
        <v>2.4404383101533811</v>
      </c>
      <c r="AE51" s="1521">
        <v>328</v>
      </c>
      <c r="AF51" s="1522">
        <v>23.013497487904068</v>
      </c>
      <c r="AG51" s="1520">
        <v>2.0843443837918101</v>
      </c>
      <c r="AH51" s="1521">
        <v>325</v>
      </c>
      <c r="AI51" s="1519">
        <v>96.193329426481739</v>
      </c>
      <c r="AJ51" s="1520">
        <v>0.92176914939678978</v>
      </c>
      <c r="AK51" s="1521">
        <v>328</v>
      </c>
      <c r="AL51" s="1519">
        <v>43.746626169684554</v>
      </c>
      <c r="AM51" s="1520">
        <v>2.4207239396090801</v>
      </c>
      <c r="AN51" s="1521">
        <v>327</v>
      </c>
      <c r="AO51" s="1522">
        <v>3.4578545682999722</v>
      </c>
      <c r="AP51" s="1520">
        <v>0.90686242233124559</v>
      </c>
      <c r="AQ51" s="1521">
        <v>327</v>
      </c>
      <c r="AR51" s="1522">
        <v>9.4563680616449037</v>
      </c>
      <c r="AS51" s="1520">
        <v>1.45614381793188</v>
      </c>
      <c r="AT51" s="1521">
        <v>327</v>
      </c>
      <c r="AU51" s="1519">
        <v>90.010772370350807</v>
      </c>
      <c r="AV51" s="1520">
        <v>1.477378286336839</v>
      </c>
      <c r="AW51" s="1521">
        <v>328</v>
      </c>
      <c r="AX51" s="1519">
        <v>7.8428766475806251</v>
      </c>
      <c r="AY51" s="1520">
        <v>1.3015454890088669</v>
      </c>
      <c r="AZ51" s="1523">
        <v>327</v>
      </c>
    </row>
    <row r="52" spans="1:52" s="1514" customFormat="1" ht="14.5" customHeight="1">
      <c r="A52" s="287" t="s">
        <v>29</v>
      </c>
      <c r="B52" s="358">
        <v>99.55107114043993</v>
      </c>
      <c r="C52" s="270">
        <v>0.16416505077302659</v>
      </c>
      <c r="D52" s="359">
        <v>2884</v>
      </c>
      <c r="E52" s="1524">
        <v>89.627818906688347</v>
      </c>
      <c r="F52" s="270">
        <v>0.6762874632013236</v>
      </c>
      <c r="G52" s="359">
        <v>2866</v>
      </c>
      <c r="H52" s="1524">
        <v>85.626806942602329</v>
      </c>
      <c r="I52" s="270">
        <v>0.79705617849866062</v>
      </c>
      <c r="J52" s="359">
        <v>2874</v>
      </c>
      <c r="K52" s="1524">
        <v>77.523535940759416</v>
      </c>
      <c r="L52" s="270">
        <v>0.9447723344076292</v>
      </c>
      <c r="M52" s="359">
        <v>2872</v>
      </c>
      <c r="N52" s="1524">
        <v>45.588621035650959</v>
      </c>
      <c r="O52" s="270">
        <v>1.0868867420415149</v>
      </c>
      <c r="P52" s="359">
        <v>2872</v>
      </c>
      <c r="Q52" s="1524">
        <v>33.759979861320119</v>
      </c>
      <c r="R52" s="270">
        <v>1.043266056678088</v>
      </c>
      <c r="S52" s="359">
        <v>2869</v>
      </c>
      <c r="T52" s="1524">
        <v>84.374775710196175</v>
      </c>
      <c r="U52" s="270">
        <v>0.7872518523511457</v>
      </c>
      <c r="V52" s="359">
        <v>2880</v>
      </c>
      <c r="W52" s="1524">
        <v>98.978267225659067</v>
      </c>
      <c r="X52" s="270">
        <v>0.21633420577650209</v>
      </c>
      <c r="Y52" s="359">
        <v>2881</v>
      </c>
      <c r="Z52" s="1524">
        <v>34.386206058624332</v>
      </c>
      <c r="AA52" s="270">
        <v>1.050885435744374</v>
      </c>
      <c r="AB52" s="359">
        <v>2873</v>
      </c>
      <c r="AC52" s="1524">
        <v>54.573760686839393</v>
      </c>
      <c r="AD52" s="270">
        <v>1.0865492441716511</v>
      </c>
      <c r="AE52" s="359">
        <v>2875</v>
      </c>
      <c r="AF52" s="1524">
        <v>21.729965717194489</v>
      </c>
      <c r="AG52" s="270">
        <v>0.92554475508300305</v>
      </c>
      <c r="AH52" s="359">
        <v>2870</v>
      </c>
      <c r="AI52" s="358">
        <v>95.209495621564571</v>
      </c>
      <c r="AJ52" s="270">
        <v>0.46345243975458789</v>
      </c>
      <c r="AK52" s="359">
        <v>2879</v>
      </c>
      <c r="AL52" s="1524">
        <v>59.779131898877317</v>
      </c>
      <c r="AM52" s="270">
        <v>0.98156509902003419</v>
      </c>
      <c r="AN52" s="359">
        <v>2878</v>
      </c>
      <c r="AO52" s="1524">
        <v>6.7016862491557134</v>
      </c>
      <c r="AP52" s="270">
        <v>0.5668788446585481</v>
      </c>
      <c r="AQ52" s="359">
        <v>2874</v>
      </c>
      <c r="AR52" s="1524">
        <v>20.67842518727528</v>
      </c>
      <c r="AS52" s="270">
        <v>0.9072671894609472</v>
      </c>
      <c r="AT52" s="359">
        <v>2876</v>
      </c>
      <c r="AU52" s="358">
        <v>85.815254742607721</v>
      </c>
      <c r="AV52" s="270">
        <v>0.75777935885647685</v>
      </c>
      <c r="AW52" s="359">
        <v>2878</v>
      </c>
      <c r="AX52" s="1524">
        <v>12.281089439851421</v>
      </c>
      <c r="AY52" s="270">
        <v>0.71072396452977038</v>
      </c>
      <c r="AZ52" s="283">
        <v>2877</v>
      </c>
    </row>
    <row r="53" spans="1:52" s="1514" customFormat="1" ht="14.5" customHeight="1">
      <c r="A53" s="287" t="s">
        <v>30</v>
      </c>
      <c r="B53" s="1524">
        <v>98.887401063153675</v>
      </c>
      <c r="C53" s="270">
        <v>0.24479190040704851</v>
      </c>
      <c r="D53" s="359">
        <v>1783</v>
      </c>
      <c r="E53" s="1524">
        <v>81.082941368969358</v>
      </c>
      <c r="F53" s="270">
        <v>0.91180427685493159</v>
      </c>
      <c r="G53" s="359">
        <v>1765</v>
      </c>
      <c r="H53" s="1524">
        <v>75.866237755359265</v>
      </c>
      <c r="I53" s="270">
        <v>1.0046223518500299</v>
      </c>
      <c r="J53" s="359">
        <v>1780</v>
      </c>
      <c r="K53" s="358">
        <v>67.218838290834114</v>
      </c>
      <c r="L53" s="270">
        <v>1.0827950501520081</v>
      </c>
      <c r="M53" s="359">
        <v>1777</v>
      </c>
      <c r="N53" s="1524">
        <v>58.797165618050109</v>
      </c>
      <c r="O53" s="270">
        <v>1.146003071369663</v>
      </c>
      <c r="P53" s="359">
        <v>1773</v>
      </c>
      <c r="Q53" s="1524">
        <v>45.354774595653701</v>
      </c>
      <c r="R53" s="270">
        <v>1.156851413622114</v>
      </c>
      <c r="S53" s="359">
        <v>1765</v>
      </c>
      <c r="T53" s="1524">
        <v>90.491682556542656</v>
      </c>
      <c r="U53" s="270">
        <v>0.67010805483302271</v>
      </c>
      <c r="V53" s="359">
        <v>1782</v>
      </c>
      <c r="W53" s="358">
        <v>94.949129524394436</v>
      </c>
      <c r="X53" s="270">
        <v>0.553543283844391</v>
      </c>
      <c r="Y53" s="359">
        <v>1781</v>
      </c>
      <c r="Z53" s="1524">
        <v>22.368332204959732</v>
      </c>
      <c r="AA53" s="270">
        <v>0.97367457972333438</v>
      </c>
      <c r="AB53" s="359">
        <v>1777</v>
      </c>
      <c r="AC53" s="1524">
        <v>53.773620636740077</v>
      </c>
      <c r="AD53" s="270">
        <v>1.1465909543206749</v>
      </c>
      <c r="AE53" s="359">
        <v>1783</v>
      </c>
      <c r="AF53" s="1524">
        <v>20.96128702603124</v>
      </c>
      <c r="AG53" s="270">
        <v>0.95811868844375492</v>
      </c>
      <c r="AH53" s="359">
        <v>1776</v>
      </c>
      <c r="AI53" s="1524">
        <v>87.403285328237288</v>
      </c>
      <c r="AJ53" s="270">
        <v>0.8204265850849124</v>
      </c>
      <c r="AK53" s="359">
        <v>1785</v>
      </c>
      <c r="AL53" s="1524">
        <v>45.411256965298243</v>
      </c>
      <c r="AM53" s="270">
        <v>1.1501327265717951</v>
      </c>
      <c r="AN53" s="359">
        <v>1781</v>
      </c>
      <c r="AO53" s="1524">
        <v>2.5817084874416398</v>
      </c>
      <c r="AP53" s="270">
        <v>0.35764646184104121</v>
      </c>
      <c r="AQ53" s="359">
        <v>1780</v>
      </c>
      <c r="AR53" s="1524">
        <v>12.52887085397659</v>
      </c>
      <c r="AS53" s="270">
        <v>0.79438338007797471</v>
      </c>
      <c r="AT53" s="359">
        <v>1779</v>
      </c>
      <c r="AU53" s="358">
        <v>91.266688576837069</v>
      </c>
      <c r="AV53" s="270">
        <v>0.6622503274883389</v>
      </c>
      <c r="AW53" s="359">
        <v>1784</v>
      </c>
      <c r="AX53" s="1524">
        <v>8.0227487463895457</v>
      </c>
      <c r="AY53" s="270">
        <v>0.65843001387645161</v>
      </c>
      <c r="AZ53" s="283">
        <v>1782</v>
      </c>
    </row>
    <row r="54" spans="1:52" s="1514" customFormat="1" ht="14.5" customHeight="1">
      <c r="A54" s="288" t="s">
        <v>31</v>
      </c>
      <c r="B54" s="398">
        <v>99.425169494445015</v>
      </c>
      <c r="C54" s="290">
        <v>0.14088566575243569</v>
      </c>
      <c r="D54" s="531">
        <v>4667</v>
      </c>
      <c r="E54" s="1525">
        <v>88.011383766141094</v>
      </c>
      <c r="F54" s="290">
        <v>0.57475502843232484</v>
      </c>
      <c r="G54" s="531">
        <v>4631</v>
      </c>
      <c r="H54" s="1525">
        <v>83.770188204593438</v>
      </c>
      <c r="I54" s="290">
        <v>0.6719730149012364</v>
      </c>
      <c r="J54" s="531">
        <v>4654</v>
      </c>
      <c r="K54" s="1525">
        <v>75.569787144666648</v>
      </c>
      <c r="L54" s="290">
        <v>0.79161465862726765</v>
      </c>
      <c r="M54" s="531">
        <v>4649</v>
      </c>
      <c r="N54" s="1525">
        <v>48.091980217931827</v>
      </c>
      <c r="O54" s="290">
        <v>0.90719775527980606</v>
      </c>
      <c r="P54" s="531">
        <v>4645</v>
      </c>
      <c r="Q54" s="1525">
        <v>35.954370835307543</v>
      </c>
      <c r="R54" s="290">
        <v>0.87370916941213794</v>
      </c>
      <c r="S54" s="531">
        <v>4634</v>
      </c>
      <c r="T54" s="1525">
        <v>85.536731779597076</v>
      </c>
      <c r="U54" s="290">
        <v>0.64998233666674998</v>
      </c>
      <c r="V54" s="531">
        <v>4662</v>
      </c>
      <c r="W54" s="1525">
        <v>98.213213736941313</v>
      </c>
      <c r="X54" s="290">
        <v>0.20456590445867689</v>
      </c>
      <c r="Y54" s="531">
        <v>4662</v>
      </c>
      <c r="Z54" s="1525">
        <v>32.104312321921398</v>
      </c>
      <c r="AA54" s="290">
        <v>0.87149883462090583</v>
      </c>
      <c r="AB54" s="531">
        <v>4650</v>
      </c>
      <c r="AC54" s="398">
        <v>54.421596903906547</v>
      </c>
      <c r="AD54" s="290">
        <v>0.90658171812049493</v>
      </c>
      <c r="AE54" s="531">
        <v>4658</v>
      </c>
      <c r="AF54" s="1525">
        <v>21.58384562823716</v>
      </c>
      <c r="AG54" s="290">
        <v>0.77143831932808737</v>
      </c>
      <c r="AH54" s="531">
        <v>4646</v>
      </c>
      <c r="AI54" s="398">
        <v>93.724086629494522</v>
      </c>
      <c r="AJ54" s="290">
        <v>0.40584716952595767</v>
      </c>
      <c r="AK54" s="531">
        <v>4664</v>
      </c>
      <c r="AL54" s="1525">
        <v>57.050191901699442</v>
      </c>
      <c r="AM54" s="290">
        <v>0.82407659174733949</v>
      </c>
      <c r="AN54" s="531">
        <v>4659</v>
      </c>
      <c r="AO54" s="1525">
        <v>5.9191918265883761</v>
      </c>
      <c r="AP54" s="290">
        <v>0.46408924483892988</v>
      </c>
      <c r="AQ54" s="531">
        <v>4654</v>
      </c>
      <c r="AR54" s="1525">
        <v>19.13156107769397</v>
      </c>
      <c r="AS54" s="290">
        <v>0.75071037397049689</v>
      </c>
      <c r="AT54" s="531">
        <v>4655</v>
      </c>
      <c r="AU54" s="398">
        <v>86.852340380836182</v>
      </c>
      <c r="AV54" s="290">
        <v>0.6266492112442188</v>
      </c>
      <c r="AW54" s="531">
        <v>4662</v>
      </c>
      <c r="AX54" s="1525">
        <v>11.47155994791682</v>
      </c>
      <c r="AY54" s="290">
        <v>0.58891622690551326</v>
      </c>
      <c r="AZ54" s="291">
        <v>4659</v>
      </c>
    </row>
    <row r="55" spans="1:52" s="1514" customFormat="1" ht="14.5" customHeight="1">
      <c r="A55" s="1966" t="s">
        <v>1286</v>
      </c>
      <c r="B55" s="2228"/>
      <c r="C55" s="2228"/>
      <c r="D55" s="2228"/>
      <c r="E55" s="2228"/>
      <c r="F55" s="2228"/>
      <c r="G55" s="2228"/>
      <c r="H55" s="2228"/>
      <c r="I55" s="2228"/>
      <c r="J55" s="2228"/>
      <c r="K55" s="2228"/>
      <c r="L55" s="2228"/>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c r="AN55" s="2228"/>
      <c r="AO55" s="2228"/>
      <c r="AP55" s="2228"/>
      <c r="AQ55" s="2228"/>
      <c r="AR55" s="2228"/>
      <c r="AS55" s="2228"/>
      <c r="AT55" s="2228"/>
      <c r="AU55" s="2228"/>
      <c r="AV55" s="2228"/>
      <c r="AW55" s="2228"/>
      <c r="AX55" s="2228"/>
      <c r="AY55" s="2228"/>
      <c r="AZ55" s="2228"/>
    </row>
    <row r="56" spans="1:52" s="1514" customFormat="1" ht="14.5" customHeight="1">
      <c r="A56" s="1966" t="s">
        <v>1287</v>
      </c>
      <c r="B56" s="2228"/>
      <c r="C56" s="2228"/>
      <c r="D56" s="2228"/>
      <c r="E56" s="2228"/>
      <c r="F56" s="2228"/>
      <c r="G56" s="2228"/>
      <c r="H56" s="2228"/>
      <c r="I56" s="2228"/>
      <c r="J56" s="2228"/>
      <c r="K56" s="2228"/>
      <c r="L56" s="2228"/>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c r="AN56" s="2228"/>
      <c r="AO56" s="2228"/>
      <c r="AP56" s="2228"/>
      <c r="AQ56" s="2228"/>
      <c r="AR56" s="2228"/>
      <c r="AS56" s="2228"/>
      <c r="AT56" s="2228"/>
      <c r="AU56" s="2228"/>
      <c r="AV56" s="2228"/>
      <c r="AW56" s="2228"/>
      <c r="AX56" s="2228"/>
      <c r="AY56" s="2228"/>
      <c r="AZ56" s="2228"/>
    </row>
    <row r="57" spans="1:52" s="1514" customFormat="1" ht="14.5" customHeight="1">
      <c r="A57" s="1966" t="s">
        <v>1198</v>
      </c>
      <c r="B57" s="2228"/>
      <c r="C57" s="2228"/>
      <c r="D57" s="2228"/>
      <c r="E57" s="2228"/>
      <c r="F57" s="2228"/>
      <c r="G57" s="2228"/>
      <c r="H57" s="2228"/>
      <c r="I57" s="2228"/>
      <c r="J57" s="2228"/>
      <c r="K57" s="2228"/>
      <c r="L57" s="2228"/>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c r="AN57" s="2228"/>
      <c r="AO57" s="2228"/>
      <c r="AP57" s="2228"/>
      <c r="AQ57" s="2228"/>
      <c r="AR57" s="2228"/>
      <c r="AS57" s="2228"/>
      <c r="AT57" s="2228"/>
      <c r="AU57" s="2228"/>
      <c r="AV57" s="2228"/>
      <c r="AW57" s="2228"/>
      <c r="AX57" s="2228"/>
      <c r="AY57" s="2228"/>
      <c r="AZ57" s="2228"/>
    </row>
    <row r="58" spans="1:52" s="1514" customFormat="1" ht="14.5" customHeight="1">
      <c r="A58" s="1492"/>
      <c r="B58" s="1526"/>
      <c r="C58" s="1526"/>
      <c r="D58" s="1526"/>
      <c r="E58" s="1526"/>
      <c r="F58" s="1526"/>
      <c r="G58" s="1526"/>
      <c r="H58" s="1526"/>
      <c r="I58" s="1526"/>
      <c r="J58" s="1526"/>
      <c r="K58" s="1526"/>
      <c r="L58" s="1526"/>
      <c r="M58" s="1526"/>
      <c r="N58" s="1526"/>
      <c r="O58" s="1526"/>
      <c r="P58" s="1526"/>
      <c r="Q58" s="1526"/>
      <c r="R58" s="1526"/>
      <c r="S58" s="1526"/>
      <c r="T58" s="1526"/>
      <c r="U58" s="1526"/>
      <c r="V58" s="1526"/>
      <c r="W58" s="1526"/>
      <c r="X58" s="1526"/>
      <c r="Y58" s="1526"/>
      <c r="Z58" s="1526"/>
      <c r="AA58" s="1526"/>
      <c r="AB58" s="1526"/>
      <c r="AC58" s="1526"/>
      <c r="AD58" s="1526"/>
      <c r="AE58" s="1526"/>
      <c r="AF58" s="1526"/>
      <c r="AG58" s="1526"/>
      <c r="AH58" s="1526"/>
      <c r="AI58" s="1526"/>
      <c r="AJ58" s="1526"/>
      <c r="AK58" s="1526"/>
      <c r="AL58" s="1526"/>
      <c r="AM58" s="1526"/>
      <c r="AN58" s="1526"/>
      <c r="AO58" s="1526"/>
      <c r="AP58" s="1526"/>
      <c r="AQ58" s="1526"/>
      <c r="AR58" s="1526"/>
      <c r="AS58" s="1526"/>
      <c r="AT58" s="1526"/>
      <c r="AU58" s="1526"/>
      <c r="AV58" s="1526"/>
      <c r="AW58" s="1526"/>
      <c r="AX58" s="1526"/>
      <c r="AY58" s="1526"/>
      <c r="AZ58" s="1526"/>
    </row>
    <row r="59" spans="1:52" s="1514" customFormat="1" ht="25" customHeight="1">
      <c r="A59" s="1947">
        <v>2020</v>
      </c>
      <c r="B59" s="1947"/>
      <c r="C59" s="1947"/>
      <c r="D59" s="1947"/>
      <c r="E59" s="1947"/>
      <c r="F59" s="1947"/>
      <c r="G59" s="1947"/>
      <c r="H59" s="1947"/>
      <c r="I59" s="1947"/>
      <c r="J59" s="1947"/>
      <c r="K59" s="1947"/>
      <c r="L59" s="1947"/>
      <c r="M59" s="1947"/>
      <c r="N59" s="1947"/>
      <c r="O59" s="1947"/>
      <c r="P59" s="1947"/>
      <c r="Q59" s="1947"/>
      <c r="R59" s="1947"/>
      <c r="S59" s="1947"/>
      <c r="T59" s="1947"/>
      <c r="U59" s="1947"/>
      <c r="V59" s="1947"/>
      <c r="W59" s="1947"/>
      <c r="X59" s="1947"/>
      <c r="Y59" s="1947"/>
      <c r="Z59" s="1947"/>
      <c r="AA59" s="1947"/>
      <c r="AB59" s="1947"/>
      <c r="AC59" s="1947"/>
      <c r="AD59" s="1947"/>
      <c r="AE59" s="1947"/>
      <c r="AF59" s="1947"/>
      <c r="AG59" s="1947"/>
      <c r="AH59" s="1947"/>
      <c r="AI59" s="1947"/>
      <c r="AJ59" s="1947"/>
      <c r="AK59" s="1947"/>
      <c r="AL59" s="1947"/>
      <c r="AM59" s="1947"/>
      <c r="AN59" s="1947"/>
      <c r="AO59" s="1947"/>
      <c r="AP59" s="1947"/>
      <c r="AQ59" s="1947"/>
      <c r="AR59" s="1947"/>
      <c r="AS59" s="1947"/>
      <c r="AT59" s="1947"/>
      <c r="AU59" s="1947"/>
      <c r="AV59" s="1947"/>
      <c r="AW59" s="1947"/>
      <c r="AX59" s="1947"/>
      <c r="AY59" s="1947"/>
      <c r="AZ59" s="1947"/>
    </row>
    <row r="60" spans="1:52" ht="14.5" customHeight="1"/>
    <row r="61" spans="1:52" s="1514" customFormat="1" ht="14.5" customHeight="1">
      <c r="A61" s="2016" t="s">
        <v>1292</v>
      </c>
      <c r="B61" s="2016"/>
      <c r="C61" s="2016"/>
      <c r="D61" s="2016"/>
      <c r="E61" s="2016"/>
      <c r="F61" s="2016"/>
      <c r="G61" s="2016"/>
      <c r="H61" s="2016"/>
      <c r="I61" s="2016"/>
      <c r="J61" s="2016"/>
      <c r="K61" s="2016"/>
      <c r="L61" s="2016"/>
      <c r="M61" s="2016"/>
      <c r="N61" s="2016"/>
      <c r="O61" s="2016"/>
      <c r="P61" s="2016"/>
      <c r="Q61" s="2016"/>
      <c r="R61" s="2016"/>
      <c r="S61" s="2016"/>
      <c r="T61" s="2016"/>
      <c r="U61" s="2016"/>
      <c r="V61" s="2016"/>
      <c r="W61" s="2016"/>
      <c r="X61" s="2016"/>
      <c r="Y61" s="2016"/>
      <c r="Z61" s="2016"/>
      <c r="AA61" s="2016"/>
      <c r="AB61" s="2016"/>
      <c r="AC61" s="2016"/>
      <c r="AD61" s="2016"/>
      <c r="AE61" s="2016"/>
      <c r="AF61" s="2016"/>
      <c r="AG61" s="2016"/>
      <c r="AH61" s="2016"/>
      <c r="AI61" s="2016"/>
      <c r="AJ61" s="2016"/>
      <c r="AK61" s="2016"/>
      <c r="AL61" s="2016"/>
      <c r="AM61" s="2016"/>
      <c r="AN61" s="2016"/>
      <c r="AO61" s="2016"/>
      <c r="AP61" s="2016"/>
      <c r="AQ61" s="2016"/>
      <c r="AR61" s="2016"/>
      <c r="AS61" s="2016"/>
      <c r="AT61" s="2016"/>
      <c r="AU61" s="2016"/>
      <c r="AV61" s="2016"/>
      <c r="AW61" s="2016"/>
      <c r="AX61" s="2016"/>
      <c r="AY61" s="2016"/>
      <c r="AZ61" s="2016"/>
    </row>
    <row r="62" spans="1:52" s="1515" customFormat="1" ht="42.75" customHeight="1">
      <c r="A62" s="2211" t="s">
        <v>5</v>
      </c>
      <c r="B62" s="1971" t="s">
        <v>1251</v>
      </c>
      <c r="C62" s="1971" t="s">
        <v>1264</v>
      </c>
      <c r="D62" s="1971" t="s">
        <v>1264</v>
      </c>
      <c r="E62" s="1971" t="s">
        <v>1265</v>
      </c>
      <c r="F62" s="1971" t="s">
        <v>1266</v>
      </c>
      <c r="G62" s="1971" t="s">
        <v>1266</v>
      </c>
      <c r="H62" s="1971" t="s">
        <v>1253</v>
      </c>
      <c r="I62" s="1971" t="s">
        <v>1267</v>
      </c>
      <c r="J62" s="1971" t="s">
        <v>1267</v>
      </c>
      <c r="K62" s="1971" t="s">
        <v>1254</v>
      </c>
      <c r="L62" s="1971" t="s">
        <v>1268</v>
      </c>
      <c r="M62" s="1971" t="s">
        <v>1268</v>
      </c>
      <c r="N62" s="1971" t="s">
        <v>1255</v>
      </c>
      <c r="O62" s="1971" t="s">
        <v>1269</v>
      </c>
      <c r="P62" s="1971" t="s">
        <v>1269</v>
      </c>
      <c r="Q62" s="1971" t="s">
        <v>1293</v>
      </c>
      <c r="R62" s="1971" t="s">
        <v>1270</v>
      </c>
      <c r="S62" s="1971" t="s">
        <v>1270</v>
      </c>
      <c r="T62" s="1971" t="s">
        <v>1061</v>
      </c>
      <c r="U62" s="1971" t="s">
        <v>1271</v>
      </c>
      <c r="V62" s="1971" t="s">
        <v>1271</v>
      </c>
      <c r="W62" s="1971" t="s">
        <v>1062</v>
      </c>
      <c r="X62" s="1971" t="s">
        <v>1272</v>
      </c>
      <c r="Y62" s="1971" t="s">
        <v>1272</v>
      </c>
      <c r="Z62" s="1971" t="s">
        <v>1257</v>
      </c>
      <c r="AA62" s="1971" t="s">
        <v>1273</v>
      </c>
      <c r="AB62" s="1971" t="s">
        <v>1273</v>
      </c>
      <c r="AC62" s="1971" t="s">
        <v>1258</v>
      </c>
      <c r="AD62" s="1971" t="s">
        <v>1274</v>
      </c>
      <c r="AE62" s="1971" t="s">
        <v>1274</v>
      </c>
      <c r="AF62" s="1971" t="s">
        <v>1275</v>
      </c>
      <c r="AG62" s="1971" t="s">
        <v>1276</v>
      </c>
      <c r="AH62" s="1971" t="s">
        <v>1276</v>
      </c>
      <c r="AI62" s="1971" t="s">
        <v>1259</v>
      </c>
      <c r="AJ62" s="1971" t="s">
        <v>1277</v>
      </c>
      <c r="AK62" s="1971" t="s">
        <v>1277</v>
      </c>
      <c r="AL62" s="1971" t="s">
        <v>1260</v>
      </c>
      <c r="AM62" s="1971" t="s">
        <v>1278</v>
      </c>
      <c r="AN62" s="1971" t="s">
        <v>1278</v>
      </c>
      <c r="AO62" s="1971" t="s">
        <v>1279</v>
      </c>
      <c r="AP62" s="1971" t="s">
        <v>1280</v>
      </c>
      <c r="AQ62" s="1971" t="s">
        <v>1280</v>
      </c>
      <c r="AR62" s="1971" t="s">
        <v>1281</v>
      </c>
      <c r="AS62" s="1971" t="s">
        <v>1282</v>
      </c>
      <c r="AT62" s="1971" t="s">
        <v>1282</v>
      </c>
      <c r="AU62" s="1971" t="s">
        <v>1283</v>
      </c>
      <c r="AV62" s="1971" t="s">
        <v>1284</v>
      </c>
      <c r="AW62" s="1971" t="s">
        <v>1284</v>
      </c>
      <c r="AX62" s="1971" t="s">
        <v>1261</v>
      </c>
      <c r="AY62" s="1971" t="s">
        <v>1285</v>
      </c>
      <c r="AZ62" s="1992" t="s">
        <v>1285</v>
      </c>
    </row>
    <row r="63" spans="1:52" s="1514" customFormat="1" ht="14.5" customHeight="1" thickBot="1">
      <c r="A63" s="2209"/>
      <c r="B63" s="1516" t="s">
        <v>2</v>
      </c>
      <c r="C63" s="1516" t="s">
        <v>68</v>
      </c>
      <c r="D63" s="1517" t="s">
        <v>69</v>
      </c>
      <c r="E63" s="1516" t="s">
        <v>2</v>
      </c>
      <c r="F63" s="1516" t="s">
        <v>68</v>
      </c>
      <c r="G63" s="1517" t="s">
        <v>69</v>
      </c>
      <c r="H63" s="1516" t="s">
        <v>2</v>
      </c>
      <c r="I63" s="1516" t="s">
        <v>68</v>
      </c>
      <c r="J63" s="1517" t="s">
        <v>69</v>
      </c>
      <c r="K63" s="1516" t="s">
        <v>2</v>
      </c>
      <c r="L63" s="1516" t="s">
        <v>68</v>
      </c>
      <c r="M63" s="1517" t="s">
        <v>69</v>
      </c>
      <c r="N63" s="1516" t="s">
        <v>2</v>
      </c>
      <c r="O63" s="1516" t="s">
        <v>68</v>
      </c>
      <c r="P63" s="1517" t="s">
        <v>69</v>
      </c>
      <c r="Q63" s="1516" t="s">
        <v>2</v>
      </c>
      <c r="R63" s="1516" t="s">
        <v>68</v>
      </c>
      <c r="S63" s="1517" t="s">
        <v>69</v>
      </c>
      <c r="T63" s="1516" t="s">
        <v>2</v>
      </c>
      <c r="U63" s="1516" t="s">
        <v>68</v>
      </c>
      <c r="V63" s="1517" t="s">
        <v>69</v>
      </c>
      <c r="W63" s="1516" t="s">
        <v>2</v>
      </c>
      <c r="X63" s="1516" t="s">
        <v>68</v>
      </c>
      <c r="Y63" s="1517" t="s">
        <v>69</v>
      </c>
      <c r="Z63" s="1516" t="s">
        <v>2</v>
      </c>
      <c r="AA63" s="1516" t="s">
        <v>68</v>
      </c>
      <c r="AB63" s="1517" t="s">
        <v>69</v>
      </c>
      <c r="AC63" s="1516" t="s">
        <v>2</v>
      </c>
      <c r="AD63" s="1516" t="s">
        <v>68</v>
      </c>
      <c r="AE63" s="1517" t="s">
        <v>69</v>
      </c>
      <c r="AF63" s="1516" t="s">
        <v>2</v>
      </c>
      <c r="AG63" s="1516" t="s">
        <v>68</v>
      </c>
      <c r="AH63" s="1517" t="s">
        <v>69</v>
      </c>
      <c r="AI63" s="1516" t="s">
        <v>2</v>
      </c>
      <c r="AJ63" s="1516" t="s">
        <v>68</v>
      </c>
      <c r="AK63" s="1517" t="s">
        <v>69</v>
      </c>
      <c r="AL63" s="1516" t="s">
        <v>2</v>
      </c>
      <c r="AM63" s="1516" t="s">
        <v>68</v>
      </c>
      <c r="AN63" s="1517" t="s">
        <v>69</v>
      </c>
      <c r="AO63" s="1516" t="s">
        <v>2</v>
      </c>
      <c r="AP63" s="1516" t="s">
        <v>68</v>
      </c>
      <c r="AQ63" s="1517" t="s">
        <v>69</v>
      </c>
      <c r="AR63" s="1516" t="s">
        <v>2</v>
      </c>
      <c r="AS63" s="1516" t="s">
        <v>68</v>
      </c>
      <c r="AT63" s="1517" t="s">
        <v>69</v>
      </c>
      <c r="AU63" s="1516" t="s">
        <v>2</v>
      </c>
      <c r="AV63" s="1516" t="s">
        <v>68</v>
      </c>
      <c r="AW63" s="1517" t="s">
        <v>69</v>
      </c>
      <c r="AX63" s="1516" t="s">
        <v>2</v>
      </c>
      <c r="AY63" s="1516" t="s">
        <v>68</v>
      </c>
      <c r="AZ63" s="1516" t="s">
        <v>69</v>
      </c>
    </row>
    <row r="64" spans="1:52" s="1514" customFormat="1" ht="14.5" customHeight="1">
      <c r="A64" s="284" t="s">
        <v>13</v>
      </c>
      <c r="B64" s="339">
        <v>99.770712164093823</v>
      </c>
      <c r="C64" s="255">
        <v>0.22363854046178561</v>
      </c>
      <c r="D64" s="338">
        <v>432</v>
      </c>
      <c r="E64" s="339">
        <v>93.350018676555081</v>
      </c>
      <c r="F64" s="255">
        <v>1.2097882695150071</v>
      </c>
      <c r="G64" s="338">
        <v>430</v>
      </c>
      <c r="H64" s="339">
        <v>84.880892553241381</v>
      </c>
      <c r="I64" s="255">
        <v>1.840041619048574</v>
      </c>
      <c r="J64" s="338">
        <v>431</v>
      </c>
      <c r="K64" s="339">
        <v>83.093635450510106</v>
      </c>
      <c r="L64" s="255">
        <v>1.874049981392391</v>
      </c>
      <c r="M64" s="338">
        <v>429</v>
      </c>
      <c r="N64" s="339">
        <v>44.84427871483949</v>
      </c>
      <c r="O64" s="255">
        <v>2.4405958330846409</v>
      </c>
      <c r="P64" s="338">
        <v>429</v>
      </c>
      <c r="Q64" s="339">
        <v>39.571858152868948</v>
      </c>
      <c r="R64" s="255">
        <v>2.409617495053058</v>
      </c>
      <c r="S64" s="338">
        <v>424</v>
      </c>
      <c r="T64" s="339">
        <v>99.11008738757765</v>
      </c>
      <c r="U64" s="255">
        <v>0.43506984625183492</v>
      </c>
      <c r="V64" s="338">
        <v>431</v>
      </c>
      <c r="W64" s="339">
        <v>98.146008666540254</v>
      </c>
      <c r="X64" s="255">
        <v>0.72416474121195062</v>
      </c>
      <c r="Y64" s="338">
        <v>430</v>
      </c>
      <c r="Z64" s="339">
        <v>62.259786252070029</v>
      </c>
      <c r="AA64" s="255">
        <v>2.3746388948230468</v>
      </c>
      <c r="AB64" s="338">
        <v>427</v>
      </c>
      <c r="AC64" s="339">
        <v>96.637643209331699</v>
      </c>
      <c r="AD64" s="255">
        <v>0.89006239090127559</v>
      </c>
      <c r="AE64" s="338">
        <v>429</v>
      </c>
      <c r="AF64" s="339">
        <v>44.956341217075028</v>
      </c>
      <c r="AG64" s="255">
        <v>2.4455862113297542</v>
      </c>
      <c r="AH64" s="338">
        <v>426</v>
      </c>
      <c r="AI64" s="339">
        <v>97.323305168060728</v>
      </c>
      <c r="AJ64" s="255">
        <v>0.92793258352589481</v>
      </c>
      <c r="AK64" s="338">
        <v>428</v>
      </c>
      <c r="AL64" s="339">
        <v>55.453203141940577</v>
      </c>
      <c r="AM64" s="255">
        <v>2.4427038922779332</v>
      </c>
      <c r="AN64" s="338">
        <v>427</v>
      </c>
      <c r="AO64" s="339">
        <v>10.43072594278541</v>
      </c>
      <c r="AP64" s="255">
        <v>1.5343705652868851</v>
      </c>
      <c r="AQ64" s="338">
        <v>426</v>
      </c>
      <c r="AR64" s="339">
        <v>41.123596940945397</v>
      </c>
      <c r="AS64" s="255">
        <v>2.4014726712510681</v>
      </c>
      <c r="AT64" s="338">
        <v>428</v>
      </c>
      <c r="AU64" s="339">
        <v>86.314039191804056</v>
      </c>
      <c r="AV64" s="255">
        <v>1.727055110006493</v>
      </c>
      <c r="AW64" s="338">
        <v>430</v>
      </c>
      <c r="AX64" s="339">
        <v>12.38663048159672</v>
      </c>
      <c r="AY64" s="255">
        <v>1.6507387382923411</v>
      </c>
      <c r="AZ64" s="276">
        <v>427</v>
      </c>
    </row>
    <row r="65" spans="1:52" s="1514" customFormat="1" ht="14.5" customHeight="1">
      <c r="A65" s="285" t="s">
        <v>14</v>
      </c>
      <c r="B65" s="342">
        <v>99.535952378702333</v>
      </c>
      <c r="C65" s="260">
        <v>0.44961942333715132</v>
      </c>
      <c r="D65" s="343">
        <v>495</v>
      </c>
      <c r="E65" s="342">
        <v>93.453592990434217</v>
      </c>
      <c r="F65" s="260">
        <v>1.1388220260594599</v>
      </c>
      <c r="G65" s="343">
        <v>491</v>
      </c>
      <c r="H65" s="342">
        <v>87.652544019883607</v>
      </c>
      <c r="I65" s="260">
        <v>1.727022799178586</v>
      </c>
      <c r="J65" s="343">
        <v>494</v>
      </c>
      <c r="K65" s="342">
        <v>80.267130398819248</v>
      </c>
      <c r="L65" s="260">
        <v>1.976907651341745</v>
      </c>
      <c r="M65" s="343">
        <v>491</v>
      </c>
      <c r="N65" s="342">
        <v>60.133129085498233</v>
      </c>
      <c r="O65" s="260">
        <v>2.25085633224543</v>
      </c>
      <c r="P65" s="343">
        <v>492</v>
      </c>
      <c r="Q65" s="342">
        <v>45.081860395122312</v>
      </c>
      <c r="R65" s="260">
        <v>2.3049185536520769</v>
      </c>
      <c r="S65" s="343">
        <v>488</v>
      </c>
      <c r="T65" s="342">
        <v>95.087542895591909</v>
      </c>
      <c r="U65" s="260">
        <v>1.143509281586468</v>
      </c>
      <c r="V65" s="343">
        <v>495</v>
      </c>
      <c r="W65" s="342">
        <v>96.84912936764421</v>
      </c>
      <c r="X65" s="260">
        <v>0.90528988359685658</v>
      </c>
      <c r="Y65" s="343">
        <v>495</v>
      </c>
      <c r="Z65" s="342">
        <v>60.927074584416857</v>
      </c>
      <c r="AA65" s="260">
        <v>2.270915042256278</v>
      </c>
      <c r="AB65" s="343">
        <v>493</v>
      </c>
      <c r="AC65" s="342">
        <v>95.449219753794466</v>
      </c>
      <c r="AD65" s="260">
        <v>1.006267849010676</v>
      </c>
      <c r="AE65" s="343">
        <v>494</v>
      </c>
      <c r="AF65" s="342">
        <v>50.387325411236453</v>
      </c>
      <c r="AG65" s="260">
        <v>2.306466919919647</v>
      </c>
      <c r="AH65" s="343">
        <v>490</v>
      </c>
      <c r="AI65" s="342">
        <v>96.213984353432821</v>
      </c>
      <c r="AJ65" s="260">
        <v>1.1830259180535101</v>
      </c>
      <c r="AK65" s="343">
        <v>494</v>
      </c>
      <c r="AL65" s="342">
        <v>92.251348347652652</v>
      </c>
      <c r="AM65" s="260">
        <v>1.4253373222603991</v>
      </c>
      <c r="AN65" s="343">
        <v>492</v>
      </c>
      <c r="AO65" s="342">
        <v>9.6359083225448341</v>
      </c>
      <c r="AP65" s="260">
        <v>1.3757831446290969</v>
      </c>
      <c r="AQ65" s="343">
        <v>490</v>
      </c>
      <c r="AR65" s="342">
        <v>39.749202176901967</v>
      </c>
      <c r="AS65" s="260">
        <v>2.2424209344162871</v>
      </c>
      <c r="AT65" s="343">
        <v>491</v>
      </c>
      <c r="AU65" s="342">
        <v>93.655625563658219</v>
      </c>
      <c r="AV65" s="260">
        <v>1.2051549204914009</v>
      </c>
      <c r="AW65" s="343">
        <v>494</v>
      </c>
      <c r="AX65" s="342">
        <v>10.854493515817991</v>
      </c>
      <c r="AY65" s="260">
        <v>1.514278513233654</v>
      </c>
      <c r="AZ65" s="277">
        <v>491</v>
      </c>
    </row>
    <row r="66" spans="1:52" s="1514" customFormat="1" ht="14.5" customHeight="1">
      <c r="A66" s="284" t="s">
        <v>39</v>
      </c>
      <c r="B66" s="339">
        <v>100</v>
      </c>
      <c r="C66" s="263" t="s">
        <v>515</v>
      </c>
      <c r="D66" s="338">
        <v>148</v>
      </c>
      <c r="E66" s="339">
        <v>94.648173503769996</v>
      </c>
      <c r="F66" s="255">
        <v>1.897340347983399</v>
      </c>
      <c r="G66" s="338">
        <v>147</v>
      </c>
      <c r="H66" s="339">
        <v>87.327855277600108</v>
      </c>
      <c r="I66" s="255">
        <v>2.848115872665625</v>
      </c>
      <c r="J66" s="338">
        <v>148</v>
      </c>
      <c r="K66" s="339">
        <v>76.260900833640775</v>
      </c>
      <c r="L66" s="255">
        <v>3.8797647187887589</v>
      </c>
      <c r="M66" s="338">
        <v>148</v>
      </c>
      <c r="N66" s="339">
        <v>55.729864506588221</v>
      </c>
      <c r="O66" s="255">
        <v>4.3078653855255586</v>
      </c>
      <c r="P66" s="338">
        <v>147</v>
      </c>
      <c r="Q66" s="339">
        <v>43.168629962330087</v>
      </c>
      <c r="R66" s="255">
        <v>4.2860515132583421</v>
      </c>
      <c r="S66" s="338">
        <v>145</v>
      </c>
      <c r="T66" s="339">
        <v>99.079834026304852</v>
      </c>
      <c r="U66" s="255">
        <v>0.89242514149327956</v>
      </c>
      <c r="V66" s="338">
        <v>147</v>
      </c>
      <c r="W66" s="339">
        <v>93.178143398336672</v>
      </c>
      <c r="X66" s="255">
        <v>2.310511918168944</v>
      </c>
      <c r="Y66" s="338">
        <v>147</v>
      </c>
      <c r="Z66" s="339">
        <v>48.935482526148618</v>
      </c>
      <c r="AA66" s="255">
        <v>4.3585957608785284</v>
      </c>
      <c r="AB66" s="338">
        <v>147</v>
      </c>
      <c r="AC66" s="339">
        <v>93.597937749171706</v>
      </c>
      <c r="AD66" s="255">
        <v>1.9847934755341119</v>
      </c>
      <c r="AE66" s="338">
        <v>148</v>
      </c>
      <c r="AF66" s="339">
        <v>58.681076192326351</v>
      </c>
      <c r="AG66" s="255">
        <v>4.3101521213905869</v>
      </c>
      <c r="AH66" s="338">
        <v>147</v>
      </c>
      <c r="AI66" s="339">
        <v>79.002824282072041</v>
      </c>
      <c r="AJ66" s="255">
        <v>3.837743257205632</v>
      </c>
      <c r="AK66" s="338">
        <v>146</v>
      </c>
      <c r="AL66" s="339">
        <v>56.462732149206261</v>
      </c>
      <c r="AM66" s="255">
        <v>4.3333268773344367</v>
      </c>
      <c r="AN66" s="338">
        <v>146</v>
      </c>
      <c r="AO66" s="339">
        <v>5.3556451007163668</v>
      </c>
      <c r="AP66" s="255">
        <v>1.814618178337736</v>
      </c>
      <c r="AQ66" s="338">
        <v>147</v>
      </c>
      <c r="AR66" s="339">
        <v>41.250694771403367</v>
      </c>
      <c r="AS66" s="255">
        <v>4.2834912250481354</v>
      </c>
      <c r="AT66" s="338">
        <v>146</v>
      </c>
      <c r="AU66" s="339">
        <v>89.214942506473804</v>
      </c>
      <c r="AV66" s="255">
        <v>2.8859500446922102</v>
      </c>
      <c r="AW66" s="338">
        <v>148</v>
      </c>
      <c r="AX66" s="339">
        <v>24.347394735060771</v>
      </c>
      <c r="AY66" s="255">
        <v>3.7462813305993561</v>
      </c>
      <c r="AZ66" s="276">
        <v>148</v>
      </c>
    </row>
    <row r="67" spans="1:52" s="1514" customFormat="1" ht="14.5" customHeight="1">
      <c r="A67" s="285" t="s">
        <v>16</v>
      </c>
      <c r="B67" s="342">
        <v>100</v>
      </c>
      <c r="C67" s="349" t="s">
        <v>515</v>
      </c>
      <c r="D67" s="343">
        <v>210</v>
      </c>
      <c r="E67" s="342">
        <v>88.750431770366234</v>
      </c>
      <c r="F67" s="260">
        <v>2.2978236844155542</v>
      </c>
      <c r="G67" s="343">
        <v>207</v>
      </c>
      <c r="H67" s="342">
        <v>81.551113090190668</v>
      </c>
      <c r="I67" s="260">
        <v>2.8722823259973702</v>
      </c>
      <c r="J67" s="343">
        <v>207</v>
      </c>
      <c r="K67" s="342">
        <v>72.38705262933415</v>
      </c>
      <c r="L67" s="260">
        <v>3.284568533676667</v>
      </c>
      <c r="M67" s="343">
        <v>207</v>
      </c>
      <c r="N67" s="342">
        <v>69.651128474727571</v>
      </c>
      <c r="O67" s="260">
        <v>3.0932997671918092</v>
      </c>
      <c r="P67" s="343">
        <v>206</v>
      </c>
      <c r="Q67" s="342">
        <v>66.297121568592729</v>
      </c>
      <c r="R67" s="260">
        <v>3.1792833540199088</v>
      </c>
      <c r="S67" s="343">
        <v>206</v>
      </c>
      <c r="T67" s="342">
        <v>98.701774646294751</v>
      </c>
      <c r="U67" s="260">
        <v>0.7205875672354779</v>
      </c>
      <c r="V67" s="343">
        <v>210</v>
      </c>
      <c r="W67" s="342">
        <v>92.184515582661547</v>
      </c>
      <c r="X67" s="260">
        <v>1.9221005136505751</v>
      </c>
      <c r="Y67" s="343">
        <v>209</v>
      </c>
      <c r="Z67" s="342">
        <v>42.391884917049588</v>
      </c>
      <c r="AA67" s="260">
        <v>3.315287734856486</v>
      </c>
      <c r="AB67" s="343">
        <v>207</v>
      </c>
      <c r="AC67" s="342">
        <v>95.265038554731817</v>
      </c>
      <c r="AD67" s="260">
        <v>1.5387374816700969</v>
      </c>
      <c r="AE67" s="343">
        <v>211</v>
      </c>
      <c r="AF67" s="342">
        <v>41.96932290436861</v>
      </c>
      <c r="AG67" s="260">
        <v>3.337107193009107</v>
      </c>
      <c r="AH67" s="343">
        <v>207</v>
      </c>
      <c r="AI67" s="342">
        <v>95.657717379736667</v>
      </c>
      <c r="AJ67" s="260">
        <v>1.491736120053166</v>
      </c>
      <c r="AK67" s="343">
        <v>209</v>
      </c>
      <c r="AL67" s="342">
        <v>54.028423312900188</v>
      </c>
      <c r="AM67" s="260">
        <v>3.3680131122301198</v>
      </c>
      <c r="AN67" s="343">
        <v>208</v>
      </c>
      <c r="AO67" s="342">
        <v>8.6929690305250169</v>
      </c>
      <c r="AP67" s="260">
        <v>2.115258292422133</v>
      </c>
      <c r="AQ67" s="343">
        <v>207</v>
      </c>
      <c r="AR67" s="342">
        <v>31.618320783926379</v>
      </c>
      <c r="AS67" s="260">
        <v>3.1651101331084042</v>
      </c>
      <c r="AT67" s="343">
        <v>208</v>
      </c>
      <c r="AU67" s="342">
        <v>90.348550669066498</v>
      </c>
      <c r="AV67" s="260">
        <v>2.106767143029082</v>
      </c>
      <c r="AW67" s="343">
        <v>211</v>
      </c>
      <c r="AX67" s="342">
        <v>11.8616464566673</v>
      </c>
      <c r="AY67" s="260">
        <v>2.0470622507434149</v>
      </c>
      <c r="AZ67" s="277">
        <v>209</v>
      </c>
    </row>
    <row r="68" spans="1:52" s="1514" customFormat="1" ht="14.5" customHeight="1">
      <c r="A68" s="284" t="s">
        <v>17</v>
      </c>
      <c r="B68" s="339">
        <v>98.013652853377849</v>
      </c>
      <c r="C68" s="255">
        <v>1.756588846119544</v>
      </c>
      <c r="D68" s="338">
        <v>89</v>
      </c>
      <c r="E68" s="339">
        <v>90.242417644040074</v>
      </c>
      <c r="F68" s="255">
        <v>4.0670873137004486</v>
      </c>
      <c r="G68" s="338">
        <v>89</v>
      </c>
      <c r="H68" s="339">
        <v>75.848142702699278</v>
      </c>
      <c r="I68" s="255">
        <v>5.0637736776498379</v>
      </c>
      <c r="J68" s="338">
        <v>89</v>
      </c>
      <c r="K68" s="339">
        <v>76.054432826993221</v>
      </c>
      <c r="L68" s="255">
        <v>4.9467365756133947</v>
      </c>
      <c r="M68" s="338">
        <v>89</v>
      </c>
      <c r="N68" s="339">
        <v>55.430673771774643</v>
      </c>
      <c r="O68" s="255">
        <v>5.2314556996128596</v>
      </c>
      <c r="P68" s="338">
        <v>89</v>
      </c>
      <c r="Q68" s="339">
        <v>39.924275250509858</v>
      </c>
      <c r="R68" s="255">
        <v>5.026789192577608</v>
      </c>
      <c r="S68" s="338">
        <v>89</v>
      </c>
      <c r="T68" s="339">
        <v>98.101121602548304</v>
      </c>
      <c r="U68" s="255">
        <v>1.2018592073239049</v>
      </c>
      <c r="V68" s="338">
        <v>89</v>
      </c>
      <c r="W68" s="339">
        <v>96.601079129271085</v>
      </c>
      <c r="X68" s="255">
        <v>2.9618504167224828</v>
      </c>
      <c r="Y68" s="338">
        <v>89</v>
      </c>
      <c r="Z68" s="339">
        <v>39.194576611844248</v>
      </c>
      <c r="AA68" s="255">
        <v>4.9615866136272633</v>
      </c>
      <c r="AB68" s="338">
        <v>88</v>
      </c>
      <c r="AC68" s="339">
        <v>97.568773602793016</v>
      </c>
      <c r="AD68" s="255">
        <v>1.260538718312503</v>
      </c>
      <c r="AE68" s="338">
        <v>89</v>
      </c>
      <c r="AF68" s="339">
        <v>47.206245492595833</v>
      </c>
      <c r="AG68" s="255">
        <v>5.157724328037383</v>
      </c>
      <c r="AH68" s="338">
        <v>89</v>
      </c>
      <c r="AI68" s="339">
        <v>85.291638981171843</v>
      </c>
      <c r="AJ68" s="255">
        <v>4.3903293916416004</v>
      </c>
      <c r="AK68" s="338">
        <v>89</v>
      </c>
      <c r="AL68" s="339">
        <v>51.353723213961977</v>
      </c>
      <c r="AM68" s="255">
        <v>5.219829120418324</v>
      </c>
      <c r="AN68" s="338">
        <v>89</v>
      </c>
      <c r="AO68" s="339">
        <v>16.706966038529458</v>
      </c>
      <c r="AP68" s="255">
        <v>3.5593344110093601</v>
      </c>
      <c r="AQ68" s="338">
        <v>89</v>
      </c>
      <c r="AR68" s="339">
        <v>52.849548276055828</v>
      </c>
      <c r="AS68" s="255">
        <v>5.2943725096216943</v>
      </c>
      <c r="AT68" s="338">
        <v>88</v>
      </c>
      <c r="AU68" s="339">
        <v>88.379990015165902</v>
      </c>
      <c r="AV68" s="255">
        <v>3.9547426997335808</v>
      </c>
      <c r="AW68" s="338">
        <v>89</v>
      </c>
      <c r="AX68" s="339">
        <v>35.244943649060723</v>
      </c>
      <c r="AY68" s="255">
        <v>4.8515926730030623</v>
      </c>
      <c r="AZ68" s="276">
        <v>89</v>
      </c>
    </row>
    <row r="69" spans="1:52" s="1527" customFormat="1" ht="14.5" customHeight="1">
      <c r="A69" s="305" t="s">
        <v>18</v>
      </c>
      <c r="B69" s="670" t="s">
        <v>99</v>
      </c>
      <c r="C69" s="671" t="s">
        <v>99</v>
      </c>
      <c r="D69" s="999" t="s">
        <v>99</v>
      </c>
      <c r="E69" s="670" t="s">
        <v>99</v>
      </c>
      <c r="F69" s="671" t="s">
        <v>99</v>
      </c>
      <c r="G69" s="999" t="s">
        <v>99</v>
      </c>
      <c r="H69" s="670" t="s">
        <v>99</v>
      </c>
      <c r="I69" s="671" t="s">
        <v>99</v>
      </c>
      <c r="J69" s="999" t="s">
        <v>99</v>
      </c>
      <c r="K69" s="670" t="s">
        <v>99</v>
      </c>
      <c r="L69" s="671" t="s">
        <v>99</v>
      </c>
      <c r="M69" s="999" t="s">
        <v>99</v>
      </c>
      <c r="N69" s="670" t="s">
        <v>99</v>
      </c>
      <c r="O69" s="671" t="s">
        <v>99</v>
      </c>
      <c r="P69" s="999" t="s">
        <v>99</v>
      </c>
      <c r="Q69" s="670" t="s">
        <v>99</v>
      </c>
      <c r="R69" s="671" t="s">
        <v>99</v>
      </c>
      <c r="S69" s="999" t="s">
        <v>99</v>
      </c>
      <c r="T69" s="670" t="s">
        <v>99</v>
      </c>
      <c r="U69" s="671" t="s">
        <v>99</v>
      </c>
      <c r="V69" s="999" t="s">
        <v>99</v>
      </c>
      <c r="W69" s="670" t="s">
        <v>99</v>
      </c>
      <c r="X69" s="671" t="s">
        <v>99</v>
      </c>
      <c r="Y69" s="999" t="s">
        <v>99</v>
      </c>
      <c r="Z69" s="670" t="s">
        <v>99</v>
      </c>
      <c r="AA69" s="671" t="s">
        <v>99</v>
      </c>
      <c r="AB69" s="999" t="s">
        <v>99</v>
      </c>
      <c r="AC69" s="670" t="s">
        <v>99</v>
      </c>
      <c r="AD69" s="671" t="s">
        <v>99</v>
      </c>
      <c r="AE69" s="999" t="s">
        <v>99</v>
      </c>
      <c r="AF69" s="670" t="s">
        <v>99</v>
      </c>
      <c r="AG69" s="671" t="s">
        <v>99</v>
      </c>
      <c r="AH69" s="999" t="s">
        <v>99</v>
      </c>
      <c r="AI69" s="670" t="s">
        <v>99</v>
      </c>
      <c r="AJ69" s="671" t="s">
        <v>99</v>
      </c>
      <c r="AK69" s="999" t="s">
        <v>99</v>
      </c>
      <c r="AL69" s="670" t="s">
        <v>99</v>
      </c>
      <c r="AM69" s="671" t="s">
        <v>99</v>
      </c>
      <c r="AN69" s="999" t="s">
        <v>99</v>
      </c>
      <c r="AO69" s="670" t="s">
        <v>99</v>
      </c>
      <c r="AP69" s="671" t="s">
        <v>99</v>
      </c>
      <c r="AQ69" s="999" t="s">
        <v>99</v>
      </c>
      <c r="AR69" s="670" t="s">
        <v>99</v>
      </c>
      <c r="AS69" s="671" t="s">
        <v>99</v>
      </c>
      <c r="AT69" s="999" t="s">
        <v>99</v>
      </c>
      <c r="AU69" s="670" t="s">
        <v>99</v>
      </c>
      <c r="AV69" s="671" t="s">
        <v>99</v>
      </c>
      <c r="AW69" s="999" t="s">
        <v>99</v>
      </c>
      <c r="AX69" s="670" t="s">
        <v>99</v>
      </c>
      <c r="AY69" s="671" t="s">
        <v>99</v>
      </c>
      <c r="AZ69" s="710" t="s">
        <v>99</v>
      </c>
    </row>
    <row r="70" spans="1:52" s="1514" customFormat="1" ht="14.5" customHeight="1">
      <c r="A70" s="284" t="s">
        <v>19</v>
      </c>
      <c r="B70" s="339">
        <v>99.071316603833878</v>
      </c>
      <c r="C70" s="255">
        <v>0.89038294723630185</v>
      </c>
      <c r="D70" s="338">
        <v>290</v>
      </c>
      <c r="E70" s="339">
        <v>90.114756399751954</v>
      </c>
      <c r="F70" s="255">
        <v>1.8498715742762819</v>
      </c>
      <c r="G70" s="338">
        <v>287</v>
      </c>
      <c r="H70" s="339">
        <v>90.961417089571768</v>
      </c>
      <c r="I70" s="255">
        <v>1.884830804646181</v>
      </c>
      <c r="J70" s="338">
        <v>287</v>
      </c>
      <c r="K70" s="339">
        <v>84.8326902878608</v>
      </c>
      <c r="L70" s="255">
        <v>2.333873532231348</v>
      </c>
      <c r="M70" s="338">
        <v>288</v>
      </c>
      <c r="N70" s="339">
        <v>58.869089252695787</v>
      </c>
      <c r="O70" s="255">
        <v>2.994770623873809</v>
      </c>
      <c r="P70" s="338">
        <v>284</v>
      </c>
      <c r="Q70" s="339">
        <v>51.71639750624</v>
      </c>
      <c r="R70" s="255">
        <v>3.0283390980374341</v>
      </c>
      <c r="S70" s="338">
        <v>284</v>
      </c>
      <c r="T70" s="339">
        <v>96.726569885553147</v>
      </c>
      <c r="U70" s="255">
        <v>1.2193971451489261</v>
      </c>
      <c r="V70" s="338">
        <v>290</v>
      </c>
      <c r="W70" s="339">
        <v>97.755799873136922</v>
      </c>
      <c r="X70" s="255">
        <v>1.164386052013108</v>
      </c>
      <c r="Y70" s="338">
        <v>290</v>
      </c>
      <c r="Z70" s="339">
        <v>54.177368689587432</v>
      </c>
      <c r="AA70" s="255">
        <v>3.0221944469390691</v>
      </c>
      <c r="AB70" s="338">
        <v>285</v>
      </c>
      <c r="AC70" s="339">
        <v>98.997312881363911</v>
      </c>
      <c r="AD70" s="255">
        <v>0.5628826919651152</v>
      </c>
      <c r="AE70" s="338">
        <v>290</v>
      </c>
      <c r="AF70" s="339">
        <v>38.579349497597093</v>
      </c>
      <c r="AG70" s="255">
        <v>2.9643778709019499</v>
      </c>
      <c r="AH70" s="338">
        <v>285</v>
      </c>
      <c r="AI70" s="339">
        <v>94.947746589992519</v>
      </c>
      <c r="AJ70" s="255">
        <v>1.694147119129249</v>
      </c>
      <c r="AK70" s="338">
        <v>290</v>
      </c>
      <c r="AL70" s="339">
        <v>57.420384703735067</v>
      </c>
      <c r="AM70" s="255">
        <v>2.9697574755672509</v>
      </c>
      <c r="AN70" s="338">
        <v>287</v>
      </c>
      <c r="AO70" s="339">
        <v>6.8773704413829639</v>
      </c>
      <c r="AP70" s="255">
        <v>1.397248345076644</v>
      </c>
      <c r="AQ70" s="338">
        <v>287</v>
      </c>
      <c r="AR70" s="339">
        <v>47.11289003583844</v>
      </c>
      <c r="AS70" s="255">
        <v>2.9991661058266961</v>
      </c>
      <c r="AT70" s="338">
        <v>287</v>
      </c>
      <c r="AU70" s="339">
        <v>84.399595302753212</v>
      </c>
      <c r="AV70" s="255">
        <v>2.191687586690338</v>
      </c>
      <c r="AW70" s="338">
        <v>287</v>
      </c>
      <c r="AX70" s="339">
        <v>20.165445342223091</v>
      </c>
      <c r="AY70" s="255">
        <v>2.5409628063411631</v>
      </c>
      <c r="AZ70" s="276">
        <v>286</v>
      </c>
    </row>
    <row r="71" spans="1:52" s="1514" customFormat="1" ht="14.5" customHeight="1">
      <c r="A71" s="285" t="s">
        <v>20</v>
      </c>
      <c r="B71" s="342">
        <v>99.114160670639549</v>
      </c>
      <c r="C71" s="260">
        <v>0.81827364757550836</v>
      </c>
      <c r="D71" s="343">
        <v>138</v>
      </c>
      <c r="E71" s="342">
        <v>87.140365615738403</v>
      </c>
      <c r="F71" s="260">
        <v>3.162984835308531</v>
      </c>
      <c r="G71" s="343">
        <v>137</v>
      </c>
      <c r="H71" s="342">
        <v>81.812637536258478</v>
      </c>
      <c r="I71" s="260">
        <v>3.248294160641676</v>
      </c>
      <c r="J71" s="343">
        <v>137</v>
      </c>
      <c r="K71" s="342">
        <v>61.912956196141273</v>
      </c>
      <c r="L71" s="260">
        <v>4.2648932761685874</v>
      </c>
      <c r="M71" s="343">
        <v>135</v>
      </c>
      <c r="N71" s="342">
        <v>64.09208377732044</v>
      </c>
      <c r="O71" s="260">
        <v>4.1822842465600676</v>
      </c>
      <c r="P71" s="343">
        <v>138</v>
      </c>
      <c r="Q71" s="342">
        <v>66.181909951717131</v>
      </c>
      <c r="R71" s="260">
        <v>4.3226582677003629</v>
      </c>
      <c r="S71" s="343">
        <v>134</v>
      </c>
      <c r="T71" s="342">
        <v>96.686312513670089</v>
      </c>
      <c r="U71" s="260">
        <v>2.0551370110370168</v>
      </c>
      <c r="V71" s="343">
        <v>137</v>
      </c>
      <c r="W71" s="342">
        <v>95.422435127240362</v>
      </c>
      <c r="X71" s="260">
        <v>2.2163894431032021</v>
      </c>
      <c r="Y71" s="343">
        <v>137</v>
      </c>
      <c r="Z71" s="342">
        <v>47.669908962913752</v>
      </c>
      <c r="AA71" s="260">
        <v>4.261646602317291</v>
      </c>
      <c r="AB71" s="343">
        <v>136</v>
      </c>
      <c r="AC71" s="342">
        <v>93.069454255197428</v>
      </c>
      <c r="AD71" s="260">
        <v>2.7092905506433</v>
      </c>
      <c r="AE71" s="343">
        <v>137</v>
      </c>
      <c r="AF71" s="342">
        <v>37.916821918695227</v>
      </c>
      <c r="AG71" s="260">
        <v>4.0364955057229492</v>
      </c>
      <c r="AH71" s="343">
        <v>136</v>
      </c>
      <c r="AI71" s="342">
        <v>96.193359594194959</v>
      </c>
      <c r="AJ71" s="260">
        <v>2.1858087604738792</v>
      </c>
      <c r="AK71" s="343">
        <v>137</v>
      </c>
      <c r="AL71" s="342">
        <v>45.6036453924524</v>
      </c>
      <c r="AM71" s="260">
        <v>4.2237937654274349</v>
      </c>
      <c r="AN71" s="343">
        <v>136</v>
      </c>
      <c r="AO71" s="342">
        <v>4.3533910507432294</v>
      </c>
      <c r="AP71" s="260">
        <v>1.5309448663636021</v>
      </c>
      <c r="AQ71" s="343">
        <v>136</v>
      </c>
      <c r="AR71" s="342">
        <v>21.01018847346819</v>
      </c>
      <c r="AS71" s="260">
        <v>3.2612485696655971</v>
      </c>
      <c r="AT71" s="343">
        <v>137</v>
      </c>
      <c r="AU71" s="342">
        <v>92.8137272877009</v>
      </c>
      <c r="AV71" s="260">
        <v>2.174519402048682</v>
      </c>
      <c r="AW71" s="343">
        <v>137</v>
      </c>
      <c r="AX71" s="342">
        <v>8.1695738072755635</v>
      </c>
      <c r="AY71" s="260">
        <v>2.1712568567521999</v>
      </c>
      <c r="AZ71" s="277">
        <v>136</v>
      </c>
    </row>
    <row r="72" spans="1:52" s="1514" customFormat="1" ht="14.5" customHeight="1">
      <c r="A72" s="284" t="s">
        <v>21</v>
      </c>
      <c r="B72" s="339">
        <v>99.222528063869703</v>
      </c>
      <c r="C72" s="255">
        <v>0.53696071066211559</v>
      </c>
      <c r="D72" s="338">
        <v>299</v>
      </c>
      <c r="E72" s="339">
        <v>93.584936193898812</v>
      </c>
      <c r="F72" s="255">
        <v>1.5020749559701441</v>
      </c>
      <c r="G72" s="338">
        <v>296</v>
      </c>
      <c r="H72" s="339">
        <v>88.274290103340164</v>
      </c>
      <c r="I72" s="255">
        <v>2.1160934490946088</v>
      </c>
      <c r="J72" s="338">
        <v>298</v>
      </c>
      <c r="K72" s="339">
        <v>80.880298088931056</v>
      </c>
      <c r="L72" s="255">
        <v>2.4693154888040949</v>
      </c>
      <c r="M72" s="338">
        <v>296</v>
      </c>
      <c r="N72" s="339">
        <v>54.520232733394479</v>
      </c>
      <c r="O72" s="255">
        <v>2.9997036163696942</v>
      </c>
      <c r="P72" s="338">
        <v>294</v>
      </c>
      <c r="Q72" s="339">
        <v>40.472783361502032</v>
      </c>
      <c r="R72" s="255">
        <v>2.9965274161554891</v>
      </c>
      <c r="S72" s="338">
        <v>293</v>
      </c>
      <c r="T72" s="339">
        <v>97.251842088511978</v>
      </c>
      <c r="U72" s="255">
        <v>0.95873460099387442</v>
      </c>
      <c r="V72" s="338">
        <v>299</v>
      </c>
      <c r="W72" s="339">
        <v>97.951001779331222</v>
      </c>
      <c r="X72" s="255">
        <v>0.98016945940907207</v>
      </c>
      <c r="Y72" s="338">
        <v>299</v>
      </c>
      <c r="Z72" s="339">
        <v>52.960699059682533</v>
      </c>
      <c r="AA72" s="255">
        <v>3.0279602079429839</v>
      </c>
      <c r="AB72" s="338">
        <v>294</v>
      </c>
      <c r="AC72" s="339">
        <v>98.071161518610964</v>
      </c>
      <c r="AD72" s="255">
        <v>0.78068932607840813</v>
      </c>
      <c r="AE72" s="338">
        <v>297</v>
      </c>
      <c r="AF72" s="339">
        <v>37.486110807533649</v>
      </c>
      <c r="AG72" s="255">
        <v>2.898659180248865</v>
      </c>
      <c r="AH72" s="338">
        <v>297</v>
      </c>
      <c r="AI72" s="339">
        <v>91.459604936846659</v>
      </c>
      <c r="AJ72" s="255">
        <v>1.8935829536227959</v>
      </c>
      <c r="AK72" s="338">
        <v>299</v>
      </c>
      <c r="AL72" s="339">
        <v>50.637009414942987</v>
      </c>
      <c r="AM72" s="255">
        <v>3.035018767913523</v>
      </c>
      <c r="AN72" s="338">
        <v>294</v>
      </c>
      <c r="AO72" s="339">
        <v>8.8370017420111751</v>
      </c>
      <c r="AP72" s="255">
        <v>1.7342018401962569</v>
      </c>
      <c r="AQ72" s="338">
        <v>295</v>
      </c>
      <c r="AR72" s="339">
        <v>54.185060639375607</v>
      </c>
      <c r="AS72" s="255">
        <v>3.009534519954506</v>
      </c>
      <c r="AT72" s="338">
        <v>298</v>
      </c>
      <c r="AU72" s="339">
        <v>86.37206547703687</v>
      </c>
      <c r="AV72" s="255">
        <v>2.1362146716180752</v>
      </c>
      <c r="AW72" s="338">
        <v>298</v>
      </c>
      <c r="AX72" s="339">
        <v>29.861669200457051</v>
      </c>
      <c r="AY72" s="255">
        <v>2.7148892365058792</v>
      </c>
      <c r="AZ72" s="276">
        <v>297</v>
      </c>
    </row>
    <row r="73" spans="1:52" s="1514" customFormat="1" ht="14.5" customHeight="1">
      <c r="A73" s="285" t="s">
        <v>22</v>
      </c>
      <c r="B73" s="342">
        <v>99.736250186947572</v>
      </c>
      <c r="C73" s="260">
        <v>0.2579788318089471</v>
      </c>
      <c r="D73" s="343">
        <v>442</v>
      </c>
      <c r="E73" s="342">
        <v>96.32924869655271</v>
      </c>
      <c r="F73" s="260">
        <v>1.0277069483523591</v>
      </c>
      <c r="G73" s="343">
        <v>440</v>
      </c>
      <c r="H73" s="342">
        <v>92.423485618766733</v>
      </c>
      <c r="I73" s="260">
        <v>1.4197179326680971</v>
      </c>
      <c r="J73" s="343">
        <v>441</v>
      </c>
      <c r="K73" s="342">
        <v>85.128462286625833</v>
      </c>
      <c r="L73" s="260">
        <v>1.881835358852467</v>
      </c>
      <c r="M73" s="343">
        <v>440</v>
      </c>
      <c r="N73" s="342">
        <v>68.090917097539091</v>
      </c>
      <c r="O73" s="260">
        <v>2.2565575141235392</v>
      </c>
      <c r="P73" s="343">
        <v>438</v>
      </c>
      <c r="Q73" s="342">
        <v>49.664937254208333</v>
      </c>
      <c r="R73" s="260">
        <v>2.423622487789725</v>
      </c>
      <c r="S73" s="343">
        <v>437</v>
      </c>
      <c r="T73" s="342">
        <v>96.84137543285614</v>
      </c>
      <c r="U73" s="260">
        <v>0.83602581987216928</v>
      </c>
      <c r="V73" s="343">
        <v>439</v>
      </c>
      <c r="W73" s="342">
        <v>97.410116817085836</v>
      </c>
      <c r="X73" s="260">
        <v>0.70174287164141269</v>
      </c>
      <c r="Y73" s="343">
        <v>440</v>
      </c>
      <c r="Z73" s="342">
        <v>71.112797014444752</v>
      </c>
      <c r="AA73" s="260">
        <v>2.2485290016157689</v>
      </c>
      <c r="AB73" s="343">
        <v>438</v>
      </c>
      <c r="AC73" s="342">
        <v>97.302374694494418</v>
      </c>
      <c r="AD73" s="260">
        <v>0.72969435414625738</v>
      </c>
      <c r="AE73" s="343">
        <v>440</v>
      </c>
      <c r="AF73" s="342">
        <v>66.412301726493993</v>
      </c>
      <c r="AG73" s="260">
        <v>2.329357982739821</v>
      </c>
      <c r="AH73" s="343">
        <v>440</v>
      </c>
      <c r="AI73" s="342">
        <v>98.413253092555109</v>
      </c>
      <c r="AJ73" s="260">
        <v>0.66016528530602669</v>
      </c>
      <c r="AK73" s="343">
        <v>441</v>
      </c>
      <c r="AL73" s="342">
        <v>79.574668412494034</v>
      </c>
      <c r="AM73" s="260">
        <v>2.006917298579058</v>
      </c>
      <c r="AN73" s="343">
        <v>440</v>
      </c>
      <c r="AO73" s="342">
        <v>30.550944645741801</v>
      </c>
      <c r="AP73" s="260">
        <v>2.161721473622868</v>
      </c>
      <c r="AQ73" s="343">
        <v>439</v>
      </c>
      <c r="AR73" s="342">
        <v>56.7197247445839</v>
      </c>
      <c r="AS73" s="260">
        <v>2.4195669843395149</v>
      </c>
      <c r="AT73" s="343">
        <v>440</v>
      </c>
      <c r="AU73" s="342">
        <v>85.421506919394218</v>
      </c>
      <c r="AV73" s="260">
        <v>1.7035798074099759</v>
      </c>
      <c r="AW73" s="343">
        <v>441</v>
      </c>
      <c r="AX73" s="342">
        <v>33.443724295626062</v>
      </c>
      <c r="AY73" s="260">
        <v>2.255532692211847</v>
      </c>
      <c r="AZ73" s="277">
        <v>440</v>
      </c>
    </row>
    <row r="74" spans="1:52" s="1514" customFormat="1" ht="14.5" customHeight="1">
      <c r="A74" s="284" t="s">
        <v>23</v>
      </c>
      <c r="B74" s="339">
        <v>99.018960645149718</v>
      </c>
      <c r="C74" s="255">
        <v>0.69771248581856449</v>
      </c>
      <c r="D74" s="338">
        <v>302</v>
      </c>
      <c r="E74" s="339">
        <v>92.560894057931336</v>
      </c>
      <c r="F74" s="255">
        <v>1.5507921894872549</v>
      </c>
      <c r="G74" s="338">
        <v>302</v>
      </c>
      <c r="H74" s="339">
        <v>82.468867049813184</v>
      </c>
      <c r="I74" s="255">
        <v>2.3725979869198301</v>
      </c>
      <c r="J74" s="338">
        <v>300</v>
      </c>
      <c r="K74" s="339">
        <v>83.581099966878583</v>
      </c>
      <c r="L74" s="255">
        <v>2.2367662282277418</v>
      </c>
      <c r="M74" s="338">
        <v>299</v>
      </c>
      <c r="N74" s="339">
        <v>58.462340275716123</v>
      </c>
      <c r="O74" s="255">
        <v>2.8130956667965652</v>
      </c>
      <c r="P74" s="338">
        <v>293</v>
      </c>
      <c r="Q74" s="339">
        <v>53.643061133555207</v>
      </c>
      <c r="R74" s="255">
        <v>2.8576065734515552</v>
      </c>
      <c r="S74" s="338">
        <v>293</v>
      </c>
      <c r="T74" s="339">
        <v>90.312668417615313</v>
      </c>
      <c r="U74" s="255">
        <v>1.724565662470495</v>
      </c>
      <c r="V74" s="338">
        <v>301</v>
      </c>
      <c r="W74" s="339">
        <v>98.420198912116888</v>
      </c>
      <c r="X74" s="255">
        <v>0.67201633280109907</v>
      </c>
      <c r="Y74" s="338">
        <v>302</v>
      </c>
      <c r="Z74" s="339">
        <v>50.361266593833008</v>
      </c>
      <c r="AA74" s="255">
        <v>2.8375410028850419</v>
      </c>
      <c r="AB74" s="338">
        <v>297</v>
      </c>
      <c r="AC74" s="339">
        <v>97.671859333921375</v>
      </c>
      <c r="AD74" s="255">
        <v>0.95195554430352547</v>
      </c>
      <c r="AE74" s="338">
        <v>302</v>
      </c>
      <c r="AF74" s="339">
        <v>48.291954827922368</v>
      </c>
      <c r="AG74" s="255">
        <v>2.8305878081832718</v>
      </c>
      <c r="AH74" s="338">
        <v>298</v>
      </c>
      <c r="AI74" s="339">
        <v>96.087180924773804</v>
      </c>
      <c r="AJ74" s="255">
        <v>1.4101175067120399</v>
      </c>
      <c r="AK74" s="338">
        <v>302</v>
      </c>
      <c r="AL74" s="339">
        <v>64.894863162196145</v>
      </c>
      <c r="AM74" s="255">
        <v>2.7485500472944091</v>
      </c>
      <c r="AN74" s="338">
        <v>299</v>
      </c>
      <c r="AO74" s="339">
        <v>9.1822923350525461</v>
      </c>
      <c r="AP74" s="255">
        <v>1.573193321559748</v>
      </c>
      <c r="AQ74" s="338">
        <v>295</v>
      </c>
      <c r="AR74" s="339">
        <v>35.752082322943579</v>
      </c>
      <c r="AS74" s="255">
        <v>2.6801695153857592</v>
      </c>
      <c r="AT74" s="338">
        <v>298</v>
      </c>
      <c r="AU74" s="339">
        <v>86.043589903923319</v>
      </c>
      <c r="AV74" s="255">
        <v>2.0298308975382851</v>
      </c>
      <c r="AW74" s="338">
        <v>301</v>
      </c>
      <c r="AX74" s="339">
        <v>20.62017832140241</v>
      </c>
      <c r="AY74" s="255">
        <v>2.3132901894577511</v>
      </c>
      <c r="AZ74" s="276">
        <v>298</v>
      </c>
    </row>
    <row r="75" spans="1:52" s="1514" customFormat="1" ht="14.5" customHeight="1">
      <c r="A75" s="285" t="s">
        <v>24</v>
      </c>
      <c r="B75" s="342">
        <v>100</v>
      </c>
      <c r="C75" s="349" t="s">
        <v>515</v>
      </c>
      <c r="D75" s="343">
        <v>83</v>
      </c>
      <c r="E75" s="342">
        <v>92.773848990651018</v>
      </c>
      <c r="F75" s="260">
        <v>2.6468782944757558</v>
      </c>
      <c r="G75" s="343">
        <v>82</v>
      </c>
      <c r="H75" s="342">
        <v>93.699478007655827</v>
      </c>
      <c r="I75" s="260">
        <v>2.65828472588889</v>
      </c>
      <c r="J75" s="343">
        <v>83</v>
      </c>
      <c r="K75" s="342">
        <v>84.364024420878792</v>
      </c>
      <c r="L75" s="260">
        <v>3.8418321764457488</v>
      </c>
      <c r="M75" s="343">
        <v>83</v>
      </c>
      <c r="N75" s="342">
        <v>58.464267495945613</v>
      </c>
      <c r="O75" s="260">
        <v>5.124341485513054</v>
      </c>
      <c r="P75" s="343">
        <v>83</v>
      </c>
      <c r="Q75" s="342">
        <v>50.433628667786337</v>
      </c>
      <c r="R75" s="260">
        <v>5.1548818232484281</v>
      </c>
      <c r="S75" s="343">
        <v>83</v>
      </c>
      <c r="T75" s="342">
        <v>94.422490502025653</v>
      </c>
      <c r="U75" s="260">
        <v>2.2460716519465418</v>
      </c>
      <c r="V75" s="343">
        <v>83</v>
      </c>
      <c r="W75" s="342">
        <v>96.508937109305961</v>
      </c>
      <c r="X75" s="260">
        <v>1.8643713705716201</v>
      </c>
      <c r="Y75" s="343">
        <v>83</v>
      </c>
      <c r="Z75" s="342">
        <v>56.721441075622181</v>
      </c>
      <c r="AA75" s="260">
        <v>5.0823310509658333</v>
      </c>
      <c r="AB75" s="343">
        <v>83</v>
      </c>
      <c r="AC75" s="342">
        <v>91.96337276421059</v>
      </c>
      <c r="AD75" s="260">
        <v>2.7330941328173579</v>
      </c>
      <c r="AE75" s="343">
        <v>83</v>
      </c>
      <c r="AF75" s="342">
        <v>45.798134165882537</v>
      </c>
      <c r="AG75" s="260">
        <v>5.1279542883520808</v>
      </c>
      <c r="AH75" s="343">
        <v>83</v>
      </c>
      <c r="AI75" s="342">
        <v>97.004900210988751</v>
      </c>
      <c r="AJ75" s="260">
        <v>1.928803824764534</v>
      </c>
      <c r="AK75" s="343">
        <v>83</v>
      </c>
      <c r="AL75" s="342">
        <v>72.279064532489372</v>
      </c>
      <c r="AM75" s="260">
        <v>4.8222123057558566</v>
      </c>
      <c r="AN75" s="343">
        <v>82</v>
      </c>
      <c r="AO75" s="342">
        <v>5.0181546643512878</v>
      </c>
      <c r="AP75" s="260">
        <v>2.296039003164053</v>
      </c>
      <c r="AQ75" s="343">
        <v>83</v>
      </c>
      <c r="AR75" s="342">
        <v>22.54254180638398</v>
      </c>
      <c r="AS75" s="260">
        <v>4.2846514877738056</v>
      </c>
      <c r="AT75" s="343">
        <v>83</v>
      </c>
      <c r="AU75" s="342">
        <v>88.494553342521797</v>
      </c>
      <c r="AV75" s="260">
        <v>3.2317671564591861</v>
      </c>
      <c r="AW75" s="343">
        <v>82</v>
      </c>
      <c r="AX75" s="342">
        <v>6.2285872495154093</v>
      </c>
      <c r="AY75" s="260">
        <v>2.545681372594903</v>
      </c>
      <c r="AZ75" s="277">
        <v>83</v>
      </c>
    </row>
    <row r="76" spans="1:52" s="1514" customFormat="1" ht="14.5" customHeight="1">
      <c r="A76" s="284" t="s">
        <v>25</v>
      </c>
      <c r="B76" s="339">
        <v>98.870657416155396</v>
      </c>
      <c r="C76" s="255">
        <v>0.61816897075467603</v>
      </c>
      <c r="D76" s="338">
        <v>278</v>
      </c>
      <c r="E76" s="339">
        <v>87.835029983998353</v>
      </c>
      <c r="F76" s="255">
        <v>1.818729636064947</v>
      </c>
      <c r="G76" s="338">
        <v>274</v>
      </c>
      <c r="H76" s="339">
        <v>74.748473370310663</v>
      </c>
      <c r="I76" s="255">
        <v>2.6434434050281128</v>
      </c>
      <c r="J76" s="338">
        <v>276</v>
      </c>
      <c r="K76" s="339">
        <v>68.54018817734169</v>
      </c>
      <c r="L76" s="255">
        <v>2.8191118118965011</v>
      </c>
      <c r="M76" s="338">
        <v>277</v>
      </c>
      <c r="N76" s="339">
        <v>70.110304276700774</v>
      </c>
      <c r="O76" s="255">
        <v>2.656627186985157</v>
      </c>
      <c r="P76" s="338">
        <v>275</v>
      </c>
      <c r="Q76" s="339">
        <v>57.87981364325374</v>
      </c>
      <c r="R76" s="255">
        <v>2.9000853888793738</v>
      </c>
      <c r="S76" s="338">
        <v>277</v>
      </c>
      <c r="T76" s="339">
        <v>98.226780843459778</v>
      </c>
      <c r="U76" s="255">
        <v>0.743460874206199</v>
      </c>
      <c r="V76" s="338">
        <v>278</v>
      </c>
      <c r="W76" s="339">
        <v>97.0481589192174</v>
      </c>
      <c r="X76" s="255">
        <v>1.243180809370853</v>
      </c>
      <c r="Y76" s="338">
        <v>278</v>
      </c>
      <c r="Z76" s="339">
        <v>45.22620007567312</v>
      </c>
      <c r="AA76" s="255">
        <v>2.9055155535854018</v>
      </c>
      <c r="AB76" s="338">
        <v>275</v>
      </c>
      <c r="AC76" s="339">
        <v>95.037969372965975</v>
      </c>
      <c r="AD76" s="255">
        <v>1.242356934357784</v>
      </c>
      <c r="AE76" s="338">
        <v>278</v>
      </c>
      <c r="AF76" s="339">
        <v>40.739327202694433</v>
      </c>
      <c r="AG76" s="255">
        <v>2.8775012652330672</v>
      </c>
      <c r="AH76" s="338">
        <v>275</v>
      </c>
      <c r="AI76" s="339">
        <v>93.88129396470238</v>
      </c>
      <c r="AJ76" s="255">
        <v>1.690026863792536</v>
      </c>
      <c r="AK76" s="338">
        <v>276</v>
      </c>
      <c r="AL76" s="339">
        <v>50.454970305026492</v>
      </c>
      <c r="AM76" s="255">
        <v>2.922791822165848</v>
      </c>
      <c r="AN76" s="338">
        <v>276</v>
      </c>
      <c r="AO76" s="339">
        <v>1.431660512950901</v>
      </c>
      <c r="AP76" s="255">
        <v>0.68001608895913135</v>
      </c>
      <c r="AQ76" s="338">
        <v>275</v>
      </c>
      <c r="AR76" s="339">
        <v>13.49286804321078</v>
      </c>
      <c r="AS76" s="255">
        <v>2.0908200907799062</v>
      </c>
      <c r="AT76" s="338">
        <v>275</v>
      </c>
      <c r="AU76" s="339">
        <v>91.978299985976037</v>
      </c>
      <c r="AV76" s="255">
        <v>1.585898737700697</v>
      </c>
      <c r="AW76" s="338">
        <v>278</v>
      </c>
      <c r="AX76" s="339">
        <v>6.2168053958968628</v>
      </c>
      <c r="AY76" s="255">
        <v>1.496848381790143</v>
      </c>
      <c r="AZ76" s="276">
        <v>276</v>
      </c>
    </row>
    <row r="77" spans="1:52" s="1514" customFormat="1" ht="14.5" customHeight="1">
      <c r="A77" s="285" t="s">
        <v>26</v>
      </c>
      <c r="B77" s="342">
        <v>99.469509801026177</v>
      </c>
      <c r="C77" s="260">
        <v>0.49668060405505449</v>
      </c>
      <c r="D77" s="343">
        <v>174</v>
      </c>
      <c r="E77" s="342">
        <v>86.599958672001051</v>
      </c>
      <c r="F77" s="260">
        <v>2.5271002200739909</v>
      </c>
      <c r="G77" s="343">
        <v>171</v>
      </c>
      <c r="H77" s="342">
        <v>72.567068768363669</v>
      </c>
      <c r="I77" s="260">
        <v>3.34097452459614</v>
      </c>
      <c r="J77" s="343">
        <v>172</v>
      </c>
      <c r="K77" s="342">
        <v>70.986125453194177</v>
      </c>
      <c r="L77" s="260">
        <v>3.32568437807257</v>
      </c>
      <c r="M77" s="343">
        <v>173</v>
      </c>
      <c r="N77" s="342">
        <v>80.864192346710098</v>
      </c>
      <c r="O77" s="260">
        <v>2.974022357085512</v>
      </c>
      <c r="P77" s="343">
        <v>173</v>
      </c>
      <c r="Q77" s="342">
        <v>66.930684759555575</v>
      </c>
      <c r="R77" s="260">
        <v>3.5185866157551251</v>
      </c>
      <c r="S77" s="343">
        <v>170</v>
      </c>
      <c r="T77" s="342">
        <v>98.617079950963088</v>
      </c>
      <c r="U77" s="260">
        <v>0.9111857903403634</v>
      </c>
      <c r="V77" s="343">
        <v>174</v>
      </c>
      <c r="W77" s="342">
        <v>95.758048041267244</v>
      </c>
      <c r="X77" s="260">
        <v>1.4861049477797661</v>
      </c>
      <c r="Y77" s="343">
        <v>174</v>
      </c>
      <c r="Z77" s="342">
        <v>37.907416114915478</v>
      </c>
      <c r="AA77" s="260">
        <v>3.5120174820357981</v>
      </c>
      <c r="AB77" s="343">
        <v>174</v>
      </c>
      <c r="AC77" s="342">
        <v>93.454369713018139</v>
      </c>
      <c r="AD77" s="260">
        <v>1.8060570491734289</v>
      </c>
      <c r="AE77" s="343">
        <v>174</v>
      </c>
      <c r="AF77" s="342">
        <v>40.136375589229232</v>
      </c>
      <c r="AG77" s="260">
        <v>3.6616942097371519</v>
      </c>
      <c r="AH77" s="343">
        <v>170</v>
      </c>
      <c r="AI77" s="342">
        <v>95.882080008959875</v>
      </c>
      <c r="AJ77" s="260">
        <v>1.347315534088156</v>
      </c>
      <c r="AK77" s="343">
        <v>174</v>
      </c>
      <c r="AL77" s="342">
        <v>46.0962392957425</v>
      </c>
      <c r="AM77" s="260">
        <v>3.6598101176053688</v>
      </c>
      <c r="AN77" s="343">
        <v>173</v>
      </c>
      <c r="AO77" s="342">
        <v>9.5853230300892509</v>
      </c>
      <c r="AP77" s="260">
        <v>2.1066932870798611</v>
      </c>
      <c r="AQ77" s="343">
        <v>173</v>
      </c>
      <c r="AR77" s="342">
        <v>21.017716236282759</v>
      </c>
      <c r="AS77" s="260">
        <v>3.11306836976956</v>
      </c>
      <c r="AT77" s="343">
        <v>173</v>
      </c>
      <c r="AU77" s="342">
        <v>87.466212480236194</v>
      </c>
      <c r="AV77" s="260">
        <v>2.7118011662126329</v>
      </c>
      <c r="AW77" s="343">
        <v>174</v>
      </c>
      <c r="AX77" s="342">
        <v>5.4909711557608567</v>
      </c>
      <c r="AY77" s="260">
        <v>1.763789601325799</v>
      </c>
      <c r="AZ77" s="277">
        <v>173</v>
      </c>
    </row>
    <row r="78" spans="1:52" s="1514" customFormat="1" ht="14.5" customHeight="1">
      <c r="A78" s="284" t="s">
        <v>27</v>
      </c>
      <c r="B78" s="339">
        <v>98.701727065684793</v>
      </c>
      <c r="C78" s="255">
        <v>0.90075196338020924</v>
      </c>
      <c r="D78" s="338">
        <v>201</v>
      </c>
      <c r="E78" s="339">
        <v>85.736596439578676</v>
      </c>
      <c r="F78" s="255">
        <v>2.6959280815876112</v>
      </c>
      <c r="G78" s="338">
        <v>198</v>
      </c>
      <c r="H78" s="339">
        <v>86.885804970542964</v>
      </c>
      <c r="I78" s="255">
        <v>2.6083346977204211</v>
      </c>
      <c r="J78" s="338">
        <v>200</v>
      </c>
      <c r="K78" s="339">
        <v>81.450286563100931</v>
      </c>
      <c r="L78" s="255">
        <v>3.0380388926613562</v>
      </c>
      <c r="M78" s="338">
        <v>200</v>
      </c>
      <c r="N78" s="339">
        <v>62.160684014258898</v>
      </c>
      <c r="O78" s="255">
        <v>3.5036560281435909</v>
      </c>
      <c r="P78" s="338">
        <v>199</v>
      </c>
      <c r="Q78" s="339">
        <v>43.936716187853051</v>
      </c>
      <c r="R78" s="255">
        <v>3.6515046449592869</v>
      </c>
      <c r="S78" s="338">
        <v>196</v>
      </c>
      <c r="T78" s="339">
        <v>98.458868201000726</v>
      </c>
      <c r="U78" s="255">
        <v>1.1408111873363149</v>
      </c>
      <c r="V78" s="338">
        <v>200</v>
      </c>
      <c r="W78" s="339">
        <v>96.972192877065595</v>
      </c>
      <c r="X78" s="255">
        <v>1.2035440326204829</v>
      </c>
      <c r="Y78" s="338">
        <v>200</v>
      </c>
      <c r="Z78" s="339">
        <v>48.183276135088768</v>
      </c>
      <c r="AA78" s="255">
        <v>3.6224367459526379</v>
      </c>
      <c r="AB78" s="338">
        <v>200</v>
      </c>
      <c r="AC78" s="339">
        <v>94.406627388856606</v>
      </c>
      <c r="AD78" s="255">
        <v>1.684752221670037</v>
      </c>
      <c r="AE78" s="338">
        <v>200</v>
      </c>
      <c r="AF78" s="339">
        <v>36.59034323535257</v>
      </c>
      <c r="AG78" s="255">
        <v>3.481607548406227</v>
      </c>
      <c r="AH78" s="338">
        <v>200</v>
      </c>
      <c r="AI78" s="339">
        <v>93.237698614558667</v>
      </c>
      <c r="AJ78" s="255">
        <v>2.2389390469780892</v>
      </c>
      <c r="AK78" s="338">
        <v>200</v>
      </c>
      <c r="AL78" s="339">
        <v>64.713839560243869</v>
      </c>
      <c r="AM78" s="255">
        <v>3.5394658292725172</v>
      </c>
      <c r="AN78" s="338">
        <v>199</v>
      </c>
      <c r="AO78" s="339">
        <v>7.2506550020439082</v>
      </c>
      <c r="AP78" s="255">
        <v>1.662009470355293</v>
      </c>
      <c r="AQ78" s="338">
        <v>198</v>
      </c>
      <c r="AR78" s="339">
        <v>39.330316710985826</v>
      </c>
      <c r="AS78" s="255">
        <v>3.5011424840758192</v>
      </c>
      <c r="AT78" s="338">
        <v>199</v>
      </c>
      <c r="AU78" s="339">
        <v>85.46215215169785</v>
      </c>
      <c r="AV78" s="255">
        <v>2.744487866657376</v>
      </c>
      <c r="AW78" s="338">
        <v>199</v>
      </c>
      <c r="AX78" s="339">
        <v>20.89831855837464</v>
      </c>
      <c r="AY78" s="255">
        <v>2.9201246408239072</v>
      </c>
      <c r="AZ78" s="276">
        <v>199</v>
      </c>
    </row>
    <row r="79" spans="1:52" s="1514" customFormat="1" ht="14.5" customHeight="1" thickBot="1">
      <c r="A79" s="286" t="s">
        <v>28</v>
      </c>
      <c r="B79" s="1519">
        <v>100</v>
      </c>
      <c r="C79" s="1528" t="s">
        <v>515</v>
      </c>
      <c r="D79" s="1521">
        <v>209</v>
      </c>
      <c r="E79" s="1519">
        <v>89.611852033431589</v>
      </c>
      <c r="F79" s="1520">
        <v>2.0487939395378709</v>
      </c>
      <c r="G79" s="1521">
        <v>205</v>
      </c>
      <c r="H79" s="1519">
        <v>80.870444611262002</v>
      </c>
      <c r="I79" s="1520">
        <v>2.5968292833696882</v>
      </c>
      <c r="J79" s="1521">
        <v>209</v>
      </c>
      <c r="K79" s="1519">
        <v>64.067320935506359</v>
      </c>
      <c r="L79" s="1520">
        <v>3.1455530068909838</v>
      </c>
      <c r="M79" s="1521">
        <v>207</v>
      </c>
      <c r="N79" s="1519">
        <v>84.421164968506602</v>
      </c>
      <c r="O79" s="1520">
        <v>2.328024852321366</v>
      </c>
      <c r="P79" s="1521">
        <v>208</v>
      </c>
      <c r="Q79" s="1519">
        <v>63.364073748860058</v>
      </c>
      <c r="R79" s="1520">
        <v>3.1233661875681049</v>
      </c>
      <c r="S79" s="1521">
        <v>208</v>
      </c>
      <c r="T79" s="1519">
        <v>99.303156722022933</v>
      </c>
      <c r="U79" s="1520">
        <v>0.63785299073880364</v>
      </c>
      <c r="V79" s="1521">
        <v>209</v>
      </c>
      <c r="W79" s="1519">
        <v>93.332152666485655</v>
      </c>
      <c r="X79" s="1520">
        <v>1.833652370030298</v>
      </c>
      <c r="Y79" s="1521">
        <v>209</v>
      </c>
      <c r="Z79" s="1519">
        <v>51.581133180925903</v>
      </c>
      <c r="AA79" s="1520">
        <v>3.278481342870756</v>
      </c>
      <c r="AB79" s="1521">
        <v>206</v>
      </c>
      <c r="AC79" s="1519">
        <v>96.648655851063694</v>
      </c>
      <c r="AD79" s="1520">
        <v>1.1713895579372251</v>
      </c>
      <c r="AE79" s="1521">
        <v>209</v>
      </c>
      <c r="AF79" s="1519">
        <v>46.591694840600788</v>
      </c>
      <c r="AG79" s="1520">
        <v>3.2632067658363102</v>
      </c>
      <c r="AH79" s="1521">
        <v>207</v>
      </c>
      <c r="AI79" s="1519">
        <v>98.732896069695926</v>
      </c>
      <c r="AJ79" s="1520">
        <v>1.153146097534552</v>
      </c>
      <c r="AK79" s="1521">
        <v>209</v>
      </c>
      <c r="AL79" s="1519">
        <v>48.596162434715737</v>
      </c>
      <c r="AM79" s="1520">
        <v>3.2586075178277252</v>
      </c>
      <c r="AN79" s="1521">
        <v>208</v>
      </c>
      <c r="AO79" s="1519">
        <v>8.3989001075886112</v>
      </c>
      <c r="AP79" s="1520">
        <v>1.777772870252422</v>
      </c>
      <c r="AQ79" s="1521">
        <v>208</v>
      </c>
      <c r="AR79" s="1519">
        <v>18.079655490600921</v>
      </c>
      <c r="AS79" s="1520">
        <v>2.4625479812745792</v>
      </c>
      <c r="AT79" s="1521">
        <v>207</v>
      </c>
      <c r="AU79" s="1519">
        <v>93.401197642775031</v>
      </c>
      <c r="AV79" s="1520">
        <v>1.6505900113270411</v>
      </c>
      <c r="AW79" s="1521">
        <v>209</v>
      </c>
      <c r="AX79" s="1519">
        <v>12.116554187585001</v>
      </c>
      <c r="AY79" s="1520">
        <v>2.2128527250755181</v>
      </c>
      <c r="AZ79" s="1523">
        <v>207</v>
      </c>
    </row>
    <row r="80" spans="1:52" s="1514" customFormat="1" ht="14.5" customHeight="1">
      <c r="A80" s="287" t="s">
        <v>29</v>
      </c>
      <c r="B80" s="358">
        <v>99.48678158404411</v>
      </c>
      <c r="C80" s="270">
        <v>0.16961780646510971</v>
      </c>
      <c r="D80" s="359">
        <v>2690</v>
      </c>
      <c r="E80" s="358">
        <v>93.35096970050472</v>
      </c>
      <c r="F80" s="270">
        <v>0.51733935150321764</v>
      </c>
      <c r="G80" s="359">
        <v>2672</v>
      </c>
      <c r="H80" s="358">
        <v>88.214109041330232</v>
      </c>
      <c r="I80" s="270">
        <v>0.7191354598723082</v>
      </c>
      <c r="J80" s="359">
        <v>2680</v>
      </c>
      <c r="K80" s="358">
        <v>82.714670712665807</v>
      </c>
      <c r="L80" s="270">
        <v>0.83302681703444159</v>
      </c>
      <c r="M80" s="359">
        <v>2672</v>
      </c>
      <c r="N80" s="358">
        <v>57.70660828442238</v>
      </c>
      <c r="O80" s="270">
        <v>1.0150756886242349</v>
      </c>
      <c r="P80" s="359">
        <v>2658</v>
      </c>
      <c r="Q80" s="358">
        <v>45.35909906591413</v>
      </c>
      <c r="R80" s="270">
        <v>1.0379642854491951</v>
      </c>
      <c r="S80" s="359">
        <v>2644</v>
      </c>
      <c r="T80" s="358">
        <v>96.737059561340345</v>
      </c>
      <c r="U80" s="270">
        <v>0.37523092848887712</v>
      </c>
      <c r="V80" s="359">
        <v>2684</v>
      </c>
      <c r="W80" s="358">
        <v>97.574234046153862</v>
      </c>
      <c r="X80" s="270">
        <v>0.34153560283599282</v>
      </c>
      <c r="Y80" s="359">
        <v>2685</v>
      </c>
      <c r="Z80" s="358">
        <v>60.469194873784659</v>
      </c>
      <c r="AA80" s="270">
        <v>1.011845951548642</v>
      </c>
      <c r="AB80" s="359">
        <v>2662</v>
      </c>
      <c r="AC80" s="358">
        <v>96.844252079762654</v>
      </c>
      <c r="AD80" s="270">
        <v>0.36091482018069848</v>
      </c>
      <c r="AE80" s="359">
        <v>2681</v>
      </c>
      <c r="AF80" s="358">
        <v>49.635804263047667</v>
      </c>
      <c r="AG80" s="270">
        <v>1.02114640873746</v>
      </c>
      <c r="AH80" s="359">
        <v>2665</v>
      </c>
      <c r="AI80" s="358">
        <v>95.593172680170383</v>
      </c>
      <c r="AJ80" s="270">
        <v>0.49336584087361618</v>
      </c>
      <c r="AK80" s="359">
        <v>2682</v>
      </c>
      <c r="AL80" s="358">
        <v>69.385136855835043</v>
      </c>
      <c r="AM80" s="270">
        <v>0.91827551917509076</v>
      </c>
      <c r="AN80" s="359">
        <v>2666</v>
      </c>
      <c r="AO80" s="358">
        <v>14.300273849885849</v>
      </c>
      <c r="AP80" s="270">
        <v>0.71392790333953893</v>
      </c>
      <c r="AQ80" s="359">
        <v>2658</v>
      </c>
      <c r="AR80" s="358">
        <v>46.156025454026803</v>
      </c>
      <c r="AS80" s="270">
        <v>1.0271885296590451</v>
      </c>
      <c r="AT80" s="359">
        <v>2668</v>
      </c>
      <c r="AU80" s="358">
        <v>87.578646418871983</v>
      </c>
      <c r="AV80" s="270">
        <v>0.70019299317341233</v>
      </c>
      <c r="AW80" s="359">
        <v>2677</v>
      </c>
      <c r="AX80" s="358">
        <v>20.99878209173464</v>
      </c>
      <c r="AY80" s="270">
        <v>0.83871757753219578</v>
      </c>
      <c r="AZ80" s="283">
        <v>2666</v>
      </c>
    </row>
    <row r="81" spans="1:52" s="1514" customFormat="1" ht="14.5" customHeight="1">
      <c r="A81" s="287" t="s">
        <v>30</v>
      </c>
      <c r="B81" s="358">
        <v>99.583288569435041</v>
      </c>
      <c r="C81" s="270">
        <v>0.17597729470463949</v>
      </c>
      <c r="D81" s="359">
        <v>1157</v>
      </c>
      <c r="E81" s="358">
        <v>89.739483315070473</v>
      </c>
      <c r="F81" s="270">
        <v>0.90577388623866506</v>
      </c>
      <c r="G81" s="359">
        <v>1141</v>
      </c>
      <c r="H81" s="358">
        <v>80.189527021382816</v>
      </c>
      <c r="I81" s="270">
        <v>1.2389965609054769</v>
      </c>
      <c r="J81" s="359">
        <v>1149</v>
      </c>
      <c r="K81" s="358">
        <v>70.299306573494675</v>
      </c>
      <c r="L81" s="270">
        <v>1.485283794190712</v>
      </c>
      <c r="M81" s="359">
        <v>1147</v>
      </c>
      <c r="N81" s="358">
        <v>69.068694534678272</v>
      </c>
      <c r="O81" s="270">
        <v>1.4964975042253279</v>
      </c>
      <c r="P81" s="359">
        <v>1147</v>
      </c>
      <c r="Q81" s="358">
        <v>58.072182898169153</v>
      </c>
      <c r="R81" s="270">
        <v>1.5956659889367839</v>
      </c>
      <c r="S81" s="359">
        <v>1140</v>
      </c>
      <c r="T81" s="358">
        <v>98.567712017979787</v>
      </c>
      <c r="U81" s="270">
        <v>0.3918242675737148</v>
      </c>
      <c r="V81" s="359">
        <v>1155</v>
      </c>
      <c r="W81" s="358">
        <v>94.509918214633089</v>
      </c>
      <c r="X81" s="270">
        <v>0.81324801554179171</v>
      </c>
      <c r="Y81" s="359">
        <v>1154</v>
      </c>
      <c r="Z81" s="358">
        <v>45.780003188784818</v>
      </c>
      <c r="AA81" s="270">
        <v>1.5981235479893321</v>
      </c>
      <c r="AB81" s="359">
        <v>1145</v>
      </c>
      <c r="AC81" s="358">
        <v>94.508828719319951</v>
      </c>
      <c r="AD81" s="270">
        <v>0.73962107620891127</v>
      </c>
      <c r="AE81" s="359">
        <v>1157</v>
      </c>
      <c r="AF81" s="358">
        <v>45.988322229642463</v>
      </c>
      <c r="AG81" s="270">
        <v>1.58645554189184</v>
      </c>
      <c r="AH81" s="359">
        <v>1142</v>
      </c>
      <c r="AI81" s="358">
        <v>91.461151354692333</v>
      </c>
      <c r="AJ81" s="270">
        <v>1.153510724191396</v>
      </c>
      <c r="AK81" s="359">
        <v>1151</v>
      </c>
      <c r="AL81" s="358">
        <v>51.253492029447138</v>
      </c>
      <c r="AM81" s="270">
        <v>1.5979270420771701</v>
      </c>
      <c r="AN81" s="359">
        <v>1147</v>
      </c>
      <c r="AO81" s="358">
        <v>5.8302314413513976</v>
      </c>
      <c r="AP81" s="270">
        <v>0.71095810457764941</v>
      </c>
      <c r="AQ81" s="359">
        <v>1146</v>
      </c>
      <c r="AR81" s="358">
        <v>25.702990497908669</v>
      </c>
      <c r="AS81" s="270">
        <v>1.4300299125187861</v>
      </c>
      <c r="AT81" s="359">
        <v>1146</v>
      </c>
      <c r="AU81" s="358">
        <v>90.657622417565847</v>
      </c>
      <c r="AV81" s="270">
        <v>1.0112189023824021</v>
      </c>
      <c r="AW81" s="359">
        <v>1157</v>
      </c>
      <c r="AX81" s="358">
        <v>12.62463814641116</v>
      </c>
      <c r="AY81" s="270">
        <v>1.1657799557883539</v>
      </c>
      <c r="AZ81" s="283">
        <v>1149</v>
      </c>
    </row>
    <row r="82" spans="1:52" s="1514" customFormat="1" ht="14.5" customHeight="1">
      <c r="A82" s="288" t="s">
        <v>31</v>
      </c>
      <c r="B82" s="398">
        <v>99.505285055130415</v>
      </c>
      <c r="C82" s="290">
        <v>0.14119658917800701</v>
      </c>
      <c r="D82" s="531">
        <v>3847</v>
      </c>
      <c r="E82" s="398">
        <v>92.661716982141527</v>
      </c>
      <c r="F82" s="290">
        <v>0.45269473223750112</v>
      </c>
      <c r="G82" s="531">
        <v>3813</v>
      </c>
      <c r="H82" s="398">
        <v>86.67837086439566</v>
      </c>
      <c r="I82" s="290">
        <v>0.62665876880868177</v>
      </c>
      <c r="J82" s="531">
        <v>3829</v>
      </c>
      <c r="K82" s="398">
        <v>80.335121029300495</v>
      </c>
      <c r="L82" s="290">
        <v>0.73067517512157731</v>
      </c>
      <c r="M82" s="531">
        <v>3819</v>
      </c>
      <c r="N82" s="398">
        <v>59.889363996987157</v>
      </c>
      <c r="O82" s="290">
        <v>0.86875353710070302</v>
      </c>
      <c r="P82" s="531">
        <v>3805</v>
      </c>
      <c r="Q82" s="398">
        <v>47.800042565315678</v>
      </c>
      <c r="R82" s="290">
        <v>0.89189227332305865</v>
      </c>
      <c r="S82" s="531">
        <v>3784</v>
      </c>
      <c r="T82" s="398">
        <v>97.08801906809488</v>
      </c>
      <c r="U82" s="290">
        <v>0.31255744935126972</v>
      </c>
      <c r="V82" s="531">
        <v>3839</v>
      </c>
      <c r="W82" s="398">
        <v>96.987133317345666</v>
      </c>
      <c r="X82" s="290">
        <v>0.31725320133292351</v>
      </c>
      <c r="Y82" s="531">
        <v>3839</v>
      </c>
      <c r="Z82" s="398">
        <v>57.649354589340923</v>
      </c>
      <c r="AA82" s="290">
        <v>0.8722438882693031</v>
      </c>
      <c r="AB82" s="531">
        <v>3807</v>
      </c>
      <c r="AC82" s="398">
        <v>96.394642823012717</v>
      </c>
      <c r="AD82" s="290">
        <v>0.32437935205709473</v>
      </c>
      <c r="AE82" s="531">
        <v>3838</v>
      </c>
      <c r="AF82" s="398">
        <v>48.938166742390813</v>
      </c>
      <c r="AG82" s="290">
        <v>0.87968446276658896</v>
      </c>
      <c r="AH82" s="531">
        <v>3807</v>
      </c>
      <c r="AI82" s="398">
        <v>94.803079344705992</v>
      </c>
      <c r="AJ82" s="290">
        <v>0.45608473442623881</v>
      </c>
      <c r="AK82" s="531">
        <v>3833</v>
      </c>
      <c r="AL82" s="398">
        <v>65.912023325707537</v>
      </c>
      <c r="AM82" s="290">
        <v>0.80157481932070962</v>
      </c>
      <c r="AN82" s="531">
        <v>3813</v>
      </c>
      <c r="AO82" s="398">
        <v>12.672374688189301</v>
      </c>
      <c r="AP82" s="290">
        <v>0.59225189459181382</v>
      </c>
      <c r="AQ82" s="531">
        <v>3804</v>
      </c>
      <c r="AR82" s="398">
        <v>42.243689703905211</v>
      </c>
      <c r="AS82" s="290">
        <v>0.87251234487505636</v>
      </c>
      <c r="AT82" s="531">
        <v>3814</v>
      </c>
      <c r="AU82" s="398">
        <v>88.171715500317475</v>
      </c>
      <c r="AV82" s="290">
        <v>0.59791715320599681</v>
      </c>
      <c r="AW82" s="531">
        <v>3834</v>
      </c>
      <c r="AX82" s="398">
        <v>19.38966831190951</v>
      </c>
      <c r="AY82" s="290">
        <v>0.71355583910889619</v>
      </c>
      <c r="AZ82" s="291">
        <v>3815</v>
      </c>
    </row>
    <row r="83" spans="1:52" s="1514" customFormat="1" ht="14.5" customHeight="1">
      <c r="A83" s="1966" t="s">
        <v>1286</v>
      </c>
      <c r="B83" s="1966" t="s">
        <v>1262</v>
      </c>
      <c r="C83" s="1966" t="s">
        <v>1262</v>
      </c>
      <c r="D83" s="1966" t="s">
        <v>1262</v>
      </c>
      <c r="E83" s="1966" t="s">
        <v>1262</v>
      </c>
      <c r="F83" s="1966" t="s">
        <v>1262</v>
      </c>
      <c r="G83" s="1966" t="s">
        <v>1262</v>
      </c>
      <c r="H83" s="1966" t="s">
        <v>1262</v>
      </c>
      <c r="I83" s="1966" t="s">
        <v>1262</v>
      </c>
      <c r="J83" s="1966" t="s">
        <v>1262</v>
      </c>
      <c r="K83" s="1966" t="s">
        <v>1262</v>
      </c>
      <c r="L83" s="1966" t="s">
        <v>1262</v>
      </c>
      <c r="M83" s="1966" t="s">
        <v>1262</v>
      </c>
      <c r="N83" s="1966" t="s">
        <v>1262</v>
      </c>
      <c r="O83" s="1966" t="s">
        <v>1262</v>
      </c>
      <c r="P83" s="1966" t="s">
        <v>1262</v>
      </c>
      <c r="Q83" s="1966" t="s">
        <v>1262</v>
      </c>
      <c r="R83" s="1966" t="s">
        <v>1262</v>
      </c>
      <c r="S83" s="1966" t="s">
        <v>1262</v>
      </c>
      <c r="T83" s="1966" t="s">
        <v>1262</v>
      </c>
      <c r="U83" s="1966" t="s">
        <v>1262</v>
      </c>
      <c r="V83" s="1966" t="s">
        <v>1262</v>
      </c>
      <c r="W83" s="1966" t="s">
        <v>1262</v>
      </c>
      <c r="X83" s="1966" t="s">
        <v>1262</v>
      </c>
      <c r="Y83" s="1966" t="s">
        <v>1262</v>
      </c>
      <c r="Z83" s="1966" t="s">
        <v>1262</v>
      </c>
      <c r="AA83" s="1966" t="s">
        <v>1262</v>
      </c>
      <c r="AB83" s="1966" t="s">
        <v>1262</v>
      </c>
      <c r="AC83" s="1966" t="s">
        <v>1262</v>
      </c>
      <c r="AD83" s="1966" t="s">
        <v>1262</v>
      </c>
      <c r="AE83" s="1966" t="s">
        <v>1262</v>
      </c>
      <c r="AF83" s="1966" t="s">
        <v>1262</v>
      </c>
      <c r="AG83" s="1966" t="s">
        <v>1262</v>
      </c>
      <c r="AH83" s="1966" t="s">
        <v>1262</v>
      </c>
      <c r="AI83" s="1966" t="s">
        <v>1262</v>
      </c>
      <c r="AJ83" s="1966" t="s">
        <v>1262</v>
      </c>
      <c r="AK83" s="1966" t="s">
        <v>1262</v>
      </c>
      <c r="AL83" s="1966" t="s">
        <v>1262</v>
      </c>
      <c r="AM83" s="1966" t="s">
        <v>1262</v>
      </c>
      <c r="AN83" s="1966" t="s">
        <v>1262</v>
      </c>
      <c r="AO83" s="1966" t="s">
        <v>1262</v>
      </c>
      <c r="AP83" s="1966" t="s">
        <v>1262</v>
      </c>
      <c r="AQ83" s="1966" t="s">
        <v>1262</v>
      </c>
      <c r="AR83" s="1966" t="s">
        <v>1262</v>
      </c>
      <c r="AS83" s="1966" t="s">
        <v>1262</v>
      </c>
      <c r="AT83" s="1966" t="s">
        <v>1262</v>
      </c>
      <c r="AU83" s="1966" t="s">
        <v>1262</v>
      </c>
      <c r="AV83" s="1966" t="s">
        <v>1262</v>
      </c>
      <c r="AW83" s="1966" t="s">
        <v>1262</v>
      </c>
      <c r="AX83" s="1966" t="s">
        <v>1262</v>
      </c>
      <c r="AY83" s="1966" t="s">
        <v>1262</v>
      </c>
      <c r="AZ83" s="1966" t="s">
        <v>1262</v>
      </c>
    </row>
    <row r="84" spans="1:52" s="1514" customFormat="1" ht="14.5" customHeight="1">
      <c r="A84" s="1966" t="s">
        <v>1290</v>
      </c>
      <c r="B84" s="1966" t="s">
        <v>623</v>
      </c>
      <c r="C84" s="1966" t="s">
        <v>623</v>
      </c>
      <c r="D84" s="1966" t="s">
        <v>623</v>
      </c>
      <c r="E84" s="1966" t="s">
        <v>623</v>
      </c>
      <c r="F84" s="1966" t="s">
        <v>623</v>
      </c>
      <c r="G84" s="1966" t="s">
        <v>623</v>
      </c>
      <c r="H84" s="1966" t="s">
        <v>623</v>
      </c>
      <c r="I84" s="1966" t="s">
        <v>623</v>
      </c>
      <c r="J84" s="1966" t="s">
        <v>623</v>
      </c>
      <c r="K84" s="1966" t="s">
        <v>623</v>
      </c>
      <c r="L84" s="1966" t="s">
        <v>623</v>
      </c>
      <c r="M84" s="1966" t="s">
        <v>623</v>
      </c>
      <c r="N84" s="1966" t="s">
        <v>623</v>
      </c>
      <c r="O84" s="1966" t="s">
        <v>623</v>
      </c>
      <c r="P84" s="1966" t="s">
        <v>623</v>
      </c>
      <c r="Q84" s="1966" t="s">
        <v>623</v>
      </c>
      <c r="R84" s="1966" t="s">
        <v>623</v>
      </c>
      <c r="S84" s="1966" t="s">
        <v>623</v>
      </c>
      <c r="T84" s="1966" t="s">
        <v>623</v>
      </c>
      <c r="U84" s="1966" t="s">
        <v>623</v>
      </c>
      <c r="V84" s="1966" t="s">
        <v>623</v>
      </c>
      <c r="W84" s="1966" t="s">
        <v>623</v>
      </c>
      <c r="X84" s="1966" t="s">
        <v>623</v>
      </c>
      <c r="Y84" s="1966" t="s">
        <v>623</v>
      </c>
      <c r="Z84" s="1966" t="s">
        <v>623</v>
      </c>
      <c r="AA84" s="1966" t="s">
        <v>623</v>
      </c>
      <c r="AB84" s="1966" t="s">
        <v>623</v>
      </c>
      <c r="AC84" s="1966" t="s">
        <v>623</v>
      </c>
      <c r="AD84" s="1966" t="s">
        <v>623</v>
      </c>
      <c r="AE84" s="1966" t="s">
        <v>623</v>
      </c>
      <c r="AF84" s="1966" t="s">
        <v>623</v>
      </c>
      <c r="AG84" s="1966" t="s">
        <v>623</v>
      </c>
      <c r="AH84" s="1966" t="s">
        <v>623</v>
      </c>
      <c r="AI84" s="1966" t="s">
        <v>623</v>
      </c>
      <c r="AJ84" s="1966" t="s">
        <v>623</v>
      </c>
      <c r="AK84" s="1966" t="s">
        <v>623</v>
      </c>
      <c r="AL84" s="1966" t="s">
        <v>623</v>
      </c>
      <c r="AM84" s="1966" t="s">
        <v>623</v>
      </c>
      <c r="AN84" s="1966" t="s">
        <v>623</v>
      </c>
      <c r="AO84" s="1966" t="s">
        <v>623</v>
      </c>
      <c r="AP84" s="1966" t="s">
        <v>623</v>
      </c>
      <c r="AQ84" s="1966" t="s">
        <v>623</v>
      </c>
      <c r="AR84" s="1966" t="s">
        <v>623</v>
      </c>
      <c r="AS84" s="1966" t="s">
        <v>623</v>
      </c>
      <c r="AT84" s="1966" t="s">
        <v>623</v>
      </c>
      <c r="AU84" s="1966" t="s">
        <v>623</v>
      </c>
      <c r="AV84" s="1966" t="s">
        <v>623</v>
      </c>
      <c r="AW84" s="1966" t="s">
        <v>623</v>
      </c>
      <c r="AX84" s="1966" t="s">
        <v>623</v>
      </c>
      <c r="AY84" s="1966" t="s">
        <v>623</v>
      </c>
      <c r="AZ84" s="1966" t="s">
        <v>623</v>
      </c>
    </row>
    <row r="85" spans="1:52" s="1514" customFormat="1" ht="14.5" customHeight="1">
      <c r="A85" s="1966" t="s">
        <v>1200</v>
      </c>
      <c r="B85" s="1966" t="s">
        <v>1291</v>
      </c>
      <c r="C85" s="1966" t="s">
        <v>1291</v>
      </c>
      <c r="D85" s="1966" t="s">
        <v>1291</v>
      </c>
      <c r="E85" s="1966" t="s">
        <v>1291</v>
      </c>
      <c r="F85" s="1966" t="s">
        <v>1291</v>
      </c>
      <c r="G85" s="1966" t="s">
        <v>1291</v>
      </c>
      <c r="H85" s="1966" t="s">
        <v>1291</v>
      </c>
      <c r="I85" s="1966" t="s">
        <v>1291</v>
      </c>
      <c r="J85" s="1966" t="s">
        <v>1291</v>
      </c>
      <c r="K85" s="1966" t="s">
        <v>1291</v>
      </c>
      <c r="L85" s="1966" t="s">
        <v>1291</v>
      </c>
      <c r="M85" s="1966" t="s">
        <v>1291</v>
      </c>
      <c r="N85" s="1966" t="s">
        <v>1291</v>
      </c>
      <c r="O85" s="1966" t="s">
        <v>1291</v>
      </c>
      <c r="P85" s="1966" t="s">
        <v>1291</v>
      </c>
      <c r="Q85" s="1966" t="s">
        <v>1291</v>
      </c>
      <c r="R85" s="1966" t="s">
        <v>1291</v>
      </c>
      <c r="S85" s="1966" t="s">
        <v>1291</v>
      </c>
      <c r="T85" s="1966" t="s">
        <v>1291</v>
      </c>
      <c r="U85" s="1966" t="s">
        <v>1291</v>
      </c>
      <c r="V85" s="1966" t="s">
        <v>1291</v>
      </c>
      <c r="W85" s="1966" t="s">
        <v>1291</v>
      </c>
      <c r="X85" s="1966" t="s">
        <v>1291</v>
      </c>
      <c r="Y85" s="1966" t="s">
        <v>1291</v>
      </c>
      <c r="Z85" s="1966" t="s">
        <v>1291</v>
      </c>
      <c r="AA85" s="1966" t="s">
        <v>1291</v>
      </c>
      <c r="AB85" s="1966" t="s">
        <v>1291</v>
      </c>
      <c r="AC85" s="1966" t="s">
        <v>1291</v>
      </c>
      <c r="AD85" s="1966" t="s">
        <v>1291</v>
      </c>
      <c r="AE85" s="1966" t="s">
        <v>1291</v>
      </c>
      <c r="AF85" s="1966" t="s">
        <v>1291</v>
      </c>
      <c r="AG85" s="1966" t="s">
        <v>1291</v>
      </c>
      <c r="AH85" s="1966" t="s">
        <v>1291</v>
      </c>
      <c r="AI85" s="1966" t="s">
        <v>1291</v>
      </c>
      <c r="AJ85" s="1966" t="s">
        <v>1291</v>
      </c>
      <c r="AK85" s="1966" t="s">
        <v>1291</v>
      </c>
      <c r="AL85" s="1966" t="s">
        <v>1291</v>
      </c>
      <c r="AM85" s="1966" t="s">
        <v>1291</v>
      </c>
      <c r="AN85" s="1966" t="s">
        <v>1291</v>
      </c>
      <c r="AO85" s="1966" t="s">
        <v>1291</v>
      </c>
      <c r="AP85" s="1966" t="s">
        <v>1291</v>
      </c>
      <c r="AQ85" s="1966" t="s">
        <v>1291</v>
      </c>
      <c r="AR85" s="1966" t="s">
        <v>1291</v>
      </c>
      <c r="AS85" s="1966" t="s">
        <v>1291</v>
      </c>
      <c r="AT85" s="1966" t="s">
        <v>1291</v>
      </c>
      <c r="AU85" s="1966" t="s">
        <v>1291</v>
      </c>
      <c r="AV85" s="1966" t="s">
        <v>1291</v>
      </c>
      <c r="AW85" s="1966" t="s">
        <v>1291</v>
      </c>
      <c r="AX85" s="1966" t="s">
        <v>1291</v>
      </c>
      <c r="AY85" s="1966" t="s">
        <v>1291</v>
      </c>
      <c r="AZ85" s="1966" t="s">
        <v>1291</v>
      </c>
    </row>
  </sheetData>
  <mergeCells count="64">
    <mergeCell ref="A85:AZ85"/>
    <mergeCell ref="AR62:AT62"/>
    <mergeCell ref="AU62:AW62"/>
    <mergeCell ref="AX62:AZ62"/>
    <mergeCell ref="A83:AZ83"/>
    <mergeCell ref="A84:AZ84"/>
    <mergeCell ref="AC62:AE62"/>
    <mergeCell ref="AF62:AH62"/>
    <mergeCell ref="AI62:AK62"/>
    <mergeCell ref="AL62:AN62"/>
    <mergeCell ref="AO62:AQ62"/>
    <mergeCell ref="N62:P62"/>
    <mergeCell ref="Q62:S62"/>
    <mergeCell ref="T62:V62"/>
    <mergeCell ref="W62:Y62"/>
    <mergeCell ref="Z62:AB62"/>
    <mergeCell ref="A62:A63"/>
    <mergeCell ref="B62:D62"/>
    <mergeCell ref="E62:G62"/>
    <mergeCell ref="H62:J62"/>
    <mergeCell ref="K62:M62"/>
    <mergeCell ref="A57:AZ57"/>
    <mergeCell ref="A61:AZ61"/>
    <mergeCell ref="AI34:AK34"/>
    <mergeCell ref="AL34:AN34"/>
    <mergeCell ref="AO34:AQ34"/>
    <mergeCell ref="AR34:AT34"/>
    <mergeCell ref="AU34:AW34"/>
    <mergeCell ref="AC34:AE34"/>
    <mergeCell ref="AF34:AH34"/>
    <mergeCell ref="AX34:AZ34"/>
    <mergeCell ref="A55:AZ55"/>
    <mergeCell ref="A56:AZ56"/>
    <mergeCell ref="N34:P34"/>
    <mergeCell ref="Q34:S34"/>
    <mergeCell ref="T34:V34"/>
    <mergeCell ref="W34:Y34"/>
    <mergeCell ref="Z34:AB34"/>
    <mergeCell ref="A34:A35"/>
    <mergeCell ref="B34:D34"/>
    <mergeCell ref="E34:G34"/>
    <mergeCell ref="H34:J34"/>
    <mergeCell ref="K34:M34"/>
    <mergeCell ref="AI6:AK6"/>
    <mergeCell ref="A27:AK27"/>
    <mergeCell ref="A28:AK28"/>
    <mergeCell ref="A29:AK29"/>
    <mergeCell ref="A33:AZ33"/>
    <mergeCell ref="A3:AK3"/>
    <mergeCell ref="A31:AZ31"/>
    <mergeCell ref="A59:AZ59"/>
    <mergeCell ref="A5:AK5"/>
    <mergeCell ref="A6:A7"/>
    <mergeCell ref="B6:D6"/>
    <mergeCell ref="E6:G6"/>
    <mergeCell ref="H6:J6"/>
    <mergeCell ref="K6:M6"/>
    <mergeCell ref="N6:P6"/>
    <mergeCell ref="Q6:S6"/>
    <mergeCell ref="T6:V6"/>
    <mergeCell ref="W6:Y6"/>
    <mergeCell ref="Z6:AB6"/>
    <mergeCell ref="AC6:AE6"/>
    <mergeCell ref="AF6:AH6"/>
  </mergeCells>
  <hyperlinks>
    <hyperlink ref="A1" location="Inhalt!A1" display="Zurück zum Inhalt" xr:uid="{00000000-0004-0000-0F00-000000000000}"/>
  </hyperlink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7"/>
  <dimension ref="A1:BS373"/>
  <sheetViews>
    <sheetView showGridLines="0" zoomScale="80" zoomScaleNormal="80" workbookViewId="0">
      <pane xSplit="1" topLeftCell="B1" activePane="topRight" state="frozen"/>
      <selection pane="topRight"/>
    </sheetView>
  </sheetViews>
  <sheetFormatPr baseColWidth="10" defaultRowHeight="14"/>
  <cols>
    <col min="1" max="1" width="23.5" customWidth="1"/>
    <col min="2" max="34" width="11.08203125" customWidth="1"/>
  </cols>
  <sheetData>
    <row r="1" spans="1:71" s="1401" customFormat="1" ht="14.5" customHeight="1">
      <c r="A1" s="1402" t="s">
        <v>482</v>
      </c>
    </row>
    <row r="2" spans="1:71" s="1401" customFormat="1" ht="14.5" customHeight="1"/>
    <row r="3" spans="1:71" ht="25" customHeight="1">
      <c r="A3" s="1947">
        <v>2024</v>
      </c>
      <c r="B3" s="1947"/>
      <c r="C3" s="1947"/>
      <c r="D3" s="1947"/>
      <c r="E3" s="1947"/>
      <c r="F3" s="1947"/>
      <c r="G3" s="1947"/>
      <c r="H3" s="1947"/>
      <c r="I3" s="1947"/>
      <c r="J3" s="1947"/>
      <c r="K3" s="1947"/>
      <c r="L3" s="1947"/>
      <c r="M3" s="1947"/>
      <c r="N3" s="1947"/>
      <c r="O3" s="1947"/>
      <c r="P3" s="1947"/>
      <c r="Q3" s="1947"/>
      <c r="R3" s="1947"/>
      <c r="S3" s="1947"/>
      <c r="T3" s="1947"/>
      <c r="U3" s="1947"/>
      <c r="V3" s="1947"/>
      <c r="W3" s="1947"/>
      <c r="X3" s="1947"/>
      <c r="Y3" s="1947"/>
      <c r="Z3" s="1947"/>
      <c r="AA3" s="1947"/>
      <c r="AB3" s="1947"/>
      <c r="AC3" s="1947"/>
      <c r="AD3" s="1947"/>
      <c r="AE3" s="1947"/>
      <c r="AF3" s="1947"/>
      <c r="AG3" s="1947"/>
      <c r="AH3" s="1947"/>
      <c r="AI3" s="1394"/>
      <c r="AJ3" s="1394"/>
      <c r="AK3" s="1394"/>
      <c r="AL3" s="1394"/>
      <c r="AM3" s="1394"/>
      <c r="AN3" s="1394"/>
      <c r="AO3" s="1394"/>
      <c r="AP3" s="1394"/>
      <c r="AQ3" s="1394"/>
      <c r="AR3" s="1394"/>
      <c r="AS3" s="1394"/>
      <c r="AT3" s="1394"/>
      <c r="AU3" s="1394"/>
      <c r="AV3" s="1394"/>
      <c r="AW3" s="1394"/>
      <c r="AX3" s="1394"/>
      <c r="AY3" s="1394"/>
      <c r="AZ3" s="1394"/>
      <c r="BA3" s="1394"/>
      <c r="BB3" s="1394"/>
      <c r="BC3" s="1394"/>
      <c r="BD3" s="1394"/>
      <c r="BE3" s="1394"/>
      <c r="BF3" s="1394"/>
      <c r="BG3" s="1394"/>
      <c r="BH3" s="1394"/>
      <c r="BI3" s="1394"/>
      <c r="BJ3" s="1394"/>
      <c r="BK3" s="1394"/>
      <c r="BL3" s="1394"/>
      <c r="BM3" s="1394"/>
      <c r="BN3" s="1394"/>
      <c r="BO3" s="1394"/>
      <c r="BP3" s="1394"/>
      <c r="BQ3" s="1394"/>
      <c r="BR3" s="1394"/>
      <c r="BS3" s="1394"/>
    </row>
    <row r="4" spans="1:71" ht="14.5" customHeight="1"/>
    <row r="5" spans="1:71" s="911" customFormat="1" ht="61.5" customHeight="1">
      <c r="A5" s="2212" t="s">
        <v>1373</v>
      </c>
      <c r="B5" s="2213"/>
      <c r="C5" s="2213"/>
      <c r="D5" s="2213"/>
    </row>
    <row r="6" spans="1:71" s="911" customFormat="1" ht="30" customHeight="1" thickBot="1">
      <c r="A6" s="1996" t="s">
        <v>5</v>
      </c>
      <c r="B6" s="2240" t="s">
        <v>965</v>
      </c>
      <c r="C6" s="1926"/>
      <c r="D6" s="1929"/>
    </row>
    <row r="7" spans="1:71" s="911" customFormat="1" ht="14.5" customHeight="1" thickBot="1">
      <c r="A7" s="1988"/>
      <c r="B7" s="1041" t="s">
        <v>2</v>
      </c>
      <c r="C7" s="1041" t="s">
        <v>68</v>
      </c>
      <c r="D7" s="1845" t="s">
        <v>69</v>
      </c>
    </row>
    <row r="8" spans="1:71" s="911" customFormat="1" ht="14.5" customHeight="1">
      <c r="A8" s="912" t="s">
        <v>13</v>
      </c>
      <c r="B8" s="1570">
        <v>31.882933633122651</v>
      </c>
      <c r="C8" s="1585">
        <v>6.488100068324079</v>
      </c>
      <c r="D8" s="1820">
        <v>25</v>
      </c>
    </row>
    <row r="9" spans="1:71" s="911" customFormat="1" ht="14.5" customHeight="1">
      <c r="A9" s="917" t="s">
        <v>14</v>
      </c>
      <c r="B9" s="1573">
        <v>19.977742504847949</v>
      </c>
      <c r="C9" s="1586">
        <v>4.210026538573711</v>
      </c>
      <c r="D9" s="1821">
        <v>45</v>
      </c>
    </row>
    <row r="10" spans="1:71" s="911" customFormat="1" ht="14.5" customHeight="1">
      <c r="A10" s="912" t="s">
        <v>39</v>
      </c>
      <c r="B10" s="1576" t="s">
        <v>99</v>
      </c>
      <c r="C10" s="1587" t="s">
        <v>99</v>
      </c>
      <c r="D10" s="1822" t="s">
        <v>99</v>
      </c>
    </row>
    <row r="11" spans="1:71" s="911" customFormat="1" ht="14.5" customHeight="1">
      <c r="A11" s="917" t="s">
        <v>16</v>
      </c>
      <c r="B11" s="1573">
        <v>51.748953635134733</v>
      </c>
      <c r="C11" s="1586">
        <v>10.643552750287416</v>
      </c>
      <c r="D11" s="1821">
        <v>11</v>
      </c>
    </row>
    <row r="12" spans="1:71" s="911" customFormat="1" ht="14.5" customHeight="1">
      <c r="A12" s="912" t="s">
        <v>17</v>
      </c>
      <c r="B12" s="1576" t="s">
        <v>99</v>
      </c>
      <c r="C12" s="1587" t="s">
        <v>99</v>
      </c>
      <c r="D12" s="1822" t="s">
        <v>99</v>
      </c>
    </row>
    <row r="13" spans="1:71" s="911" customFormat="1" ht="14.5" customHeight="1">
      <c r="A13" s="917" t="s">
        <v>18</v>
      </c>
      <c r="B13" s="1579" t="s">
        <v>99</v>
      </c>
      <c r="C13" s="1588" t="s">
        <v>99</v>
      </c>
      <c r="D13" s="1823" t="s">
        <v>99</v>
      </c>
    </row>
    <row r="14" spans="1:71" s="911" customFormat="1" ht="14.5" customHeight="1">
      <c r="A14" s="912" t="s">
        <v>19</v>
      </c>
      <c r="B14" s="1570">
        <v>42.430339097467602</v>
      </c>
      <c r="C14" s="1585">
        <v>7.6803160560483432</v>
      </c>
      <c r="D14" s="1820">
        <v>20</v>
      </c>
    </row>
    <row r="15" spans="1:71" s="911" customFormat="1" ht="14.5" customHeight="1">
      <c r="A15" s="917" t="s">
        <v>20</v>
      </c>
      <c r="B15" s="1579" t="s">
        <v>99</v>
      </c>
      <c r="C15" s="1588" t="s">
        <v>99</v>
      </c>
      <c r="D15" s="1823" t="s">
        <v>99</v>
      </c>
    </row>
    <row r="16" spans="1:71" s="911" customFormat="1" ht="14.5" customHeight="1">
      <c r="A16" s="912" t="s">
        <v>21</v>
      </c>
      <c r="B16" s="1570">
        <v>50.059518936039424</v>
      </c>
      <c r="C16" s="1585">
        <v>6.0836561174050736</v>
      </c>
      <c r="D16" s="1820">
        <v>33</v>
      </c>
    </row>
    <row r="17" spans="1:28" s="911" customFormat="1" ht="14.5" customHeight="1">
      <c r="A17" s="917" t="s">
        <v>22</v>
      </c>
      <c r="B17" s="1573">
        <v>56.268478133932497</v>
      </c>
      <c r="C17" s="1586">
        <v>3.986952405836925</v>
      </c>
      <c r="D17" s="1821">
        <v>76</v>
      </c>
    </row>
    <row r="18" spans="1:28" s="911" customFormat="1" ht="14.5" customHeight="1">
      <c r="A18" s="912" t="s">
        <v>23</v>
      </c>
      <c r="B18" s="1570">
        <v>96.001682415687156</v>
      </c>
      <c r="C18" s="1585">
        <v>2.7266079679321522</v>
      </c>
      <c r="D18" s="1820">
        <v>26</v>
      </c>
    </row>
    <row r="19" spans="1:28" s="911" customFormat="1" ht="14.5" customHeight="1">
      <c r="A19" s="917" t="s">
        <v>24</v>
      </c>
      <c r="B19" s="1579" t="s">
        <v>99</v>
      </c>
      <c r="C19" s="1588" t="s">
        <v>99</v>
      </c>
      <c r="D19" s="1823" t="s">
        <v>99</v>
      </c>
    </row>
    <row r="20" spans="1:28" s="911" customFormat="1" ht="14.5" customHeight="1">
      <c r="A20" s="912" t="s">
        <v>25</v>
      </c>
      <c r="B20" s="1576" t="s">
        <v>99</v>
      </c>
      <c r="C20" s="1587" t="s">
        <v>99</v>
      </c>
      <c r="D20" s="1822" t="s">
        <v>99</v>
      </c>
    </row>
    <row r="21" spans="1:28" s="911" customFormat="1" ht="14.5" customHeight="1">
      <c r="A21" s="917" t="s">
        <v>26</v>
      </c>
      <c r="B21" s="1573">
        <v>59.378656108747698</v>
      </c>
      <c r="C21" s="1586">
        <v>10.85341821077602</v>
      </c>
      <c r="D21" s="1821">
        <v>10</v>
      </c>
    </row>
    <row r="22" spans="1:28" s="911" customFormat="1" ht="14.5" customHeight="1">
      <c r="A22" s="912" t="s">
        <v>27</v>
      </c>
      <c r="B22" s="1570">
        <v>48.053340114988849</v>
      </c>
      <c r="C22" s="1585">
        <v>11.012693475339427</v>
      </c>
      <c r="D22" s="1820">
        <v>10</v>
      </c>
    </row>
    <row r="23" spans="1:28" s="911" customFormat="1" ht="14.5" customHeight="1" thickBot="1">
      <c r="A23" s="924" t="s">
        <v>28</v>
      </c>
      <c r="B23" s="1582">
        <v>78.972082662024661</v>
      </c>
      <c r="C23" s="1589">
        <v>7.5579331773665883</v>
      </c>
      <c r="D23" s="1824">
        <v>14</v>
      </c>
    </row>
    <row r="24" spans="1:28" s="911" customFormat="1" ht="14.5" customHeight="1">
      <c r="A24" s="927" t="s">
        <v>29</v>
      </c>
      <c r="B24" s="930">
        <v>50.075555086667663</v>
      </c>
      <c r="C24" s="1042">
        <v>2.267098214362361</v>
      </c>
      <c r="D24" s="1846">
        <v>240</v>
      </c>
    </row>
    <row r="25" spans="1:28" s="911" customFormat="1" ht="14.5" customHeight="1">
      <c r="A25" s="927" t="s">
        <v>30</v>
      </c>
      <c r="B25" s="936">
        <v>66.809204070117588</v>
      </c>
      <c r="C25" s="1042">
        <v>4.5599016053571422</v>
      </c>
      <c r="D25" s="1846">
        <v>53</v>
      </c>
    </row>
    <row r="26" spans="1:28" s="911" customFormat="1" ht="14.5" customHeight="1">
      <c r="A26" s="1758" t="s">
        <v>31</v>
      </c>
      <c r="B26" s="1773">
        <v>52.989632724747523</v>
      </c>
      <c r="C26" s="1844">
        <v>2.0531728286809829</v>
      </c>
      <c r="D26" s="1847">
        <v>293</v>
      </c>
    </row>
    <row r="27" spans="1:28" s="911" customFormat="1" ht="24" customHeight="1">
      <c r="A27" s="1948" t="s">
        <v>966</v>
      </c>
      <c r="B27" s="1984"/>
      <c r="C27" s="1984"/>
      <c r="D27" s="1984"/>
    </row>
    <row r="28" spans="1:28" s="911" customFormat="1" ht="70.5" customHeight="1">
      <c r="A28" s="1948" t="s">
        <v>1355</v>
      </c>
      <c r="B28" s="1984"/>
      <c r="C28" s="1984"/>
      <c r="D28" s="1984"/>
    </row>
    <row r="29" spans="1:28" s="911" customFormat="1" ht="23.25" customHeight="1">
      <c r="A29" s="1948" t="s">
        <v>795</v>
      </c>
      <c r="B29" s="1984"/>
      <c r="C29" s="1984"/>
      <c r="D29" s="1984"/>
    </row>
    <row r="30" spans="1:28" ht="14.5" customHeight="1"/>
    <row r="31" spans="1:28" s="911" customFormat="1" ht="14.5" customHeight="1">
      <c r="A31" s="1921" t="s">
        <v>968</v>
      </c>
      <c r="B31" s="1922"/>
      <c r="C31" s="1922"/>
      <c r="D31" s="1922"/>
      <c r="E31" s="1922"/>
      <c r="F31" s="1922"/>
      <c r="G31" s="1922"/>
      <c r="H31" s="1922"/>
      <c r="I31" s="1922"/>
      <c r="J31" s="1922"/>
      <c r="K31" s="1922"/>
      <c r="L31" s="1922"/>
      <c r="M31" s="1922"/>
      <c r="N31" s="1922"/>
      <c r="O31" s="1922"/>
      <c r="P31" s="1922"/>
      <c r="Q31" s="1922"/>
      <c r="R31" s="1922"/>
      <c r="S31" s="1922"/>
      <c r="T31" s="1922"/>
      <c r="U31" s="1922"/>
      <c r="V31" s="1922"/>
      <c r="W31" s="1922"/>
      <c r="X31" s="1922"/>
      <c r="Y31" s="1922"/>
      <c r="Z31" s="1922"/>
      <c r="AA31" s="1922"/>
      <c r="AB31" s="1922"/>
    </row>
    <row r="32" spans="1:28" s="911" customFormat="1" ht="31.5" customHeight="1" thickBot="1">
      <c r="A32" s="1923" t="s">
        <v>5</v>
      </c>
      <c r="B32" s="1980" t="s">
        <v>988</v>
      </c>
      <c r="C32" s="1933"/>
      <c r="D32" s="1934"/>
      <c r="E32" s="1928" t="s">
        <v>1233</v>
      </c>
      <c r="F32" s="1926"/>
      <c r="G32" s="1927"/>
      <c r="H32" s="1928" t="s">
        <v>992</v>
      </c>
      <c r="I32" s="1926"/>
      <c r="J32" s="1927"/>
      <c r="K32" s="1928" t="s">
        <v>1234</v>
      </c>
      <c r="L32" s="1926"/>
      <c r="M32" s="1927"/>
      <c r="N32" s="1928" t="s">
        <v>1235</v>
      </c>
      <c r="O32" s="1926"/>
      <c r="P32" s="1927"/>
      <c r="Q32" s="1932" t="s">
        <v>1000</v>
      </c>
      <c r="R32" s="1933"/>
      <c r="S32" s="1934"/>
      <c r="T32" s="1928" t="s">
        <v>1002</v>
      </c>
      <c r="U32" s="1926"/>
      <c r="V32" s="1927"/>
      <c r="W32" s="1932" t="s">
        <v>1236</v>
      </c>
      <c r="X32" s="1933"/>
      <c r="Y32" s="1934"/>
      <c r="Z32" s="1980" t="s">
        <v>684</v>
      </c>
      <c r="AA32" s="1933"/>
      <c r="AB32" s="1987"/>
    </row>
    <row r="33" spans="1:28" s="911" customFormat="1" ht="14.5" customHeight="1" thickBot="1">
      <c r="A33" s="1988"/>
      <c r="B33" s="743" t="s">
        <v>2</v>
      </c>
      <c r="C33" s="743" t="s">
        <v>68</v>
      </c>
      <c r="D33" s="744" t="s">
        <v>69</v>
      </c>
      <c r="E33" s="743" t="s">
        <v>2</v>
      </c>
      <c r="F33" s="743" t="s">
        <v>68</v>
      </c>
      <c r="G33" s="744" t="s">
        <v>69</v>
      </c>
      <c r="H33" s="743" t="s">
        <v>2</v>
      </c>
      <c r="I33" s="743" t="s">
        <v>68</v>
      </c>
      <c r="J33" s="744" t="s">
        <v>69</v>
      </c>
      <c r="K33" s="743" t="s">
        <v>2</v>
      </c>
      <c r="L33" s="743" t="s">
        <v>68</v>
      </c>
      <c r="M33" s="744" t="s">
        <v>69</v>
      </c>
      <c r="N33" s="743" t="s">
        <v>2</v>
      </c>
      <c r="O33" s="743" t="s">
        <v>68</v>
      </c>
      <c r="P33" s="744" t="s">
        <v>69</v>
      </c>
      <c r="Q33" s="743" t="s">
        <v>2</v>
      </c>
      <c r="R33" s="743" t="s">
        <v>68</v>
      </c>
      <c r="S33" s="744" t="s">
        <v>69</v>
      </c>
      <c r="T33" s="743" t="s">
        <v>2</v>
      </c>
      <c r="U33" s="743" t="s">
        <v>68</v>
      </c>
      <c r="V33" s="744" t="s">
        <v>69</v>
      </c>
      <c r="W33" s="743" t="s">
        <v>2</v>
      </c>
      <c r="X33" s="743" t="s">
        <v>68</v>
      </c>
      <c r="Y33" s="744" t="s">
        <v>69</v>
      </c>
      <c r="Z33" s="743" t="s">
        <v>2</v>
      </c>
      <c r="AA33" s="743" t="s">
        <v>68</v>
      </c>
      <c r="AB33" s="1631" t="s">
        <v>69</v>
      </c>
    </row>
    <row r="34" spans="1:28" s="911" customFormat="1" ht="14.5" customHeight="1">
      <c r="A34" s="811" t="s">
        <v>13</v>
      </c>
      <c r="B34" s="1570">
        <v>50.519050893508286</v>
      </c>
      <c r="C34" s="1585">
        <v>15.213156630086027</v>
      </c>
      <c r="D34" s="1572">
        <v>8</v>
      </c>
      <c r="E34" s="1570">
        <v>12.310394404440734</v>
      </c>
      <c r="F34" s="1585">
        <v>9.9181913450988226</v>
      </c>
      <c r="G34" s="1572">
        <v>8</v>
      </c>
      <c r="H34" s="1570">
        <v>25.384237046597217</v>
      </c>
      <c r="I34" s="1585">
        <v>13.332263657290614</v>
      </c>
      <c r="J34" s="1572">
        <v>8</v>
      </c>
      <c r="K34" s="1570">
        <v>12.616433758737758</v>
      </c>
      <c r="L34" s="1585">
        <v>10.154076931457412</v>
      </c>
      <c r="M34" s="1572">
        <v>8</v>
      </c>
      <c r="N34" s="1570">
        <v>37.291996379875826</v>
      </c>
      <c r="O34" s="1585">
        <v>14.715721742012347</v>
      </c>
      <c r="P34" s="1572">
        <v>8</v>
      </c>
      <c r="Q34" s="1570">
        <v>62.575896466350713</v>
      </c>
      <c r="R34" s="1585">
        <v>14.70097947778436</v>
      </c>
      <c r="S34" s="1572">
        <v>8</v>
      </c>
      <c r="T34" s="1570">
        <v>13.227054513632458</v>
      </c>
      <c r="U34" s="1585">
        <v>10.596524378561394</v>
      </c>
      <c r="V34" s="1572">
        <v>8</v>
      </c>
      <c r="W34" s="1570">
        <v>37.207354417012652</v>
      </c>
      <c r="X34" s="1585">
        <v>14.738266269351898</v>
      </c>
      <c r="Y34" s="1572">
        <v>8</v>
      </c>
      <c r="Z34" s="1570">
        <v>55.880517393925601</v>
      </c>
      <c r="AA34" s="1585">
        <v>14.343100518433443</v>
      </c>
      <c r="AB34" s="1820">
        <v>9</v>
      </c>
    </row>
    <row r="35" spans="1:28" s="911" customFormat="1" ht="14.5" customHeight="1">
      <c r="A35" s="817" t="s">
        <v>14</v>
      </c>
      <c r="B35" s="1573">
        <v>40.966096458465309</v>
      </c>
      <c r="C35" s="1586">
        <v>14.165555550439965</v>
      </c>
      <c r="D35" s="1575">
        <v>9</v>
      </c>
      <c r="E35" s="1573">
        <v>35.196135119520143</v>
      </c>
      <c r="F35" s="1586">
        <v>14.036087996362031</v>
      </c>
      <c r="G35" s="1575">
        <v>9</v>
      </c>
      <c r="H35" s="1573">
        <v>16.678180829435213</v>
      </c>
      <c r="I35" s="1586">
        <v>9.6168032800152279</v>
      </c>
      <c r="J35" s="1575">
        <v>9</v>
      </c>
      <c r="K35" s="1573">
        <v>19.33205431735529</v>
      </c>
      <c r="L35" s="1586">
        <v>10.906814482512955</v>
      </c>
      <c r="M35" s="1575">
        <v>9</v>
      </c>
      <c r="N35" s="1573">
        <v>29.340572543255565</v>
      </c>
      <c r="O35" s="1586">
        <v>12.753290848970542</v>
      </c>
      <c r="P35" s="1575">
        <v>9</v>
      </c>
      <c r="Q35" s="1573">
        <v>56.190800867569592</v>
      </c>
      <c r="R35" s="1586">
        <v>14.450502210959765</v>
      </c>
      <c r="S35" s="1575">
        <v>9</v>
      </c>
      <c r="T35" s="1573">
        <v>53.142711358861149</v>
      </c>
      <c r="U35" s="1586">
        <v>14.634130868045242</v>
      </c>
      <c r="V35" s="1575">
        <v>9</v>
      </c>
      <c r="W35" s="1573">
        <v>42.049692499728778</v>
      </c>
      <c r="X35" s="1586">
        <v>14.950497892942549</v>
      </c>
      <c r="Y35" s="1575">
        <v>8</v>
      </c>
      <c r="Z35" s="1573">
        <v>47.931417821564573</v>
      </c>
      <c r="AA35" s="1586">
        <v>15.530158577504874</v>
      </c>
      <c r="AB35" s="1821">
        <v>8</v>
      </c>
    </row>
    <row r="36" spans="1:28" s="911" customFormat="1" ht="14.5" customHeight="1">
      <c r="A36" s="811" t="s">
        <v>39</v>
      </c>
      <c r="B36" s="1576" t="s">
        <v>99</v>
      </c>
      <c r="C36" s="1587" t="s">
        <v>99</v>
      </c>
      <c r="D36" s="1578" t="s">
        <v>99</v>
      </c>
      <c r="E36" s="1576" t="s">
        <v>99</v>
      </c>
      <c r="F36" s="1587" t="s">
        <v>99</v>
      </c>
      <c r="G36" s="1578" t="s">
        <v>99</v>
      </c>
      <c r="H36" s="1576" t="s">
        <v>99</v>
      </c>
      <c r="I36" s="1587" t="s">
        <v>99</v>
      </c>
      <c r="J36" s="1578" t="s">
        <v>99</v>
      </c>
      <c r="K36" s="1576" t="s">
        <v>99</v>
      </c>
      <c r="L36" s="1587" t="s">
        <v>99</v>
      </c>
      <c r="M36" s="1578" t="s">
        <v>99</v>
      </c>
      <c r="N36" s="1576" t="s">
        <v>99</v>
      </c>
      <c r="O36" s="1587" t="s">
        <v>99</v>
      </c>
      <c r="P36" s="1578" t="s">
        <v>99</v>
      </c>
      <c r="Q36" s="1576" t="s">
        <v>99</v>
      </c>
      <c r="R36" s="1587" t="s">
        <v>99</v>
      </c>
      <c r="S36" s="1578" t="s">
        <v>99</v>
      </c>
      <c r="T36" s="1576" t="s">
        <v>99</v>
      </c>
      <c r="U36" s="1587" t="s">
        <v>99</v>
      </c>
      <c r="V36" s="1578" t="s">
        <v>99</v>
      </c>
      <c r="W36" s="1576" t="s">
        <v>99</v>
      </c>
      <c r="X36" s="1587" t="s">
        <v>99</v>
      </c>
      <c r="Y36" s="1578" t="s">
        <v>99</v>
      </c>
      <c r="Z36" s="1576" t="s">
        <v>99</v>
      </c>
      <c r="AA36" s="1587" t="s">
        <v>99</v>
      </c>
      <c r="AB36" s="1822" t="s">
        <v>99</v>
      </c>
    </row>
    <row r="37" spans="1:28" s="911" customFormat="1" ht="14.5" customHeight="1">
      <c r="A37" s="817" t="s">
        <v>16</v>
      </c>
      <c r="B37" s="1573">
        <v>44.534243269602584</v>
      </c>
      <c r="C37" s="1586">
        <v>17.452731769894918</v>
      </c>
      <c r="D37" s="1575">
        <v>6</v>
      </c>
      <c r="E37" s="1573">
        <v>51.222048983513716</v>
      </c>
      <c r="F37" s="1586">
        <v>17.745510090312695</v>
      </c>
      <c r="G37" s="1575">
        <v>6</v>
      </c>
      <c r="H37" s="1573">
        <v>0</v>
      </c>
      <c r="I37" s="1586"/>
      <c r="J37" s="1575">
        <v>6</v>
      </c>
      <c r="K37" s="1573">
        <v>32.841765431694128</v>
      </c>
      <c r="L37" s="1586">
        <v>16.62985661518956</v>
      </c>
      <c r="M37" s="1575">
        <v>6</v>
      </c>
      <c r="N37" s="1573">
        <v>18.561105817339225</v>
      </c>
      <c r="O37" s="1586">
        <v>14.300103961893541</v>
      </c>
      <c r="P37" s="1575">
        <v>6</v>
      </c>
      <c r="Q37" s="1573">
        <v>15.125396445585507</v>
      </c>
      <c r="R37" s="1586">
        <v>12.113791435041472</v>
      </c>
      <c r="S37" s="1575">
        <v>6</v>
      </c>
      <c r="T37" s="1573">
        <v>15.12818720966218</v>
      </c>
      <c r="U37" s="1586">
        <v>12.174850432822035</v>
      </c>
      <c r="V37" s="1575">
        <v>6</v>
      </c>
      <c r="W37" s="1573">
        <v>29.406056059940404</v>
      </c>
      <c r="X37" s="1586">
        <v>15.594388191003524</v>
      </c>
      <c r="Y37" s="1575">
        <v>6</v>
      </c>
      <c r="Z37" s="1573">
        <v>33.649763806824105</v>
      </c>
      <c r="AA37" s="1586">
        <v>16.91146604566762</v>
      </c>
      <c r="AB37" s="1821">
        <v>6</v>
      </c>
    </row>
    <row r="38" spans="1:28" s="911" customFormat="1" ht="14.5" customHeight="1">
      <c r="A38" s="811" t="s">
        <v>17</v>
      </c>
      <c r="B38" s="1576" t="s">
        <v>99</v>
      </c>
      <c r="C38" s="1587" t="s">
        <v>99</v>
      </c>
      <c r="D38" s="1578" t="s">
        <v>99</v>
      </c>
      <c r="E38" s="1576" t="s">
        <v>99</v>
      </c>
      <c r="F38" s="1587" t="s">
        <v>99</v>
      </c>
      <c r="G38" s="1578" t="s">
        <v>99</v>
      </c>
      <c r="H38" s="1576" t="s">
        <v>99</v>
      </c>
      <c r="I38" s="1587" t="s">
        <v>99</v>
      </c>
      <c r="J38" s="1578" t="s">
        <v>99</v>
      </c>
      <c r="K38" s="1576" t="s">
        <v>99</v>
      </c>
      <c r="L38" s="1587" t="s">
        <v>99</v>
      </c>
      <c r="M38" s="1578" t="s">
        <v>99</v>
      </c>
      <c r="N38" s="1576" t="s">
        <v>99</v>
      </c>
      <c r="O38" s="1587" t="s">
        <v>99</v>
      </c>
      <c r="P38" s="1578" t="s">
        <v>99</v>
      </c>
      <c r="Q38" s="1576" t="s">
        <v>99</v>
      </c>
      <c r="R38" s="1587" t="s">
        <v>99</v>
      </c>
      <c r="S38" s="1578" t="s">
        <v>99</v>
      </c>
      <c r="T38" s="1576" t="s">
        <v>99</v>
      </c>
      <c r="U38" s="1587" t="s">
        <v>99</v>
      </c>
      <c r="V38" s="1578" t="s">
        <v>99</v>
      </c>
      <c r="W38" s="1576" t="s">
        <v>99</v>
      </c>
      <c r="X38" s="1587" t="s">
        <v>99</v>
      </c>
      <c r="Y38" s="1578" t="s">
        <v>99</v>
      </c>
      <c r="Z38" s="1576" t="s">
        <v>99</v>
      </c>
      <c r="AA38" s="1587" t="s">
        <v>99</v>
      </c>
      <c r="AB38" s="1822" t="s">
        <v>99</v>
      </c>
    </row>
    <row r="39" spans="1:28" s="911" customFormat="1" ht="14.5" customHeight="1">
      <c r="A39" s="817" t="s">
        <v>18</v>
      </c>
      <c r="B39" s="1579" t="s">
        <v>99</v>
      </c>
      <c r="C39" s="1588" t="s">
        <v>99</v>
      </c>
      <c r="D39" s="1581" t="s">
        <v>99</v>
      </c>
      <c r="E39" s="1579" t="s">
        <v>99</v>
      </c>
      <c r="F39" s="1588" t="s">
        <v>99</v>
      </c>
      <c r="G39" s="1581" t="s">
        <v>99</v>
      </c>
      <c r="H39" s="1579" t="s">
        <v>99</v>
      </c>
      <c r="I39" s="1588" t="s">
        <v>99</v>
      </c>
      <c r="J39" s="1581" t="s">
        <v>99</v>
      </c>
      <c r="K39" s="1579" t="s">
        <v>99</v>
      </c>
      <c r="L39" s="1588" t="s">
        <v>99</v>
      </c>
      <c r="M39" s="1581" t="s">
        <v>99</v>
      </c>
      <c r="N39" s="1579" t="s">
        <v>99</v>
      </c>
      <c r="O39" s="1588" t="s">
        <v>99</v>
      </c>
      <c r="P39" s="1581" t="s">
        <v>99</v>
      </c>
      <c r="Q39" s="1579" t="s">
        <v>99</v>
      </c>
      <c r="R39" s="1588" t="s">
        <v>99</v>
      </c>
      <c r="S39" s="1581" t="s">
        <v>99</v>
      </c>
      <c r="T39" s="1579" t="s">
        <v>99</v>
      </c>
      <c r="U39" s="1588" t="s">
        <v>99</v>
      </c>
      <c r="V39" s="1581" t="s">
        <v>99</v>
      </c>
      <c r="W39" s="1579" t="s">
        <v>99</v>
      </c>
      <c r="X39" s="1588" t="s">
        <v>99</v>
      </c>
      <c r="Y39" s="1581" t="s">
        <v>99</v>
      </c>
      <c r="Z39" s="1579" t="s">
        <v>99</v>
      </c>
      <c r="AA39" s="1588" t="s">
        <v>99</v>
      </c>
      <c r="AB39" s="1823" t="s">
        <v>99</v>
      </c>
    </row>
    <row r="40" spans="1:28" s="911" customFormat="1" ht="14.5" customHeight="1">
      <c r="A40" s="811" t="s">
        <v>19</v>
      </c>
      <c r="B40" s="1570">
        <v>32.76701778948825</v>
      </c>
      <c r="C40" s="1585">
        <v>13.444725199787506</v>
      </c>
      <c r="D40" s="1572">
        <v>9</v>
      </c>
      <c r="E40" s="1570">
        <v>11.535628997961277</v>
      </c>
      <c r="F40" s="1585">
        <v>9.3082910197720352</v>
      </c>
      <c r="G40" s="1572">
        <v>9</v>
      </c>
      <c r="H40" s="1570">
        <v>10.396611115510341</v>
      </c>
      <c r="I40" s="1585">
        <v>8.5176791859658714</v>
      </c>
      <c r="J40" s="1572">
        <v>9</v>
      </c>
      <c r="K40" s="1570">
        <v>0</v>
      </c>
      <c r="L40" s="1585"/>
      <c r="M40" s="1572">
        <v>9</v>
      </c>
      <c r="N40" s="1570">
        <v>25.038004479369281</v>
      </c>
      <c r="O40" s="1585">
        <v>13.057317871845481</v>
      </c>
      <c r="P40" s="1572">
        <v>9</v>
      </c>
      <c r="Q40" s="1570">
        <v>46.271553947968165</v>
      </c>
      <c r="R40" s="1585">
        <v>14.40721665053972</v>
      </c>
      <c r="S40" s="1572">
        <v>9</v>
      </c>
      <c r="T40" s="1570">
        <v>35.956543726606888</v>
      </c>
      <c r="U40" s="1585">
        <v>14.566164042943225</v>
      </c>
      <c r="V40" s="1572">
        <v>8</v>
      </c>
      <c r="W40" s="1570">
        <v>12.091928453715139</v>
      </c>
      <c r="X40" s="1585">
        <v>9.8214297200968055</v>
      </c>
      <c r="Y40" s="1572">
        <v>8</v>
      </c>
      <c r="Z40" s="1570">
        <v>51.326806348869269</v>
      </c>
      <c r="AA40" s="1585">
        <v>15.387804414477804</v>
      </c>
      <c r="AB40" s="1820">
        <v>8</v>
      </c>
    </row>
    <row r="41" spans="1:28" s="911" customFormat="1" ht="14.5" customHeight="1">
      <c r="A41" s="817" t="s">
        <v>20</v>
      </c>
      <c r="B41" s="1579" t="s">
        <v>99</v>
      </c>
      <c r="C41" s="1588" t="s">
        <v>99</v>
      </c>
      <c r="D41" s="1581" t="s">
        <v>99</v>
      </c>
      <c r="E41" s="1579" t="s">
        <v>99</v>
      </c>
      <c r="F41" s="1588" t="s">
        <v>99</v>
      </c>
      <c r="G41" s="1581" t="s">
        <v>99</v>
      </c>
      <c r="H41" s="1579" t="s">
        <v>99</v>
      </c>
      <c r="I41" s="1588" t="s">
        <v>99</v>
      </c>
      <c r="J41" s="1581" t="s">
        <v>99</v>
      </c>
      <c r="K41" s="1579" t="s">
        <v>99</v>
      </c>
      <c r="L41" s="1588" t="s">
        <v>99</v>
      </c>
      <c r="M41" s="1581" t="s">
        <v>99</v>
      </c>
      <c r="N41" s="1579" t="s">
        <v>99</v>
      </c>
      <c r="O41" s="1588" t="s">
        <v>99</v>
      </c>
      <c r="P41" s="1581" t="s">
        <v>99</v>
      </c>
      <c r="Q41" s="1579" t="s">
        <v>99</v>
      </c>
      <c r="R41" s="1588" t="s">
        <v>99</v>
      </c>
      <c r="S41" s="1581" t="s">
        <v>99</v>
      </c>
      <c r="T41" s="1579" t="s">
        <v>99</v>
      </c>
      <c r="U41" s="1588" t="s">
        <v>99</v>
      </c>
      <c r="V41" s="1581" t="s">
        <v>99</v>
      </c>
      <c r="W41" s="1579" t="s">
        <v>99</v>
      </c>
      <c r="X41" s="1588" t="s">
        <v>99</v>
      </c>
      <c r="Y41" s="1581" t="s">
        <v>99</v>
      </c>
      <c r="Z41" s="1579" t="s">
        <v>99</v>
      </c>
      <c r="AA41" s="1588" t="s">
        <v>99</v>
      </c>
      <c r="AB41" s="1823" t="s">
        <v>99</v>
      </c>
    </row>
    <row r="42" spans="1:28" s="911" customFormat="1" ht="14.5" customHeight="1">
      <c r="A42" s="811" t="s">
        <v>21</v>
      </c>
      <c r="B42" s="1570">
        <v>70.853176780367818</v>
      </c>
      <c r="C42" s="1585">
        <v>9.4678229993201573</v>
      </c>
      <c r="D42" s="1572">
        <v>17</v>
      </c>
      <c r="E42" s="1570">
        <v>16.935452128426999</v>
      </c>
      <c r="F42" s="1585">
        <v>7.7010026162266172</v>
      </c>
      <c r="G42" s="1572">
        <v>17</v>
      </c>
      <c r="H42" s="1570">
        <v>46.756228630485666</v>
      </c>
      <c r="I42" s="1585">
        <v>10.432827215617426</v>
      </c>
      <c r="J42" s="1572">
        <v>17</v>
      </c>
      <c r="K42" s="1570">
        <v>11.759885807086398</v>
      </c>
      <c r="L42" s="1585">
        <v>6.7306012136963478</v>
      </c>
      <c r="M42" s="1572">
        <v>17</v>
      </c>
      <c r="N42" s="1570">
        <v>35.755144736612166</v>
      </c>
      <c r="O42" s="1585">
        <v>10.054724682990713</v>
      </c>
      <c r="P42" s="1572">
        <v>17</v>
      </c>
      <c r="Q42" s="1570">
        <v>41.697180392534584</v>
      </c>
      <c r="R42" s="1585">
        <v>10.306499186448219</v>
      </c>
      <c r="S42" s="1572">
        <v>17</v>
      </c>
      <c r="T42" s="1570">
        <v>17.224857279178469</v>
      </c>
      <c r="U42" s="1585">
        <v>7.8429132529772456</v>
      </c>
      <c r="V42" s="1572">
        <v>17</v>
      </c>
      <c r="W42" s="1570">
        <v>23.007166420179363</v>
      </c>
      <c r="X42" s="1585">
        <v>8.7544017647191659</v>
      </c>
      <c r="Y42" s="1572">
        <v>17</v>
      </c>
      <c r="Z42" s="1570">
        <v>67.043902337940025</v>
      </c>
      <c r="AA42" s="1585">
        <v>10.497109753067809</v>
      </c>
      <c r="AB42" s="1820">
        <v>15</v>
      </c>
    </row>
    <row r="43" spans="1:28" s="911" customFormat="1" ht="14.5" customHeight="1">
      <c r="A43" s="817" t="s">
        <v>22</v>
      </c>
      <c r="B43" s="1573">
        <v>51.26580063829973</v>
      </c>
      <c r="C43" s="1586">
        <v>6.6844698438216819</v>
      </c>
      <c r="D43" s="1575">
        <v>42</v>
      </c>
      <c r="E43" s="1573">
        <v>41.640875160092918</v>
      </c>
      <c r="F43" s="1586">
        <v>6.5519708145741662</v>
      </c>
      <c r="G43" s="1575">
        <v>42</v>
      </c>
      <c r="H43" s="1573">
        <v>10.535110448114416</v>
      </c>
      <c r="I43" s="1586">
        <v>4.3096739717343846</v>
      </c>
      <c r="J43" s="1575">
        <v>41</v>
      </c>
      <c r="K43" s="1573">
        <v>2.5215285866713719</v>
      </c>
      <c r="L43" s="1586">
        <v>2.1441894448317895</v>
      </c>
      <c r="M43" s="1575">
        <v>41</v>
      </c>
      <c r="N43" s="1573">
        <v>23.769900399973057</v>
      </c>
      <c r="O43" s="1586">
        <v>5.9438485832835886</v>
      </c>
      <c r="P43" s="1575">
        <v>40</v>
      </c>
      <c r="Q43" s="1573">
        <v>52.601365409728942</v>
      </c>
      <c r="R43" s="1586">
        <v>6.5761325706207812</v>
      </c>
      <c r="S43" s="1575">
        <v>43</v>
      </c>
      <c r="T43" s="1573">
        <v>40.750684975565477</v>
      </c>
      <c r="U43" s="1586">
        <v>6.7146286565196407</v>
      </c>
      <c r="V43" s="1575">
        <v>41</v>
      </c>
      <c r="W43" s="1573">
        <v>15.841323553423461</v>
      </c>
      <c r="X43" s="1586">
        <v>5.1303724621769495</v>
      </c>
      <c r="Y43" s="1575">
        <v>40</v>
      </c>
      <c r="Z43" s="1573">
        <v>40.512066344048172</v>
      </c>
      <c r="AA43" s="1586">
        <v>6.9031969760014906</v>
      </c>
      <c r="AB43" s="1821">
        <v>38</v>
      </c>
    </row>
    <row r="44" spans="1:28" s="911" customFormat="1" ht="14.5" customHeight="1">
      <c r="A44" s="811" t="s">
        <v>23</v>
      </c>
      <c r="B44" s="1570">
        <v>59.7797725831986</v>
      </c>
      <c r="C44" s="1585">
        <v>8.4991250282832063</v>
      </c>
      <c r="D44" s="1572">
        <v>25</v>
      </c>
      <c r="E44" s="1570">
        <v>12.113974022046207</v>
      </c>
      <c r="F44" s="1585">
        <v>5.6616604802533308</v>
      </c>
      <c r="G44" s="1572">
        <v>25</v>
      </c>
      <c r="H44" s="1570">
        <v>24.539956087582095</v>
      </c>
      <c r="I44" s="1585">
        <v>7.5705840981406274</v>
      </c>
      <c r="J44" s="1572">
        <v>25</v>
      </c>
      <c r="K44" s="1570">
        <v>15.936619864485053</v>
      </c>
      <c r="L44" s="1585">
        <v>6.3199545709173428</v>
      </c>
      <c r="M44" s="1572">
        <v>25</v>
      </c>
      <c r="N44" s="1570">
        <v>3.970042632939959</v>
      </c>
      <c r="O44" s="1585">
        <v>3.3531975956887949</v>
      </c>
      <c r="P44" s="1572">
        <v>25</v>
      </c>
      <c r="Q44" s="1570">
        <v>15.84612409447651</v>
      </c>
      <c r="R44" s="1585">
        <v>6.2772789136717781</v>
      </c>
      <c r="S44" s="1572">
        <v>25</v>
      </c>
      <c r="T44" s="1570">
        <v>53.604064978531454</v>
      </c>
      <c r="U44" s="1585">
        <v>8.710807711239136</v>
      </c>
      <c r="V44" s="1572">
        <v>25</v>
      </c>
      <c r="W44" s="1570">
        <v>100</v>
      </c>
      <c r="X44" s="1585"/>
      <c r="Y44" s="1572">
        <v>25</v>
      </c>
      <c r="Z44" s="1570">
        <v>55.633643751976905</v>
      </c>
      <c r="AA44" s="1585">
        <v>8.677924417108704</v>
      </c>
      <c r="AB44" s="1820">
        <v>25</v>
      </c>
    </row>
    <row r="45" spans="1:28" s="911" customFormat="1" ht="14.5" customHeight="1">
      <c r="A45" s="817" t="s">
        <v>24</v>
      </c>
      <c r="B45" s="1579" t="s">
        <v>99</v>
      </c>
      <c r="C45" s="1588" t="s">
        <v>99</v>
      </c>
      <c r="D45" s="1581" t="s">
        <v>99</v>
      </c>
      <c r="E45" s="1579" t="s">
        <v>99</v>
      </c>
      <c r="F45" s="1588" t="s">
        <v>99</v>
      </c>
      <c r="G45" s="1581" t="s">
        <v>99</v>
      </c>
      <c r="H45" s="1579" t="s">
        <v>99</v>
      </c>
      <c r="I45" s="1588" t="s">
        <v>99</v>
      </c>
      <c r="J45" s="1581" t="s">
        <v>99</v>
      </c>
      <c r="K45" s="1579" t="s">
        <v>99</v>
      </c>
      <c r="L45" s="1588" t="s">
        <v>99</v>
      </c>
      <c r="M45" s="1581" t="s">
        <v>99</v>
      </c>
      <c r="N45" s="1579" t="s">
        <v>99</v>
      </c>
      <c r="O45" s="1588" t="s">
        <v>99</v>
      </c>
      <c r="P45" s="1581" t="s">
        <v>99</v>
      </c>
      <c r="Q45" s="1579" t="s">
        <v>99</v>
      </c>
      <c r="R45" s="1588" t="s">
        <v>99</v>
      </c>
      <c r="S45" s="1581" t="s">
        <v>99</v>
      </c>
      <c r="T45" s="1579" t="s">
        <v>99</v>
      </c>
      <c r="U45" s="1588" t="s">
        <v>99</v>
      </c>
      <c r="V45" s="1581" t="s">
        <v>99</v>
      </c>
      <c r="W45" s="1579" t="s">
        <v>99</v>
      </c>
      <c r="X45" s="1588" t="s">
        <v>99</v>
      </c>
      <c r="Y45" s="1581" t="s">
        <v>99</v>
      </c>
      <c r="Z45" s="1579" t="s">
        <v>99</v>
      </c>
      <c r="AA45" s="1588" t="s">
        <v>99</v>
      </c>
      <c r="AB45" s="1823" t="s">
        <v>99</v>
      </c>
    </row>
    <row r="46" spans="1:28" s="911" customFormat="1" ht="14.5" customHeight="1">
      <c r="A46" s="811" t="s">
        <v>25</v>
      </c>
      <c r="B46" s="1576" t="s">
        <v>99</v>
      </c>
      <c r="C46" s="1587" t="s">
        <v>99</v>
      </c>
      <c r="D46" s="1578" t="s">
        <v>99</v>
      </c>
      <c r="E46" s="1576" t="s">
        <v>99</v>
      </c>
      <c r="F46" s="1587" t="s">
        <v>99</v>
      </c>
      <c r="G46" s="1578" t="s">
        <v>99</v>
      </c>
      <c r="H46" s="1576" t="s">
        <v>99</v>
      </c>
      <c r="I46" s="1587" t="s">
        <v>99</v>
      </c>
      <c r="J46" s="1578" t="s">
        <v>99</v>
      </c>
      <c r="K46" s="1576" t="s">
        <v>99</v>
      </c>
      <c r="L46" s="1587" t="s">
        <v>99</v>
      </c>
      <c r="M46" s="1578" t="s">
        <v>99</v>
      </c>
      <c r="N46" s="1576" t="s">
        <v>99</v>
      </c>
      <c r="O46" s="1587" t="s">
        <v>99</v>
      </c>
      <c r="P46" s="1578" t="s">
        <v>99</v>
      </c>
      <c r="Q46" s="1576" t="s">
        <v>99</v>
      </c>
      <c r="R46" s="1587" t="s">
        <v>99</v>
      </c>
      <c r="S46" s="1578" t="s">
        <v>99</v>
      </c>
      <c r="T46" s="1576" t="s">
        <v>99</v>
      </c>
      <c r="U46" s="1587" t="s">
        <v>99</v>
      </c>
      <c r="V46" s="1578" t="s">
        <v>99</v>
      </c>
      <c r="W46" s="1576" t="s">
        <v>99</v>
      </c>
      <c r="X46" s="1587" t="s">
        <v>99</v>
      </c>
      <c r="Y46" s="1578" t="s">
        <v>99</v>
      </c>
      <c r="Z46" s="1576" t="s">
        <v>99</v>
      </c>
      <c r="AA46" s="1587" t="s">
        <v>99</v>
      </c>
      <c r="AB46" s="1822" t="s">
        <v>99</v>
      </c>
    </row>
    <row r="47" spans="1:28" s="911" customFormat="1" ht="14.5" customHeight="1">
      <c r="A47" s="817" t="s">
        <v>26</v>
      </c>
      <c r="B47" s="1573">
        <v>100</v>
      </c>
      <c r="C47" s="1586"/>
      <c r="D47" s="1575">
        <v>6</v>
      </c>
      <c r="E47" s="1573">
        <v>51.287833158769246</v>
      </c>
      <c r="F47" s="1586">
        <v>17.547046787443442</v>
      </c>
      <c r="G47" s="1575">
        <v>6</v>
      </c>
      <c r="H47" s="1573">
        <v>48.712166841230754</v>
      </c>
      <c r="I47" s="1586">
        <v>17.589963652871585</v>
      </c>
      <c r="J47" s="1575">
        <v>6</v>
      </c>
      <c r="K47" s="1573">
        <v>16.507635861223722</v>
      </c>
      <c r="L47" s="1586">
        <v>13.010266364371248</v>
      </c>
      <c r="M47" s="1575">
        <v>6</v>
      </c>
      <c r="N47" s="1573">
        <v>32.204530980007036</v>
      </c>
      <c r="O47" s="1586">
        <v>16.315389097869726</v>
      </c>
      <c r="P47" s="1575">
        <v>6</v>
      </c>
      <c r="Q47" s="1573">
        <v>0</v>
      </c>
      <c r="R47" s="1586"/>
      <c r="S47" s="1575">
        <v>6</v>
      </c>
      <c r="T47" s="1573">
        <v>0</v>
      </c>
      <c r="U47" s="1586"/>
      <c r="V47" s="1575">
        <v>6</v>
      </c>
      <c r="W47" s="1573">
        <v>65.960807916242942</v>
      </c>
      <c r="X47" s="1586">
        <v>16.80568588375148</v>
      </c>
      <c r="Y47" s="1575">
        <v>6</v>
      </c>
      <c r="Z47" s="1573">
        <v>15.032579812856319</v>
      </c>
      <c r="AA47" s="1586">
        <v>12.128032349876497</v>
      </c>
      <c r="AB47" s="1821">
        <v>6</v>
      </c>
    </row>
    <row r="48" spans="1:28" s="911" customFormat="1" ht="14.5" customHeight="1">
      <c r="A48" s="811" t="s">
        <v>27</v>
      </c>
      <c r="B48" s="1570">
        <v>74.570832390398976</v>
      </c>
      <c r="C48" s="1585">
        <v>18.843097158061052</v>
      </c>
      <c r="D48" s="1572">
        <v>4</v>
      </c>
      <c r="E48" s="1570">
        <v>80.5078747467401</v>
      </c>
      <c r="F48" s="1585">
        <v>15.079435707811237</v>
      </c>
      <c r="G48" s="1572">
        <v>5</v>
      </c>
      <c r="H48" s="1570">
        <v>50.448486954619341</v>
      </c>
      <c r="I48" s="1585">
        <v>21.54389179471525</v>
      </c>
      <c r="J48" s="1572">
        <v>4</v>
      </c>
      <c r="K48" s="1570">
        <v>0</v>
      </c>
      <c r="L48" s="1585"/>
      <c r="M48" s="1572">
        <v>4</v>
      </c>
      <c r="N48" s="1570">
        <v>49.948684605104553</v>
      </c>
      <c r="O48" s="1585">
        <v>21.54645543363252</v>
      </c>
      <c r="P48" s="1572">
        <v>4</v>
      </c>
      <c r="Q48" s="1570">
        <v>50.448486954619341</v>
      </c>
      <c r="R48" s="1585">
        <v>21.491327939371452</v>
      </c>
      <c r="S48" s="1572">
        <v>4</v>
      </c>
      <c r="T48" s="1570">
        <v>25.928969959115822</v>
      </c>
      <c r="U48" s="1585">
        <v>19.153361983032696</v>
      </c>
      <c r="V48" s="1572">
        <v>4</v>
      </c>
      <c r="W48" s="1570">
        <v>51.358137568716842</v>
      </c>
      <c r="X48" s="1585">
        <v>21.575076147775327</v>
      </c>
      <c r="Y48" s="1572">
        <v>4</v>
      </c>
      <c r="Z48" s="1570">
        <v>80.823611708059133</v>
      </c>
      <c r="AA48" s="1585">
        <v>15.02008056254161</v>
      </c>
      <c r="AB48" s="1820">
        <v>5</v>
      </c>
    </row>
    <row r="49" spans="1:28" s="911" customFormat="1" ht="14.5" customHeight="1" thickBot="1">
      <c r="A49" s="825" t="s">
        <v>28</v>
      </c>
      <c r="B49" s="1582">
        <v>26.68860953678611</v>
      </c>
      <c r="C49" s="1589">
        <v>13.767807754265334</v>
      </c>
      <c r="D49" s="1584">
        <v>8</v>
      </c>
      <c r="E49" s="1582">
        <v>26.68860953678611</v>
      </c>
      <c r="F49" s="1589">
        <v>13.750984095015028</v>
      </c>
      <c r="G49" s="1584">
        <v>8</v>
      </c>
      <c r="H49" s="1582">
        <v>13.480968743589935</v>
      </c>
      <c r="I49" s="1589">
        <v>10.749505177530125</v>
      </c>
      <c r="J49" s="1584">
        <v>8</v>
      </c>
      <c r="K49" s="1582">
        <v>13.207640793196179</v>
      </c>
      <c r="L49" s="1589">
        <v>10.565106062510795</v>
      </c>
      <c r="M49" s="1584">
        <v>8</v>
      </c>
      <c r="N49" s="1582">
        <v>46.539262753844866</v>
      </c>
      <c r="O49" s="1589">
        <v>14.437264586335955</v>
      </c>
      <c r="P49" s="1584">
        <v>9</v>
      </c>
      <c r="Q49" s="1582">
        <v>53.061828030359322</v>
      </c>
      <c r="R49" s="1589">
        <v>15.203638504000166</v>
      </c>
      <c r="S49" s="1584">
        <v>8</v>
      </c>
      <c r="T49" s="1582">
        <v>0</v>
      </c>
      <c r="U49" s="1589"/>
      <c r="V49" s="1584">
        <v>7</v>
      </c>
      <c r="W49" s="1582">
        <v>35.797259407899439</v>
      </c>
      <c r="X49" s="1589">
        <v>14.082977943060818</v>
      </c>
      <c r="Y49" s="1584">
        <v>9</v>
      </c>
      <c r="Z49" s="1582">
        <v>86.782064473514083</v>
      </c>
      <c r="AA49" s="1589">
        <v>10.637505735235605</v>
      </c>
      <c r="AB49" s="1824">
        <v>8</v>
      </c>
    </row>
    <row r="50" spans="1:28" s="911" customFormat="1" ht="14.5" customHeight="1">
      <c r="A50" s="831" t="s">
        <v>29</v>
      </c>
      <c r="B50" s="836">
        <v>54.958534187980483</v>
      </c>
      <c r="C50" s="833">
        <v>3.982614107817549</v>
      </c>
      <c r="D50" s="834">
        <v>118</v>
      </c>
      <c r="E50" s="832">
        <v>28.595767486957289</v>
      </c>
      <c r="F50" s="833">
        <v>3.5859212654287158</v>
      </c>
      <c r="G50" s="834">
        <v>119</v>
      </c>
      <c r="H50" s="832">
        <v>21.61535569025795</v>
      </c>
      <c r="I50" s="833">
        <v>3.2846760588363679</v>
      </c>
      <c r="J50" s="834">
        <v>117</v>
      </c>
      <c r="K50" s="832">
        <v>8.0937358720172963</v>
      </c>
      <c r="L50" s="833">
        <v>2.135425163187779</v>
      </c>
      <c r="M50" s="834">
        <v>117</v>
      </c>
      <c r="N50" s="832">
        <v>24.482533557517321</v>
      </c>
      <c r="O50" s="833">
        <v>3.4901038668293709</v>
      </c>
      <c r="P50" s="834">
        <v>116</v>
      </c>
      <c r="Q50" s="835">
        <v>42.956284384138002</v>
      </c>
      <c r="R50" s="833">
        <v>3.94410398041502</v>
      </c>
      <c r="S50" s="834">
        <v>119</v>
      </c>
      <c r="T50" s="836">
        <v>37.057363245215583</v>
      </c>
      <c r="U50" s="833">
        <v>3.9053901516091059</v>
      </c>
      <c r="V50" s="834">
        <v>116</v>
      </c>
      <c r="W50" s="832">
        <v>40.991372556312719</v>
      </c>
      <c r="X50" s="833">
        <v>4.0115762607863603</v>
      </c>
      <c r="Y50" s="834">
        <v>114</v>
      </c>
      <c r="Z50" s="836">
        <v>52.460929734531192</v>
      </c>
      <c r="AA50" s="833">
        <v>4.1301317748998683</v>
      </c>
      <c r="AB50" s="1724">
        <v>112</v>
      </c>
    </row>
    <row r="51" spans="1:28" s="911" customFormat="1" ht="14.5" customHeight="1">
      <c r="A51" s="831" t="s">
        <v>30</v>
      </c>
      <c r="B51" s="835">
        <v>61.752846646298693</v>
      </c>
      <c r="C51" s="833">
        <v>7.5371181003482777</v>
      </c>
      <c r="D51" s="834">
        <v>32</v>
      </c>
      <c r="E51" s="836">
        <v>38.221196743670717</v>
      </c>
      <c r="F51" s="833">
        <v>7.6270994903282912</v>
      </c>
      <c r="G51" s="834">
        <v>32</v>
      </c>
      <c r="H51" s="835">
        <v>27.427606020987959</v>
      </c>
      <c r="I51" s="833">
        <v>7.2076534279333986</v>
      </c>
      <c r="J51" s="834">
        <v>32</v>
      </c>
      <c r="K51" s="835">
        <v>28.31023523554596</v>
      </c>
      <c r="L51" s="833">
        <v>7.3311115688758948</v>
      </c>
      <c r="M51" s="834">
        <v>32</v>
      </c>
      <c r="N51" s="832">
        <v>33.312786775484639</v>
      </c>
      <c r="O51" s="833">
        <v>7.2796508426790512</v>
      </c>
      <c r="P51" s="834">
        <v>33</v>
      </c>
      <c r="Q51" s="832">
        <v>44.391917591591479</v>
      </c>
      <c r="R51" s="833">
        <v>7.8425639505277118</v>
      </c>
      <c r="S51" s="834">
        <v>32</v>
      </c>
      <c r="T51" s="836">
        <v>9.8527073709337678</v>
      </c>
      <c r="U51" s="833">
        <v>4.7584984030537507</v>
      </c>
      <c r="V51" s="834">
        <v>31</v>
      </c>
      <c r="W51" s="832">
        <v>46.783446189870673</v>
      </c>
      <c r="X51" s="833">
        <v>7.7413443942665046</v>
      </c>
      <c r="Y51" s="834">
        <v>33</v>
      </c>
      <c r="Z51" s="836">
        <v>43.61384096037122</v>
      </c>
      <c r="AA51" s="833">
        <v>7.7656681786503023</v>
      </c>
      <c r="AB51" s="1724">
        <v>32</v>
      </c>
    </row>
    <row r="52" spans="1:28" s="911" customFormat="1" ht="14.5" customHeight="1">
      <c r="A52" s="1725" t="s">
        <v>31</v>
      </c>
      <c r="B52" s="1726">
        <v>56.384488067282923</v>
      </c>
      <c r="C52" s="1727">
        <v>3.5327033836183519</v>
      </c>
      <c r="D52" s="1728">
        <v>150</v>
      </c>
      <c r="E52" s="1726">
        <v>30.59918529067016</v>
      </c>
      <c r="F52" s="1727">
        <v>3.266443719957806</v>
      </c>
      <c r="G52" s="1728">
        <v>151</v>
      </c>
      <c r="H52" s="1726">
        <v>22.842345247098809</v>
      </c>
      <c r="I52" s="1727">
        <v>3.0147954693119812</v>
      </c>
      <c r="J52" s="1728">
        <v>149</v>
      </c>
      <c r="K52" s="1730">
        <v>12.361520668515229</v>
      </c>
      <c r="L52" s="1727">
        <v>2.3922286452148689</v>
      </c>
      <c r="M52" s="1728">
        <v>149</v>
      </c>
      <c r="N52" s="1730">
        <v>26.399261977439469</v>
      </c>
      <c r="O52" s="1727">
        <v>3.1660842935668998</v>
      </c>
      <c r="P52" s="1728">
        <v>149</v>
      </c>
      <c r="Q52" s="1729">
        <v>43.256244084169971</v>
      </c>
      <c r="R52" s="1727">
        <v>3.52541210854291</v>
      </c>
      <c r="S52" s="1728">
        <v>151</v>
      </c>
      <c r="T52" s="1726">
        <v>31.384533197690001</v>
      </c>
      <c r="U52" s="1727">
        <v>3.3444389932819631</v>
      </c>
      <c r="V52" s="1728">
        <v>147</v>
      </c>
      <c r="W52" s="1730">
        <v>42.263789872159073</v>
      </c>
      <c r="X52" s="1727">
        <v>3.5684748899531651</v>
      </c>
      <c r="Y52" s="1728">
        <v>147</v>
      </c>
      <c r="Z52" s="1726">
        <v>50.528860639650887</v>
      </c>
      <c r="AA52" s="1727">
        <v>3.660612742431558</v>
      </c>
      <c r="AB52" s="1731">
        <v>144</v>
      </c>
    </row>
    <row r="53" spans="1:28" s="911" customFormat="1" ht="14.5" customHeight="1">
      <c r="A53" s="1930" t="s">
        <v>967</v>
      </c>
      <c r="B53" s="1931"/>
      <c r="C53" s="1931"/>
      <c r="D53" s="1931"/>
      <c r="E53" s="1931"/>
      <c r="F53" s="1931"/>
      <c r="G53" s="1931"/>
      <c r="H53" s="1931"/>
      <c r="I53" s="1931"/>
      <c r="J53" s="1931"/>
      <c r="K53" s="1931"/>
      <c r="L53" s="1931"/>
      <c r="M53" s="1931"/>
      <c r="N53" s="1931"/>
      <c r="O53" s="1931"/>
      <c r="P53" s="1931"/>
      <c r="Q53" s="1931"/>
      <c r="R53" s="1931"/>
      <c r="S53" s="1931"/>
      <c r="T53" s="1931"/>
      <c r="U53" s="1931"/>
      <c r="V53" s="1931"/>
      <c r="W53" s="1931"/>
      <c r="X53" s="1931"/>
      <c r="Y53" s="1931"/>
      <c r="Z53" s="1931"/>
      <c r="AA53" s="1931"/>
      <c r="AB53" s="1931"/>
    </row>
    <row r="54" spans="1:28" s="911" customFormat="1" ht="14.5" customHeight="1">
      <c r="A54" s="1930" t="s">
        <v>1356</v>
      </c>
      <c r="B54" s="1931"/>
      <c r="C54" s="1931"/>
      <c r="D54" s="1931"/>
      <c r="E54" s="1931"/>
      <c r="F54" s="1931"/>
      <c r="G54" s="1931"/>
      <c r="H54" s="1931"/>
      <c r="I54" s="1931"/>
      <c r="J54" s="1931"/>
      <c r="K54" s="1931"/>
      <c r="L54" s="1931"/>
      <c r="M54" s="1931"/>
      <c r="N54" s="1931"/>
      <c r="O54" s="1931"/>
      <c r="P54" s="1931"/>
      <c r="Q54" s="1931"/>
      <c r="R54" s="1931"/>
      <c r="S54" s="1931"/>
      <c r="T54" s="1931"/>
      <c r="U54" s="1931"/>
      <c r="V54" s="1931"/>
      <c r="W54" s="1931"/>
      <c r="X54" s="1931"/>
      <c r="Y54" s="1931"/>
      <c r="Z54" s="1931"/>
      <c r="AA54" s="1931"/>
      <c r="AB54" s="1931"/>
    </row>
    <row r="55" spans="1:28" s="911" customFormat="1" ht="14.5" customHeight="1">
      <c r="A55" s="1930" t="s">
        <v>795</v>
      </c>
      <c r="B55" s="1931"/>
      <c r="C55" s="1931"/>
      <c r="D55" s="1931"/>
      <c r="E55" s="1931"/>
      <c r="F55" s="1931"/>
      <c r="G55" s="1931"/>
      <c r="H55" s="1931"/>
      <c r="I55" s="1931"/>
      <c r="J55" s="1931"/>
      <c r="K55" s="1931"/>
      <c r="L55" s="1931"/>
      <c r="M55" s="1931"/>
      <c r="N55" s="1931"/>
      <c r="O55" s="1931"/>
      <c r="P55" s="1931"/>
      <c r="Q55" s="1931"/>
      <c r="R55" s="1931"/>
      <c r="S55" s="1931"/>
      <c r="T55" s="1931"/>
      <c r="U55" s="1931"/>
      <c r="V55" s="1931"/>
      <c r="W55" s="1931"/>
      <c r="X55" s="1931"/>
      <c r="Y55" s="1931"/>
      <c r="Z55" s="1931"/>
      <c r="AA55" s="1931"/>
      <c r="AB55" s="1931"/>
    </row>
    <row r="56" spans="1:28" ht="14.5" customHeight="1"/>
    <row r="57" spans="1:28" s="937" customFormat="1" ht="64.5" customHeight="1">
      <c r="A57" s="2212" t="s">
        <v>985</v>
      </c>
      <c r="B57" s="2213"/>
      <c r="C57" s="2213"/>
      <c r="D57" s="2213"/>
    </row>
    <row r="58" spans="1:28" s="937" customFormat="1" ht="14.5" customHeight="1" thickBot="1">
      <c r="A58" s="1923" t="s">
        <v>5</v>
      </c>
      <c r="B58" s="1975" t="s">
        <v>972</v>
      </c>
      <c r="C58" s="1971" t="s">
        <v>969</v>
      </c>
      <c r="D58" s="1992" t="s">
        <v>969</v>
      </c>
    </row>
    <row r="59" spans="1:28" s="937" customFormat="1" ht="14.5" customHeight="1" thickBot="1">
      <c r="A59" s="1988"/>
      <c r="B59" s="743" t="s">
        <v>2</v>
      </c>
      <c r="C59" s="743" t="s">
        <v>68</v>
      </c>
      <c r="D59" s="1631" t="s">
        <v>69</v>
      </c>
    </row>
    <row r="60" spans="1:28" s="937" customFormat="1" ht="14.5" customHeight="1">
      <c r="A60" s="811" t="s">
        <v>13</v>
      </c>
      <c r="B60" s="812">
        <v>11.081838513511959</v>
      </c>
      <c r="C60" s="813">
        <v>1.112101338007057</v>
      </c>
      <c r="D60" s="1721">
        <v>789</v>
      </c>
    </row>
    <row r="61" spans="1:28" s="937" customFormat="1" ht="14.5" customHeight="1">
      <c r="A61" s="817" t="s">
        <v>14</v>
      </c>
      <c r="B61" s="818">
        <v>8.7906034709292555</v>
      </c>
      <c r="C61" s="819">
        <v>0.80747897575395511</v>
      </c>
      <c r="D61" s="1722">
        <v>1221</v>
      </c>
    </row>
    <row r="62" spans="1:28" s="937" customFormat="1" ht="14.5" customHeight="1">
      <c r="A62" s="811" t="s">
        <v>39</v>
      </c>
      <c r="B62" s="816">
        <v>19.91540252208544</v>
      </c>
      <c r="C62" s="813">
        <v>2.551277315006713</v>
      </c>
      <c r="D62" s="1721">
        <v>243</v>
      </c>
    </row>
    <row r="63" spans="1:28" s="937" customFormat="1" ht="14.5" customHeight="1">
      <c r="A63" s="817" t="s">
        <v>16</v>
      </c>
      <c r="B63" s="818">
        <v>12.652084862921541</v>
      </c>
      <c r="C63" s="819">
        <v>2.2879996029685441</v>
      </c>
      <c r="D63" s="1722">
        <v>206</v>
      </c>
    </row>
    <row r="64" spans="1:28" s="937" customFormat="1" ht="14.5" customHeight="1">
      <c r="A64" s="811" t="s">
        <v>17</v>
      </c>
      <c r="B64" s="812" t="s">
        <v>99</v>
      </c>
      <c r="C64" s="868" t="s">
        <v>99</v>
      </c>
      <c r="D64" s="1732" t="s">
        <v>99</v>
      </c>
    </row>
    <row r="65" spans="1:4" s="937" customFormat="1" ht="14.5" customHeight="1">
      <c r="A65" s="817" t="s">
        <v>18</v>
      </c>
      <c r="B65" s="818">
        <v>17.041742794039681</v>
      </c>
      <c r="C65" s="819">
        <v>3.891223099946342</v>
      </c>
      <c r="D65" s="1722">
        <v>92</v>
      </c>
    </row>
    <row r="66" spans="1:4" s="937" customFormat="1" ht="14.5" customHeight="1">
      <c r="A66" s="811" t="s">
        <v>19</v>
      </c>
      <c r="B66" s="812">
        <v>19.405909657271589</v>
      </c>
      <c r="C66" s="813">
        <v>1.8639770428842279</v>
      </c>
      <c r="D66" s="1721">
        <v>448</v>
      </c>
    </row>
    <row r="67" spans="1:4" s="937" customFormat="1" ht="14.5" customHeight="1">
      <c r="A67" s="817" t="s">
        <v>20</v>
      </c>
      <c r="B67" s="818">
        <v>7.4042479039955538</v>
      </c>
      <c r="C67" s="819">
        <v>3.184624363264382</v>
      </c>
      <c r="D67" s="1722">
        <v>69</v>
      </c>
    </row>
    <row r="68" spans="1:4" s="937" customFormat="1" ht="14.5" customHeight="1">
      <c r="A68" s="811" t="s">
        <v>21</v>
      </c>
      <c r="B68" s="812">
        <v>13.386427576071579</v>
      </c>
      <c r="C68" s="813">
        <v>1.368671472510109</v>
      </c>
      <c r="D68" s="1721">
        <v>612</v>
      </c>
    </row>
    <row r="69" spans="1:4" s="937" customFormat="1" ht="14.5" customHeight="1">
      <c r="A69" s="817" t="s">
        <v>22</v>
      </c>
      <c r="B69" s="818">
        <v>25.538560623720219</v>
      </c>
      <c r="C69" s="819">
        <v>1.317344233808079</v>
      </c>
      <c r="D69" s="1722">
        <v>1072</v>
      </c>
    </row>
    <row r="70" spans="1:4" s="937" customFormat="1" ht="14.5" customHeight="1">
      <c r="A70" s="811" t="s">
        <v>23</v>
      </c>
      <c r="B70" s="812">
        <v>29.8612165525617</v>
      </c>
      <c r="C70" s="813">
        <v>2.803991709927236</v>
      </c>
      <c r="D70" s="1721">
        <v>267</v>
      </c>
    </row>
    <row r="71" spans="1:4" s="937" customFormat="1" ht="14.5" customHeight="1">
      <c r="A71" s="817" t="s">
        <v>24</v>
      </c>
      <c r="B71" s="818" t="s">
        <v>99</v>
      </c>
      <c r="C71" s="870" t="s">
        <v>99</v>
      </c>
      <c r="D71" s="1733" t="s">
        <v>99</v>
      </c>
    </row>
    <row r="72" spans="1:4" s="937" customFormat="1" ht="14.5" customHeight="1">
      <c r="A72" s="811" t="s">
        <v>25</v>
      </c>
      <c r="B72" s="812">
        <v>17.48409824188311</v>
      </c>
      <c r="C72" s="813">
        <v>2.239508827862434</v>
      </c>
      <c r="D72" s="1721">
        <v>285</v>
      </c>
    </row>
    <row r="73" spans="1:4" s="937" customFormat="1" ht="14.5" customHeight="1">
      <c r="A73" s="817" t="s">
        <v>26</v>
      </c>
      <c r="B73" s="818">
        <v>24.410620103250341</v>
      </c>
      <c r="C73" s="819">
        <v>3.734422038188292</v>
      </c>
      <c r="D73" s="1722">
        <v>130</v>
      </c>
    </row>
    <row r="74" spans="1:4" s="937" customFormat="1" ht="14.5" customHeight="1">
      <c r="A74" s="811" t="s">
        <v>27</v>
      </c>
      <c r="B74" s="812">
        <v>15.95414502243478</v>
      </c>
      <c r="C74" s="813">
        <v>2.4740878283781438</v>
      </c>
      <c r="D74" s="1721">
        <v>221</v>
      </c>
    </row>
    <row r="75" spans="1:4" s="937" customFormat="1" ht="14.5" customHeight="1" thickBot="1">
      <c r="A75" s="825" t="s">
        <v>28</v>
      </c>
      <c r="B75" s="826">
        <v>19.288299177783731</v>
      </c>
      <c r="C75" s="827">
        <v>3.5715505564107781</v>
      </c>
      <c r="D75" s="1723">
        <v>120</v>
      </c>
    </row>
    <row r="76" spans="1:4" s="937" customFormat="1" ht="14.5" customHeight="1">
      <c r="A76" s="831" t="s">
        <v>29</v>
      </c>
      <c r="B76" s="832">
        <v>16.381909519648818</v>
      </c>
      <c r="C76" s="833">
        <v>0.53101111011055169</v>
      </c>
      <c r="D76" s="1724">
        <v>4793</v>
      </c>
    </row>
    <row r="77" spans="1:4" s="937" customFormat="1" ht="14.5" customHeight="1">
      <c r="A77" s="831" t="s">
        <v>30</v>
      </c>
      <c r="B77" s="837">
        <v>17.524283145194389</v>
      </c>
      <c r="C77" s="833">
        <v>1.1671618860532831</v>
      </c>
      <c r="D77" s="1724">
        <v>1053</v>
      </c>
    </row>
    <row r="78" spans="1:4" s="937" customFormat="1" ht="14.5" customHeight="1">
      <c r="A78" s="1725" t="s">
        <v>31</v>
      </c>
      <c r="B78" s="892">
        <v>16.585778871586339</v>
      </c>
      <c r="C78" s="1727">
        <v>0.48345554401543628</v>
      </c>
      <c r="D78" s="1731">
        <v>5846</v>
      </c>
    </row>
    <row r="79" spans="1:4" s="937" customFormat="1" ht="25.5" customHeight="1">
      <c r="A79" s="1948" t="s">
        <v>970</v>
      </c>
      <c r="B79" s="1984"/>
      <c r="C79" s="1984"/>
      <c r="D79" s="1984"/>
    </row>
    <row r="80" spans="1:4" s="937" customFormat="1" ht="69.75" customHeight="1">
      <c r="A80" s="1948" t="s">
        <v>973</v>
      </c>
      <c r="B80" s="1984"/>
      <c r="C80" s="1984"/>
      <c r="D80" s="1984"/>
    </row>
    <row r="81" spans="1:34" s="937" customFormat="1" ht="36" customHeight="1">
      <c r="A81" s="1948" t="s">
        <v>971</v>
      </c>
      <c r="B81" s="1984"/>
      <c r="C81" s="1984"/>
      <c r="D81" s="1984"/>
    </row>
    <row r="82" spans="1:34" ht="14.5" customHeight="1"/>
    <row r="83" spans="1:34" s="937" customFormat="1" ht="62.25" customHeight="1">
      <c r="A83" s="2239" t="s">
        <v>986</v>
      </c>
      <c r="B83" s="2239"/>
      <c r="C83" s="2239"/>
      <c r="D83" s="2239"/>
    </row>
    <row r="84" spans="1:34" s="937" customFormat="1" ht="29.25" customHeight="1">
      <c r="A84" s="1044"/>
      <c r="B84" s="2232" t="s">
        <v>1231</v>
      </c>
      <c r="C84" s="2232" t="s">
        <v>969</v>
      </c>
      <c r="D84" s="2232" t="s">
        <v>969</v>
      </c>
    </row>
    <row r="85" spans="1:34" s="937" customFormat="1" ht="14.5" customHeight="1" thickBot="1">
      <c r="A85" s="1045"/>
      <c r="B85" s="1046" t="s">
        <v>2</v>
      </c>
      <c r="C85" s="1046" t="s">
        <v>68</v>
      </c>
      <c r="D85" s="1046" t="s">
        <v>69</v>
      </c>
    </row>
    <row r="86" spans="1:34" s="937" customFormat="1" ht="14.5" customHeight="1">
      <c r="A86" s="1047" t="s">
        <v>906</v>
      </c>
      <c r="B86" s="1048">
        <v>16.677843961066298</v>
      </c>
      <c r="C86" s="1049">
        <v>0.856032776341762</v>
      </c>
      <c r="D86" s="1050">
        <v>1860</v>
      </c>
    </row>
    <row r="87" spans="1:34" s="937" customFormat="1" ht="14.5" customHeight="1">
      <c r="A87" s="1051" t="s">
        <v>907</v>
      </c>
      <c r="B87" s="1052">
        <v>18.773281440379414</v>
      </c>
      <c r="C87" s="1053">
        <v>1.0288581445156815</v>
      </c>
      <c r="D87" s="1054">
        <v>1446</v>
      </c>
    </row>
    <row r="88" spans="1:34" s="937" customFormat="1" ht="14.5" customHeight="1">
      <c r="A88" s="1055" t="s">
        <v>908</v>
      </c>
      <c r="B88" s="1056">
        <v>15.280141213574602</v>
      </c>
      <c r="C88" s="1057">
        <v>0.70620616683696291</v>
      </c>
      <c r="D88" s="1058">
        <v>2540</v>
      </c>
    </row>
    <row r="89" spans="1:34" s="937" customFormat="1" ht="14.5" customHeight="1">
      <c r="A89" s="1051" t="s">
        <v>909</v>
      </c>
      <c r="B89" s="1052">
        <v>6.7655171302305543</v>
      </c>
      <c r="C89" s="1053">
        <v>0.46453367177170724</v>
      </c>
      <c r="D89" s="1054">
        <v>2960</v>
      </c>
    </row>
    <row r="90" spans="1:34" s="937" customFormat="1" ht="14.5" customHeight="1">
      <c r="A90" s="1047" t="s">
        <v>910</v>
      </c>
      <c r="B90" s="1048">
        <v>18.023147866559025</v>
      </c>
      <c r="C90" s="1049">
        <v>0.91674698770770124</v>
      </c>
      <c r="D90" s="1050">
        <v>1767</v>
      </c>
    </row>
    <row r="91" spans="1:34" s="937" customFormat="1" ht="14.5" customHeight="1" thickBot="1">
      <c r="A91" s="1059" t="s">
        <v>911</v>
      </c>
      <c r="B91" s="1060">
        <v>45.196664350895169</v>
      </c>
      <c r="C91" s="1061">
        <v>1.5579454617076409</v>
      </c>
      <c r="D91" s="1062">
        <v>1029</v>
      </c>
    </row>
    <row r="92" spans="1:34" s="937" customFormat="1" ht="14.5" customHeight="1">
      <c r="A92" s="1063" t="s">
        <v>88</v>
      </c>
      <c r="B92" s="1064">
        <v>16.585778871586342</v>
      </c>
      <c r="C92" s="1065">
        <v>0.48345554401543694</v>
      </c>
      <c r="D92" s="1066">
        <v>5846</v>
      </c>
    </row>
    <row r="93" spans="1:34" s="937" customFormat="1" ht="24" customHeight="1">
      <c r="A93" s="1942" t="s">
        <v>970</v>
      </c>
      <c r="B93" s="1942" t="s">
        <v>970</v>
      </c>
      <c r="C93" s="1942" t="s">
        <v>970</v>
      </c>
      <c r="D93" s="1942" t="s">
        <v>970</v>
      </c>
    </row>
    <row r="94" spans="1:34" s="937" customFormat="1" ht="36.75" customHeight="1">
      <c r="A94" s="1942" t="s">
        <v>971</v>
      </c>
      <c r="B94" s="1942" t="s">
        <v>971</v>
      </c>
      <c r="C94" s="1942" t="s">
        <v>971</v>
      </c>
      <c r="D94" s="1942" t="s">
        <v>971</v>
      </c>
    </row>
    <row r="95" spans="1:34" ht="14.5" customHeight="1"/>
    <row r="96" spans="1:34" s="937" customFormat="1" ht="14.5" customHeight="1">
      <c r="A96" s="2241" t="s">
        <v>987</v>
      </c>
      <c r="B96" s="1922"/>
      <c r="C96" s="1922"/>
      <c r="D96" s="1922"/>
      <c r="E96" s="1922"/>
      <c r="F96" s="1922"/>
      <c r="G96" s="1922"/>
      <c r="H96" s="1922"/>
      <c r="I96" s="1922"/>
      <c r="J96" s="1922"/>
      <c r="K96" s="1922"/>
      <c r="L96" s="1922"/>
      <c r="M96" s="1922"/>
      <c r="N96" s="1922"/>
      <c r="O96" s="1922"/>
      <c r="P96" s="1922"/>
      <c r="Q96" s="1922"/>
      <c r="R96" s="1922"/>
      <c r="S96" s="1922"/>
      <c r="T96" s="1922"/>
      <c r="U96" s="1922"/>
      <c r="V96" s="1922"/>
      <c r="W96" s="1922"/>
      <c r="X96" s="1922"/>
      <c r="Y96" s="1922"/>
      <c r="Z96" s="1922"/>
      <c r="AA96" s="1922"/>
      <c r="AB96" s="1922"/>
      <c r="AC96" s="1922"/>
      <c r="AD96" s="1922"/>
      <c r="AE96" s="1922"/>
      <c r="AF96" s="1922"/>
      <c r="AG96" s="1922"/>
      <c r="AH96" s="1922"/>
    </row>
    <row r="97" spans="1:34" s="937" customFormat="1" ht="29.25" customHeight="1" thickBot="1">
      <c r="A97" s="1990" t="s">
        <v>5</v>
      </c>
      <c r="B97" s="1991" t="s">
        <v>974</v>
      </c>
      <c r="C97" s="1933"/>
      <c r="D97" s="1934"/>
      <c r="E97" s="1993" t="s">
        <v>975</v>
      </c>
      <c r="F97" s="1926"/>
      <c r="G97" s="1927"/>
      <c r="H97" s="1965" t="s">
        <v>976</v>
      </c>
      <c r="I97" s="1933"/>
      <c r="J97" s="1934"/>
      <c r="K97" s="1993" t="s">
        <v>977</v>
      </c>
      <c r="L97" s="1926"/>
      <c r="M97" s="1927"/>
      <c r="N97" s="2238" t="s">
        <v>1232</v>
      </c>
      <c r="O97" s="2238" t="s">
        <v>1016</v>
      </c>
      <c r="P97" s="2238" t="s">
        <v>1016</v>
      </c>
      <c r="Q97" s="1993" t="s">
        <v>979</v>
      </c>
      <c r="R97" s="1926"/>
      <c r="S97" s="1927"/>
      <c r="T97" s="1993" t="s">
        <v>980</v>
      </c>
      <c r="U97" s="1926"/>
      <c r="V97" s="1927"/>
      <c r="W97" s="1993" t="s">
        <v>981</v>
      </c>
      <c r="X97" s="1926"/>
      <c r="Y97" s="1927"/>
      <c r="Z97" s="1993" t="s">
        <v>982</v>
      </c>
      <c r="AA97" s="1926"/>
      <c r="AB97" s="1927"/>
      <c r="AC97" s="1965" t="s">
        <v>983</v>
      </c>
      <c r="AD97" s="1933"/>
      <c r="AE97" s="1934"/>
      <c r="AF97" s="1991" t="s">
        <v>684</v>
      </c>
      <c r="AG97" s="1933"/>
      <c r="AH97" s="1987"/>
    </row>
    <row r="98" spans="1:34" s="937" customFormat="1" ht="14.5" customHeight="1" thickBot="1">
      <c r="A98" s="1988"/>
      <c r="B98" s="1067" t="s">
        <v>2</v>
      </c>
      <c r="C98" s="1067" t="s">
        <v>68</v>
      </c>
      <c r="D98" s="1068" t="s">
        <v>69</v>
      </c>
      <c r="E98" s="1067" t="s">
        <v>2</v>
      </c>
      <c r="F98" s="1067" t="s">
        <v>68</v>
      </c>
      <c r="G98" s="1068" t="s">
        <v>69</v>
      </c>
      <c r="H98" s="1067" t="s">
        <v>2</v>
      </c>
      <c r="I98" s="1067" t="s">
        <v>68</v>
      </c>
      <c r="J98" s="1068" t="s">
        <v>69</v>
      </c>
      <c r="K98" s="1067" t="s">
        <v>2</v>
      </c>
      <c r="L98" s="1067" t="s">
        <v>68</v>
      </c>
      <c r="M98" s="1068" t="s">
        <v>69</v>
      </c>
      <c r="N98" s="1067" t="s">
        <v>2</v>
      </c>
      <c r="O98" s="1067" t="s">
        <v>68</v>
      </c>
      <c r="P98" s="1068" t="s">
        <v>69</v>
      </c>
      <c r="Q98" s="1067" t="s">
        <v>2</v>
      </c>
      <c r="R98" s="1067" t="s">
        <v>68</v>
      </c>
      <c r="S98" s="1068" t="s">
        <v>69</v>
      </c>
      <c r="T98" s="1067" t="s">
        <v>2</v>
      </c>
      <c r="U98" s="1067" t="s">
        <v>68</v>
      </c>
      <c r="V98" s="1068" t="s">
        <v>69</v>
      </c>
      <c r="W98" s="1067" t="s">
        <v>2</v>
      </c>
      <c r="X98" s="1067" t="s">
        <v>68</v>
      </c>
      <c r="Y98" s="1068" t="s">
        <v>69</v>
      </c>
      <c r="Z98" s="1067" t="s">
        <v>2</v>
      </c>
      <c r="AA98" s="1067" t="s">
        <v>68</v>
      </c>
      <c r="AB98" s="1068" t="s">
        <v>69</v>
      </c>
      <c r="AC98" s="1067" t="s">
        <v>2</v>
      </c>
      <c r="AD98" s="1067" t="s">
        <v>68</v>
      </c>
      <c r="AE98" s="1068" t="s">
        <v>69</v>
      </c>
      <c r="AF98" s="1067" t="s">
        <v>2</v>
      </c>
      <c r="AG98" s="1067" t="s">
        <v>68</v>
      </c>
      <c r="AH98" s="1737" t="s">
        <v>69</v>
      </c>
    </row>
    <row r="99" spans="1:34" s="937" customFormat="1" ht="14.5" customHeight="1">
      <c r="A99" s="1069" t="s">
        <v>13</v>
      </c>
      <c r="B99" s="1070">
        <v>26.004822986568509</v>
      </c>
      <c r="C99" s="1071">
        <v>4.6866302778409832</v>
      </c>
      <c r="D99" s="1072">
        <v>88</v>
      </c>
      <c r="E99" s="1070">
        <v>37.013183124697257</v>
      </c>
      <c r="F99" s="1071">
        <v>5.134279948546892</v>
      </c>
      <c r="G99" s="1072">
        <v>89</v>
      </c>
      <c r="H99" s="1070">
        <v>45.230710562513472</v>
      </c>
      <c r="I99" s="1071">
        <v>5.3225184688038629</v>
      </c>
      <c r="J99" s="1072">
        <v>88</v>
      </c>
      <c r="K99" s="1073">
        <v>59.949269729774471</v>
      </c>
      <c r="L99" s="1071">
        <v>5.2055897759340306</v>
      </c>
      <c r="M99" s="1072">
        <v>89</v>
      </c>
      <c r="N99" s="1070">
        <v>86.809484778155706</v>
      </c>
      <c r="O99" s="1071">
        <v>3.558646867430026</v>
      </c>
      <c r="P99" s="1072">
        <v>91</v>
      </c>
      <c r="Q99" s="1070">
        <v>71.368648154932472</v>
      </c>
      <c r="R99" s="1071">
        <v>4.8350185535563046</v>
      </c>
      <c r="S99" s="1072">
        <v>89</v>
      </c>
      <c r="T99" s="1070">
        <v>68.637861314413314</v>
      </c>
      <c r="U99" s="1071">
        <v>4.9330546587773947</v>
      </c>
      <c r="V99" s="1072">
        <v>89</v>
      </c>
      <c r="W99" s="1074">
        <v>67.193642120168306</v>
      </c>
      <c r="X99" s="1071">
        <v>4.9472801377281908</v>
      </c>
      <c r="Y99" s="1072">
        <v>90</v>
      </c>
      <c r="Z99" s="1070">
        <v>81.831642864480202</v>
      </c>
      <c r="AA99" s="1071">
        <v>4.111685085627145</v>
      </c>
      <c r="AB99" s="1072">
        <v>90</v>
      </c>
      <c r="AC99" s="1070">
        <v>61.092456559439732</v>
      </c>
      <c r="AD99" s="1071">
        <v>5.13920829192638</v>
      </c>
      <c r="AE99" s="1072">
        <v>91</v>
      </c>
      <c r="AF99" s="1070">
        <v>38.912657718298952</v>
      </c>
      <c r="AG99" s="1071">
        <v>5.348759490617101</v>
      </c>
      <c r="AH99" s="1738">
        <v>83</v>
      </c>
    </row>
    <row r="100" spans="1:34" s="937" customFormat="1" ht="14.5" customHeight="1">
      <c r="A100" s="1075" t="s">
        <v>14</v>
      </c>
      <c r="B100" s="1076">
        <v>39.624008915044698</v>
      </c>
      <c r="C100" s="1077">
        <v>4.7430476830880588</v>
      </c>
      <c r="D100" s="1078">
        <v>107</v>
      </c>
      <c r="E100" s="1076">
        <v>54.206668205216637</v>
      </c>
      <c r="F100" s="1077">
        <v>4.8162748698442206</v>
      </c>
      <c r="G100" s="1078">
        <v>108</v>
      </c>
      <c r="H100" s="1076">
        <v>73.474043839757158</v>
      </c>
      <c r="I100" s="1077">
        <v>4.252536221576678</v>
      </c>
      <c r="J100" s="1078">
        <v>108</v>
      </c>
      <c r="K100" s="1076">
        <v>55.462891414171111</v>
      </c>
      <c r="L100" s="1077">
        <v>4.8276151329599539</v>
      </c>
      <c r="M100" s="1078">
        <v>107</v>
      </c>
      <c r="N100" s="1079">
        <v>72.669931487020818</v>
      </c>
      <c r="O100" s="1077">
        <v>4.2725190755846043</v>
      </c>
      <c r="P100" s="1078">
        <v>110</v>
      </c>
      <c r="Q100" s="1076">
        <v>50.14971467717605</v>
      </c>
      <c r="R100" s="1077">
        <v>4.8167160878817716</v>
      </c>
      <c r="S100" s="1078">
        <v>109</v>
      </c>
      <c r="T100" s="1076">
        <v>76.282970746439133</v>
      </c>
      <c r="U100" s="1077">
        <v>4.0873788781762421</v>
      </c>
      <c r="V100" s="1078">
        <v>109</v>
      </c>
      <c r="W100" s="1076">
        <v>73.418736150397137</v>
      </c>
      <c r="X100" s="1077">
        <v>4.2486503885431386</v>
      </c>
      <c r="Y100" s="1078">
        <v>109</v>
      </c>
      <c r="Z100" s="1076">
        <v>85.672836097507243</v>
      </c>
      <c r="AA100" s="1077">
        <v>3.3353227798032812</v>
      </c>
      <c r="AB100" s="1078">
        <v>109</v>
      </c>
      <c r="AC100" s="1076">
        <v>48.842813423583301</v>
      </c>
      <c r="AD100" s="1077">
        <v>4.837182729539995</v>
      </c>
      <c r="AE100" s="1078">
        <v>108</v>
      </c>
      <c r="AF100" s="1080">
        <v>47.078299948611622</v>
      </c>
      <c r="AG100" s="1077">
        <v>4.8961280767283224</v>
      </c>
      <c r="AH100" s="1739">
        <v>105</v>
      </c>
    </row>
    <row r="101" spans="1:34" s="937" customFormat="1" ht="14.5" customHeight="1">
      <c r="A101" s="1069" t="s">
        <v>39</v>
      </c>
      <c r="B101" s="1081">
        <v>30.434720928743179</v>
      </c>
      <c r="C101" s="1071">
        <v>6.7911629690375328</v>
      </c>
      <c r="D101" s="1072">
        <v>46</v>
      </c>
      <c r="E101" s="1070">
        <v>38.497290463038887</v>
      </c>
      <c r="F101" s="1071">
        <v>7.1112216810822666</v>
      </c>
      <c r="G101" s="1072">
        <v>47</v>
      </c>
      <c r="H101" s="1070">
        <v>54.239882543119208</v>
      </c>
      <c r="I101" s="1071">
        <v>7.1968590764585176</v>
      </c>
      <c r="J101" s="1072">
        <v>48</v>
      </c>
      <c r="K101" s="1081">
        <v>58.259302022176293</v>
      </c>
      <c r="L101" s="1071">
        <v>7.1262961481385414</v>
      </c>
      <c r="M101" s="1072">
        <v>48</v>
      </c>
      <c r="N101" s="1070">
        <v>78.143779625368069</v>
      </c>
      <c r="O101" s="1071">
        <v>5.8362183971531731</v>
      </c>
      <c r="P101" s="1072">
        <v>50</v>
      </c>
      <c r="Q101" s="1070">
        <v>53.275206083180329</v>
      </c>
      <c r="R101" s="1071">
        <v>7.283898675336224</v>
      </c>
      <c r="S101" s="1072">
        <v>47</v>
      </c>
      <c r="T101" s="1070">
        <v>70.385198800820433</v>
      </c>
      <c r="U101" s="1071">
        <v>6.4389438713990099</v>
      </c>
      <c r="V101" s="1072">
        <v>50</v>
      </c>
      <c r="W101" s="1070">
        <v>63.302041054923698</v>
      </c>
      <c r="X101" s="1071">
        <v>6.89060610907352</v>
      </c>
      <c r="Y101" s="1072">
        <v>49</v>
      </c>
      <c r="Z101" s="1070">
        <v>79.499398237282776</v>
      </c>
      <c r="AA101" s="1071">
        <v>5.7817760804322393</v>
      </c>
      <c r="AB101" s="1072">
        <v>49</v>
      </c>
      <c r="AC101" s="1070">
        <v>52.860389717478199</v>
      </c>
      <c r="AD101" s="1071">
        <v>7.1396243947674236</v>
      </c>
      <c r="AE101" s="1072">
        <v>49</v>
      </c>
      <c r="AF101" s="1070">
        <v>54.278415927255267</v>
      </c>
      <c r="AG101" s="1071">
        <v>7.3529341153340688</v>
      </c>
      <c r="AH101" s="1738">
        <v>46</v>
      </c>
    </row>
    <row r="102" spans="1:34" s="937" customFormat="1" ht="14.5" customHeight="1">
      <c r="A102" s="1075" t="s">
        <v>16</v>
      </c>
      <c r="B102" s="1076">
        <v>45.043443738503072</v>
      </c>
      <c r="C102" s="1077">
        <v>9.411077123373742</v>
      </c>
      <c r="D102" s="1078">
        <v>28</v>
      </c>
      <c r="E102" s="1080">
        <v>46.160514301672052</v>
      </c>
      <c r="F102" s="1077">
        <v>9.4464522853193049</v>
      </c>
      <c r="G102" s="1078">
        <v>28</v>
      </c>
      <c r="H102" s="1076">
        <v>34.293955088172837</v>
      </c>
      <c r="I102" s="1077">
        <v>8.9130697631598679</v>
      </c>
      <c r="J102" s="1078">
        <v>28</v>
      </c>
      <c r="K102" s="1080">
        <v>77.916382449215931</v>
      </c>
      <c r="L102" s="1077">
        <v>7.9420698762693327</v>
      </c>
      <c r="M102" s="1078">
        <v>28</v>
      </c>
      <c r="N102" s="1076">
        <v>89.342924466728661</v>
      </c>
      <c r="O102" s="1077">
        <v>5.8233284215436019</v>
      </c>
      <c r="P102" s="1078">
        <v>28</v>
      </c>
      <c r="Q102" s="1076">
        <v>41.257965057422872</v>
      </c>
      <c r="R102" s="1077">
        <v>9.5254970880106757</v>
      </c>
      <c r="S102" s="1078">
        <v>27</v>
      </c>
      <c r="T102" s="1076">
        <v>81.855069003514856</v>
      </c>
      <c r="U102" s="1077">
        <v>7.339897374546692</v>
      </c>
      <c r="V102" s="1078">
        <v>28</v>
      </c>
      <c r="W102" s="1076">
        <v>52.652112012513662</v>
      </c>
      <c r="X102" s="1077">
        <v>9.4749903017428689</v>
      </c>
      <c r="Y102" s="1078">
        <v>28</v>
      </c>
      <c r="Z102" s="1076">
        <v>85.271511142099541</v>
      </c>
      <c r="AA102" s="1077">
        <v>6.7934905192431714</v>
      </c>
      <c r="AB102" s="1078">
        <v>28</v>
      </c>
      <c r="AC102" s="1076">
        <v>77.702337199449673</v>
      </c>
      <c r="AD102" s="1077">
        <v>7.9916060430024123</v>
      </c>
      <c r="AE102" s="1078">
        <v>28</v>
      </c>
      <c r="AF102" s="1076">
        <v>52.77608557897279</v>
      </c>
      <c r="AG102" s="1077">
        <v>10.233676093658129</v>
      </c>
      <c r="AH102" s="1739">
        <v>24</v>
      </c>
    </row>
    <row r="103" spans="1:34" s="937" customFormat="1" ht="14.5" customHeight="1">
      <c r="A103" s="1069" t="s">
        <v>17</v>
      </c>
      <c r="B103" s="1070" t="s">
        <v>99</v>
      </c>
      <c r="C103" s="1082" t="s">
        <v>99</v>
      </c>
      <c r="D103" s="1083" t="s">
        <v>99</v>
      </c>
      <c r="E103" s="1070" t="s">
        <v>99</v>
      </c>
      <c r="F103" s="1082" t="s">
        <v>99</v>
      </c>
      <c r="G103" s="1083" t="s">
        <v>99</v>
      </c>
      <c r="H103" s="1070" t="s">
        <v>99</v>
      </c>
      <c r="I103" s="1082" t="s">
        <v>99</v>
      </c>
      <c r="J103" s="1083" t="s">
        <v>99</v>
      </c>
      <c r="K103" s="1070" t="s">
        <v>99</v>
      </c>
      <c r="L103" s="1082" t="s">
        <v>99</v>
      </c>
      <c r="M103" s="1083" t="s">
        <v>99</v>
      </c>
      <c r="N103" s="1070" t="s">
        <v>99</v>
      </c>
      <c r="O103" s="1082" t="s">
        <v>99</v>
      </c>
      <c r="P103" s="1083" t="s">
        <v>99</v>
      </c>
      <c r="Q103" s="1070" t="s">
        <v>99</v>
      </c>
      <c r="R103" s="1082" t="s">
        <v>99</v>
      </c>
      <c r="S103" s="1083" t="s">
        <v>99</v>
      </c>
      <c r="T103" s="1070" t="s">
        <v>99</v>
      </c>
      <c r="U103" s="1082" t="s">
        <v>99</v>
      </c>
      <c r="V103" s="1083" t="s">
        <v>99</v>
      </c>
      <c r="W103" s="1070" t="s">
        <v>99</v>
      </c>
      <c r="X103" s="1082" t="s">
        <v>99</v>
      </c>
      <c r="Y103" s="1083" t="s">
        <v>99</v>
      </c>
      <c r="Z103" s="1070" t="s">
        <v>99</v>
      </c>
      <c r="AA103" s="1082" t="s">
        <v>99</v>
      </c>
      <c r="AB103" s="1083" t="s">
        <v>99</v>
      </c>
      <c r="AC103" s="1070" t="s">
        <v>99</v>
      </c>
      <c r="AD103" s="1082" t="s">
        <v>99</v>
      </c>
      <c r="AE103" s="1083" t="s">
        <v>99</v>
      </c>
      <c r="AF103" s="1070" t="s">
        <v>99</v>
      </c>
      <c r="AG103" s="1082" t="s">
        <v>99</v>
      </c>
      <c r="AH103" s="1850" t="s">
        <v>99</v>
      </c>
    </row>
    <row r="104" spans="1:34" s="937" customFormat="1" ht="14.5" customHeight="1">
      <c r="A104" s="1075" t="s">
        <v>18</v>
      </c>
      <c r="B104" s="1076">
        <v>39.977643660611342</v>
      </c>
      <c r="C104" s="1077">
        <v>12.664684702416681</v>
      </c>
      <c r="D104" s="1078">
        <v>15</v>
      </c>
      <c r="E104" s="1076">
        <v>41.01728404850671</v>
      </c>
      <c r="F104" s="1077">
        <v>12.763683769850299</v>
      </c>
      <c r="G104" s="1078">
        <v>15</v>
      </c>
      <c r="H104" s="1076">
        <v>60.374063603888253</v>
      </c>
      <c r="I104" s="1077">
        <v>12.62443525046935</v>
      </c>
      <c r="J104" s="1078">
        <v>15</v>
      </c>
      <c r="K104" s="1076">
        <v>62.920980732126438</v>
      </c>
      <c r="L104" s="1077">
        <v>12.06241050441365</v>
      </c>
      <c r="M104" s="1078">
        <v>16</v>
      </c>
      <c r="N104" s="1076">
        <v>100</v>
      </c>
      <c r="O104" s="1077"/>
      <c r="P104" s="1078">
        <v>16</v>
      </c>
      <c r="Q104" s="1076">
        <v>64.673292829590807</v>
      </c>
      <c r="R104" s="1077">
        <v>12.76069547875414</v>
      </c>
      <c r="S104" s="1078">
        <v>14</v>
      </c>
      <c r="T104" s="1076">
        <v>57.370925177712891</v>
      </c>
      <c r="U104" s="1077">
        <v>13.22562945200804</v>
      </c>
      <c r="V104" s="1078">
        <v>14</v>
      </c>
      <c r="W104" s="1076">
        <v>53.67405495855526</v>
      </c>
      <c r="X104" s="1077">
        <v>12.88512758702133</v>
      </c>
      <c r="Y104" s="1078">
        <v>15</v>
      </c>
      <c r="Z104" s="1076">
        <v>86.373834962122913</v>
      </c>
      <c r="AA104" s="1077">
        <v>8.9450741670857088</v>
      </c>
      <c r="AB104" s="1078">
        <v>15</v>
      </c>
      <c r="AC104" s="1076">
        <v>55.858432521262301</v>
      </c>
      <c r="AD104" s="1077">
        <v>12.44122745240395</v>
      </c>
      <c r="AE104" s="1078">
        <v>16</v>
      </c>
      <c r="AF104" s="1076">
        <v>45.657186780923617</v>
      </c>
      <c r="AG104" s="1077">
        <v>13.820029951435901</v>
      </c>
      <c r="AH104" s="1739">
        <v>13</v>
      </c>
    </row>
    <row r="105" spans="1:34" s="937" customFormat="1" ht="14.5" customHeight="1">
      <c r="A105" s="1069" t="s">
        <v>19</v>
      </c>
      <c r="B105" s="1070">
        <v>42.7596204272077</v>
      </c>
      <c r="C105" s="1071">
        <v>5.199422347179552</v>
      </c>
      <c r="D105" s="1072">
        <v>91</v>
      </c>
      <c r="E105" s="1081">
        <v>18.547262974267351</v>
      </c>
      <c r="F105" s="1071">
        <v>4.0791582452819668</v>
      </c>
      <c r="G105" s="1072">
        <v>90</v>
      </c>
      <c r="H105" s="1074">
        <v>38.67880985181182</v>
      </c>
      <c r="I105" s="1071">
        <v>5.1619053529220782</v>
      </c>
      <c r="J105" s="1072">
        <v>89</v>
      </c>
      <c r="K105" s="1074">
        <v>42.774933509898318</v>
      </c>
      <c r="L105" s="1071">
        <v>5.2224218480693132</v>
      </c>
      <c r="M105" s="1072">
        <v>90</v>
      </c>
      <c r="N105" s="1070">
        <v>88.218760561728857</v>
      </c>
      <c r="O105" s="1071">
        <v>3.490144608022522</v>
      </c>
      <c r="P105" s="1072">
        <v>90</v>
      </c>
      <c r="Q105" s="1070">
        <v>50.435196043661037</v>
      </c>
      <c r="R105" s="1071">
        <v>5.3151401412467321</v>
      </c>
      <c r="S105" s="1072">
        <v>89</v>
      </c>
      <c r="T105" s="1081">
        <v>79.786938665574709</v>
      </c>
      <c r="U105" s="1071">
        <v>4.2631158398526647</v>
      </c>
      <c r="V105" s="1072">
        <v>90</v>
      </c>
      <c r="W105" s="1081">
        <v>84.683883786055006</v>
      </c>
      <c r="X105" s="1071">
        <v>3.7845653933779819</v>
      </c>
      <c r="Y105" s="1072">
        <v>90</v>
      </c>
      <c r="Z105" s="1070">
        <v>88.914066883860627</v>
      </c>
      <c r="AA105" s="1071">
        <v>3.3110750879210449</v>
      </c>
      <c r="AB105" s="1072">
        <v>91</v>
      </c>
      <c r="AC105" s="1070">
        <v>51.480435088493948</v>
      </c>
      <c r="AD105" s="1071">
        <v>5.2858854176448284</v>
      </c>
      <c r="AE105" s="1072">
        <v>90</v>
      </c>
      <c r="AF105" s="1074">
        <v>41.552186759471553</v>
      </c>
      <c r="AG105" s="1071">
        <v>5.5566429519787999</v>
      </c>
      <c r="AH105" s="1738">
        <v>79</v>
      </c>
    </row>
    <row r="106" spans="1:34" s="937" customFormat="1" ht="14.5" customHeight="1">
      <c r="A106" s="1075" t="s">
        <v>20</v>
      </c>
      <c r="B106" s="1076">
        <v>20.25250178558175</v>
      </c>
      <c r="C106" s="1077">
        <v>18.066590726038779</v>
      </c>
      <c r="D106" s="1078">
        <v>5</v>
      </c>
      <c r="E106" s="1076">
        <v>39.897722258367359</v>
      </c>
      <c r="F106" s="1077">
        <v>21.903039904996479</v>
      </c>
      <c r="G106" s="1078">
        <v>5</v>
      </c>
      <c r="H106" s="1076">
        <v>20.25250178558175</v>
      </c>
      <c r="I106" s="1077">
        <v>18.066553747112291</v>
      </c>
      <c r="J106" s="1078">
        <v>5</v>
      </c>
      <c r="K106" s="1076">
        <v>0</v>
      </c>
      <c r="L106" s="1418" t="s">
        <v>515</v>
      </c>
      <c r="M106" s="1078">
        <v>5</v>
      </c>
      <c r="N106" s="1076">
        <v>80.003293844358168</v>
      </c>
      <c r="O106" s="1077">
        <v>17.89559151285567</v>
      </c>
      <c r="P106" s="1078">
        <v>5</v>
      </c>
      <c r="Q106" s="1076">
        <v>80.003293844358168</v>
      </c>
      <c r="R106" s="1077">
        <v>17.89586853225202</v>
      </c>
      <c r="S106" s="1078">
        <v>5</v>
      </c>
      <c r="T106" s="1076">
        <v>60.358073371572573</v>
      </c>
      <c r="U106" s="1077">
        <v>21.85429495476864</v>
      </c>
      <c r="V106" s="1078">
        <v>5</v>
      </c>
      <c r="W106" s="1076">
        <v>79.747498214418258</v>
      </c>
      <c r="X106" s="1077">
        <v>18.066553747112291</v>
      </c>
      <c r="Y106" s="1078">
        <v>5</v>
      </c>
      <c r="Z106" s="1076">
        <v>80.354779527214376</v>
      </c>
      <c r="AA106" s="1077">
        <v>17.658138607474481</v>
      </c>
      <c r="AB106" s="1078">
        <v>5</v>
      </c>
      <c r="AC106" s="1076">
        <v>60.102277741632648</v>
      </c>
      <c r="AD106" s="1077">
        <v>21.902950782930819</v>
      </c>
      <c r="AE106" s="1078">
        <v>5</v>
      </c>
      <c r="AF106" s="1076">
        <v>60.102277741632648</v>
      </c>
      <c r="AG106" s="1077">
        <v>21.903770083534251</v>
      </c>
      <c r="AH106" s="1739">
        <v>5</v>
      </c>
    </row>
    <row r="107" spans="1:34" s="937" customFormat="1" ht="14.5" customHeight="1">
      <c r="A107" s="1069" t="s">
        <v>21</v>
      </c>
      <c r="B107" s="1070">
        <v>23.672808773409919</v>
      </c>
      <c r="C107" s="1071">
        <v>4.6458247028384596</v>
      </c>
      <c r="D107" s="1072">
        <v>85</v>
      </c>
      <c r="E107" s="1070">
        <v>30.65447398125459</v>
      </c>
      <c r="F107" s="1071">
        <v>5.0320219790251874</v>
      </c>
      <c r="G107" s="1072">
        <v>85</v>
      </c>
      <c r="H107" s="1081">
        <v>54.795562466211912</v>
      </c>
      <c r="I107" s="1071">
        <v>5.3958110066529894</v>
      </c>
      <c r="J107" s="1072">
        <v>86</v>
      </c>
      <c r="K107" s="1073">
        <v>62.708503486198843</v>
      </c>
      <c r="L107" s="1071">
        <v>5.3129091329844806</v>
      </c>
      <c r="M107" s="1072">
        <v>84</v>
      </c>
      <c r="N107" s="1070">
        <v>84.426709802144444</v>
      </c>
      <c r="O107" s="1071">
        <v>3.9757651677280439</v>
      </c>
      <c r="P107" s="1072">
        <v>86</v>
      </c>
      <c r="Q107" s="1081">
        <v>62.742349757815937</v>
      </c>
      <c r="R107" s="1071">
        <v>5.243648723482937</v>
      </c>
      <c r="S107" s="1072">
        <v>86</v>
      </c>
      <c r="T107" s="1070">
        <v>72.428192390527059</v>
      </c>
      <c r="U107" s="1071">
        <v>4.9031102142749754</v>
      </c>
      <c r="V107" s="1072">
        <v>85</v>
      </c>
      <c r="W107" s="1070">
        <v>69.119389531673974</v>
      </c>
      <c r="X107" s="1071">
        <v>5.0355459661524389</v>
      </c>
      <c r="Y107" s="1072">
        <v>86</v>
      </c>
      <c r="Z107" s="1070">
        <v>86.742576011606076</v>
      </c>
      <c r="AA107" s="1071">
        <v>3.731226176247616</v>
      </c>
      <c r="AB107" s="1072">
        <v>85</v>
      </c>
      <c r="AC107" s="1070">
        <v>53.388986460202027</v>
      </c>
      <c r="AD107" s="1071">
        <v>5.4027298111041127</v>
      </c>
      <c r="AE107" s="1072">
        <v>86</v>
      </c>
      <c r="AF107" s="1073">
        <v>48.370401615652561</v>
      </c>
      <c r="AG107" s="1071">
        <v>5.5855967933936004</v>
      </c>
      <c r="AH107" s="1738">
        <v>81</v>
      </c>
    </row>
    <row r="108" spans="1:34" s="937" customFormat="1" ht="14.5" customHeight="1">
      <c r="A108" s="1075" t="s">
        <v>22</v>
      </c>
      <c r="B108" s="1076">
        <v>35.46203052188153</v>
      </c>
      <c r="C108" s="1077">
        <v>2.8488808385213171</v>
      </c>
      <c r="D108" s="1078">
        <v>284</v>
      </c>
      <c r="E108" s="1076">
        <v>34.180449045124178</v>
      </c>
      <c r="F108" s="1077">
        <v>2.8243364563894828</v>
      </c>
      <c r="G108" s="1078">
        <v>285</v>
      </c>
      <c r="H108" s="1076">
        <v>34.09553700833419</v>
      </c>
      <c r="I108" s="1077">
        <v>2.8316504646307008</v>
      </c>
      <c r="J108" s="1078">
        <v>285</v>
      </c>
      <c r="K108" s="1079">
        <v>68.317262777097866</v>
      </c>
      <c r="L108" s="1077">
        <v>2.7611790614465672</v>
      </c>
      <c r="M108" s="1078">
        <v>285</v>
      </c>
      <c r="N108" s="1079">
        <v>80.77130225294222</v>
      </c>
      <c r="O108" s="1077">
        <v>2.3032045431360508</v>
      </c>
      <c r="P108" s="1078">
        <v>285</v>
      </c>
      <c r="Q108" s="1076">
        <v>48.177879831691378</v>
      </c>
      <c r="R108" s="1077">
        <v>3.0704066079043701</v>
      </c>
      <c r="S108" s="1078">
        <v>268</v>
      </c>
      <c r="T108" s="1080">
        <v>68.956089711918651</v>
      </c>
      <c r="U108" s="1077">
        <v>2.7195374821150038</v>
      </c>
      <c r="V108" s="1078">
        <v>283</v>
      </c>
      <c r="W108" s="1079">
        <v>77.140516692380174</v>
      </c>
      <c r="X108" s="1077">
        <v>2.5455972974736092</v>
      </c>
      <c r="Y108" s="1078">
        <v>281</v>
      </c>
      <c r="Z108" s="1076">
        <v>94.219122043001335</v>
      </c>
      <c r="AA108" s="1077">
        <v>1.40556906963533</v>
      </c>
      <c r="AB108" s="1078">
        <v>286</v>
      </c>
      <c r="AC108" s="1076">
        <v>80.998379644276042</v>
      </c>
      <c r="AD108" s="1077">
        <v>2.369822209870875</v>
      </c>
      <c r="AE108" s="1078">
        <v>284</v>
      </c>
      <c r="AF108" s="1080">
        <v>47.659493265290003</v>
      </c>
      <c r="AG108" s="1077">
        <v>3.09584685098684</v>
      </c>
      <c r="AH108" s="1739">
        <v>264</v>
      </c>
    </row>
    <row r="109" spans="1:34" s="937" customFormat="1" ht="14.5" customHeight="1">
      <c r="A109" s="1069" t="s">
        <v>23</v>
      </c>
      <c r="B109" s="1070">
        <v>32.498864158143817</v>
      </c>
      <c r="C109" s="1071">
        <v>5.266899052051059</v>
      </c>
      <c r="D109" s="1072">
        <v>79</v>
      </c>
      <c r="E109" s="1070">
        <v>25.023774254682721</v>
      </c>
      <c r="F109" s="1071">
        <v>4.8837135165683367</v>
      </c>
      <c r="G109" s="1072">
        <v>78</v>
      </c>
      <c r="H109" s="1070">
        <v>22.46076612171785</v>
      </c>
      <c r="I109" s="1071">
        <v>4.6969720604575587</v>
      </c>
      <c r="J109" s="1072">
        <v>78</v>
      </c>
      <c r="K109" s="1070">
        <v>51.537563915355527</v>
      </c>
      <c r="L109" s="1071">
        <v>5.7110942986825366</v>
      </c>
      <c r="M109" s="1072">
        <v>77</v>
      </c>
      <c r="N109" s="1070">
        <v>55.481026177511268</v>
      </c>
      <c r="O109" s="1071">
        <v>5.6376258937236248</v>
      </c>
      <c r="P109" s="1072">
        <v>78</v>
      </c>
      <c r="Q109" s="1070">
        <v>28.96944875087641</v>
      </c>
      <c r="R109" s="1071">
        <v>5.2177966541001757</v>
      </c>
      <c r="S109" s="1072">
        <v>76</v>
      </c>
      <c r="T109" s="1070">
        <v>55.903573075939697</v>
      </c>
      <c r="U109" s="1071">
        <v>5.6713348819114291</v>
      </c>
      <c r="V109" s="1072">
        <v>77</v>
      </c>
      <c r="W109" s="1081">
        <v>63.596904429770817</v>
      </c>
      <c r="X109" s="1071">
        <v>5.4980881333173377</v>
      </c>
      <c r="Y109" s="1072">
        <v>77</v>
      </c>
      <c r="Z109" s="1070">
        <v>77.990046028938949</v>
      </c>
      <c r="AA109" s="1071">
        <v>4.7307701452587567</v>
      </c>
      <c r="AB109" s="1072">
        <v>77</v>
      </c>
      <c r="AC109" s="1070">
        <v>50.584792917908693</v>
      </c>
      <c r="AD109" s="1071">
        <v>5.7115449747926066</v>
      </c>
      <c r="AE109" s="1072">
        <v>77</v>
      </c>
      <c r="AF109" s="1070">
        <v>40.341615659917522</v>
      </c>
      <c r="AG109" s="1071">
        <v>5.7130102575346218</v>
      </c>
      <c r="AH109" s="1738">
        <v>74</v>
      </c>
    </row>
    <row r="110" spans="1:34" s="937" customFormat="1" ht="14.5" customHeight="1">
      <c r="A110" s="1075" t="s">
        <v>24</v>
      </c>
      <c r="B110" s="1076" t="s">
        <v>99</v>
      </c>
      <c r="C110" s="1084" t="s">
        <v>99</v>
      </c>
      <c r="D110" s="1085" t="s">
        <v>99</v>
      </c>
      <c r="E110" s="1076" t="s">
        <v>99</v>
      </c>
      <c r="F110" s="1084" t="s">
        <v>99</v>
      </c>
      <c r="G110" s="1085" t="s">
        <v>99</v>
      </c>
      <c r="H110" s="1076" t="s">
        <v>99</v>
      </c>
      <c r="I110" s="1084" t="s">
        <v>99</v>
      </c>
      <c r="J110" s="1085" t="s">
        <v>99</v>
      </c>
      <c r="K110" s="1076" t="s">
        <v>99</v>
      </c>
      <c r="L110" s="1084" t="s">
        <v>99</v>
      </c>
      <c r="M110" s="1085" t="s">
        <v>99</v>
      </c>
      <c r="N110" s="1076" t="s">
        <v>99</v>
      </c>
      <c r="O110" s="1084" t="s">
        <v>99</v>
      </c>
      <c r="P110" s="1085" t="s">
        <v>99</v>
      </c>
      <c r="Q110" s="1076" t="s">
        <v>99</v>
      </c>
      <c r="R110" s="1084" t="s">
        <v>99</v>
      </c>
      <c r="S110" s="1085" t="s">
        <v>99</v>
      </c>
      <c r="T110" s="1076" t="s">
        <v>99</v>
      </c>
      <c r="U110" s="1084" t="s">
        <v>99</v>
      </c>
      <c r="V110" s="1085" t="s">
        <v>99</v>
      </c>
      <c r="W110" s="1076" t="s">
        <v>99</v>
      </c>
      <c r="X110" s="1084" t="s">
        <v>99</v>
      </c>
      <c r="Y110" s="1085" t="s">
        <v>99</v>
      </c>
      <c r="Z110" s="1076" t="s">
        <v>99</v>
      </c>
      <c r="AA110" s="1084" t="s">
        <v>99</v>
      </c>
      <c r="AB110" s="1085" t="s">
        <v>99</v>
      </c>
      <c r="AC110" s="1076" t="s">
        <v>99</v>
      </c>
      <c r="AD110" s="1084" t="s">
        <v>99</v>
      </c>
      <c r="AE110" s="1085" t="s">
        <v>99</v>
      </c>
      <c r="AF110" s="1076" t="s">
        <v>99</v>
      </c>
      <c r="AG110" s="1084" t="s">
        <v>99</v>
      </c>
      <c r="AH110" s="1851" t="s">
        <v>99</v>
      </c>
    </row>
    <row r="111" spans="1:34" s="937" customFormat="1" ht="14.5" customHeight="1">
      <c r="A111" s="1069" t="s">
        <v>25</v>
      </c>
      <c r="B111" s="1070">
        <v>26.712697695003921</v>
      </c>
      <c r="C111" s="1071">
        <v>6.3415014586744842</v>
      </c>
      <c r="D111" s="1072">
        <v>50</v>
      </c>
      <c r="E111" s="1070">
        <v>7.7826825173621046</v>
      </c>
      <c r="F111" s="1071">
        <v>3.7684256181042062</v>
      </c>
      <c r="G111" s="1072">
        <v>50</v>
      </c>
      <c r="H111" s="1070">
        <v>24.33467565216036</v>
      </c>
      <c r="I111" s="1071">
        <v>6.1133658553417529</v>
      </c>
      <c r="J111" s="1072">
        <v>51</v>
      </c>
      <c r="K111" s="1070">
        <v>54.542571978850937</v>
      </c>
      <c r="L111" s="1071">
        <v>6.9314691765911256</v>
      </c>
      <c r="M111" s="1072">
        <v>52</v>
      </c>
      <c r="N111" s="1073">
        <v>43.092030831855979</v>
      </c>
      <c r="O111" s="1071">
        <v>6.97052436376116</v>
      </c>
      <c r="P111" s="1072">
        <v>51</v>
      </c>
      <c r="Q111" s="1070">
        <v>40.691018586144793</v>
      </c>
      <c r="R111" s="1071">
        <v>6.8996487406362288</v>
      </c>
      <c r="S111" s="1072">
        <v>51</v>
      </c>
      <c r="T111" s="1074">
        <v>66.27286642065279</v>
      </c>
      <c r="U111" s="1071">
        <v>6.6765298185851973</v>
      </c>
      <c r="V111" s="1072">
        <v>51</v>
      </c>
      <c r="W111" s="1070">
        <v>61.025756525893328</v>
      </c>
      <c r="X111" s="1071">
        <v>6.8143974441289643</v>
      </c>
      <c r="Y111" s="1072">
        <v>52</v>
      </c>
      <c r="Z111" s="1070">
        <v>80.027301287933952</v>
      </c>
      <c r="AA111" s="1071">
        <v>5.6777324254409089</v>
      </c>
      <c r="AB111" s="1072">
        <v>51</v>
      </c>
      <c r="AC111" s="1070">
        <v>63.35996854101068</v>
      </c>
      <c r="AD111" s="1071">
        <v>6.7191410261445119</v>
      </c>
      <c r="AE111" s="1072">
        <v>52</v>
      </c>
      <c r="AF111" s="1074">
        <v>55.243108313721102</v>
      </c>
      <c r="AG111" s="1071">
        <v>7.230830864215573</v>
      </c>
      <c r="AH111" s="1738">
        <v>48</v>
      </c>
    </row>
    <row r="112" spans="1:34" s="937" customFormat="1" ht="14.5" customHeight="1">
      <c r="A112" s="1075" t="s">
        <v>26</v>
      </c>
      <c r="B112" s="1076">
        <v>29.776255030756829</v>
      </c>
      <c r="C112" s="1077">
        <v>7.9715564788458133</v>
      </c>
      <c r="D112" s="1078">
        <v>33</v>
      </c>
      <c r="E112" s="1076">
        <v>18.22776971164291</v>
      </c>
      <c r="F112" s="1077">
        <v>6.7949994938068832</v>
      </c>
      <c r="G112" s="1078">
        <v>32</v>
      </c>
      <c r="H112" s="1076">
        <v>22.615651692739881</v>
      </c>
      <c r="I112" s="1077">
        <v>7.1295046317869826</v>
      </c>
      <c r="J112" s="1078">
        <v>33</v>
      </c>
      <c r="K112" s="1076">
        <v>63.267733042183373</v>
      </c>
      <c r="L112" s="1077">
        <v>8.4465370561133124</v>
      </c>
      <c r="M112" s="1078">
        <v>33</v>
      </c>
      <c r="N112" s="1086">
        <v>54.323298406129297</v>
      </c>
      <c r="O112" s="1077">
        <v>8.7169347908651904</v>
      </c>
      <c r="P112" s="1078">
        <v>33</v>
      </c>
      <c r="Q112" s="1076">
        <v>51.399093191679</v>
      </c>
      <c r="R112" s="1077">
        <v>8.7422779537267949</v>
      </c>
      <c r="S112" s="1078">
        <v>33</v>
      </c>
      <c r="T112" s="1076">
        <v>60.352907707070578</v>
      </c>
      <c r="U112" s="1077">
        <v>8.5624171207769955</v>
      </c>
      <c r="V112" s="1078">
        <v>33</v>
      </c>
      <c r="W112" s="1076">
        <v>58.035091332147623</v>
      </c>
      <c r="X112" s="1077">
        <v>8.61698923821241</v>
      </c>
      <c r="Y112" s="1078">
        <v>33</v>
      </c>
      <c r="Z112" s="1076">
        <v>80.791276185580557</v>
      </c>
      <c r="AA112" s="1077">
        <v>7.0213272406398382</v>
      </c>
      <c r="AB112" s="1078">
        <v>33</v>
      </c>
      <c r="AC112" s="1076">
        <v>39.433963051570537</v>
      </c>
      <c r="AD112" s="1077">
        <v>8.5543405484134283</v>
      </c>
      <c r="AE112" s="1078">
        <v>33</v>
      </c>
      <c r="AF112" s="1076">
        <v>46.665060370726017</v>
      </c>
      <c r="AG112" s="1077">
        <v>8.9855443327621014</v>
      </c>
      <c r="AH112" s="1739">
        <v>31</v>
      </c>
    </row>
    <row r="113" spans="1:34" s="937" customFormat="1" ht="14.5" customHeight="1">
      <c r="A113" s="1069" t="s">
        <v>27</v>
      </c>
      <c r="B113" s="1070">
        <v>19.927939430886099</v>
      </c>
      <c r="C113" s="1071">
        <v>6.7902482529168244</v>
      </c>
      <c r="D113" s="1072">
        <v>34</v>
      </c>
      <c r="E113" s="1070">
        <v>12.209085299712079</v>
      </c>
      <c r="F113" s="1071">
        <v>5.7126086973814454</v>
      </c>
      <c r="G113" s="1072">
        <v>34</v>
      </c>
      <c r="H113" s="1070">
        <v>39.187719350354733</v>
      </c>
      <c r="I113" s="1071">
        <v>8.2386096693572739</v>
      </c>
      <c r="J113" s="1072">
        <v>35</v>
      </c>
      <c r="K113" s="1070">
        <v>39.777018627170747</v>
      </c>
      <c r="L113" s="1071">
        <v>8.2834460822991307</v>
      </c>
      <c r="M113" s="1072">
        <v>35</v>
      </c>
      <c r="N113" s="1070">
        <v>85.632138664645709</v>
      </c>
      <c r="O113" s="1071">
        <v>5.9486993386800489</v>
      </c>
      <c r="P113" s="1072">
        <v>35</v>
      </c>
      <c r="Q113" s="1070">
        <v>52.212642236204488</v>
      </c>
      <c r="R113" s="1071">
        <v>8.5876231179652418</v>
      </c>
      <c r="S113" s="1072">
        <v>34</v>
      </c>
      <c r="T113" s="1070">
        <v>64.615524347938944</v>
      </c>
      <c r="U113" s="1071">
        <v>8.218327822132002</v>
      </c>
      <c r="V113" s="1072">
        <v>34</v>
      </c>
      <c r="W113" s="1070">
        <v>68.171319962333683</v>
      </c>
      <c r="X113" s="1071">
        <v>7.9746226602949308</v>
      </c>
      <c r="Y113" s="1072">
        <v>34</v>
      </c>
      <c r="Z113" s="1070">
        <v>91.46112907808147</v>
      </c>
      <c r="AA113" s="1071">
        <v>4.7198357205385202</v>
      </c>
      <c r="AB113" s="1072">
        <v>35</v>
      </c>
      <c r="AC113" s="1070">
        <v>42.031648365599928</v>
      </c>
      <c r="AD113" s="1071">
        <v>8.3387313656812072</v>
      </c>
      <c r="AE113" s="1072">
        <v>35</v>
      </c>
      <c r="AF113" s="1070">
        <v>42.700876347185734</v>
      </c>
      <c r="AG113" s="1071">
        <v>8.7366879165511069</v>
      </c>
      <c r="AH113" s="1738">
        <v>32</v>
      </c>
    </row>
    <row r="114" spans="1:34" s="937" customFormat="1" ht="14.5" customHeight="1" thickBot="1">
      <c r="A114" s="1087" t="s">
        <v>28</v>
      </c>
      <c r="B114" s="1088">
        <v>22.78450772292614</v>
      </c>
      <c r="C114" s="1089">
        <v>8.3515718564612271</v>
      </c>
      <c r="D114" s="1090">
        <v>24</v>
      </c>
      <c r="E114" s="1088">
        <v>34.98033873633802</v>
      </c>
      <c r="F114" s="1089">
        <v>9.8884145937616701</v>
      </c>
      <c r="G114" s="1090">
        <v>24</v>
      </c>
      <c r="H114" s="1088">
        <v>26.25941991554992</v>
      </c>
      <c r="I114" s="1089">
        <v>9.1579414031643083</v>
      </c>
      <c r="J114" s="1090">
        <v>24</v>
      </c>
      <c r="K114" s="1088">
        <v>44.2074225150308</v>
      </c>
      <c r="L114" s="1089">
        <v>10.16638748067489</v>
      </c>
      <c r="M114" s="1090">
        <v>24</v>
      </c>
      <c r="N114" s="1088">
        <v>69.836653602898053</v>
      </c>
      <c r="O114" s="1089">
        <v>9.5123881922764397</v>
      </c>
      <c r="P114" s="1090">
        <v>24</v>
      </c>
      <c r="Q114" s="1091">
        <v>70.080935749583873</v>
      </c>
      <c r="R114" s="1089">
        <v>9.4582840770909584</v>
      </c>
      <c r="S114" s="1090">
        <v>24</v>
      </c>
      <c r="T114" s="1088">
        <v>75.639856180987636</v>
      </c>
      <c r="U114" s="1089">
        <v>8.7489875452739465</v>
      </c>
      <c r="V114" s="1090">
        <v>24</v>
      </c>
      <c r="W114" s="1088">
        <v>66.46823731272093</v>
      </c>
      <c r="X114" s="1089">
        <v>9.7004595806848108</v>
      </c>
      <c r="Y114" s="1090">
        <v>24</v>
      </c>
      <c r="Z114" s="1088">
        <v>91.0137284511367</v>
      </c>
      <c r="AA114" s="1089">
        <v>6.046441460893627</v>
      </c>
      <c r="AB114" s="1090">
        <v>24</v>
      </c>
      <c r="AC114" s="1088">
        <v>55.834917495976278</v>
      </c>
      <c r="AD114" s="1089">
        <v>10.251181082996711</v>
      </c>
      <c r="AE114" s="1090">
        <v>24</v>
      </c>
      <c r="AF114" s="1088">
        <v>54.684823193618882</v>
      </c>
      <c r="AG114" s="1089">
        <v>10.21426650680071</v>
      </c>
      <c r="AH114" s="1740">
        <v>24</v>
      </c>
    </row>
    <row r="115" spans="1:34" s="937" customFormat="1" ht="14.5" customHeight="1">
      <c r="A115" s="1092" t="s">
        <v>29</v>
      </c>
      <c r="B115" s="1093">
        <v>33.781427737847807</v>
      </c>
      <c r="C115" s="1094">
        <v>1.675963091036611</v>
      </c>
      <c r="D115" s="1095">
        <v>801</v>
      </c>
      <c r="E115" s="1096">
        <v>32.874717737228004</v>
      </c>
      <c r="F115" s="1094">
        <v>1.6675189935697969</v>
      </c>
      <c r="G115" s="1095">
        <v>802</v>
      </c>
      <c r="H115" s="1097">
        <v>43.659037542644292</v>
      </c>
      <c r="I115" s="1094">
        <v>1.760551552626084</v>
      </c>
      <c r="J115" s="1095">
        <v>802</v>
      </c>
      <c r="K115" s="1096">
        <v>58.835667681166271</v>
      </c>
      <c r="L115" s="1094">
        <v>1.7470240281400651</v>
      </c>
      <c r="M115" s="1095">
        <v>801</v>
      </c>
      <c r="N115" s="1096">
        <v>79.531561055423055</v>
      </c>
      <c r="O115" s="1094">
        <v>1.4190415897765249</v>
      </c>
      <c r="P115" s="1095">
        <v>809</v>
      </c>
      <c r="Q115" s="1093">
        <v>51.218659357069861</v>
      </c>
      <c r="R115" s="1094">
        <v>1.7943835519405511</v>
      </c>
      <c r="S115" s="1095">
        <v>783</v>
      </c>
      <c r="T115" s="1097">
        <v>69.27117740908767</v>
      </c>
      <c r="U115" s="1094">
        <v>1.6316400329884111</v>
      </c>
      <c r="V115" s="1095">
        <v>799</v>
      </c>
      <c r="W115" s="1096">
        <v>72.672255441069495</v>
      </c>
      <c r="X115" s="1094">
        <v>1.5876403097375451</v>
      </c>
      <c r="Y115" s="1095">
        <v>800</v>
      </c>
      <c r="Z115" s="1093">
        <v>88.16272197657959</v>
      </c>
      <c r="AA115" s="1094">
        <v>1.149158431292528</v>
      </c>
      <c r="AB115" s="1095">
        <v>806</v>
      </c>
      <c r="AC115" s="1093">
        <v>62.415590558826239</v>
      </c>
      <c r="AD115" s="1094">
        <v>1.7202633356832939</v>
      </c>
      <c r="AE115" s="1095">
        <v>805</v>
      </c>
      <c r="AF115" s="1097">
        <v>45.07277714317582</v>
      </c>
      <c r="AG115" s="1094">
        <v>1.827204369182347</v>
      </c>
      <c r="AH115" s="1741">
        <v>749</v>
      </c>
    </row>
    <row r="116" spans="1:34" s="937" customFormat="1" ht="14.5" customHeight="1">
      <c r="A116" s="1092" t="s">
        <v>30</v>
      </c>
      <c r="B116" s="1098">
        <v>30.303597012449512</v>
      </c>
      <c r="C116" s="1094">
        <v>3.3818175329729279</v>
      </c>
      <c r="D116" s="1095">
        <v>186</v>
      </c>
      <c r="E116" s="1097">
        <v>28.22462054798568</v>
      </c>
      <c r="F116" s="1094">
        <v>3.3479644971678462</v>
      </c>
      <c r="G116" s="1095">
        <v>186</v>
      </c>
      <c r="H116" s="1093">
        <v>34.108814346518628</v>
      </c>
      <c r="I116" s="1094">
        <v>3.488684563508984</v>
      </c>
      <c r="J116" s="1095">
        <v>189</v>
      </c>
      <c r="K116" s="1096">
        <v>57.647355644497388</v>
      </c>
      <c r="L116" s="1094">
        <v>3.60919157283216</v>
      </c>
      <c r="M116" s="1095">
        <v>190</v>
      </c>
      <c r="N116" s="1096">
        <v>66.171769359486078</v>
      </c>
      <c r="O116" s="1094">
        <v>3.4269154656393108</v>
      </c>
      <c r="P116" s="1095">
        <v>191</v>
      </c>
      <c r="Q116" s="1093">
        <v>50.921690911961527</v>
      </c>
      <c r="R116" s="1094">
        <v>3.6782351953448691</v>
      </c>
      <c r="S116" s="1095">
        <v>187</v>
      </c>
      <c r="T116" s="1093">
        <v>69.733021314538519</v>
      </c>
      <c r="U116" s="1094">
        <v>3.3408081034025559</v>
      </c>
      <c r="V116" s="1095">
        <v>191</v>
      </c>
      <c r="W116" s="1093">
        <v>61.159708192079918</v>
      </c>
      <c r="X116" s="1094">
        <v>3.5489308416008258</v>
      </c>
      <c r="Y116" s="1095">
        <v>191</v>
      </c>
      <c r="Z116" s="1097">
        <v>82.130871634076357</v>
      </c>
      <c r="AA116" s="1094">
        <v>2.8253641162588021</v>
      </c>
      <c r="AB116" s="1095">
        <v>190</v>
      </c>
      <c r="AC116" s="1093">
        <v>57.449815019575333</v>
      </c>
      <c r="AD116" s="1094">
        <v>3.6059883789321172</v>
      </c>
      <c r="AE116" s="1095">
        <v>191</v>
      </c>
      <c r="AF116" s="1096">
        <v>53.289647328526748</v>
      </c>
      <c r="AG116" s="1094">
        <v>3.7662756491372851</v>
      </c>
      <c r="AH116" s="1741">
        <v>178</v>
      </c>
    </row>
    <row r="117" spans="1:34" s="937" customFormat="1" ht="14.5" customHeight="1">
      <c r="A117" s="1742" t="s">
        <v>31</v>
      </c>
      <c r="B117" s="1848">
        <v>33.129960959893992</v>
      </c>
      <c r="C117" s="1744">
        <v>1.5027523302466499</v>
      </c>
      <c r="D117" s="1745">
        <v>987</v>
      </c>
      <c r="E117" s="1747">
        <v>32.004388225811503</v>
      </c>
      <c r="F117" s="1744">
        <v>1.494029242495496</v>
      </c>
      <c r="G117" s="1745">
        <v>988</v>
      </c>
      <c r="H117" s="1743">
        <v>41.848375267188842</v>
      </c>
      <c r="I117" s="1744">
        <v>1.5765492167219</v>
      </c>
      <c r="J117" s="1745">
        <v>991</v>
      </c>
      <c r="K117" s="1747">
        <v>58.609378303490388</v>
      </c>
      <c r="L117" s="1744">
        <v>1.5725932640330611</v>
      </c>
      <c r="M117" s="1745">
        <v>991</v>
      </c>
      <c r="N117" s="1747">
        <v>76.992637872426386</v>
      </c>
      <c r="O117" s="1744">
        <v>1.3307700406750971</v>
      </c>
      <c r="P117" s="1745">
        <v>1000</v>
      </c>
      <c r="Q117" s="1743">
        <v>51.161906097337393</v>
      </c>
      <c r="R117" s="1744">
        <v>1.612728896929378</v>
      </c>
      <c r="S117" s="1745">
        <v>970</v>
      </c>
      <c r="T117" s="1849">
        <v>69.359863532125004</v>
      </c>
      <c r="U117" s="1744">
        <v>1.4661151747615671</v>
      </c>
      <c r="V117" s="1745">
        <v>990</v>
      </c>
      <c r="W117" s="1747">
        <v>70.466834685697478</v>
      </c>
      <c r="X117" s="1744">
        <v>1.4593418209904649</v>
      </c>
      <c r="Y117" s="1745">
        <v>991</v>
      </c>
      <c r="Z117" s="1743">
        <v>87.018574213204204</v>
      </c>
      <c r="AA117" s="1744">
        <v>1.077313835578962</v>
      </c>
      <c r="AB117" s="1745">
        <v>996</v>
      </c>
      <c r="AC117" s="1743">
        <v>61.469155475362648</v>
      </c>
      <c r="AD117" s="1744">
        <v>1.5540348133684221</v>
      </c>
      <c r="AE117" s="1745">
        <v>996</v>
      </c>
      <c r="AF117" s="1747">
        <v>46.640437256995057</v>
      </c>
      <c r="AG117" s="1744">
        <v>1.646931144345718</v>
      </c>
      <c r="AH117" s="1748">
        <v>927</v>
      </c>
    </row>
    <row r="118" spans="1:34" s="937" customFormat="1" ht="14.5" customHeight="1">
      <c r="A118" s="1930" t="s">
        <v>967</v>
      </c>
      <c r="B118" s="1931"/>
      <c r="C118" s="1931"/>
      <c r="D118" s="1931"/>
      <c r="E118" s="1931"/>
      <c r="F118" s="1931"/>
      <c r="G118" s="1931"/>
      <c r="H118" s="1931"/>
      <c r="I118" s="1931"/>
      <c r="J118" s="1931"/>
      <c r="K118" s="1931"/>
      <c r="L118" s="1931"/>
      <c r="M118" s="1931"/>
      <c r="N118" s="1931"/>
      <c r="O118" s="1931"/>
      <c r="P118" s="1931"/>
      <c r="Q118" s="1931"/>
      <c r="R118" s="1931"/>
      <c r="S118" s="1931"/>
      <c r="T118" s="1931"/>
      <c r="U118" s="1931"/>
      <c r="V118" s="1931"/>
      <c r="W118" s="1931"/>
      <c r="X118" s="1931"/>
      <c r="Y118" s="1931"/>
      <c r="Z118" s="1931"/>
      <c r="AA118" s="1931"/>
      <c r="AB118" s="1931"/>
      <c r="AC118" s="1931"/>
      <c r="AD118" s="1931"/>
      <c r="AE118" s="1931"/>
      <c r="AF118" s="1931"/>
      <c r="AG118" s="1931"/>
      <c r="AH118" s="1931"/>
    </row>
    <row r="119" spans="1:34" s="937" customFormat="1" ht="14.5" customHeight="1">
      <c r="A119" s="1930" t="s">
        <v>984</v>
      </c>
      <c r="B119" s="1931"/>
      <c r="C119" s="1931"/>
      <c r="D119" s="1931"/>
      <c r="E119" s="1931"/>
      <c r="F119" s="1931"/>
      <c r="G119" s="1931"/>
      <c r="H119" s="1931"/>
      <c r="I119" s="1931"/>
      <c r="J119" s="1931"/>
      <c r="K119" s="1931"/>
      <c r="L119" s="1931"/>
      <c r="M119" s="1931"/>
      <c r="N119" s="1931"/>
      <c r="O119" s="1931"/>
      <c r="P119" s="1931"/>
      <c r="Q119" s="1931"/>
      <c r="R119" s="1931"/>
      <c r="S119" s="1931"/>
      <c r="T119" s="1931"/>
      <c r="U119" s="1931"/>
      <c r="V119" s="1931"/>
      <c r="W119" s="1931"/>
      <c r="X119" s="1931"/>
      <c r="Y119" s="1931"/>
      <c r="Z119" s="1931"/>
      <c r="AA119" s="1931"/>
      <c r="AB119" s="1931"/>
      <c r="AC119" s="1931"/>
      <c r="AD119" s="1931"/>
      <c r="AE119" s="1931"/>
      <c r="AF119" s="1931"/>
      <c r="AG119" s="1931"/>
      <c r="AH119" s="1931"/>
    </row>
    <row r="120" spans="1:34" s="937" customFormat="1" ht="14.5" customHeight="1">
      <c r="A120" s="1930" t="s">
        <v>971</v>
      </c>
      <c r="B120" s="1931"/>
      <c r="C120" s="1931"/>
      <c r="D120" s="1931"/>
      <c r="E120" s="1931"/>
      <c r="F120" s="1931"/>
      <c r="G120" s="1931"/>
      <c r="H120" s="1931"/>
      <c r="I120" s="1931"/>
      <c r="J120" s="1931"/>
      <c r="K120" s="1931"/>
      <c r="L120" s="1931"/>
      <c r="M120" s="1931"/>
      <c r="N120" s="1931"/>
      <c r="O120" s="1931"/>
      <c r="P120" s="1931"/>
      <c r="Q120" s="1931"/>
      <c r="R120" s="1931"/>
      <c r="S120" s="1931"/>
      <c r="T120" s="1931"/>
      <c r="U120" s="1931"/>
      <c r="V120" s="1931"/>
      <c r="W120" s="1931"/>
      <c r="X120" s="1931"/>
      <c r="Y120" s="1931"/>
      <c r="Z120" s="1931"/>
      <c r="AA120" s="1931"/>
      <c r="AB120" s="1931"/>
      <c r="AC120" s="1931"/>
      <c r="AD120" s="1931"/>
      <c r="AE120" s="1931"/>
      <c r="AF120" s="1931"/>
      <c r="AG120" s="1931"/>
      <c r="AH120" s="1931"/>
    </row>
    <row r="121" spans="1:34" s="937" customFormat="1" ht="14.5" customHeight="1">
      <c r="A121" s="1102"/>
    </row>
    <row r="122" spans="1:34" s="937" customFormat="1" ht="14.5" customHeight="1">
      <c r="A122" s="2229" t="s">
        <v>1029</v>
      </c>
      <c r="B122" s="2229"/>
      <c r="C122" s="2229"/>
      <c r="D122" s="2229"/>
      <c r="E122" s="2229"/>
      <c r="F122" s="2229"/>
      <c r="G122" s="2229"/>
      <c r="H122" s="2229"/>
      <c r="I122" s="2229"/>
      <c r="J122" s="2229"/>
      <c r="K122" s="2229"/>
      <c r="L122" s="2229"/>
      <c r="M122" s="2229"/>
      <c r="N122" s="2229"/>
      <c r="O122" s="2229"/>
      <c r="P122" s="2229"/>
      <c r="Q122" s="2229"/>
      <c r="R122" s="2229"/>
      <c r="S122" s="2229"/>
      <c r="T122" s="2229"/>
      <c r="U122" s="2229"/>
      <c r="V122" s="2229"/>
      <c r="W122" s="2229"/>
      <c r="X122" s="2229"/>
      <c r="Y122" s="2229"/>
      <c r="Z122" s="2229"/>
      <c r="AA122" s="2229"/>
      <c r="AB122" s="2229"/>
      <c r="AC122" s="2229"/>
      <c r="AD122" s="2229"/>
      <c r="AE122" s="2229"/>
      <c r="AF122" s="2229"/>
      <c r="AG122" s="2229"/>
      <c r="AH122" s="2229"/>
    </row>
    <row r="123" spans="1:34" s="937" customFormat="1" ht="33" customHeight="1">
      <c r="A123" s="1044"/>
      <c r="B123" s="2230" t="s">
        <v>974</v>
      </c>
      <c r="C123" s="2134"/>
      <c r="D123" s="2007"/>
      <c r="E123" s="2231" t="s">
        <v>975</v>
      </c>
      <c r="F123" s="2131"/>
      <c r="G123" s="2009"/>
      <c r="H123" s="2230" t="s">
        <v>976</v>
      </c>
      <c r="I123" s="2134"/>
      <c r="J123" s="2007"/>
      <c r="K123" s="2231" t="s">
        <v>977</v>
      </c>
      <c r="L123" s="2131"/>
      <c r="M123" s="2009"/>
      <c r="N123" s="2232" t="s">
        <v>1232</v>
      </c>
      <c r="O123" s="2232" t="s">
        <v>1016</v>
      </c>
      <c r="P123" s="2232" t="s">
        <v>1016</v>
      </c>
      <c r="Q123" s="2231" t="s">
        <v>979</v>
      </c>
      <c r="R123" s="2131"/>
      <c r="S123" s="2009"/>
      <c r="T123" s="2231" t="s">
        <v>980</v>
      </c>
      <c r="U123" s="2131"/>
      <c r="V123" s="2009"/>
      <c r="W123" s="2231" t="s">
        <v>981</v>
      </c>
      <c r="X123" s="2131"/>
      <c r="Y123" s="2009"/>
      <c r="Z123" s="2231" t="s">
        <v>982</v>
      </c>
      <c r="AA123" s="2131"/>
      <c r="AB123" s="2009"/>
      <c r="AC123" s="2230" t="s">
        <v>983</v>
      </c>
      <c r="AD123" s="2134"/>
      <c r="AE123" s="2007"/>
      <c r="AF123" s="2233" t="s">
        <v>684</v>
      </c>
      <c r="AG123" s="2233" t="s">
        <v>1024</v>
      </c>
      <c r="AH123" s="2233" t="s">
        <v>1024</v>
      </c>
    </row>
    <row r="124" spans="1:34" s="937" customFormat="1" ht="14.5" customHeight="1" thickBot="1">
      <c r="A124" s="1045"/>
      <c r="B124" s="1046" t="s">
        <v>2</v>
      </c>
      <c r="C124" s="1046" t="s">
        <v>68</v>
      </c>
      <c r="D124" s="1103" t="s">
        <v>69</v>
      </c>
      <c r="E124" s="1046" t="s">
        <v>2</v>
      </c>
      <c r="F124" s="1046" t="s">
        <v>68</v>
      </c>
      <c r="G124" s="1103" t="s">
        <v>69</v>
      </c>
      <c r="H124" s="1046" t="s">
        <v>2</v>
      </c>
      <c r="I124" s="1046" t="s">
        <v>68</v>
      </c>
      <c r="J124" s="1103" t="s">
        <v>69</v>
      </c>
      <c r="K124" s="1046" t="s">
        <v>2</v>
      </c>
      <c r="L124" s="1046" t="s">
        <v>68</v>
      </c>
      <c r="M124" s="1103" t="s">
        <v>69</v>
      </c>
      <c r="N124" s="1046" t="s">
        <v>2</v>
      </c>
      <c r="O124" s="1046" t="s">
        <v>68</v>
      </c>
      <c r="P124" s="1103" t="s">
        <v>69</v>
      </c>
      <c r="Q124" s="1046" t="s">
        <v>2</v>
      </c>
      <c r="R124" s="1046" t="s">
        <v>68</v>
      </c>
      <c r="S124" s="1103" t="s">
        <v>69</v>
      </c>
      <c r="T124" s="1046" t="s">
        <v>2</v>
      </c>
      <c r="U124" s="1046" t="s">
        <v>68</v>
      </c>
      <c r="V124" s="1103" t="s">
        <v>69</v>
      </c>
      <c r="W124" s="1046" t="s">
        <v>2</v>
      </c>
      <c r="X124" s="1046" t="s">
        <v>68</v>
      </c>
      <c r="Y124" s="1103" t="s">
        <v>69</v>
      </c>
      <c r="Z124" s="1046" t="s">
        <v>2</v>
      </c>
      <c r="AA124" s="1046" t="s">
        <v>68</v>
      </c>
      <c r="AB124" s="1103" t="s">
        <v>69</v>
      </c>
      <c r="AC124" s="1046" t="s">
        <v>2</v>
      </c>
      <c r="AD124" s="1046" t="s">
        <v>68</v>
      </c>
      <c r="AE124" s="1103" t="s">
        <v>69</v>
      </c>
      <c r="AF124" s="1046" t="s">
        <v>2</v>
      </c>
      <c r="AG124" s="1046" t="s">
        <v>68</v>
      </c>
      <c r="AH124" s="1046" t="s">
        <v>69</v>
      </c>
    </row>
    <row r="125" spans="1:34" s="937" customFormat="1" ht="14.5" customHeight="1">
      <c r="A125" s="1047" t="s">
        <v>906</v>
      </c>
      <c r="B125" s="1048">
        <v>38.480926095803198</v>
      </c>
      <c r="C125" s="1049">
        <v>2.7351666549319624</v>
      </c>
      <c r="D125" s="1104">
        <v>319</v>
      </c>
      <c r="E125" s="1048">
        <v>31.499237892119652</v>
      </c>
      <c r="F125" s="1049">
        <v>2.6183216398707954</v>
      </c>
      <c r="G125" s="1104">
        <v>318</v>
      </c>
      <c r="H125" s="1048">
        <v>44.634967471205655</v>
      </c>
      <c r="I125" s="1049">
        <v>2.7909314171166333</v>
      </c>
      <c r="J125" s="1104">
        <v>320</v>
      </c>
      <c r="K125" s="1048">
        <v>56.821432305867724</v>
      </c>
      <c r="L125" s="1049">
        <v>2.7930505140248489</v>
      </c>
      <c r="M125" s="1104">
        <v>318</v>
      </c>
      <c r="N125" s="1048">
        <v>80.29157322332172</v>
      </c>
      <c r="O125" s="1049">
        <v>2.219561959199714</v>
      </c>
      <c r="P125" s="1104">
        <v>322</v>
      </c>
      <c r="Q125" s="1048">
        <v>49.963828302936221</v>
      </c>
      <c r="R125" s="1049">
        <v>2.8299586437838533</v>
      </c>
      <c r="S125" s="1104">
        <v>315</v>
      </c>
      <c r="T125" s="1048">
        <v>67.109753675208381</v>
      </c>
      <c r="U125" s="1049">
        <v>2.6441627279987343</v>
      </c>
      <c r="V125" s="1104">
        <v>318</v>
      </c>
      <c r="W125" s="1048">
        <v>67.25311393809487</v>
      </c>
      <c r="X125" s="1049">
        <v>2.6498969259401419</v>
      </c>
      <c r="Y125" s="1104">
        <v>318</v>
      </c>
      <c r="Z125" s="1048">
        <v>84.004931565588763</v>
      </c>
      <c r="AA125" s="1049">
        <v>2.0771499988018411</v>
      </c>
      <c r="AB125" s="1104">
        <v>320</v>
      </c>
      <c r="AC125" s="1048">
        <v>55.792044252488971</v>
      </c>
      <c r="AD125" s="1049">
        <v>2.7918361806796845</v>
      </c>
      <c r="AE125" s="1104">
        <v>320</v>
      </c>
      <c r="AF125" s="1048">
        <v>46.886044464282897</v>
      </c>
      <c r="AG125" s="1049">
        <v>2.8970591644724455</v>
      </c>
      <c r="AH125" s="1050">
        <v>299</v>
      </c>
    </row>
    <row r="126" spans="1:34" s="937" customFormat="1" ht="14.5" customHeight="1">
      <c r="A126" s="1051" t="s">
        <v>907</v>
      </c>
      <c r="B126" s="1052">
        <v>29.899275823146336</v>
      </c>
      <c r="C126" s="1053">
        <v>2.8033652719078028</v>
      </c>
      <c r="D126" s="1105">
        <v>268</v>
      </c>
      <c r="E126" s="1052">
        <v>26.874860347020167</v>
      </c>
      <c r="F126" s="1053">
        <v>2.7262970290050594</v>
      </c>
      <c r="G126" s="1105">
        <v>269</v>
      </c>
      <c r="H126" s="1052">
        <v>34.814807112219718</v>
      </c>
      <c r="I126" s="1053">
        <v>2.9148431983943119</v>
      </c>
      <c r="J126" s="1105">
        <v>270</v>
      </c>
      <c r="K126" s="1052">
        <v>58.98106411455251</v>
      </c>
      <c r="L126" s="1053">
        <v>2.9946304000276447</v>
      </c>
      <c r="M126" s="1105">
        <v>271</v>
      </c>
      <c r="N126" s="1052">
        <v>76.972841460238257</v>
      </c>
      <c r="O126" s="1053">
        <v>2.553495370501258</v>
      </c>
      <c r="P126" s="1105">
        <v>271</v>
      </c>
      <c r="Q126" s="1052">
        <v>51.431793330296685</v>
      </c>
      <c r="R126" s="1053">
        <v>3.0540754707046465</v>
      </c>
      <c r="S126" s="1105">
        <v>269</v>
      </c>
      <c r="T126" s="1052">
        <v>75.260137000861718</v>
      </c>
      <c r="U126" s="1053">
        <v>2.6436240299852942</v>
      </c>
      <c r="V126" s="1105">
        <v>268</v>
      </c>
      <c r="W126" s="1052">
        <v>75.505755858079283</v>
      </c>
      <c r="X126" s="1053">
        <v>2.6250671367985481</v>
      </c>
      <c r="Y126" s="1105">
        <v>269</v>
      </c>
      <c r="Z126" s="1052">
        <v>88.520214559097823</v>
      </c>
      <c r="AA126" s="1053">
        <v>1.9423530849197224</v>
      </c>
      <c r="AB126" s="1105">
        <v>272</v>
      </c>
      <c r="AC126" s="1052">
        <v>62.901548675136198</v>
      </c>
      <c r="AD126" s="1053">
        <v>2.9303360685761648</v>
      </c>
      <c r="AE126" s="1105">
        <v>274</v>
      </c>
      <c r="AF126" s="1052">
        <v>45.532351909964312</v>
      </c>
      <c r="AG126" s="1053">
        <v>3.1878633520417088</v>
      </c>
      <c r="AH126" s="1054">
        <v>245</v>
      </c>
    </row>
    <row r="127" spans="1:34" s="937" customFormat="1" ht="14.5" customHeight="1">
      <c r="A127" s="1055" t="s">
        <v>908</v>
      </c>
      <c r="B127" s="1056">
        <v>31.390633245819128</v>
      </c>
      <c r="C127" s="1057">
        <v>2.3278707301591237</v>
      </c>
      <c r="D127" s="1106">
        <v>400</v>
      </c>
      <c r="E127" s="1056">
        <v>35.961490530951693</v>
      </c>
      <c r="F127" s="1057">
        <v>2.4111940316245408</v>
      </c>
      <c r="G127" s="1106">
        <v>401</v>
      </c>
      <c r="H127" s="1056">
        <v>44.695095187208743</v>
      </c>
      <c r="I127" s="1057">
        <v>2.5002158318770293</v>
      </c>
      <c r="J127" s="1106">
        <v>401</v>
      </c>
      <c r="K127" s="1056">
        <v>59.671270523833918</v>
      </c>
      <c r="L127" s="1057">
        <v>2.4586250769207414</v>
      </c>
      <c r="M127" s="1106">
        <v>402</v>
      </c>
      <c r="N127" s="1056">
        <v>74.566326410493488</v>
      </c>
      <c r="O127" s="1057">
        <v>2.1509808699763227</v>
      </c>
      <c r="P127" s="1106">
        <v>407</v>
      </c>
      <c r="Q127" s="1056">
        <v>51.875405886364369</v>
      </c>
      <c r="R127" s="1057">
        <v>2.5552212993418246</v>
      </c>
      <c r="S127" s="1106">
        <v>386</v>
      </c>
      <c r="T127" s="1056">
        <v>66.947673717320498</v>
      </c>
      <c r="U127" s="1057">
        <v>2.3372856737667922</v>
      </c>
      <c r="V127" s="1106">
        <v>404</v>
      </c>
      <c r="W127" s="1056">
        <v>69.34409943227142</v>
      </c>
      <c r="X127" s="1057">
        <v>2.318791217437135</v>
      </c>
      <c r="Y127" s="1106">
        <v>404</v>
      </c>
      <c r="Z127" s="1056">
        <v>88.199604472651885</v>
      </c>
      <c r="AA127" s="1057">
        <v>1.6350665714114876</v>
      </c>
      <c r="AB127" s="1106">
        <v>404</v>
      </c>
      <c r="AC127" s="1056">
        <v>64.67770773102248</v>
      </c>
      <c r="AD127" s="1057">
        <v>2.4135134661029989</v>
      </c>
      <c r="AE127" s="1106">
        <v>402</v>
      </c>
      <c r="AF127" s="1056">
        <v>47.197649282738425</v>
      </c>
      <c r="AG127" s="1057">
        <v>2.5666299353464148</v>
      </c>
      <c r="AH127" s="1058">
        <v>383</v>
      </c>
    </row>
    <row r="128" spans="1:34" s="937" customFormat="1" ht="14.5" customHeight="1">
      <c r="A128" s="1051" t="s">
        <v>909</v>
      </c>
      <c r="B128" s="1052">
        <v>32.703524491066524</v>
      </c>
      <c r="C128" s="1053">
        <v>3.3370541689501523</v>
      </c>
      <c r="D128" s="1105">
        <v>198</v>
      </c>
      <c r="E128" s="1052">
        <v>36.950412975248717</v>
      </c>
      <c r="F128" s="1053">
        <v>3.4314699282317349</v>
      </c>
      <c r="G128" s="1105">
        <v>200</v>
      </c>
      <c r="H128" s="1052">
        <v>41.558781733463519</v>
      </c>
      <c r="I128" s="1053">
        <v>3.5072803351866626</v>
      </c>
      <c r="J128" s="1105">
        <v>199</v>
      </c>
      <c r="K128" s="1052">
        <v>49.671766444636148</v>
      </c>
      <c r="L128" s="1053">
        <v>3.5258854282819656</v>
      </c>
      <c r="M128" s="1105">
        <v>202</v>
      </c>
      <c r="N128" s="1052">
        <v>76.368347514563624</v>
      </c>
      <c r="O128" s="1053">
        <v>2.9907435458417018</v>
      </c>
      <c r="P128" s="1105">
        <v>201</v>
      </c>
      <c r="Q128" s="1052">
        <v>49.852171238211831</v>
      </c>
      <c r="R128" s="1053">
        <v>3.5614546623108883</v>
      </c>
      <c r="S128" s="1105">
        <v>198</v>
      </c>
      <c r="T128" s="1052">
        <v>69.878337106743231</v>
      </c>
      <c r="U128" s="1053">
        <v>3.2573563446209439</v>
      </c>
      <c r="V128" s="1105">
        <v>199</v>
      </c>
      <c r="W128" s="1052">
        <v>58.66598890741416</v>
      </c>
      <c r="X128" s="1053">
        <v>3.4870897729865478</v>
      </c>
      <c r="Y128" s="1105">
        <v>200</v>
      </c>
      <c r="Z128" s="1052">
        <v>76.95677707935765</v>
      </c>
      <c r="AA128" s="1053">
        <v>2.9579948286226587</v>
      </c>
      <c r="AB128" s="1105">
        <v>202</v>
      </c>
      <c r="AC128" s="1052">
        <v>50.34982387261455</v>
      </c>
      <c r="AD128" s="1053">
        <v>3.5258646038392754</v>
      </c>
      <c r="AE128" s="1105">
        <v>202</v>
      </c>
      <c r="AF128" s="1052">
        <v>38.245708416442312</v>
      </c>
      <c r="AG128" s="1053">
        <v>3.5241720174126816</v>
      </c>
      <c r="AH128" s="1054">
        <v>191</v>
      </c>
    </row>
    <row r="129" spans="1:34" s="937" customFormat="1" ht="14.5" customHeight="1">
      <c r="A129" s="1047" t="s">
        <v>910</v>
      </c>
      <c r="B129" s="1048">
        <v>32.67322203053503</v>
      </c>
      <c r="C129" s="1049">
        <v>2.6393637081051446</v>
      </c>
      <c r="D129" s="1104">
        <v>318</v>
      </c>
      <c r="E129" s="1048">
        <v>36.411355843396613</v>
      </c>
      <c r="F129" s="1049">
        <v>2.719171506076687</v>
      </c>
      <c r="G129" s="1104">
        <v>317</v>
      </c>
      <c r="H129" s="1048">
        <v>39.571228746484046</v>
      </c>
      <c r="I129" s="1049">
        <v>2.745924371141832</v>
      </c>
      <c r="J129" s="1104">
        <v>319</v>
      </c>
      <c r="K129" s="1048">
        <v>58.417334118189544</v>
      </c>
      <c r="L129" s="1049">
        <v>2.7840511475582903</v>
      </c>
      <c r="M129" s="1104">
        <v>316</v>
      </c>
      <c r="N129" s="1048">
        <v>75.917948332629877</v>
      </c>
      <c r="O129" s="1049">
        <v>2.3865773455458061</v>
      </c>
      <c r="P129" s="1104">
        <v>323</v>
      </c>
      <c r="Q129" s="1048">
        <v>56.686855255183019</v>
      </c>
      <c r="R129" s="1049">
        <v>2.7922415805138545</v>
      </c>
      <c r="S129" s="1104">
        <v>317</v>
      </c>
      <c r="T129" s="1048">
        <v>73.982893230975222</v>
      </c>
      <c r="U129" s="1049">
        <v>2.4700985613784097</v>
      </c>
      <c r="V129" s="1104">
        <v>317</v>
      </c>
      <c r="W129" s="1048">
        <v>68.293482631435722</v>
      </c>
      <c r="X129" s="1049">
        <v>2.5969142435774439</v>
      </c>
      <c r="Y129" s="1104">
        <v>322</v>
      </c>
      <c r="Z129" s="1048">
        <v>83.870942883227642</v>
      </c>
      <c r="AA129" s="1049">
        <v>2.0583757767265225</v>
      </c>
      <c r="AB129" s="1104">
        <v>321</v>
      </c>
      <c r="AC129" s="1048">
        <v>54.734807945178602</v>
      </c>
      <c r="AD129" s="1049">
        <v>2.7968222459927228</v>
      </c>
      <c r="AE129" s="1104">
        <v>319</v>
      </c>
      <c r="AF129" s="1048">
        <v>41.747458087306548</v>
      </c>
      <c r="AG129" s="1049">
        <v>2.8723861515418974</v>
      </c>
      <c r="AH129" s="1050">
        <v>297</v>
      </c>
    </row>
    <row r="130" spans="1:34" s="937" customFormat="1" ht="14.5" customHeight="1" thickBot="1">
      <c r="A130" s="1059" t="s">
        <v>911</v>
      </c>
      <c r="B130" s="1060">
        <v>33.275388833860227</v>
      </c>
      <c r="C130" s="1061">
        <v>2.1921145393496948</v>
      </c>
      <c r="D130" s="1107">
        <v>464</v>
      </c>
      <c r="E130" s="1060">
        <v>26.372419155953462</v>
      </c>
      <c r="F130" s="1061">
        <v>2.0460767489549281</v>
      </c>
      <c r="G130" s="1107">
        <v>463</v>
      </c>
      <c r="H130" s="1060">
        <v>43.457334594841015</v>
      </c>
      <c r="I130" s="1061">
        <v>2.3158235709634383</v>
      </c>
      <c r="J130" s="1107">
        <v>465</v>
      </c>
      <c r="K130" s="1060">
        <v>62.734495301161822</v>
      </c>
      <c r="L130" s="1061">
        <v>2.2511161078725528</v>
      </c>
      <c r="M130" s="1107">
        <v>465</v>
      </c>
      <c r="N130" s="1060">
        <v>78.098951973206766</v>
      </c>
      <c r="O130" s="1061">
        <v>1.9018572562104343</v>
      </c>
      <c r="P130" s="1107">
        <v>468</v>
      </c>
      <c r="Q130" s="1060">
        <v>47.231691860052173</v>
      </c>
      <c r="R130" s="1061">
        <v>2.3745668269893927</v>
      </c>
      <c r="S130" s="1107">
        <v>447</v>
      </c>
      <c r="T130" s="1060">
        <v>65.458494848814382</v>
      </c>
      <c r="U130" s="1061">
        <v>2.2038812723439891</v>
      </c>
      <c r="V130" s="1107">
        <v>466</v>
      </c>
      <c r="W130" s="1060">
        <v>77.641332884468767</v>
      </c>
      <c r="X130" s="1061">
        <v>1.9567613493084379</v>
      </c>
      <c r="Y130" s="1107">
        <v>461</v>
      </c>
      <c r="Z130" s="1060">
        <v>94.129841778355143</v>
      </c>
      <c r="AA130" s="1061">
        <v>1.1001056896993344</v>
      </c>
      <c r="AB130" s="1107">
        <v>465</v>
      </c>
      <c r="AC130" s="1060">
        <v>71.36716871133892</v>
      </c>
      <c r="AD130" s="1061">
        <v>2.1148480425413823</v>
      </c>
      <c r="AE130" s="1107">
        <v>467</v>
      </c>
      <c r="AF130" s="1060">
        <v>54.771602811678285</v>
      </c>
      <c r="AG130" s="1061">
        <v>2.4101131697819076</v>
      </c>
      <c r="AH130" s="1062">
        <v>431</v>
      </c>
    </row>
    <row r="131" spans="1:34" s="937" customFormat="1" ht="14.5" customHeight="1">
      <c r="A131" s="1063" t="s">
        <v>88</v>
      </c>
      <c r="B131" s="1064">
        <v>33.129960959893992</v>
      </c>
      <c r="C131" s="1065">
        <v>1.5027523302466503</v>
      </c>
      <c r="D131" s="1108">
        <v>987</v>
      </c>
      <c r="E131" s="1064">
        <v>32.004388225811496</v>
      </c>
      <c r="F131" s="1065">
        <v>1.4940292424954955</v>
      </c>
      <c r="G131" s="1108">
        <v>988</v>
      </c>
      <c r="H131" s="1064">
        <v>41.848375267188835</v>
      </c>
      <c r="I131" s="1065">
        <v>1.5765492167218991</v>
      </c>
      <c r="J131" s="1108">
        <v>991</v>
      </c>
      <c r="K131" s="1064">
        <v>58.609378303490388</v>
      </c>
      <c r="L131" s="1065">
        <v>1.5725932640330615</v>
      </c>
      <c r="M131" s="1108">
        <v>991</v>
      </c>
      <c r="N131" s="1064">
        <v>76.992637872426386</v>
      </c>
      <c r="O131" s="1065">
        <v>1.3307700406750955</v>
      </c>
      <c r="P131" s="1108">
        <v>1000</v>
      </c>
      <c r="Q131" s="1064">
        <v>51.161906097337393</v>
      </c>
      <c r="R131" s="1065">
        <v>1.6127288969293794</v>
      </c>
      <c r="S131" s="1108">
        <v>970</v>
      </c>
      <c r="T131" s="1064">
        <v>69.359863532125004</v>
      </c>
      <c r="U131" s="1065">
        <v>1.4661151747615673</v>
      </c>
      <c r="V131" s="1108">
        <v>990</v>
      </c>
      <c r="W131" s="1064">
        <v>70.466834685697478</v>
      </c>
      <c r="X131" s="1065">
        <v>1.4593418209904649</v>
      </c>
      <c r="Y131" s="1108">
        <v>991</v>
      </c>
      <c r="Z131" s="1064">
        <v>87.018574213204204</v>
      </c>
      <c r="AA131" s="1065">
        <v>1.0773138355789618</v>
      </c>
      <c r="AB131" s="1108">
        <v>996</v>
      </c>
      <c r="AC131" s="1064">
        <v>61.469155475362648</v>
      </c>
      <c r="AD131" s="1065">
        <v>1.5540348133684216</v>
      </c>
      <c r="AE131" s="1108">
        <v>996</v>
      </c>
      <c r="AF131" s="1064">
        <v>46.640437256995064</v>
      </c>
      <c r="AG131" s="1065">
        <v>1.6469311443457184</v>
      </c>
      <c r="AH131" s="1066">
        <v>927</v>
      </c>
    </row>
    <row r="132" spans="1:34" s="937" customFormat="1" ht="14.5" customHeight="1">
      <c r="A132" s="1930" t="s">
        <v>967</v>
      </c>
      <c r="B132" s="1931"/>
      <c r="C132" s="1931"/>
      <c r="D132" s="1931"/>
      <c r="E132" s="1931"/>
      <c r="F132" s="1931"/>
      <c r="G132" s="1931"/>
      <c r="H132" s="1931"/>
      <c r="I132" s="1931"/>
      <c r="J132" s="1931"/>
      <c r="K132" s="1931"/>
      <c r="L132" s="1931"/>
      <c r="M132" s="1931"/>
      <c r="N132" s="1931"/>
      <c r="O132" s="1931"/>
      <c r="P132" s="1931"/>
      <c r="Q132" s="1931"/>
      <c r="R132" s="1931"/>
      <c r="S132" s="1931"/>
      <c r="T132" s="1931"/>
      <c r="U132" s="1931"/>
      <c r="V132" s="1931"/>
      <c r="W132" s="1931"/>
      <c r="X132" s="1931"/>
      <c r="Y132" s="1931"/>
      <c r="Z132" s="1931"/>
      <c r="AA132" s="1931"/>
      <c r="AB132" s="1931"/>
      <c r="AC132" s="1931"/>
      <c r="AD132" s="1931"/>
      <c r="AE132" s="1931"/>
      <c r="AF132" s="1931"/>
      <c r="AG132" s="1931"/>
      <c r="AH132" s="1931"/>
    </row>
    <row r="133" spans="1:34" s="937" customFormat="1" ht="14.5" customHeight="1">
      <c r="A133" s="1941" t="s">
        <v>971</v>
      </c>
      <c r="B133" s="1941" t="s">
        <v>971</v>
      </c>
      <c r="C133" s="1941" t="s">
        <v>971</v>
      </c>
      <c r="D133" s="1941" t="s">
        <v>971</v>
      </c>
      <c r="E133" s="1941" t="s">
        <v>971</v>
      </c>
      <c r="F133" s="1941" t="s">
        <v>971</v>
      </c>
      <c r="G133" s="1941" t="s">
        <v>971</v>
      </c>
      <c r="H133" s="1941" t="s">
        <v>971</v>
      </c>
      <c r="I133" s="1941" t="s">
        <v>971</v>
      </c>
      <c r="J133" s="1941" t="s">
        <v>971</v>
      </c>
      <c r="K133" s="1941" t="s">
        <v>971</v>
      </c>
      <c r="L133" s="1941" t="s">
        <v>971</v>
      </c>
      <c r="M133" s="1941" t="s">
        <v>971</v>
      </c>
      <c r="N133" s="1941" t="s">
        <v>971</v>
      </c>
      <c r="O133" s="1941" t="s">
        <v>971</v>
      </c>
      <c r="P133" s="1941" t="s">
        <v>971</v>
      </c>
      <c r="Q133" s="1941" t="s">
        <v>971</v>
      </c>
      <c r="R133" s="1941" t="s">
        <v>971</v>
      </c>
      <c r="S133" s="1941" t="s">
        <v>971</v>
      </c>
      <c r="T133" s="1941" t="s">
        <v>971</v>
      </c>
      <c r="U133" s="1941" t="s">
        <v>971</v>
      </c>
      <c r="V133" s="1941" t="s">
        <v>971</v>
      </c>
      <c r="W133" s="1941" t="s">
        <v>971</v>
      </c>
      <c r="X133" s="1941" t="s">
        <v>971</v>
      </c>
      <c r="Y133" s="1941" t="s">
        <v>971</v>
      </c>
      <c r="Z133" s="1941" t="s">
        <v>971</v>
      </c>
      <c r="AA133" s="1941" t="s">
        <v>971</v>
      </c>
      <c r="AB133" s="1941" t="s">
        <v>971</v>
      </c>
      <c r="AC133" s="1941" t="s">
        <v>971</v>
      </c>
      <c r="AD133" s="1941" t="s">
        <v>971</v>
      </c>
      <c r="AE133" s="1941" t="s">
        <v>971</v>
      </c>
      <c r="AF133" s="1941" t="s">
        <v>971</v>
      </c>
      <c r="AG133" s="1941" t="s">
        <v>971</v>
      </c>
      <c r="AH133" s="1941" t="s">
        <v>971</v>
      </c>
    </row>
    <row r="134" spans="1:34" s="1380" customFormat="1" ht="14.5" customHeight="1">
      <c r="A134" s="1386"/>
      <c r="B134" s="1386"/>
      <c r="C134" s="1386"/>
      <c r="D134" s="1386"/>
      <c r="E134" s="1386"/>
      <c r="F134" s="1386"/>
      <c r="G134" s="1386"/>
      <c r="H134" s="1386"/>
      <c r="I134" s="1386"/>
      <c r="J134" s="1386"/>
      <c r="K134" s="1386"/>
      <c r="L134" s="1386"/>
      <c r="M134" s="1386"/>
      <c r="N134" s="1386"/>
      <c r="O134" s="1386"/>
      <c r="P134" s="1386"/>
      <c r="Q134" s="1386"/>
      <c r="R134" s="1386"/>
      <c r="S134" s="1386"/>
      <c r="T134" s="1386"/>
      <c r="U134" s="1386"/>
      <c r="V134" s="1386"/>
      <c r="W134" s="1386"/>
      <c r="X134" s="1386"/>
      <c r="Y134" s="1386"/>
      <c r="Z134" s="1386"/>
      <c r="AA134" s="1386"/>
      <c r="AB134" s="1386"/>
      <c r="AC134" s="1386"/>
      <c r="AD134" s="1386"/>
      <c r="AE134" s="1386"/>
      <c r="AF134" s="1386"/>
      <c r="AG134" s="1386"/>
      <c r="AH134" s="1386"/>
    </row>
    <row r="135" spans="1:34" s="1380" customFormat="1" ht="25" customHeight="1">
      <c r="A135" s="1947">
        <v>2022</v>
      </c>
      <c r="B135" s="1947"/>
      <c r="C135" s="1947"/>
      <c r="D135" s="1947"/>
      <c r="E135" s="1947"/>
      <c r="F135" s="1947"/>
      <c r="G135" s="1947"/>
      <c r="H135" s="1947"/>
      <c r="I135" s="1947"/>
      <c r="J135" s="1947"/>
      <c r="K135" s="1947"/>
      <c r="L135" s="1947"/>
      <c r="M135" s="1947"/>
      <c r="N135" s="1947"/>
      <c r="O135" s="1947"/>
      <c r="P135" s="1947"/>
      <c r="Q135" s="1947"/>
      <c r="R135" s="1947"/>
      <c r="S135" s="1947"/>
      <c r="T135" s="1947"/>
      <c r="U135" s="1947"/>
      <c r="V135" s="1947"/>
      <c r="W135" s="1947"/>
      <c r="X135" s="1947"/>
      <c r="Y135" s="1947"/>
      <c r="Z135" s="1947"/>
      <c r="AA135" s="1947"/>
      <c r="AB135" s="1947"/>
      <c r="AC135" s="1947"/>
      <c r="AD135" s="1947"/>
      <c r="AE135" s="1947"/>
      <c r="AF135" s="1947"/>
      <c r="AG135" s="1947"/>
      <c r="AH135" s="1947"/>
    </row>
    <row r="136" spans="1:34" s="937" customFormat="1" ht="14.5" customHeight="1">
      <c r="A136" s="1102"/>
    </row>
    <row r="137" spans="1:34" s="1099" customFormat="1" ht="60" customHeight="1">
      <c r="A137" s="2010" t="s">
        <v>1030</v>
      </c>
      <c r="B137" s="1989"/>
      <c r="C137" s="1989"/>
      <c r="D137" s="1989"/>
      <c r="E137" s="1615"/>
      <c r="F137" s="1615"/>
      <c r="G137" s="1615"/>
      <c r="H137" s="1615"/>
    </row>
    <row r="138" spans="1:34" s="1043" customFormat="1" ht="33.75" customHeight="1" thickBot="1">
      <c r="A138" s="2234" t="s">
        <v>5</v>
      </c>
      <c r="B138" s="2236" t="s">
        <v>965</v>
      </c>
      <c r="C138" s="2237" t="s">
        <v>965</v>
      </c>
      <c r="D138" s="2238" t="s">
        <v>965</v>
      </c>
    </row>
    <row r="139" spans="1:34" s="1043" customFormat="1" ht="14.5" customHeight="1" thickBot="1">
      <c r="A139" s="2235" t="s">
        <v>5</v>
      </c>
      <c r="B139" s="1621" t="s">
        <v>2</v>
      </c>
      <c r="C139" s="1621" t="s">
        <v>68</v>
      </c>
      <c r="D139" s="1852" t="s">
        <v>69</v>
      </c>
    </row>
    <row r="140" spans="1:34" s="1043" customFormat="1" ht="14.5" customHeight="1">
      <c r="A140" s="1047" t="s">
        <v>13</v>
      </c>
      <c r="B140" s="1048">
        <v>28.181599624776137</v>
      </c>
      <c r="C140" s="1049">
        <v>7.1192519042321072</v>
      </c>
      <c r="D140" s="1853">
        <v>22</v>
      </c>
    </row>
    <row r="141" spans="1:34" s="1043" customFormat="1" ht="14.5" customHeight="1">
      <c r="A141" s="1051" t="s">
        <v>14</v>
      </c>
      <c r="B141" s="1052">
        <v>27.843629283001441</v>
      </c>
      <c r="C141" s="1053">
        <v>5.5163534136217693</v>
      </c>
      <c r="D141" s="1854">
        <v>35</v>
      </c>
    </row>
    <row r="142" spans="1:34" s="1043" customFormat="1" ht="14.5" customHeight="1">
      <c r="A142" s="1047" t="s">
        <v>39</v>
      </c>
      <c r="B142" s="1371" t="s">
        <v>99</v>
      </c>
      <c r="C142" s="1372" t="s">
        <v>99</v>
      </c>
      <c r="D142" s="1855" t="s">
        <v>99</v>
      </c>
    </row>
    <row r="143" spans="1:34" s="1043" customFormat="1" ht="14.5" customHeight="1">
      <c r="A143" s="1051" t="s">
        <v>16</v>
      </c>
      <c r="B143" s="1052">
        <v>75.731422984837423</v>
      </c>
      <c r="C143" s="1053">
        <v>8.9913368981058159</v>
      </c>
      <c r="D143" s="1854">
        <v>12</v>
      </c>
    </row>
    <row r="144" spans="1:34" s="1043" customFormat="1" ht="14.5" customHeight="1">
      <c r="A144" s="1047" t="s">
        <v>17</v>
      </c>
      <c r="B144" s="1371" t="s">
        <v>99</v>
      </c>
      <c r="C144" s="1372" t="s">
        <v>99</v>
      </c>
      <c r="D144" s="1855" t="s">
        <v>99</v>
      </c>
    </row>
    <row r="145" spans="1:4" s="1043" customFormat="1" ht="14.5" customHeight="1">
      <c r="A145" s="1051" t="s">
        <v>18</v>
      </c>
      <c r="B145" s="1373" t="s">
        <v>99</v>
      </c>
      <c r="C145" s="1374" t="s">
        <v>99</v>
      </c>
      <c r="D145" s="1856" t="s">
        <v>99</v>
      </c>
    </row>
    <row r="146" spans="1:4" s="1043" customFormat="1" ht="14.5" customHeight="1">
      <c r="A146" s="1047" t="s">
        <v>19</v>
      </c>
      <c r="B146" s="1048">
        <v>43.427101912442225</v>
      </c>
      <c r="C146" s="1049">
        <v>7.8401330955088984</v>
      </c>
      <c r="D146" s="1853">
        <v>21</v>
      </c>
    </row>
    <row r="147" spans="1:4" s="1043" customFormat="1" ht="14.5" customHeight="1">
      <c r="A147" s="1051" t="s">
        <v>20</v>
      </c>
      <c r="B147" s="1373" t="s">
        <v>99</v>
      </c>
      <c r="C147" s="1374" t="s">
        <v>99</v>
      </c>
      <c r="D147" s="1856" t="s">
        <v>99</v>
      </c>
    </row>
    <row r="148" spans="1:4" s="1043" customFormat="1" ht="14.5" customHeight="1">
      <c r="A148" s="1047" t="s">
        <v>21</v>
      </c>
      <c r="B148" s="1048">
        <v>45.712614904817897</v>
      </c>
      <c r="C148" s="1049">
        <v>6.8855506493784082</v>
      </c>
      <c r="D148" s="1853">
        <v>28</v>
      </c>
    </row>
    <row r="149" spans="1:4" s="1043" customFormat="1" ht="14.5" customHeight="1">
      <c r="A149" s="1051" t="s">
        <v>22</v>
      </c>
      <c r="B149" s="1052">
        <v>74.949945919237976</v>
      </c>
      <c r="C149" s="1053">
        <v>3.6697327137585569</v>
      </c>
      <c r="D149" s="1854">
        <v>80</v>
      </c>
    </row>
    <row r="150" spans="1:4" s="1043" customFormat="1" ht="14.5" customHeight="1">
      <c r="A150" s="1047" t="s">
        <v>23</v>
      </c>
      <c r="B150" s="1048">
        <v>96.28348193225807</v>
      </c>
      <c r="C150" s="1049">
        <v>2.6387480973402377</v>
      </c>
      <c r="D150" s="1853">
        <v>26</v>
      </c>
    </row>
    <row r="151" spans="1:4" s="1043" customFormat="1" ht="14.5" customHeight="1">
      <c r="A151" s="1051" t="s">
        <v>24</v>
      </c>
      <c r="B151" s="1373" t="s">
        <v>99</v>
      </c>
      <c r="C151" s="1374" t="s">
        <v>99</v>
      </c>
      <c r="D151" s="1856" t="s">
        <v>99</v>
      </c>
    </row>
    <row r="152" spans="1:4" s="1043" customFormat="1" ht="14.5" customHeight="1">
      <c r="A152" s="1047" t="s">
        <v>25</v>
      </c>
      <c r="B152" s="1048">
        <v>68.6985679792474</v>
      </c>
      <c r="C152" s="1049">
        <v>11.063896163918754</v>
      </c>
      <c r="D152" s="1853">
        <v>9</v>
      </c>
    </row>
    <row r="153" spans="1:4" s="1043" customFormat="1" ht="14.5" customHeight="1">
      <c r="A153" s="1051" t="s">
        <v>26</v>
      </c>
      <c r="B153" s="1052">
        <v>75.023488052517067</v>
      </c>
      <c r="C153" s="1053">
        <v>11.207940817657382</v>
      </c>
      <c r="D153" s="1854">
        <v>8</v>
      </c>
    </row>
    <row r="154" spans="1:4" s="1043" customFormat="1" ht="14.5" customHeight="1">
      <c r="A154" s="1047" t="s">
        <v>27</v>
      </c>
      <c r="B154" s="1371" t="s">
        <v>99</v>
      </c>
      <c r="C154" s="1372" t="s">
        <v>99</v>
      </c>
      <c r="D154" s="1855" t="s">
        <v>99</v>
      </c>
    </row>
    <row r="155" spans="1:4" s="1043" customFormat="1" ht="14.5" customHeight="1" thickBot="1">
      <c r="A155" s="1059" t="s">
        <v>28</v>
      </c>
      <c r="B155" s="1060">
        <v>78.531823799692219</v>
      </c>
      <c r="C155" s="1061">
        <v>8.224551847534066</v>
      </c>
      <c r="D155" s="1857">
        <v>12</v>
      </c>
    </row>
    <row r="156" spans="1:4" s="1043" customFormat="1" ht="14.5" customHeight="1">
      <c r="A156" s="1375" t="s">
        <v>29</v>
      </c>
      <c r="B156" s="1376">
        <v>58.794784364501638</v>
      </c>
      <c r="C156" s="1377">
        <v>2.4367779103012412</v>
      </c>
      <c r="D156" s="1858">
        <v>224</v>
      </c>
    </row>
    <row r="157" spans="1:4" s="1043" customFormat="1" ht="14.5" customHeight="1">
      <c r="A157" s="1375" t="s">
        <v>30</v>
      </c>
      <c r="B157" s="1376">
        <v>72.603015266657707</v>
      </c>
      <c r="C157" s="1377">
        <v>4.9410098106615381</v>
      </c>
      <c r="D157" s="1858">
        <v>48</v>
      </c>
    </row>
    <row r="158" spans="1:4" s="1043" customFormat="1" ht="14.5" customHeight="1">
      <c r="A158" s="1063" t="s">
        <v>31</v>
      </c>
      <c r="B158" s="1064">
        <v>60.97969145607027</v>
      </c>
      <c r="C158" s="1065">
        <v>2.2036021707926299</v>
      </c>
      <c r="D158" s="1859">
        <v>272</v>
      </c>
    </row>
    <row r="159" spans="1:4" s="1043" customFormat="1" ht="24" customHeight="1">
      <c r="A159" s="1942" t="s">
        <v>966</v>
      </c>
      <c r="B159" s="1942" t="s">
        <v>621</v>
      </c>
      <c r="C159" s="1942" t="s">
        <v>621</v>
      </c>
      <c r="D159" s="1942" t="s">
        <v>621</v>
      </c>
    </row>
    <row r="160" spans="1:4" s="1043" customFormat="1" ht="35.25" customHeight="1">
      <c r="A160" s="1942" t="s">
        <v>1186</v>
      </c>
      <c r="B160" s="1942" t="s">
        <v>623</v>
      </c>
      <c r="C160" s="1942" t="s">
        <v>623</v>
      </c>
      <c r="D160" s="1942" t="s">
        <v>623</v>
      </c>
    </row>
    <row r="161" spans="1:28" s="1043" customFormat="1" ht="24" customHeight="1">
      <c r="A161" s="1942" t="s">
        <v>1185</v>
      </c>
      <c r="B161" s="1942" t="s">
        <v>1185</v>
      </c>
      <c r="C161" s="1942" t="s">
        <v>1185</v>
      </c>
      <c r="D161" s="1942" t="s">
        <v>1185</v>
      </c>
    </row>
    <row r="162" spans="1:28" ht="14.5" customHeight="1"/>
    <row r="163" spans="1:28" s="1099" customFormat="1" ht="14.5" customHeight="1">
      <c r="A163" s="2016" t="s">
        <v>1031</v>
      </c>
      <c r="B163" s="2016"/>
      <c r="C163" s="2016"/>
      <c r="D163" s="2016"/>
      <c r="E163" s="2016"/>
      <c r="F163" s="2016"/>
      <c r="G163" s="2016"/>
      <c r="H163" s="2016"/>
      <c r="I163" s="2016"/>
      <c r="J163" s="2016"/>
      <c r="K163" s="2016"/>
      <c r="L163" s="2016"/>
      <c r="M163" s="2016"/>
      <c r="N163" s="2016"/>
      <c r="O163" s="2016"/>
      <c r="P163" s="2016"/>
      <c r="Q163" s="2016"/>
      <c r="R163" s="2016"/>
      <c r="S163" s="2016"/>
      <c r="T163" s="2016"/>
      <c r="U163" s="2016"/>
      <c r="V163" s="2016"/>
      <c r="W163" s="2016"/>
      <c r="X163" s="2016"/>
      <c r="Y163" s="2016"/>
      <c r="Z163" s="2016"/>
      <c r="AA163" s="2016"/>
      <c r="AB163" s="2016"/>
    </row>
    <row r="164" spans="1:28" s="1100" customFormat="1" ht="31.5" customHeight="1">
      <c r="A164" s="2211" t="s">
        <v>5</v>
      </c>
      <c r="B164" s="1971" t="s">
        <v>988</v>
      </c>
      <c r="C164" s="1971" t="s">
        <v>989</v>
      </c>
      <c r="D164" s="1971" t="s">
        <v>989</v>
      </c>
      <c r="E164" s="1971" t="s">
        <v>990</v>
      </c>
      <c r="F164" s="1971" t="s">
        <v>991</v>
      </c>
      <c r="G164" s="1971" t="s">
        <v>991</v>
      </c>
      <c r="H164" s="1971" t="s">
        <v>992</v>
      </c>
      <c r="I164" s="1971" t="s">
        <v>993</v>
      </c>
      <c r="J164" s="1971" t="s">
        <v>993</v>
      </c>
      <c r="K164" s="1971" t="s">
        <v>994</v>
      </c>
      <c r="L164" s="1971" t="s">
        <v>995</v>
      </c>
      <c r="M164" s="1971" t="s">
        <v>995</v>
      </c>
      <c r="N164" s="1971" t="s">
        <v>996</v>
      </c>
      <c r="O164" s="1971" t="s">
        <v>997</v>
      </c>
      <c r="P164" s="1971" t="s">
        <v>997</v>
      </c>
      <c r="Q164" s="1971" t="s">
        <v>998</v>
      </c>
      <c r="R164" s="1971" t="s">
        <v>999</v>
      </c>
      <c r="S164" s="1971" t="s">
        <v>999</v>
      </c>
      <c r="T164" s="1971" t="s">
        <v>1000</v>
      </c>
      <c r="U164" s="1971" t="s">
        <v>1001</v>
      </c>
      <c r="V164" s="1971" t="s">
        <v>1001</v>
      </c>
      <c r="W164" s="1971" t="s">
        <v>1002</v>
      </c>
      <c r="X164" s="1971" t="s">
        <v>1003</v>
      </c>
      <c r="Y164" s="1971" t="s">
        <v>1003</v>
      </c>
      <c r="Z164" s="1971" t="s">
        <v>684</v>
      </c>
      <c r="AA164" s="1971" t="s">
        <v>1004</v>
      </c>
      <c r="AB164" s="1992" t="s">
        <v>1004</v>
      </c>
    </row>
    <row r="165" spans="1:28" s="1099" customFormat="1" ht="14.5" customHeight="1" thickBot="1">
      <c r="A165" s="2209"/>
      <c r="B165" s="53" t="s">
        <v>2</v>
      </c>
      <c r="C165" s="53" t="s">
        <v>68</v>
      </c>
      <c r="D165" s="54" t="s">
        <v>69</v>
      </c>
      <c r="E165" s="53" t="s">
        <v>2</v>
      </c>
      <c r="F165" s="53" t="s">
        <v>68</v>
      </c>
      <c r="G165" s="54" t="s">
        <v>69</v>
      </c>
      <c r="H165" s="53" t="s">
        <v>2</v>
      </c>
      <c r="I165" s="53" t="s">
        <v>68</v>
      </c>
      <c r="J165" s="54" t="s">
        <v>69</v>
      </c>
      <c r="K165" s="53" t="s">
        <v>2</v>
      </c>
      <c r="L165" s="53" t="s">
        <v>68</v>
      </c>
      <c r="M165" s="54" t="s">
        <v>69</v>
      </c>
      <c r="N165" s="53" t="s">
        <v>2</v>
      </c>
      <c r="O165" s="53" t="s">
        <v>68</v>
      </c>
      <c r="P165" s="54" t="s">
        <v>69</v>
      </c>
      <c r="Q165" s="53" t="s">
        <v>2</v>
      </c>
      <c r="R165" s="53" t="s">
        <v>68</v>
      </c>
      <c r="S165" s="54" t="s">
        <v>69</v>
      </c>
      <c r="T165" s="53" t="s">
        <v>2</v>
      </c>
      <c r="U165" s="53" t="s">
        <v>68</v>
      </c>
      <c r="V165" s="54" t="s">
        <v>69</v>
      </c>
      <c r="W165" s="53" t="s">
        <v>2</v>
      </c>
      <c r="X165" s="53" t="s">
        <v>68</v>
      </c>
      <c r="Y165" s="54" t="s">
        <v>69</v>
      </c>
      <c r="Z165" s="53" t="s">
        <v>2</v>
      </c>
      <c r="AA165" s="53" t="s">
        <v>68</v>
      </c>
      <c r="AB165" s="53" t="s">
        <v>69</v>
      </c>
    </row>
    <row r="166" spans="1:28" s="1099" customFormat="1" ht="14.5" customHeight="1">
      <c r="A166" s="284" t="s">
        <v>13</v>
      </c>
      <c r="B166" s="404">
        <v>53.105082642555679</v>
      </c>
      <c r="C166" s="403">
        <v>20.737019806059891</v>
      </c>
      <c r="D166" s="997">
        <v>6</v>
      </c>
      <c r="E166" s="404">
        <v>35.238591724623632</v>
      </c>
      <c r="F166" s="403">
        <v>20.105541345797981</v>
      </c>
      <c r="G166" s="997">
        <v>6</v>
      </c>
      <c r="H166" s="404">
        <v>49.026224616477258</v>
      </c>
      <c r="I166" s="403">
        <v>20.839097327193311</v>
      </c>
      <c r="J166" s="997">
        <v>6</v>
      </c>
      <c r="K166" s="404">
        <v>0</v>
      </c>
      <c r="L166" s="263" t="s">
        <v>515</v>
      </c>
      <c r="M166" s="997">
        <v>6</v>
      </c>
      <c r="N166" s="404">
        <v>58.304598390403541</v>
      </c>
      <c r="O166" s="403">
        <v>19.987134740166159</v>
      </c>
      <c r="P166" s="997">
        <v>6</v>
      </c>
      <c r="Q166" s="404">
        <v>55.656066945206142</v>
      </c>
      <c r="R166" s="403">
        <v>20.426259522445569</v>
      </c>
      <c r="S166" s="997">
        <v>6</v>
      </c>
      <c r="T166" s="404">
        <v>53.105082642555679</v>
      </c>
      <c r="U166" s="403">
        <v>20.737786183346621</v>
      </c>
      <c r="V166" s="997">
        <v>6</v>
      </c>
      <c r="W166" s="404">
        <v>36.403456096313477</v>
      </c>
      <c r="X166" s="403">
        <v>20.424393668562239</v>
      </c>
      <c r="Y166" s="997">
        <v>6</v>
      </c>
      <c r="Z166" s="404">
        <v>58.397028155838647</v>
      </c>
      <c r="AA166" s="403">
        <v>21.149119707298009</v>
      </c>
      <c r="AB166" s="709">
        <v>6</v>
      </c>
    </row>
    <row r="167" spans="1:28" s="1099" customFormat="1" ht="14.5" customHeight="1">
      <c r="A167" s="285" t="s">
        <v>14</v>
      </c>
      <c r="B167" s="670">
        <v>54.748557921471061</v>
      </c>
      <c r="C167" s="671">
        <v>16.82061335917923</v>
      </c>
      <c r="D167" s="999">
        <v>9</v>
      </c>
      <c r="E167" s="670">
        <v>0</v>
      </c>
      <c r="F167" s="349" t="s">
        <v>515</v>
      </c>
      <c r="G167" s="999">
        <v>9</v>
      </c>
      <c r="H167" s="670">
        <v>33.66885685226741</v>
      </c>
      <c r="I167" s="671">
        <v>15.9281847365953</v>
      </c>
      <c r="J167" s="999">
        <v>9</v>
      </c>
      <c r="K167" s="670">
        <v>11.019949991476279</v>
      </c>
      <c r="L167" s="671">
        <v>10.442621747352661</v>
      </c>
      <c r="M167" s="999">
        <v>9</v>
      </c>
      <c r="N167" s="670">
        <v>52.70446583589311</v>
      </c>
      <c r="O167" s="671">
        <v>16.882231577199448</v>
      </c>
      <c r="P167" s="999">
        <v>9</v>
      </c>
      <c r="Q167" s="670">
        <v>79.611240439545014</v>
      </c>
      <c r="R167" s="671">
        <v>12.925996166193579</v>
      </c>
      <c r="S167" s="999">
        <v>10</v>
      </c>
      <c r="T167" s="670">
        <v>22.533256248249572</v>
      </c>
      <c r="U167" s="671">
        <v>14.314964582616801</v>
      </c>
      <c r="V167" s="999">
        <v>9</v>
      </c>
      <c r="W167" s="670">
        <v>31.41479714974508</v>
      </c>
      <c r="X167" s="671">
        <v>15.41396232184851</v>
      </c>
      <c r="Y167" s="999">
        <v>9</v>
      </c>
      <c r="Z167" s="670">
        <v>50.979544906144937</v>
      </c>
      <c r="AA167" s="671">
        <v>20.543517924746119</v>
      </c>
      <c r="AB167" s="710">
        <v>6</v>
      </c>
    </row>
    <row r="168" spans="1:28" s="1099" customFormat="1" ht="14.5" customHeight="1">
      <c r="A168" s="284" t="s">
        <v>39</v>
      </c>
      <c r="B168" s="404" t="s">
        <v>99</v>
      </c>
      <c r="C168" s="403" t="s">
        <v>99</v>
      </c>
      <c r="D168" s="997" t="s">
        <v>99</v>
      </c>
      <c r="E168" s="404" t="s">
        <v>99</v>
      </c>
      <c r="F168" s="403" t="s">
        <v>99</v>
      </c>
      <c r="G168" s="997" t="s">
        <v>99</v>
      </c>
      <c r="H168" s="404" t="s">
        <v>99</v>
      </c>
      <c r="I168" s="403" t="s">
        <v>99</v>
      </c>
      <c r="J168" s="997" t="s">
        <v>99</v>
      </c>
      <c r="K168" s="404" t="s">
        <v>99</v>
      </c>
      <c r="L168" s="403" t="s">
        <v>99</v>
      </c>
      <c r="M168" s="997" t="s">
        <v>99</v>
      </c>
      <c r="N168" s="404" t="s">
        <v>99</v>
      </c>
      <c r="O168" s="403" t="s">
        <v>99</v>
      </c>
      <c r="P168" s="997" t="s">
        <v>99</v>
      </c>
      <c r="Q168" s="404" t="s">
        <v>99</v>
      </c>
      <c r="R168" s="403" t="s">
        <v>99</v>
      </c>
      <c r="S168" s="997" t="s">
        <v>99</v>
      </c>
      <c r="T168" s="404" t="s">
        <v>99</v>
      </c>
      <c r="U168" s="403" t="s">
        <v>99</v>
      </c>
      <c r="V168" s="997" t="s">
        <v>99</v>
      </c>
      <c r="W168" s="404" t="s">
        <v>99</v>
      </c>
      <c r="X168" s="403" t="s">
        <v>99</v>
      </c>
      <c r="Y168" s="997" t="s">
        <v>99</v>
      </c>
      <c r="Z168" s="404" t="s">
        <v>99</v>
      </c>
      <c r="AA168" s="403" t="s">
        <v>99</v>
      </c>
      <c r="AB168" s="997" t="s">
        <v>99</v>
      </c>
    </row>
    <row r="169" spans="1:28" s="1099" customFormat="1" ht="14.5" customHeight="1">
      <c r="A169" s="285" t="s">
        <v>16</v>
      </c>
      <c r="B169" s="670">
        <v>61.287785912272057</v>
      </c>
      <c r="C169" s="671">
        <v>15.71760313578371</v>
      </c>
      <c r="D169" s="999">
        <v>10</v>
      </c>
      <c r="E169" s="670">
        <v>18.274387907315521</v>
      </c>
      <c r="F169" s="671">
        <v>11.991509184598719</v>
      </c>
      <c r="G169" s="999">
        <v>10</v>
      </c>
      <c r="H169" s="670">
        <v>7.7957468877565006</v>
      </c>
      <c r="I169" s="671">
        <v>7.6136827734036974</v>
      </c>
      <c r="J169" s="999">
        <v>10</v>
      </c>
      <c r="K169" s="670">
        <v>7.6369052459216977</v>
      </c>
      <c r="L169" s="671">
        <v>7.4707581600760298</v>
      </c>
      <c r="M169" s="999">
        <v>10</v>
      </c>
      <c r="N169" s="670">
        <v>36.116447628529123</v>
      </c>
      <c r="O169" s="671">
        <v>16.132357134393391</v>
      </c>
      <c r="P169" s="999">
        <v>10</v>
      </c>
      <c r="Q169" s="670">
        <v>80.262754109104222</v>
      </c>
      <c r="R169" s="671">
        <v>12.63948670109839</v>
      </c>
      <c r="S169" s="999">
        <v>10</v>
      </c>
      <c r="T169" s="670">
        <v>34.074065915520571</v>
      </c>
      <c r="U169" s="671">
        <v>15.87951018345416</v>
      </c>
      <c r="V169" s="999">
        <v>10</v>
      </c>
      <c r="W169" s="670">
        <v>7.7957468877565006</v>
      </c>
      <c r="X169" s="671">
        <v>7.6135394907356364</v>
      </c>
      <c r="Y169" s="999">
        <v>10</v>
      </c>
      <c r="Z169" s="670">
        <v>64.876182886921242</v>
      </c>
      <c r="AA169" s="671">
        <v>16.525755251411692</v>
      </c>
      <c r="AB169" s="710">
        <v>9</v>
      </c>
    </row>
    <row r="170" spans="1:28" s="1099" customFormat="1" ht="14.5" customHeight="1">
      <c r="A170" s="284" t="s">
        <v>17</v>
      </c>
      <c r="B170" s="404" t="s">
        <v>99</v>
      </c>
      <c r="C170" s="403" t="s">
        <v>99</v>
      </c>
      <c r="D170" s="997" t="s">
        <v>99</v>
      </c>
      <c r="E170" s="404" t="s">
        <v>99</v>
      </c>
      <c r="F170" s="403" t="s">
        <v>99</v>
      </c>
      <c r="G170" s="997" t="s">
        <v>99</v>
      </c>
      <c r="H170" s="404" t="s">
        <v>99</v>
      </c>
      <c r="I170" s="403" t="s">
        <v>99</v>
      </c>
      <c r="J170" s="997" t="s">
        <v>99</v>
      </c>
      <c r="K170" s="404" t="s">
        <v>99</v>
      </c>
      <c r="L170" s="403" t="s">
        <v>99</v>
      </c>
      <c r="M170" s="997" t="s">
        <v>99</v>
      </c>
      <c r="N170" s="404" t="s">
        <v>99</v>
      </c>
      <c r="O170" s="403" t="s">
        <v>99</v>
      </c>
      <c r="P170" s="997" t="s">
        <v>99</v>
      </c>
      <c r="Q170" s="404" t="s">
        <v>99</v>
      </c>
      <c r="R170" s="403" t="s">
        <v>99</v>
      </c>
      <c r="S170" s="997" t="s">
        <v>99</v>
      </c>
      <c r="T170" s="404" t="s">
        <v>99</v>
      </c>
      <c r="U170" s="403" t="s">
        <v>99</v>
      </c>
      <c r="V170" s="997" t="s">
        <v>99</v>
      </c>
      <c r="W170" s="404" t="s">
        <v>99</v>
      </c>
      <c r="X170" s="403" t="s">
        <v>99</v>
      </c>
      <c r="Y170" s="997" t="s">
        <v>99</v>
      </c>
      <c r="Z170" s="404" t="s">
        <v>99</v>
      </c>
      <c r="AA170" s="403" t="s">
        <v>99</v>
      </c>
      <c r="AB170" s="997" t="s">
        <v>99</v>
      </c>
    </row>
    <row r="171" spans="1:28" s="1099" customFormat="1" ht="14.5" customHeight="1">
      <c r="A171" s="285" t="s">
        <v>18</v>
      </c>
      <c r="B171" s="670" t="s">
        <v>99</v>
      </c>
      <c r="C171" s="671" t="s">
        <v>99</v>
      </c>
      <c r="D171" s="999" t="s">
        <v>99</v>
      </c>
      <c r="E171" s="670" t="s">
        <v>99</v>
      </c>
      <c r="F171" s="671" t="s">
        <v>99</v>
      </c>
      <c r="G171" s="999" t="s">
        <v>99</v>
      </c>
      <c r="H171" s="670" t="s">
        <v>99</v>
      </c>
      <c r="I171" s="671" t="s">
        <v>99</v>
      </c>
      <c r="J171" s="999" t="s">
        <v>99</v>
      </c>
      <c r="K171" s="670" t="s">
        <v>99</v>
      </c>
      <c r="L171" s="671" t="s">
        <v>99</v>
      </c>
      <c r="M171" s="999" t="s">
        <v>99</v>
      </c>
      <c r="N171" s="670" t="s">
        <v>99</v>
      </c>
      <c r="O171" s="671" t="s">
        <v>99</v>
      </c>
      <c r="P171" s="999" t="s">
        <v>99</v>
      </c>
      <c r="Q171" s="670" t="s">
        <v>99</v>
      </c>
      <c r="R171" s="671" t="s">
        <v>99</v>
      </c>
      <c r="S171" s="999" t="s">
        <v>99</v>
      </c>
      <c r="T171" s="670" t="s">
        <v>99</v>
      </c>
      <c r="U171" s="671" t="s">
        <v>99</v>
      </c>
      <c r="V171" s="999" t="s">
        <v>99</v>
      </c>
      <c r="W171" s="670" t="s">
        <v>99</v>
      </c>
      <c r="X171" s="671" t="s">
        <v>99</v>
      </c>
      <c r="Y171" s="999" t="s">
        <v>99</v>
      </c>
      <c r="Z171" s="670" t="s">
        <v>99</v>
      </c>
      <c r="AA171" s="671" t="s">
        <v>99</v>
      </c>
      <c r="AB171" s="710" t="s">
        <v>99</v>
      </c>
    </row>
    <row r="172" spans="1:28" s="1099" customFormat="1" ht="14.5" customHeight="1">
      <c r="A172" s="284" t="s">
        <v>19</v>
      </c>
      <c r="B172" s="404">
        <v>38.559580550118262</v>
      </c>
      <c r="C172" s="403">
        <v>15.405052204097091</v>
      </c>
      <c r="D172" s="997">
        <v>10</v>
      </c>
      <c r="E172" s="404">
        <v>20.915996690673762</v>
      </c>
      <c r="F172" s="403">
        <v>13.141934363103539</v>
      </c>
      <c r="G172" s="997">
        <v>10</v>
      </c>
      <c r="H172" s="404">
        <v>10.495267187528359</v>
      </c>
      <c r="I172" s="403">
        <v>9.9973732549520431</v>
      </c>
      <c r="J172" s="997">
        <v>9</v>
      </c>
      <c r="K172" s="404">
        <v>9.1535944652328407</v>
      </c>
      <c r="L172" s="403">
        <v>8.7981389271894272</v>
      </c>
      <c r="M172" s="997">
        <v>10</v>
      </c>
      <c r="N172" s="404">
        <v>39.277157415642421</v>
      </c>
      <c r="O172" s="403">
        <v>15.519979390965119</v>
      </c>
      <c r="P172" s="997">
        <v>10</v>
      </c>
      <c r="Q172" s="404">
        <v>80.342102135002477</v>
      </c>
      <c r="R172" s="403">
        <v>12.58570551651029</v>
      </c>
      <c r="S172" s="997">
        <v>10</v>
      </c>
      <c r="T172" s="404">
        <v>31.876769060857079</v>
      </c>
      <c r="U172" s="403">
        <v>15.436126447963041</v>
      </c>
      <c r="V172" s="997">
        <v>9</v>
      </c>
      <c r="W172" s="404">
        <v>31.876769060857079</v>
      </c>
      <c r="X172" s="403">
        <v>15.436126447963041</v>
      </c>
      <c r="Y172" s="997">
        <v>9</v>
      </c>
      <c r="Z172" s="404">
        <v>62.058732774193587</v>
      </c>
      <c r="AA172" s="403">
        <v>15.31497332571864</v>
      </c>
      <c r="AB172" s="709">
        <v>10</v>
      </c>
    </row>
    <row r="173" spans="1:28" s="1099" customFormat="1" ht="14.5" customHeight="1">
      <c r="A173" s="285" t="s">
        <v>20</v>
      </c>
      <c r="B173" s="670" t="s">
        <v>99</v>
      </c>
      <c r="C173" s="671" t="s">
        <v>99</v>
      </c>
      <c r="D173" s="999" t="s">
        <v>99</v>
      </c>
      <c r="E173" s="670" t="s">
        <v>99</v>
      </c>
      <c r="F173" s="671" t="s">
        <v>99</v>
      </c>
      <c r="G173" s="999" t="s">
        <v>99</v>
      </c>
      <c r="H173" s="670" t="s">
        <v>99</v>
      </c>
      <c r="I173" s="671" t="s">
        <v>99</v>
      </c>
      <c r="J173" s="999" t="s">
        <v>99</v>
      </c>
      <c r="K173" s="670" t="s">
        <v>99</v>
      </c>
      <c r="L173" s="671" t="s">
        <v>99</v>
      </c>
      <c r="M173" s="999" t="s">
        <v>99</v>
      </c>
      <c r="N173" s="670" t="s">
        <v>99</v>
      </c>
      <c r="O173" s="671" t="s">
        <v>99</v>
      </c>
      <c r="P173" s="999" t="s">
        <v>99</v>
      </c>
      <c r="Q173" s="670" t="s">
        <v>99</v>
      </c>
      <c r="R173" s="671" t="s">
        <v>99</v>
      </c>
      <c r="S173" s="999" t="s">
        <v>99</v>
      </c>
      <c r="T173" s="670" t="s">
        <v>99</v>
      </c>
      <c r="U173" s="671" t="s">
        <v>99</v>
      </c>
      <c r="V173" s="999" t="s">
        <v>99</v>
      </c>
      <c r="W173" s="670" t="s">
        <v>99</v>
      </c>
      <c r="X173" s="671" t="s">
        <v>99</v>
      </c>
      <c r="Y173" s="999" t="s">
        <v>99</v>
      </c>
      <c r="Z173" s="670" t="s">
        <v>99</v>
      </c>
      <c r="AA173" s="671" t="s">
        <v>99</v>
      </c>
      <c r="AB173" s="710" t="s">
        <v>99</v>
      </c>
    </row>
    <row r="174" spans="1:28" s="1099" customFormat="1" ht="14.5" customHeight="1">
      <c r="A174" s="284" t="s">
        <v>21</v>
      </c>
      <c r="B174" s="404">
        <v>46.946062149654033</v>
      </c>
      <c r="C174" s="403">
        <v>14.11881409747865</v>
      </c>
      <c r="D174" s="997">
        <v>13</v>
      </c>
      <c r="E174" s="404">
        <v>35.976117148373923</v>
      </c>
      <c r="F174" s="403">
        <v>13.32895453503299</v>
      </c>
      <c r="G174" s="997">
        <v>13</v>
      </c>
      <c r="H174" s="404">
        <v>13.50268397246257</v>
      </c>
      <c r="I174" s="403">
        <v>9.0403677187501827</v>
      </c>
      <c r="J174" s="997">
        <v>13</v>
      </c>
      <c r="K174" s="404">
        <v>7.129362750053958</v>
      </c>
      <c r="L174" s="403">
        <v>6.9214311755767612</v>
      </c>
      <c r="M174" s="997">
        <v>13</v>
      </c>
      <c r="N174" s="404">
        <v>31.08335682403132</v>
      </c>
      <c r="O174" s="403">
        <v>13.148349931722411</v>
      </c>
      <c r="P174" s="997">
        <v>13</v>
      </c>
      <c r="Q174" s="404">
        <v>76.735481218459938</v>
      </c>
      <c r="R174" s="403">
        <v>11.99493316156701</v>
      </c>
      <c r="S174" s="997">
        <v>13</v>
      </c>
      <c r="T174" s="404">
        <v>30.794139947917159</v>
      </c>
      <c r="U174" s="403">
        <v>12.98898480751267</v>
      </c>
      <c r="V174" s="997">
        <v>13</v>
      </c>
      <c r="W174" s="404">
        <v>31.50671301935321</v>
      </c>
      <c r="X174" s="403">
        <v>13.227989594580199</v>
      </c>
      <c r="Y174" s="997">
        <v>13</v>
      </c>
      <c r="Z174" s="404">
        <v>57.639923823659579</v>
      </c>
      <c r="AA174" s="403">
        <v>13.78945809347519</v>
      </c>
      <c r="AB174" s="709">
        <v>13</v>
      </c>
    </row>
    <row r="175" spans="1:28" s="1099" customFormat="1" ht="14.5" customHeight="1">
      <c r="A175" s="285" t="s">
        <v>22</v>
      </c>
      <c r="B175" s="670">
        <v>38.241468563137957</v>
      </c>
      <c r="C175" s="671">
        <v>6.566164562804115</v>
      </c>
      <c r="D175" s="999">
        <v>58</v>
      </c>
      <c r="E175" s="670">
        <v>35.267560557124597</v>
      </c>
      <c r="F175" s="671">
        <v>6.3846447695519881</v>
      </c>
      <c r="G175" s="999">
        <v>59</v>
      </c>
      <c r="H175" s="670">
        <v>13.57372508369653</v>
      </c>
      <c r="I175" s="671">
        <v>4.8149679606791134</v>
      </c>
      <c r="J175" s="999">
        <v>57</v>
      </c>
      <c r="K175" s="670">
        <v>4.6603203334530479</v>
      </c>
      <c r="L175" s="671">
        <v>2.6672776658690411</v>
      </c>
      <c r="M175" s="999">
        <v>58</v>
      </c>
      <c r="N175" s="670">
        <v>19.403594084418831</v>
      </c>
      <c r="O175" s="671">
        <v>5.3661680719419103</v>
      </c>
      <c r="P175" s="999">
        <v>57</v>
      </c>
      <c r="Q175" s="670">
        <v>75.823189420295975</v>
      </c>
      <c r="R175" s="671">
        <v>5.7316416767645633</v>
      </c>
      <c r="S175" s="999">
        <v>62</v>
      </c>
      <c r="T175" s="670">
        <v>32.523746138048558</v>
      </c>
      <c r="U175" s="671">
        <v>6.1901642727666868</v>
      </c>
      <c r="V175" s="999">
        <v>58</v>
      </c>
      <c r="W175" s="670">
        <v>23.559640590918239</v>
      </c>
      <c r="X175" s="671">
        <v>5.5097773085199826</v>
      </c>
      <c r="Y175" s="999">
        <v>58</v>
      </c>
      <c r="Z175" s="670">
        <v>37.823280157803133</v>
      </c>
      <c r="AA175" s="671">
        <v>6.6585873842744183</v>
      </c>
      <c r="AB175" s="710">
        <v>56</v>
      </c>
    </row>
    <row r="176" spans="1:28" s="1099" customFormat="1" ht="14.5" customHeight="1">
      <c r="A176" s="284" t="s">
        <v>23</v>
      </c>
      <c r="B176" s="404">
        <v>88.28083236942652</v>
      </c>
      <c r="C176" s="403">
        <v>6.4329741927506543</v>
      </c>
      <c r="D176" s="997">
        <v>24</v>
      </c>
      <c r="E176" s="404">
        <v>0</v>
      </c>
      <c r="F176" s="263" t="s">
        <v>515</v>
      </c>
      <c r="G176" s="997">
        <v>24</v>
      </c>
      <c r="H176" s="404">
        <v>34.142660979435071</v>
      </c>
      <c r="I176" s="403">
        <v>9.9655499750669065</v>
      </c>
      <c r="J176" s="997">
        <v>24</v>
      </c>
      <c r="K176" s="404">
        <v>3.9841918385509212</v>
      </c>
      <c r="L176" s="403">
        <v>3.9223285863785451</v>
      </c>
      <c r="M176" s="997">
        <v>24</v>
      </c>
      <c r="N176" s="404">
        <v>30.38176819290409</v>
      </c>
      <c r="O176" s="403">
        <v>9.6317687879632743</v>
      </c>
      <c r="P176" s="997">
        <v>24</v>
      </c>
      <c r="Q176" s="404">
        <v>35.379443430658057</v>
      </c>
      <c r="R176" s="403">
        <v>9.7879825288864097</v>
      </c>
      <c r="S176" s="997">
        <v>24</v>
      </c>
      <c r="T176" s="404">
        <v>17.365369507651948</v>
      </c>
      <c r="U176" s="403">
        <v>7.9549373982047982</v>
      </c>
      <c r="V176" s="997">
        <v>24</v>
      </c>
      <c r="W176" s="404">
        <v>48.989449221270313</v>
      </c>
      <c r="X176" s="403">
        <v>10.193646095190619</v>
      </c>
      <c r="Y176" s="997">
        <v>25</v>
      </c>
      <c r="Z176" s="404">
        <v>60.677078854059808</v>
      </c>
      <c r="AA176" s="403">
        <v>10.284573056072301</v>
      </c>
      <c r="AB176" s="709">
        <v>24</v>
      </c>
    </row>
    <row r="177" spans="1:28" s="1099" customFormat="1" ht="14.5" customHeight="1">
      <c r="A177" s="285" t="s">
        <v>24</v>
      </c>
      <c r="B177" s="670" t="s">
        <v>99</v>
      </c>
      <c r="C177" s="671" t="s">
        <v>99</v>
      </c>
      <c r="D177" s="999" t="s">
        <v>99</v>
      </c>
      <c r="E177" s="670" t="s">
        <v>99</v>
      </c>
      <c r="F177" s="671" t="s">
        <v>99</v>
      </c>
      <c r="G177" s="999" t="s">
        <v>99</v>
      </c>
      <c r="H177" s="670" t="s">
        <v>99</v>
      </c>
      <c r="I177" s="671" t="s">
        <v>99</v>
      </c>
      <c r="J177" s="999" t="s">
        <v>99</v>
      </c>
      <c r="K177" s="670" t="s">
        <v>99</v>
      </c>
      <c r="L177" s="671" t="s">
        <v>99</v>
      </c>
      <c r="M177" s="999" t="s">
        <v>99</v>
      </c>
      <c r="N177" s="670" t="s">
        <v>99</v>
      </c>
      <c r="O177" s="671" t="s">
        <v>99</v>
      </c>
      <c r="P177" s="999" t="s">
        <v>99</v>
      </c>
      <c r="Q177" s="670" t="s">
        <v>99</v>
      </c>
      <c r="R177" s="671" t="s">
        <v>99</v>
      </c>
      <c r="S177" s="999" t="s">
        <v>99</v>
      </c>
      <c r="T177" s="670" t="s">
        <v>99</v>
      </c>
      <c r="U177" s="671" t="s">
        <v>99</v>
      </c>
      <c r="V177" s="999" t="s">
        <v>99</v>
      </c>
      <c r="W177" s="670" t="s">
        <v>99</v>
      </c>
      <c r="X177" s="671" t="s">
        <v>99</v>
      </c>
      <c r="Y177" s="999" t="s">
        <v>99</v>
      </c>
      <c r="Z177" s="670" t="s">
        <v>99</v>
      </c>
      <c r="AA177" s="671" t="s">
        <v>99</v>
      </c>
      <c r="AB177" s="999" t="s">
        <v>99</v>
      </c>
    </row>
    <row r="178" spans="1:28" s="1099" customFormat="1" ht="14.5" customHeight="1">
      <c r="A178" s="284" t="s">
        <v>25</v>
      </c>
      <c r="B178" s="404">
        <v>49.42308032804565</v>
      </c>
      <c r="C178" s="403">
        <v>20.659242029043039</v>
      </c>
      <c r="D178" s="997">
        <v>6</v>
      </c>
      <c r="E178" s="404">
        <v>28.70216689045375</v>
      </c>
      <c r="F178" s="403">
        <v>17.813145646660178</v>
      </c>
      <c r="G178" s="997">
        <v>6</v>
      </c>
      <c r="H178" s="404">
        <v>28.70216689045375</v>
      </c>
      <c r="I178" s="403">
        <v>17.814139212527959</v>
      </c>
      <c r="J178" s="997">
        <v>6</v>
      </c>
      <c r="K178" s="404">
        <v>13.947761460520541</v>
      </c>
      <c r="L178" s="403">
        <v>13.203888313989969</v>
      </c>
      <c r="M178" s="997">
        <v>6</v>
      </c>
      <c r="N178" s="404">
        <v>14.7544054299332</v>
      </c>
      <c r="O178" s="403">
        <v>13.84070389942981</v>
      </c>
      <c r="P178" s="997">
        <v>6</v>
      </c>
      <c r="Q178" s="404">
        <v>79.279086562408096</v>
      </c>
      <c r="R178" s="403">
        <v>18.06114386875052</v>
      </c>
      <c r="S178" s="997">
        <v>6</v>
      </c>
      <c r="T178" s="404">
        <v>69.090605240963626</v>
      </c>
      <c r="U178" s="403">
        <v>18.664954632389399</v>
      </c>
      <c r="V178" s="997">
        <v>6</v>
      </c>
      <c r="W178" s="404">
        <v>36.356632883889233</v>
      </c>
      <c r="X178" s="403">
        <v>20.26535623617578</v>
      </c>
      <c r="Y178" s="997">
        <v>6</v>
      </c>
      <c r="Z178" s="404">
        <v>0</v>
      </c>
      <c r="AA178" s="263" t="s">
        <v>515</v>
      </c>
      <c r="AB178" s="709">
        <v>6</v>
      </c>
    </row>
    <row r="179" spans="1:28" s="1099" customFormat="1" ht="14.5" customHeight="1">
      <c r="A179" s="285" t="s">
        <v>26</v>
      </c>
      <c r="B179" s="670">
        <v>47.358846579022298</v>
      </c>
      <c r="C179" s="671">
        <v>20.740555232624811</v>
      </c>
      <c r="D179" s="999">
        <v>6</v>
      </c>
      <c r="E179" s="670">
        <v>12.33857191889058</v>
      </c>
      <c r="F179" s="671">
        <v>11.90909269903532</v>
      </c>
      <c r="G179" s="999">
        <v>6</v>
      </c>
      <c r="H179" s="670">
        <v>15.593358285967421</v>
      </c>
      <c r="I179" s="671">
        <v>14.512736551958501</v>
      </c>
      <c r="J179" s="999">
        <v>6</v>
      </c>
      <c r="K179" s="670">
        <v>0</v>
      </c>
      <c r="L179" s="349" t="s">
        <v>515</v>
      </c>
      <c r="M179" s="999">
        <v>6</v>
      </c>
      <c r="N179" s="670">
        <v>12.33857191889058</v>
      </c>
      <c r="O179" s="671">
        <v>11.909532822941051</v>
      </c>
      <c r="P179" s="999">
        <v>6</v>
      </c>
      <c r="Q179" s="670">
        <v>87.66142808110942</v>
      </c>
      <c r="R179" s="671">
        <v>11.90824365667164</v>
      </c>
      <c r="S179" s="999">
        <v>6</v>
      </c>
      <c r="T179" s="670">
        <v>0</v>
      </c>
      <c r="U179" s="349" t="s">
        <v>515</v>
      </c>
      <c r="V179" s="999">
        <v>6</v>
      </c>
      <c r="W179" s="670">
        <v>18.3027507920022</v>
      </c>
      <c r="X179" s="671">
        <v>16.489238175337789</v>
      </c>
      <c r="Y179" s="999">
        <v>6</v>
      </c>
      <c r="Z179" s="670">
        <v>62.366127062991673</v>
      </c>
      <c r="AA179" s="671">
        <v>21.84810424599517</v>
      </c>
      <c r="AB179" s="710">
        <v>5</v>
      </c>
    </row>
    <row r="180" spans="1:28" s="1099" customFormat="1" ht="14.5" customHeight="1">
      <c r="A180" s="284" t="s">
        <v>27</v>
      </c>
      <c r="B180" s="404" t="s">
        <v>99</v>
      </c>
      <c r="C180" s="403" t="s">
        <v>99</v>
      </c>
      <c r="D180" s="997" t="s">
        <v>99</v>
      </c>
      <c r="E180" s="404" t="s">
        <v>99</v>
      </c>
      <c r="F180" s="403" t="s">
        <v>99</v>
      </c>
      <c r="G180" s="997" t="s">
        <v>99</v>
      </c>
      <c r="H180" s="404" t="s">
        <v>99</v>
      </c>
      <c r="I180" s="403" t="s">
        <v>99</v>
      </c>
      <c r="J180" s="997" t="s">
        <v>99</v>
      </c>
      <c r="K180" s="404" t="s">
        <v>99</v>
      </c>
      <c r="L180" s="403" t="s">
        <v>99</v>
      </c>
      <c r="M180" s="997" t="s">
        <v>99</v>
      </c>
      <c r="N180" s="404" t="s">
        <v>99</v>
      </c>
      <c r="O180" s="403" t="s">
        <v>99</v>
      </c>
      <c r="P180" s="997" t="s">
        <v>99</v>
      </c>
      <c r="Q180" s="404" t="s">
        <v>99</v>
      </c>
      <c r="R180" s="403" t="s">
        <v>99</v>
      </c>
      <c r="S180" s="997" t="s">
        <v>99</v>
      </c>
      <c r="T180" s="404" t="s">
        <v>99</v>
      </c>
      <c r="U180" s="403" t="s">
        <v>99</v>
      </c>
      <c r="V180" s="997" t="s">
        <v>99</v>
      </c>
      <c r="W180" s="404" t="s">
        <v>99</v>
      </c>
      <c r="X180" s="403" t="s">
        <v>99</v>
      </c>
      <c r="Y180" s="997" t="s">
        <v>99</v>
      </c>
      <c r="Z180" s="404" t="s">
        <v>99</v>
      </c>
      <c r="AA180" s="403" t="s">
        <v>99</v>
      </c>
      <c r="AB180" s="709" t="s">
        <v>99</v>
      </c>
    </row>
    <row r="181" spans="1:28" s="1099" customFormat="1" ht="14.5" customHeight="1" thickBot="1">
      <c r="A181" s="286" t="s">
        <v>28</v>
      </c>
      <c r="B181" s="673">
        <v>9.4843485907286489</v>
      </c>
      <c r="C181" s="390">
        <v>9.0990066850087672</v>
      </c>
      <c r="D181" s="1001">
        <v>10</v>
      </c>
      <c r="E181" s="673">
        <v>17.448129823689602</v>
      </c>
      <c r="F181" s="390">
        <v>11.50977613837002</v>
      </c>
      <c r="G181" s="1001">
        <v>10</v>
      </c>
      <c r="H181" s="673">
        <v>0</v>
      </c>
      <c r="I181" s="354" t="s">
        <v>515</v>
      </c>
      <c r="J181" s="1001">
        <v>10</v>
      </c>
      <c r="K181" s="673">
        <v>26.659487467328571</v>
      </c>
      <c r="L181" s="390">
        <v>13.661338509330831</v>
      </c>
      <c r="M181" s="1001">
        <v>10</v>
      </c>
      <c r="N181" s="673">
        <v>26.659487467328571</v>
      </c>
      <c r="O181" s="390">
        <v>13.661592482402471</v>
      </c>
      <c r="P181" s="1001">
        <v>10</v>
      </c>
      <c r="Q181" s="673">
        <v>89.0672213855146</v>
      </c>
      <c r="R181" s="390">
        <v>10.320456181391419</v>
      </c>
      <c r="S181" s="1001">
        <v>10</v>
      </c>
      <c r="T181" s="673">
        <v>45.44861463596169</v>
      </c>
      <c r="U181" s="390">
        <v>15.98158499431802</v>
      </c>
      <c r="V181" s="1001">
        <v>10</v>
      </c>
      <c r="W181" s="673">
        <v>27.73956737860307</v>
      </c>
      <c r="X181" s="390">
        <v>14.01712485426871</v>
      </c>
      <c r="Y181" s="1001">
        <v>10</v>
      </c>
      <c r="Z181" s="673">
        <v>60.489356881633739</v>
      </c>
      <c r="AA181" s="390">
        <v>16.315683744420241</v>
      </c>
      <c r="AB181" s="711">
        <v>9</v>
      </c>
    </row>
    <row r="182" spans="1:28" s="1099" customFormat="1" ht="14.5" customHeight="1">
      <c r="A182" s="287" t="s">
        <v>29</v>
      </c>
      <c r="B182" s="358">
        <v>51.917536619530338</v>
      </c>
      <c r="C182" s="270">
        <v>4.5234875084930843</v>
      </c>
      <c r="D182" s="359">
        <v>129</v>
      </c>
      <c r="E182" s="358">
        <v>25.35562403394081</v>
      </c>
      <c r="F182" s="270">
        <v>3.9729997247792008</v>
      </c>
      <c r="G182" s="359">
        <v>129</v>
      </c>
      <c r="H182" s="358">
        <v>19.81184760820393</v>
      </c>
      <c r="I182" s="270">
        <v>3.6565636459284518</v>
      </c>
      <c r="J182" s="359">
        <v>126</v>
      </c>
      <c r="K182" s="358">
        <v>7.2067477987870623</v>
      </c>
      <c r="L182" s="270">
        <v>2.3999276643572212</v>
      </c>
      <c r="M182" s="359">
        <v>128</v>
      </c>
      <c r="N182" s="358">
        <v>27.369899404251189</v>
      </c>
      <c r="O182" s="270">
        <v>4.0479090099394641</v>
      </c>
      <c r="P182" s="359">
        <v>127</v>
      </c>
      <c r="Q182" s="358">
        <v>66.949389150892841</v>
      </c>
      <c r="R182" s="270">
        <v>4.213797339787094</v>
      </c>
      <c r="S182" s="359">
        <v>133</v>
      </c>
      <c r="T182" s="358">
        <v>30.160837852619601</v>
      </c>
      <c r="U182" s="270">
        <v>4.149559660974985</v>
      </c>
      <c r="V182" s="359">
        <v>127</v>
      </c>
      <c r="W182" s="358">
        <v>29.304353736962749</v>
      </c>
      <c r="X182" s="270">
        <v>4.0774828249777313</v>
      </c>
      <c r="Y182" s="359">
        <v>127</v>
      </c>
      <c r="Z182" s="358">
        <v>48.936816826267432</v>
      </c>
      <c r="AA182" s="270">
        <v>4.6322755306545202</v>
      </c>
      <c r="AB182" s="283">
        <v>123</v>
      </c>
    </row>
    <row r="183" spans="1:28" s="1099" customFormat="1" ht="14.5" customHeight="1">
      <c r="A183" s="287" t="s">
        <v>30</v>
      </c>
      <c r="B183" s="358">
        <v>44.263901247497422</v>
      </c>
      <c r="C183" s="270">
        <v>8.4162994149064101</v>
      </c>
      <c r="D183" s="359">
        <v>37</v>
      </c>
      <c r="E183" s="358">
        <v>29.667450964574641</v>
      </c>
      <c r="F183" s="270">
        <v>7.7626392793450947</v>
      </c>
      <c r="G183" s="359">
        <v>37</v>
      </c>
      <c r="H183" s="358">
        <v>8.551438232463731</v>
      </c>
      <c r="I183" s="270">
        <v>4.172177863709277</v>
      </c>
      <c r="J183" s="359">
        <v>37</v>
      </c>
      <c r="K183" s="358">
        <v>14.896302973259409</v>
      </c>
      <c r="L183" s="270">
        <v>5.847961328189907</v>
      </c>
      <c r="M183" s="359">
        <v>37</v>
      </c>
      <c r="N183" s="358">
        <v>20.324551859478511</v>
      </c>
      <c r="O183" s="270">
        <v>6.6294634311245453</v>
      </c>
      <c r="P183" s="359">
        <v>37</v>
      </c>
      <c r="Q183" s="358">
        <v>76.075560420275423</v>
      </c>
      <c r="R183" s="270">
        <v>7.4654462375091049</v>
      </c>
      <c r="S183" s="359">
        <v>37</v>
      </c>
      <c r="T183" s="358">
        <v>41.152294513479802</v>
      </c>
      <c r="U183" s="270">
        <v>8.3226178245421725</v>
      </c>
      <c r="V183" s="359">
        <v>37</v>
      </c>
      <c r="W183" s="358">
        <v>17.43509199721068</v>
      </c>
      <c r="X183" s="270">
        <v>6.1350639394905198</v>
      </c>
      <c r="Y183" s="359">
        <v>37</v>
      </c>
      <c r="Z183" s="358">
        <v>44.64978925113801</v>
      </c>
      <c r="AA183" s="270">
        <v>8.7838309413011579</v>
      </c>
      <c r="AB183" s="283">
        <v>34</v>
      </c>
    </row>
    <row r="184" spans="1:28" s="1099" customFormat="1" ht="14.5" customHeight="1">
      <c r="A184" s="288" t="s">
        <v>31</v>
      </c>
      <c r="B184" s="398">
        <v>50.376521359860128</v>
      </c>
      <c r="C184" s="290">
        <v>3.9954785895069072</v>
      </c>
      <c r="D184" s="531">
        <v>166</v>
      </c>
      <c r="E184" s="398">
        <v>26.2239971621675</v>
      </c>
      <c r="F184" s="290">
        <v>3.5394363407376241</v>
      </c>
      <c r="G184" s="531">
        <v>166</v>
      </c>
      <c r="H184" s="398">
        <v>17.50673585718695</v>
      </c>
      <c r="I184" s="290">
        <v>3.0588178502979719</v>
      </c>
      <c r="J184" s="531">
        <v>163</v>
      </c>
      <c r="K184" s="398">
        <v>8.7622616985381256</v>
      </c>
      <c r="L184" s="290">
        <v>2.2586598739655481</v>
      </c>
      <c r="M184" s="531">
        <v>165</v>
      </c>
      <c r="N184" s="398">
        <v>25.935600458852409</v>
      </c>
      <c r="O184" s="290">
        <v>3.50337610222115</v>
      </c>
      <c r="P184" s="531">
        <v>164</v>
      </c>
      <c r="Q184" s="398">
        <v>68.740616180824745</v>
      </c>
      <c r="R184" s="290">
        <v>3.696460560886305</v>
      </c>
      <c r="S184" s="531">
        <v>170</v>
      </c>
      <c r="T184" s="398">
        <v>32.399491883005119</v>
      </c>
      <c r="U184" s="290">
        <v>3.733409026255655</v>
      </c>
      <c r="V184" s="531">
        <v>164</v>
      </c>
      <c r="W184" s="398">
        <v>26.893523230228919</v>
      </c>
      <c r="X184" s="290">
        <v>3.4988945154072728</v>
      </c>
      <c r="Y184" s="531">
        <v>164</v>
      </c>
      <c r="Z184" s="398">
        <v>48.092077004417654</v>
      </c>
      <c r="AA184" s="290">
        <v>4.1032537818213841</v>
      </c>
      <c r="AB184" s="291">
        <v>157</v>
      </c>
    </row>
    <row r="185" spans="1:28" s="1099" customFormat="1" ht="14.5" customHeight="1">
      <c r="A185" s="1966" t="s">
        <v>1005</v>
      </c>
      <c r="B185" s="1966" t="s">
        <v>1005</v>
      </c>
      <c r="C185" s="1966" t="s">
        <v>1005</v>
      </c>
      <c r="D185" s="1966" t="s">
        <v>1005</v>
      </c>
      <c r="E185" s="1966" t="s">
        <v>1005</v>
      </c>
      <c r="F185" s="1966" t="s">
        <v>1005</v>
      </c>
      <c r="G185" s="1966" t="s">
        <v>1005</v>
      </c>
      <c r="H185" s="1966" t="s">
        <v>1005</v>
      </c>
      <c r="I185" s="1966" t="s">
        <v>1005</v>
      </c>
      <c r="J185" s="1966" t="s">
        <v>1005</v>
      </c>
      <c r="K185" s="1966" t="s">
        <v>1005</v>
      </c>
      <c r="L185" s="1966" t="s">
        <v>1005</v>
      </c>
      <c r="M185" s="1966" t="s">
        <v>1005</v>
      </c>
      <c r="N185" s="1966" t="s">
        <v>1005</v>
      </c>
      <c r="O185" s="1966" t="s">
        <v>1005</v>
      </c>
      <c r="P185" s="1966" t="s">
        <v>1005</v>
      </c>
      <c r="Q185" s="1966" t="s">
        <v>1005</v>
      </c>
      <c r="R185" s="1966" t="s">
        <v>1005</v>
      </c>
      <c r="S185" s="1966" t="s">
        <v>1005</v>
      </c>
      <c r="T185" s="1966" t="s">
        <v>1005</v>
      </c>
      <c r="U185" s="1966" t="s">
        <v>1005</v>
      </c>
      <c r="V185" s="1966" t="s">
        <v>1005</v>
      </c>
      <c r="W185" s="1966" t="s">
        <v>1005</v>
      </c>
      <c r="X185" s="1966" t="s">
        <v>1005</v>
      </c>
      <c r="Y185" s="1966" t="s">
        <v>1005</v>
      </c>
      <c r="Z185" s="1966" t="s">
        <v>1005</v>
      </c>
      <c r="AA185" s="1966" t="s">
        <v>1005</v>
      </c>
      <c r="AB185" s="1966" t="s">
        <v>1005</v>
      </c>
    </row>
    <row r="186" spans="1:28" s="1099" customFormat="1" ht="25.5" customHeight="1">
      <c r="A186" s="2034" t="s">
        <v>1006</v>
      </c>
      <c r="B186" s="2034" t="s">
        <v>623</v>
      </c>
      <c r="C186" s="2034" t="s">
        <v>623</v>
      </c>
      <c r="D186" s="2034" t="s">
        <v>623</v>
      </c>
      <c r="E186" s="2034" t="s">
        <v>623</v>
      </c>
      <c r="F186" s="2034" t="s">
        <v>623</v>
      </c>
      <c r="G186" s="2034" t="s">
        <v>623</v>
      </c>
      <c r="H186" s="2034" t="s">
        <v>623</v>
      </c>
      <c r="I186" s="2034" t="s">
        <v>623</v>
      </c>
      <c r="J186" s="2034" t="s">
        <v>623</v>
      </c>
      <c r="K186" s="2034" t="s">
        <v>623</v>
      </c>
      <c r="L186" s="2034" t="s">
        <v>623</v>
      </c>
      <c r="M186" s="2034" t="s">
        <v>623</v>
      </c>
      <c r="N186" s="2034" t="s">
        <v>623</v>
      </c>
      <c r="O186" s="2034" t="s">
        <v>623</v>
      </c>
      <c r="P186" s="2034" t="s">
        <v>623</v>
      </c>
      <c r="Q186" s="2034" t="s">
        <v>623</v>
      </c>
      <c r="R186" s="2034" t="s">
        <v>623</v>
      </c>
      <c r="S186" s="2034" t="s">
        <v>623</v>
      </c>
      <c r="T186" s="2034" t="s">
        <v>623</v>
      </c>
      <c r="U186" s="2034" t="s">
        <v>623</v>
      </c>
      <c r="V186" s="2034" t="s">
        <v>623</v>
      </c>
      <c r="W186" s="2034" t="s">
        <v>623</v>
      </c>
      <c r="X186" s="2034" t="s">
        <v>623</v>
      </c>
      <c r="Y186" s="2034" t="s">
        <v>623</v>
      </c>
      <c r="Z186" s="2034" t="s">
        <v>623</v>
      </c>
      <c r="AA186" s="2034" t="s">
        <v>623</v>
      </c>
      <c r="AB186" s="2034" t="s">
        <v>623</v>
      </c>
    </row>
    <row r="187" spans="1:28" s="1099" customFormat="1" ht="14.5" customHeight="1">
      <c r="A187" s="1966" t="s">
        <v>1194</v>
      </c>
      <c r="B187" s="1966" t="s">
        <v>1007</v>
      </c>
      <c r="C187" s="1966" t="s">
        <v>1007</v>
      </c>
      <c r="D187" s="1966" t="s">
        <v>1007</v>
      </c>
      <c r="E187" s="1966" t="s">
        <v>1007</v>
      </c>
      <c r="F187" s="1966" t="s">
        <v>1007</v>
      </c>
      <c r="G187" s="1966" t="s">
        <v>1007</v>
      </c>
      <c r="H187" s="1966" t="s">
        <v>1007</v>
      </c>
      <c r="I187" s="1966" t="s">
        <v>1007</v>
      </c>
      <c r="J187" s="1966" t="s">
        <v>1007</v>
      </c>
      <c r="K187" s="1966" t="s">
        <v>1007</v>
      </c>
      <c r="L187" s="1966" t="s">
        <v>1007</v>
      </c>
      <c r="M187" s="1966" t="s">
        <v>1007</v>
      </c>
      <c r="N187" s="1966" t="s">
        <v>1007</v>
      </c>
      <c r="O187" s="1966" t="s">
        <v>1007</v>
      </c>
      <c r="P187" s="1966" t="s">
        <v>1007</v>
      </c>
      <c r="Q187" s="1966" t="s">
        <v>1007</v>
      </c>
      <c r="R187" s="1966" t="s">
        <v>1007</v>
      </c>
      <c r="S187" s="1966" t="s">
        <v>1007</v>
      </c>
      <c r="T187" s="1966" t="s">
        <v>1007</v>
      </c>
      <c r="U187" s="1966" t="s">
        <v>1007</v>
      </c>
      <c r="V187" s="1966" t="s">
        <v>1007</v>
      </c>
      <c r="W187" s="1966" t="s">
        <v>1007</v>
      </c>
      <c r="X187" s="1966" t="s">
        <v>1007</v>
      </c>
      <c r="Y187" s="1966" t="s">
        <v>1007</v>
      </c>
      <c r="Z187" s="1966" t="s">
        <v>1007</v>
      </c>
      <c r="AA187" s="1966" t="s">
        <v>1007</v>
      </c>
      <c r="AB187" s="1966" t="s">
        <v>1007</v>
      </c>
    </row>
    <row r="188" spans="1:28" ht="14.5" customHeight="1"/>
    <row r="189" spans="1:28" s="1100" customFormat="1" ht="60.75" customHeight="1">
      <c r="A189" s="2010" t="s">
        <v>1032</v>
      </c>
      <c r="B189" s="2010"/>
      <c r="C189" s="2010"/>
      <c r="D189" s="2010"/>
    </row>
    <row r="190" spans="1:28" s="1100" customFormat="1" ht="14.5" customHeight="1">
      <c r="A190" s="2211" t="s">
        <v>5</v>
      </c>
      <c r="B190" s="1971" t="s">
        <v>972</v>
      </c>
      <c r="C190" s="1971" t="s">
        <v>969</v>
      </c>
      <c r="D190" s="1992" t="s">
        <v>969</v>
      </c>
    </row>
    <row r="191" spans="1:28" s="1099" customFormat="1" ht="14.5" customHeight="1" thickBot="1">
      <c r="A191" s="2209"/>
      <c r="B191" s="53" t="s">
        <v>2</v>
      </c>
      <c r="C191" s="53" t="s">
        <v>68</v>
      </c>
      <c r="D191" s="53" t="s">
        <v>69</v>
      </c>
    </row>
    <row r="192" spans="1:28" s="1099" customFormat="1" ht="14.5" customHeight="1">
      <c r="A192" s="284" t="s">
        <v>13</v>
      </c>
      <c r="B192" s="404">
        <v>14.1082114034193</v>
      </c>
      <c r="C192" s="403">
        <v>1.419749371342272</v>
      </c>
      <c r="D192" s="709">
        <v>664</v>
      </c>
    </row>
    <row r="193" spans="1:4" s="1099" customFormat="1" ht="14.5" customHeight="1">
      <c r="A193" s="285" t="s">
        <v>14</v>
      </c>
      <c r="B193" s="670">
        <v>10.37175754930335</v>
      </c>
      <c r="C193" s="671">
        <v>1.093875261927393</v>
      </c>
      <c r="D193" s="710">
        <v>990</v>
      </c>
    </row>
    <row r="194" spans="1:4" s="1099" customFormat="1" ht="14.5" customHeight="1">
      <c r="A194" s="284" t="s">
        <v>39</v>
      </c>
      <c r="B194" s="404">
        <v>28.644736396854611</v>
      </c>
      <c r="C194" s="403">
        <v>2.922137526550177</v>
      </c>
      <c r="D194" s="709">
        <v>245</v>
      </c>
    </row>
    <row r="195" spans="1:4" s="1099" customFormat="1" ht="14.5" customHeight="1">
      <c r="A195" s="285" t="s">
        <v>16</v>
      </c>
      <c r="B195" s="670">
        <v>16.648611283023389</v>
      </c>
      <c r="C195" s="671">
        <v>3.0552839912307612</v>
      </c>
      <c r="D195" s="710">
        <v>152</v>
      </c>
    </row>
    <row r="196" spans="1:4" s="1099" customFormat="1" ht="14.5" customHeight="1">
      <c r="A196" s="284" t="s">
        <v>17</v>
      </c>
      <c r="B196" s="404" t="s">
        <v>99</v>
      </c>
      <c r="C196" s="403" t="s">
        <v>99</v>
      </c>
      <c r="D196" s="709" t="s">
        <v>99</v>
      </c>
    </row>
    <row r="197" spans="1:4" s="1099" customFormat="1" ht="14.5" customHeight="1">
      <c r="A197" s="285" t="s">
        <v>18</v>
      </c>
      <c r="B197" s="670">
        <v>22.664242719179981</v>
      </c>
      <c r="C197" s="671">
        <v>5.0590241777964593</v>
      </c>
      <c r="D197" s="710">
        <v>72</v>
      </c>
    </row>
    <row r="198" spans="1:4" s="1099" customFormat="1" ht="14.5" customHeight="1">
      <c r="A198" s="284" t="s">
        <v>19</v>
      </c>
      <c r="B198" s="404">
        <v>24.05102258621644</v>
      </c>
      <c r="C198" s="403">
        <v>2.3061740581462629</v>
      </c>
      <c r="D198" s="709">
        <v>382</v>
      </c>
    </row>
    <row r="199" spans="1:4" s="1099" customFormat="1" ht="14.5" customHeight="1">
      <c r="A199" s="285" t="s">
        <v>20</v>
      </c>
      <c r="B199" s="670">
        <v>13.146958606081361</v>
      </c>
      <c r="C199" s="671">
        <v>3.953356910229151</v>
      </c>
      <c r="D199" s="710">
        <v>62</v>
      </c>
    </row>
    <row r="200" spans="1:4" s="1099" customFormat="1" ht="14.5" customHeight="1">
      <c r="A200" s="284" t="s">
        <v>21</v>
      </c>
      <c r="B200" s="404">
        <v>12.28572337394427</v>
      </c>
      <c r="C200" s="403">
        <v>1.591634172117899</v>
      </c>
      <c r="D200" s="709">
        <v>449</v>
      </c>
    </row>
    <row r="201" spans="1:4" s="1099" customFormat="1" ht="14.5" customHeight="1">
      <c r="A201" s="285" t="s">
        <v>22</v>
      </c>
      <c r="B201" s="670">
        <v>24.93971669252241</v>
      </c>
      <c r="C201" s="671">
        <v>1.6799677155208519</v>
      </c>
      <c r="D201" s="710">
        <v>727</v>
      </c>
    </row>
    <row r="202" spans="1:4" s="1099" customFormat="1" ht="14.5" customHeight="1">
      <c r="A202" s="284" t="s">
        <v>23</v>
      </c>
      <c r="B202" s="404">
        <v>34.497722935030737</v>
      </c>
      <c r="C202" s="403">
        <v>3.086549054995563</v>
      </c>
      <c r="D202" s="709">
        <v>261</v>
      </c>
    </row>
    <row r="203" spans="1:4" s="1099" customFormat="1" ht="14.5" customHeight="1">
      <c r="A203" s="285" t="s">
        <v>24</v>
      </c>
      <c r="B203" s="670" t="s">
        <v>99</v>
      </c>
      <c r="C203" s="671" t="s">
        <v>99</v>
      </c>
      <c r="D203" s="710" t="s">
        <v>99</v>
      </c>
    </row>
    <row r="204" spans="1:4" s="1099" customFormat="1" ht="14.5" customHeight="1">
      <c r="A204" s="284" t="s">
        <v>25</v>
      </c>
      <c r="B204" s="404">
        <v>16.721229784366301</v>
      </c>
      <c r="C204" s="403">
        <v>2.6865220284666398</v>
      </c>
      <c r="D204" s="709">
        <v>201</v>
      </c>
    </row>
    <row r="205" spans="1:4" s="1099" customFormat="1" ht="14.5" customHeight="1">
      <c r="A205" s="285" t="s">
        <v>26</v>
      </c>
      <c r="B205" s="670">
        <v>33.260438128175828</v>
      </c>
      <c r="C205" s="671">
        <v>5.1918478920475062</v>
      </c>
      <c r="D205" s="710">
        <v>93</v>
      </c>
    </row>
    <row r="206" spans="1:4" s="1099" customFormat="1" ht="14.5" customHeight="1">
      <c r="A206" s="284" t="s">
        <v>27</v>
      </c>
      <c r="B206" s="404">
        <v>15.75985299814784</v>
      </c>
      <c r="C206" s="403">
        <v>2.5896392524309491</v>
      </c>
      <c r="D206" s="709">
        <v>218</v>
      </c>
    </row>
    <row r="207" spans="1:4" s="1099" customFormat="1" ht="14.5" customHeight="1" thickBot="1">
      <c r="A207" s="286" t="s">
        <v>28</v>
      </c>
      <c r="B207" s="673">
        <v>15.589175177110789</v>
      </c>
      <c r="C207" s="390">
        <v>3.897906892981033</v>
      </c>
      <c r="D207" s="711">
        <v>93</v>
      </c>
    </row>
    <row r="208" spans="1:4" s="1099" customFormat="1" ht="14.5" customHeight="1">
      <c r="A208" s="287" t="s">
        <v>29</v>
      </c>
      <c r="B208" s="358">
        <v>17.87548213112753</v>
      </c>
      <c r="C208" s="270">
        <v>0.66010795781689457</v>
      </c>
      <c r="D208" s="283">
        <v>3829</v>
      </c>
    </row>
    <row r="209" spans="1:4" s="1099" customFormat="1" ht="14.5" customHeight="1">
      <c r="A209" s="287" t="s">
        <v>30</v>
      </c>
      <c r="B209" s="358">
        <v>21.382230478495799</v>
      </c>
      <c r="C209" s="270">
        <v>1.435780690761276</v>
      </c>
      <c r="D209" s="283">
        <v>846</v>
      </c>
    </row>
    <row r="210" spans="1:4" s="1099" customFormat="1" ht="14.5" customHeight="1">
      <c r="A210" s="288" t="s">
        <v>31</v>
      </c>
      <c r="B210" s="398">
        <v>18.535406322733639</v>
      </c>
      <c r="C210" s="290">
        <v>0.60001370858607528</v>
      </c>
      <c r="D210" s="291">
        <v>4675</v>
      </c>
    </row>
    <row r="211" spans="1:4" s="1100" customFormat="1" ht="23.25" customHeight="1">
      <c r="A211" s="2034" t="s">
        <v>970</v>
      </c>
      <c r="B211" s="2034" t="s">
        <v>970</v>
      </c>
      <c r="C211" s="2034" t="s">
        <v>970</v>
      </c>
      <c r="D211" s="2034" t="s">
        <v>970</v>
      </c>
    </row>
    <row r="212" spans="1:4" s="1100" customFormat="1" ht="59.25" customHeight="1">
      <c r="A212" s="2034" t="s">
        <v>1008</v>
      </c>
      <c r="B212" s="2034" t="s">
        <v>623</v>
      </c>
      <c r="C212" s="2034" t="s">
        <v>623</v>
      </c>
      <c r="D212" s="2034" t="s">
        <v>623</v>
      </c>
    </row>
    <row r="213" spans="1:4" s="1100" customFormat="1" ht="33" customHeight="1">
      <c r="A213" s="2034" t="s">
        <v>1202</v>
      </c>
      <c r="B213" s="2034" t="s">
        <v>1009</v>
      </c>
      <c r="C213" s="2034" t="s">
        <v>1009</v>
      </c>
      <c r="D213" s="2034" t="s">
        <v>1009</v>
      </c>
    </row>
    <row r="214" spans="1:4" ht="14.5" customHeight="1"/>
    <row r="215" spans="1:4" s="1100" customFormat="1" ht="58.5" customHeight="1">
      <c r="A215" s="2010" t="s">
        <v>1033</v>
      </c>
      <c r="B215" s="2010"/>
      <c r="C215" s="2010"/>
      <c r="D215" s="2010"/>
    </row>
    <row r="216" spans="1:4" s="1100" customFormat="1" ht="14.5" customHeight="1">
      <c r="A216" s="2211" t="s">
        <v>5</v>
      </c>
      <c r="B216" s="1992" t="s">
        <v>972</v>
      </c>
      <c r="C216" s="1992" t="s">
        <v>969</v>
      </c>
      <c r="D216" s="1992" t="s">
        <v>969</v>
      </c>
    </row>
    <row r="217" spans="1:4" s="1099" customFormat="1" ht="14.5" customHeight="1" thickBot="1">
      <c r="A217" s="2209"/>
      <c r="B217" s="53" t="s">
        <v>2</v>
      </c>
      <c r="C217" s="53" t="s">
        <v>68</v>
      </c>
      <c r="D217" s="53" t="s">
        <v>69</v>
      </c>
    </row>
    <row r="218" spans="1:4" s="1099" customFormat="1" ht="14.5" customHeight="1">
      <c r="A218" s="284" t="s">
        <v>906</v>
      </c>
      <c r="B218" s="339">
        <v>18.199986020270181</v>
      </c>
      <c r="C218" s="255">
        <v>1.098993142484078</v>
      </c>
      <c r="D218" s="276">
        <v>1313</v>
      </c>
    </row>
    <row r="219" spans="1:4" s="1099" customFormat="1" ht="14.5" customHeight="1">
      <c r="A219" s="285" t="s">
        <v>907</v>
      </c>
      <c r="B219" s="342">
        <v>20.429498084914361</v>
      </c>
      <c r="C219" s="260">
        <v>1.154627215663298</v>
      </c>
      <c r="D219" s="277">
        <v>1313</v>
      </c>
    </row>
    <row r="220" spans="1:4" s="1099" customFormat="1" ht="14.5" customHeight="1">
      <c r="A220" s="1101" t="s">
        <v>908</v>
      </c>
      <c r="B220" s="1021">
        <v>17.178109033359121</v>
      </c>
      <c r="C220" s="1022">
        <v>0.86370972094621035</v>
      </c>
      <c r="D220" s="1024">
        <v>2049</v>
      </c>
    </row>
    <row r="221" spans="1:4" s="1099" customFormat="1" ht="14.5" customHeight="1">
      <c r="A221" s="285" t="s">
        <v>909</v>
      </c>
      <c r="B221" s="342">
        <v>10.920647450228889</v>
      </c>
      <c r="C221" s="260">
        <v>0.64780615083035509</v>
      </c>
      <c r="D221" s="277">
        <v>2603</v>
      </c>
    </row>
    <row r="222" spans="1:4" s="1099" customFormat="1" ht="14.5" customHeight="1">
      <c r="A222" s="284" t="s">
        <v>910</v>
      </c>
      <c r="B222" s="339">
        <v>24.305987840759329</v>
      </c>
      <c r="C222" s="255">
        <v>1.2811002214995499</v>
      </c>
      <c r="D222" s="276">
        <v>1338</v>
      </c>
    </row>
    <row r="223" spans="1:4" s="1099" customFormat="1" ht="14.5" customHeight="1" thickBot="1">
      <c r="A223" s="286" t="s">
        <v>911</v>
      </c>
      <c r="B223" s="368">
        <v>47.251413672244922</v>
      </c>
      <c r="C223" s="281">
        <v>1.9573284201954091</v>
      </c>
      <c r="D223" s="282">
        <v>734</v>
      </c>
    </row>
    <row r="224" spans="1:4" s="1099" customFormat="1" ht="14.5" customHeight="1">
      <c r="A224" s="288" t="s">
        <v>88</v>
      </c>
      <c r="B224" s="398">
        <v>18.535406322733639</v>
      </c>
      <c r="C224" s="290">
        <v>0.60001370858607528</v>
      </c>
      <c r="D224" s="291">
        <v>4675</v>
      </c>
    </row>
    <row r="225" spans="1:34" s="1100" customFormat="1" ht="24" customHeight="1">
      <c r="A225" s="2034" t="s">
        <v>970</v>
      </c>
      <c r="B225" s="2034" t="s">
        <v>970</v>
      </c>
      <c r="C225" s="2034" t="s">
        <v>970</v>
      </c>
      <c r="D225" s="2034" t="s">
        <v>970</v>
      </c>
    </row>
    <row r="226" spans="1:34" s="1100" customFormat="1" ht="37.5" customHeight="1">
      <c r="A226" s="2034" t="s">
        <v>1202</v>
      </c>
      <c r="B226" s="2034" t="s">
        <v>1009</v>
      </c>
      <c r="C226" s="2034" t="s">
        <v>1009</v>
      </c>
      <c r="D226" s="2034" t="s">
        <v>1009</v>
      </c>
    </row>
    <row r="227" spans="1:34" ht="14.5" customHeight="1"/>
    <row r="228" spans="1:34" s="1099" customFormat="1" ht="14.5" customHeight="1">
      <c r="A228" s="2016" t="s">
        <v>1034</v>
      </c>
      <c r="B228" s="2016"/>
      <c r="C228" s="2016"/>
      <c r="D228" s="2016"/>
      <c r="E228" s="2016"/>
      <c r="F228" s="2016"/>
      <c r="G228" s="2016"/>
      <c r="H228" s="2016"/>
      <c r="I228" s="2016"/>
      <c r="J228" s="2016"/>
      <c r="K228" s="2016"/>
      <c r="L228" s="2016"/>
      <c r="M228" s="2016"/>
      <c r="N228" s="2016"/>
      <c r="O228" s="2016"/>
      <c r="P228" s="2016"/>
      <c r="Q228" s="2016"/>
      <c r="R228" s="2016"/>
      <c r="S228" s="2016"/>
      <c r="T228" s="2016"/>
      <c r="U228" s="2016"/>
      <c r="V228" s="2016"/>
      <c r="W228" s="2016"/>
      <c r="X228" s="2016"/>
      <c r="Y228" s="2016"/>
      <c r="Z228" s="2016"/>
      <c r="AA228" s="2016"/>
      <c r="AB228" s="2016"/>
      <c r="AC228" s="2016"/>
      <c r="AD228" s="2016"/>
      <c r="AE228" s="2016"/>
      <c r="AF228" s="2016"/>
      <c r="AG228" s="2016"/>
      <c r="AH228" s="2016"/>
    </row>
    <row r="229" spans="1:34" s="1100" customFormat="1" ht="49.5" customHeight="1">
      <c r="A229" s="2035" t="s">
        <v>5</v>
      </c>
      <c r="B229" s="1971" t="s">
        <v>1010</v>
      </c>
      <c r="C229" s="1971" t="s">
        <v>1011</v>
      </c>
      <c r="D229" s="1971" t="s">
        <v>1011</v>
      </c>
      <c r="E229" s="1971" t="s">
        <v>1012</v>
      </c>
      <c r="F229" s="1971" t="s">
        <v>1013</v>
      </c>
      <c r="G229" s="1971" t="s">
        <v>1013</v>
      </c>
      <c r="H229" s="1971" t="s">
        <v>976</v>
      </c>
      <c r="I229" s="1971" t="s">
        <v>1014</v>
      </c>
      <c r="J229" s="1971" t="s">
        <v>1014</v>
      </c>
      <c r="K229" s="1971" t="s">
        <v>977</v>
      </c>
      <c r="L229" s="1971" t="s">
        <v>1015</v>
      </c>
      <c r="M229" s="1971" t="s">
        <v>1015</v>
      </c>
      <c r="N229" s="1971" t="s">
        <v>978</v>
      </c>
      <c r="O229" s="1971" t="s">
        <v>1016</v>
      </c>
      <c r="P229" s="1971" t="s">
        <v>1016</v>
      </c>
      <c r="Q229" s="1971" t="s">
        <v>1017</v>
      </c>
      <c r="R229" s="1971" t="s">
        <v>1018</v>
      </c>
      <c r="S229" s="1971" t="s">
        <v>1018</v>
      </c>
      <c r="T229" s="1971" t="s">
        <v>980</v>
      </c>
      <c r="U229" s="1971" t="s">
        <v>1019</v>
      </c>
      <c r="V229" s="1971" t="s">
        <v>1019</v>
      </c>
      <c r="W229" s="1971" t="s">
        <v>981</v>
      </c>
      <c r="X229" s="1971" t="s">
        <v>1020</v>
      </c>
      <c r="Y229" s="1971" t="s">
        <v>1020</v>
      </c>
      <c r="Z229" s="1971" t="s">
        <v>1021</v>
      </c>
      <c r="AA229" s="1971" t="s">
        <v>1022</v>
      </c>
      <c r="AB229" s="1971" t="s">
        <v>1022</v>
      </c>
      <c r="AC229" s="1971" t="s">
        <v>983</v>
      </c>
      <c r="AD229" s="1971" t="s">
        <v>1023</v>
      </c>
      <c r="AE229" s="1971" t="s">
        <v>1023</v>
      </c>
      <c r="AF229" s="1971" t="s">
        <v>684</v>
      </c>
      <c r="AG229" s="1971" t="s">
        <v>1024</v>
      </c>
      <c r="AH229" s="1992" t="s">
        <v>1024</v>
      </c>
    </row>
    <row r="230" spans="1:34" s="1099" customFormat="1" ht="14.5" customHeight="1" thickBot="1">
      <c r="A230" s="1970"/>
      <c r="B230" s="53" t="s">
        <v>2</v>
      </c>
      <c r="C230" s="53" t="s">
        <v>68</v>
      </c>
      <c r="D230" s="54" t="s">
        <v>69</v>
      </c>
      <c r="E230" s="53" t="s">
        <v>2</v>
      </c>
      <c r="F230" s="53" t="s">
        <v>68</v>
      </c>
      <c r="G230" s="54" t="s">
        <v>69</v>
      </c>
      <c r="H230" s="53" t="s">
        <v>2</v>
      </c>
      <c r="I230" s="53" t="s">
        <v>68</v>
      </c>
      <c r="J230" s="54" t="s">
        <v>69</v>
      </c>
      <c r="K230" s="53" t="s">
        <v>2</v>
      </c>
      <c r="L230" s="53" t="s">
        <v>68</v>
      </c>
      <c r="M230" s="54" t="s">
        <v>69</v>
      </c>
      <c r="N230" s="53" t="s">
        <v>2</v>
      </c>
      <c r="O230" s="53" t="s">
        <v>68</v>
      </c>
      <c r="P230" s="54" t="s">
        <v>69</v>
      </c>
      <c r="Q230" s="53" t="s">
        <v>2</v>
      </c>
      <c r="R230" s="53" t="s">
        <v>68</v>
      </c>
      <c r="S230" s="54" t="s">
        <v>69</v>
      </c>
      <c r="T230" s="53" t="s">
        <v>2</v>
      </c>
      <c r="U230" s="53" t="s">
        <v>68</v>
      </c>
      <c r="V230" s="54" t="s">
        <v>69</v>
      </c>
      <c r="W230" s="53" t="s">
        <v>2</v>
      </c>
      <c r="X230" s="53" t="s">
        <v>68</v>
      </c>
      <c r="Y230" s="54" t="s">
        <v>69</v>
      </c>
      <c r="Z230" s="53" t="s">
        <v>2</v>
      </c>
      <c r="AA230" s="53" t="s">
        <v>68</v>
      </c>
      <c r="AB230" s="54" t="s">
        <v>69</v>
      </c>
      <c r="AC230" s="53" t="s">
        <v>2</v>
      </c>
      <c r="AD230" s="53" t="s">
        <v>68</v>
      </c>
      <c r="AE230" s="54" t="s">
        <v>69</v>
      </c>
      <c r="AF230" s="53" t="s">
        <v>2</v>
      </c>
      <c r="AG230" s="53" t="s">
        <v>68</v>
      </c>
      <c r="AH230" s="53" t="s">
        <v>69</v>
      </c>
    </row>
    <row r="231" spans="1:34" s="1099" customFormat="1" ht="14.5" customHeight="1">
      <c r="A231" s="284" t="s">
        <v>13</v>
      </c>
      <c r="B231" s="404">
        <v>23.47988645263402</v>
      </c>
      <c r="C231" s="403">
        <v>4.6380701455108442</v>
      </c>
      <c r="D231" s="997">
        <v>99</v>
      </c>
      <c r="E231" s="404">
        <v>41.582785970677328</v>
      </c>
      <c r="F231" s="403">
        <v>5.4338721397592638</v>
      </c>
      <c r="G231" s="997">
        <v>102</v>
      </c>
      <c r="H231" s="404">
        <v>31.675693185758</v>
      </c>
      <c r="I231" s="403">
        <v>5.0135722735145292</v>
      </c>
      <c r="J231" s="997">
        <v>100</v>
      </c>
      <c r="K231" s="404">
        <v>32.968287527280189</v>
      </c>
      <c r="L231" s="403">
        <v>5.2710218332526786</v>
      </c>
      <c r="M231" s="997">
        <v>99</v>
      </c>
      <c r="N231" s="404">
        <v>89.805981386797598</v>
      </c>
      <c r="O231" s="403">
        <v>3.2681876107802532</v>
      </c>
      <c r="P231" s="997">
        <v>105</v>
      </c>
      <c r="Q231" s="404">
        <v>69.476924076246149</v>
      </c>
      <c r="R231" s="403">
        <v>4.9437413704248883</v>
      </c>
      <c r="S231" s="997">
        <v>101</v>
      </c>
      <c r="T231" s="404">
        <v>70.944633480364914</v>
      </c>
      <c r="U231" s="403">
        <v>5.0940293444886713</v>
      </c>
      <c r="V231" s="997">
        <v>103</v>
      </c>
      <c r="W231" s="404">
        <v>65.012923642924179</v>
      </c>
      <c r="X231" s="403">
        <v>5.2368471614102106</v>
      </c>
      <c r="Y231" s="997">
        <v>101</v>
      </c>
      <c r="Z231" s="404">
        <v>86.00676945099859</v>
      </c>
      <c r="AA231" s="403">
        <v>4.2718944934698948</v>
      </c>
      <c r="AB231" s="997">
        <v>102</v>
      </c>
      <c r="AC231" s="404">
        <v>69.922841040083071</v>
      </c>
      <c r="AD231" s="403">
        <v>5.1619791224770326</v>
      </c>
      <c r="AE231" s="997">
        <v>102</v>
      </c>
      <c r="AF231" s="404">
        <v>26.931018490851098</v>
      </c>
      <c r="AG231" s="403">
        <v>4.6367793679609717</v>
      </c>
      <c r="AH231" s="709">
        <v>95</v>
      </c>
    </row>
    <row r="232" spans="1:34" s="1099" customFormat="1" ht="14.5" customHeight="1">
      <c r="A232" s="285" t="s">
        <v>14</v>
      </c>
      <c r="B232" s="670">
        <v>35.036422418500877</v>
      </c>
      <c r="C232" s="671">
        <v>5.5397800088685916</v>
      </c>
      <c r="D232" s="999">
        <v>97</v>
      </c>
      <c r="E232" s="670">
        <v>56.695918147028998</v>
      </c>
      <c r="F232" s="671">
        <v>5.5632396461017581</v>
      </c>
      <c r="G232" s="999">
        <v>97</v>
      </c>
      <c r="H232" s="670">
        <v>64.018736484714083</v>
      </c>
      <c r="I232" s="671">
        <v>5.4186268442783989</v>
      </c>
      <c r="J232" s="999">
        <v>96</v>
      </c>
      <c r="K232" s="670">
        <v>44.373039315139117</v>
      </c>
      <c r="L232" s="671">
        <v>5.6938461408660723</v>
      </c>
      <c r="M232" s="999">
        <v>95</v>
      </c>
      <c r="N232" s="670">
        <v>84.569537465502194</v>
      </c>
      <c r="O232" s="671">
        <v>3.9618903553860978</v>
      </c>
      <c r="P232" s="999">
        <v>94</v>
      </c>
      <c r="Q232" s="670">
        <v>51.953813220442683</v>
      </c>
      <c r="R232" s="671">
        <v>5.7482419344347413</v>
      </c>
      <c r="S232" s="999">
        <v>93</v>
      </c>
      <c r="T232" s="670">
        <v>64.011947903195832</v>
      </c>
      <c r="U232" s="671">
        <v>5.5430129025636727</v>
      </c>
      <c r="V232" s="999">
        <v>93</v>
      </c>
      <c r="W232" s="670">
        <v>67.066470111352075</v>
      </c>
      <c r="X232" s="671">
        <v>5.2258508659960574</v>
      </c>
      <c r="Y232" s="999">
        <v>95</v>
      </c>
      <c r="Z232" s="670">
        <v>87.4416408448147</v>
      </c>
      <c r="AA232" s="671">
        <v>3.643428702912431</v>
      </c>
      <c r="AB232" s="999">
        <v>95</v>
      </c>
      <c r="AC232" s="670">
        <v>51.48141050041837</v>
      </c>
      <c r="AD232" s="671">
        <v>5.7146863339539928</v>
      </c>
      <c r="AE232" s="999">
        <v>94</v>
      </c>
      <c r="AF232" s="670">
        <v>42.742634027579172</v>
      </c>
      <c r="AG232" s="671">
        <v>5.8954817440960738</v>
      </c>
      <c r="AH232" s="710">
        <v>86</v>
      </c>
    </row>
    <row r="233" spans="1:34" s="1099" customFormat="1" ht="14.5" customHeight="1">
      <c r="A233" s="284" t="s">
        <v>39</v>
      </c>
      <c r="B233" s="404">
        <v>58.40311907822565</v>
      </c>
      <c r="C233" s="403">
        <v>5.9337187292416713</v>
      </c>
      <c r="D233" s="997">
        <v>74</v>
      </c>
      <c r="E233" s="404">
        <v>42.606608411444597</v>
      </c>
      <c r="F233" s="403">
        <v>6.0917815990263504</v>
      </c>
      <c r="G233" s="997">
        <v>73</v>
      </c>
      <c r="H233" s="404">
        <v>52.191090161918368</v>
      </c>
      <c r="I233" s="403">
        <v>6.1376734554076764</v>
      </c>
      <c r="J233" s="997">
        <v>72</v>
      </c>
      <c r="K233" s="404">
        <v>24.018776527969621</v>
      </c>
      <c r="L233" s="403">
        <v>5.1820776085708831</v>
      </c>
      <c r="M233" s="997">
        <v>71</v>
      </c>
      <c r="N233" s="404">
        <v>63.685742839783742</v>
      </c>
      <c r="O233" s="403">
        <v>5.827063419456568</v>
      </c>
      <c r="P233" s="997">
        <v>75</v>
      </c>
      <c r="Q233" s="404">
        <v>47.65866325287142</v>
      </c>
      <c r="R233" s="403">
        <v>6.1658225830160038</v>
      </c>
      <c r="S233" s="997">
        <v>72</v>
      </c>
      <c r="T233" s="404">
        <v>62.928168777649283</v>
      </c>
      <c r="U233" s="403">
        <v>5.8613010184766532</v>
      </c>
      <c r="V233" s="997">
        <v>73</v>
      </c>
      <c r="W233" s="404">
        <v>63.828111606845269</v>
      </c>
      <c r="X233" s="403">
        <v>5.951230311737004</v>
      </c>
      <c r="Y233" s="997">
        <v>71</v>
      </c>
      <c r="Z233" s="404">
        <v>79.311376342932846</v>
      </c>
      <c r="AA233" s="403">
        <v>4.8630401678057273</v>
      </c>
      <c r="AB233" s="997">
        <v>73</v>
      </c>
      <c r="AC233" s="404">
        <v>51.660620160783203</v>
      </c>
      <c r="AD233" s="403">
        <v>6.2027762627477019</v>
      </c>
      <c r="AE233" s="997">
        <v>71</v>
      </c>
      <c r="AF233" s="404">
        <v>46.732169683581951</v>
      </c>
      <c r="AG233" s="403">
        <v>6.2459542448763186</v>
      </c>
      <c r="AH233" s="709">
        <v>70</v>
      </c>
    </row>
    <row r="234" spans="1:34" s="1099" customFormat="1" ht="14.5" customHeight="1">
      <c r="A234" s="285" t="s">
        <v>16</v>
      </c>
      <c r="B234" s="670">
        <v>43.119734498481307</v>
      </c>
      <c r="C234" s="671">
        <v>9.8769285166232219</v>
      </c>
      <c r="D234" s="999">
        <v>28</v>
      </c>
      <c r="E234" s="670">
        <v>41.936027422223539</v>
      </c>
      <c r="F234" s="671">
        <v>9.9048418351162582</v>
      </c>
      <c r="G234" s="999">
        <v>27</v>
      </c>
      <c r="H234" s="670">
        <v>29.026855102630659</v>
      </c>
      <c r="I234" s="671">
        <v>9.5200889039225665</v>
      </c>
      <c r="J234" s="999">
        <v>27</v>
      </c>
      <c r="K234" s="670">
        <v>55.833808026875673</v>
      </c>
      <c r="L234" s="671">
        <v>10.10563885209954</v>
      </c>
      <c r="M234" s="999">
        <v>27</v>
      </c>
      <c r="N234" s="670">
        <v>100</v>
      </c>
      <c r="O234" s="349" t="s">
        <v>515</v>
      </c>
      <c r="P234" s="999">
        <v>29</v>
      </c>
      <c r="Q234" s="670">
        <v>61.820924161908387</v>
      </c>
      <c r="R234" s="671">
        <v>10.16450207683199</v>
      </c>
      <c r="S234" s="999">
        <v>25</v>
      </c>
      <c r="T234" s="670">
        <v>74.676812238380109</v>
      </c>
      <c r="U234" s="671">
        <v>9.2900292632213901</v>
      </c>
      <c r="V234" s="999">
        <v>27</v>
      </c>
      <c r="W234" s="670">
        <v>43.633302191274979</v>
      </c>
      <c r="X234" s="671">
        <v>9.8633497022571017</v>
      </c>
      <c r="Y234" s="999">
        <v>28</v>
      </c>
      <c r="Z234" s="670">
        <v>93.008347130561376</v>
      </c>
      <c r="AA234" s="671">
        <v>4.9469664874872787</v>
      </c>
      <c r="AB234" s="999">
        <v>26</v>
      </c>
      <c r="AC234" s="670">
        <v>82.982693298567938</v>
      </c>
      <c r="AD234" s="671">
        <v>7.5799285168851007</v>
      </c>
      <c r="AE234" s="999">
        <v>27</v>
      </c>
      <c r="AF234" s="670">
        <v>50.908571761263083</v>
      </c>
      <c r="AG234" s="671">
        <v>10.97087840785327</v>
      </c>
      <c r="AH234" s="710">
        <v>23</v>
      </c>
    </row>
    <row r="235" spans="1:34" s="1099" customFormat="1" ht="14.5" customHeight="1">
      <c r="A235" s="284" t="s">
        <v>17</v>
      </c>
      <c r="B235" s="404" t="s">
        <v>99</v>
      </c>
      <c r="C235" s="403" t="s">
        <v>99</v>
      </c>
      <c r="D235" s="997" t="s">
        <v>99</v>
      </c>
      <c r="E235" s="404" t="s">
        <v>99</v>
      </c>
      <c r="F235" s="403" t="s">
        <v>99</v>
      </c>
      <c r="G235" s="997" t="s">
        <v>99</v>
      </c>
      <c r="H235" s="404" t="s">
        <v>99</v>
      </c>
      <c r="I235" s="403" t="s">
        <v>99</v>
      </c>
      <c r="J235" s="997" t="s">
        <v>99</v>
      </c>
      <c r="K235" s="404" t="s">
        <v>99</v>
      </c>
      <c r="L235" s="403" t="s">
        <v>99</v>
      </c>
      <c r="M235" s="997" t="s">
        <v>99</v>
      </c>
      <c r="N235" s="404" t="s">
        <v>99</v>
      </c>
      <c r="O235" s="403" t="s">
        <v>99</v>
      </c>
      <c r="P235" s="997" t="s">
        <v>99</v>
      </c>
      <c r="Q235" s="404" t="s">
        <v>99</v>
      </c>
      <c r="R235" s="403" t="s">
        <v>99</v>
      </c>
      <c r="S235" s="997" t="s">
        <v>99</v>
      </c>
      <c r="T235" s="404" t="s">
        <v>99</v>
      </c>
      <c r="U235" s="403" t="s">
        <v>99</v>
      </c>
      <c r="V235" s="997" t="s">
        <v>99</v>
      </c>
      <c r="W235" s="404" t="s">
        <v>99</v>
      </c>
      <c r="X235" s="403" t="s">
        <v>99</v>
      </c>
      <c r="Y235" s="997" t="s">
        <v>99</v>
      </c>
      <c r="Z235" s="404" t="s">
        <v>99</v>
      </c>
      <c r="AA235" s="403" t="s">
        <v>99</v>
      </c>
      <c r="AB235" s="997" t="s">
        <v>99</v>
      </c>
      <c r="AC235" s="404" t="s">
        <v>99</v>
      </c>
      <c r="AD235" s="403" t="s">
        <v>99</v>
      </c>
      <c r="AE235" s="997" t="s">
        <v>99</v>
      </c>
      <c r="AF235" s="404" t="s">
        <v>99</v>
      </c>
      <c r="AG235" s="403" t="s">
        <v>99</v>
      </c>
      <c r="AH235" s="709" t="s">
        <v>99</v>
      </c>
    </row>
    <row r="236" spans="1:34" s="1099" customFormat="1" ht="14.5" customHeight="1">
      <c r="A236" s="285" t="s">
        <v>18</v>
      </c>
      <c r="B236" s="670">
        <v>58.087406678275407</v>
      </c>
      <c r="C236" s="671">
        <v>12.92105967539336</v>
      </c>
      <c r="D236" s="999">
        <v>18</v>
      </c>
      <c r="E236" s="670">
        <v>48.290889835255022</v>
      </c>
      <c r="F236" s="671">
        <v>13.001684508239009</v>
      </c>
      <c r="G236" s="999">
        <v>18</v>
      </c>
      <c r="H236" s="670">
        <v>41.000645466698252</v>
      </c>
      <c r="I236" s="671">
        <v>12.57788435697546</v>
      </c>
      <c r="J236" s="999">
        <v>18</v>
      </c>
      <c r="K236" s="670">
        <v>58.0745344148512</v>
      </c>
      <c r="L236" s="671">
        <v>12.96711392890977</v>
      </c>
      <c r="M236" s="999">
        <v>18</v>
      </c>
      <c r="N236" s="670">
        <v>100</v>
      </c>
      <c r="O236" s="349" t="s">
        <v>515</v>
      </c>
      <c r="P236" s="999">
        <v>19</v>
      </c>
      <c r="Q236" s="670">
        <v>64.370975152882366</v>
      </c>
      <c r="R236" s="671">
        <v>13.04282729741138</v>
      </c>
      <c r="S236" s="999">
        <v>16</v>
      </c>
      <c r="T236" s="670">
        <v>70.461405084910723</v>
      </c>
      <c r="U236" s="671">
        <v>12.358578268825941</v>
      </c>
      <c r="V236" s="999">
        <v>17</v>
      </c>
      <c r="W236" s="670">
        <v>65.645993133992036</v>
      </c>
      <c r="X236" s="671">
        <v>13.63276018570398</v>
      </c>
      <c r="Y236" s="999">
        <v>15</v>
      </c>
      <c r="Z236" s="670">
        <v>93.734610915787002</v>
      </c>
      <c r="AA236" s="671">
        <v>6.0834953961699689</v>
      </c>
      <c r="AB236" s="999">
        <v>18</v>
      </c>
      <c r="AC236" s="670">
        <v>78.526506547751623</v>
      </c>
      <c r="AD236" s="671">
        <v>10.99838977986767</v>
      </c>
      <c r="AE236" s="999">
        <v>17</v>
      </c>
      <c r="AF236" s="670">
        <v>56.957508798912087</v>
      </c>
      <c r="AG236" s="671">
        <v>14.02158567273983</v>
      </c>
      <c r="AH236" s="710">
        <v>15</v>
      </c>
    </row>
    <row r="237" spans="1:34" s="1099" customFormat="1" ht="14.5" customHeight="1">
      <c r="A237" s="284" t="s">
        <v>19</v>
      </c>
      <c r="B237" s="404">
        <v>45.955445420957133</v>
      </c>
      <c r="C237" s="403">
        <v>5.4775162973846818</v>
      </c>
      <c r="D237" s="997">
        <v>101</v>
      </c>
      <c r="E237" s="404">
        <v>34.132966046191193</v>
      </c>
      <c r="F237" s="403">
        <v>5.1226155045147399</v>
      </c>
      <c r="G237" s="997">
        <v>101</v>
      </c>
      <c r="H237" s="404">
        <v>43.056952162561927</v>
      </c>
      <c r="I237" s="403">
        <v>5.3521227556976676</v>
      </c>
      <c r="J237" s="997">
        <v>101</v>
      </c>
      <c r="K237" s="404">
        <v>32.465178866732579</v>
      </c>
      <c r="L237" s="403">
        <v>5.0296534495710112</v>
      </c>
      <c r="M237" s="997">
        <v>101</v>
      </c>
      <c r="N237" s="404">
        <v>92.489877170085748</v>
      </c>
      <c r="O237" s="403">
        <v>2.940852103917635</v>
      </c>
      <c r="P237" s="997">
        <v>101</v>
      </c>
      <c r="Q237" s="404">
        <v>47.443845930790587</v>
      </c>
      <c r="R237" s="403">
        <v>5.4501585102472241</v>
      </c>
      <c r="S237" s="997">
        <v>102</v>
      </c>
      <c r="T237" s="404">
        <v>58.860824606474708</v>
      </c>
      <c r="U237" s="403">
        <v>5.5236073634966987</v>
      </c>
      <c r="V237" s="997">
        <v>101</v>
      </c>
      <c r="W237" s="404">
        <v>69.504824944473214</v>
      </c>
      <c r="X237" s="403">
        <v>5.0574705818271646</v>
      </c>
      <c r="Y237" s="997">
        <v>102</v>
      </c>
      <c r="Z237" s="404">
        <v>80.372716955739605</v>
      </c>
      <c r="AA237" s="403">
        <v>4.2997953644027298</v>
      </c>
      <c r="AB237" s="997">
        <v>102</v>
      </c>
      <c r="AC237" s="404">
        <v>59.89042523096515</v>
      </c>
      <c r="AD237" s="403">
        <v>5.3321656700516096</v>
      </c>
      <c r="AE237" s="997">
        <v>102</v>
      </c>
      <c r="AF237" s="404">
        <v>37.750887233567539</v>
      </c>
      <c r="AG237" s="403">
        <v>5.544285097665437</v>
      </c>
      <c r="AH237" s="709">
        <v>89</v>
      </c>
    </row>
    <row r="238" spans="1:34" s="1099" customFormat="1" ht="14.5" customHeight="1">
      <c r="A238" s="285" t="s">
        <v>20</v>
      </c>
      <c r="B238" s="670">
        <v>37.451562546949653</v>
      </c>
      <c r="C238" s="671">
        <v>15.07882827044695</v>
      </c>
      <c r="D238" s="999">
        <v>11</v>
      </c>
      <c r="E238" s="670">
        <v>43.144536118828761</v>
      </c>
      <c r="F238" s="671">
        <v>15.4929721185466</v>
      </c>
      <c r="G238" s="999">
        <v>11</v>
      </c>
      <c r="H238" s="670">
        <v>20.20122694442691</v>
      </c>
      <c r="I238" s="671">
        <v>12.74607203291167</v>
      </c>
      <c r="J238" s="999">
        <v>11</v>
      </c>
      <c r="K238" s="670">
        <v>52.925744674536709</v>
      </c>
      <c r="L238" s="671">
        <v>15.72426070067154</v>
      </c>
      <c r="M238" s="999">
        <v>11</v>
      </c>
      <c r="N238" s="670">
        <v>88.015047222951097</v>
      </c>
      <c r="O238" s="671">
        <v>11.171823616009419</v>
      </c>
      <c r="P238" s="999">
        <v>10</v>
      </c>
      <c r="Q238" s="670">
        <v>41.680952629316977</v>
      </c>
      <c r="R238" s="671">
        <v>15.263219442363329</v>
      </c>
      <c r="S238" s="999">
        <v>11</v>
      </c>
      <c r="T238" s="670">
        <v>75.589860917415507</v>
      </c>
      <c r="U238" s="671">
        <v>14.57441622281484</v>
      </c>
      <c r="V238" s="999">
        <v>11</v>
      </c>
      <c r="W238" s="670">
        <v>58.737168319577357</v>
      </c>
      <c r="X238" s="671">
        <v>15.72247728548521</v>
      </c>
      <c r="Y238" s="999">
        <v>11</v>
      </c>
      <c r="Z238" s="670">
        <v>88.75056168297084</v>
      </c>
      <c r="AA238" s="671">
        <v>10.520464158926281</v>
      </c>
      <c r="AB238" s="999">
        <v>11</v>
      </c>
      <c r="AC238" s="670">
        <v>66.621207392681825</v>
      </c>
      <c r="AD238" s="671">
        <v>15.379409013367439</v>
      </c>
      <c r="AE238" s="999">
        <v>11</v>
      </c>
      <c r="AF238" s="670">
        <v>20.529672089315579</v>
      </c>
      <c r="AG238" s="671">
        <v>13.051645548247359</v>
      </c>
      <c r="AH238" s="710">
        <v>10</v>
      </c>
    </row>
    <row r="239" spans="1:34" s="1099" customFormat="1" ht="14.5" customHeight="1">
      <c r="A239" s="284" t="s">
        <v>21</v>
      </c>
      <c r="B239" s="404">
        <v>24.646468994424321</v>
      </c>
      <c r="C239" s="403">
        <v>5.7315297249382047</v>
      </c>
      <c r="D239" s="997">
        <v>62</v>
      </c>
      <c r="E239" s="404">
        <v>26.08373446756033</v>
      </c>
      <c r="F239" s="403">
        <v>6.430264923523568</v>
      </c>
      <c r="G239" s="997">
        <v>63</v>
      </c>
      <c r="H239" s="404">
        <v>37.88419181045186</v>
      </c>
      <c r="I239" s="403">
        <v>6.6013039245822762</v>
      </c>
      <c r="J239" s="997">
        <v>63</v>
      </c>
      <c r="K239" s="404">
        <v>44.498257269626869</v>
      </c>
      <c r="L239" s="403">
        <v>6.9034911644325732</v>
      </c>
      <c r="M239" s="997">
        <v>63</v>
      </c>
      <c r="N239" s="404">
        <v>88.817749655593545</v>
      </c>
      <c r="O239" s="403">
        <v>3.9722324350208429</v>
      </c>
      <c r="P239" s="997">
        <v>62</v>
      </c>
      <c r="Q239" s="404">
        <v>44.544145399322623</v>
      </c>
      <c r="R239" s="403">
        <v>6.8832621917406387</v>
      </c>
      <c r="S239" s="997">
        <v>62</v>
      </c>
      <c r="T239" s="404">
        <v>64.172415481588871</v>
      </c>
      <c r="U239" s="403">
        <v>6.8466012831837464</v>
      </c>
      <c r="V239" s="997">
        <v>63</v>
      </c>
      <c r="W239" s="404">
        <v>64.382558084329958</v>
      </c>
      <c r="X239" s="403">
        <v>6.7160352942589068</v>
      </c>
      <c r="Y239" s="997">
        <v>62</v>
      </c>
      <c r="Z239" s="404">
        <v>80.173612767043721</v>
      </c>
      <c r="AA239" s="403">
        <v>5.4815929924515938</v>
      </c>
      <c r="AB239" s="997">
        <v>63</v>
      </c>
      <c r="AC239" s="404">
        <v>53.992043131538139</v>
      </c>
      <c r="AD239" s="403">
        <v>6.927951093489221</v>
      </c>
      <c r="AE239" s="997">
        <v>62</v>
      </c>
      <c r="AF239" s="404">
        <v>28.075122273833429</v>
      </c>
      <c r="AG239" s="403">
        <v>6.5977033807395671</v>
      </c>
      <c r="AH239" s="709">
        <v>51</v>
      </c>
    </row>
    <row r="240" spans="1:34" s="1099" customFormat="1" ht="14.5" customHeight="1">
      <c r="A240" s="285" t="s">
        <v>22</v>
      </c>
      <c r="B240" s="670">
        <v>40.140353797371262</v>
      </c>
      <c r="C240" s="671">
        <v>3.8401424492815042</v>
      </c>
      <c r="D240" s="999">
        <v>189</v>
      </c>
      <c r="E240" s="670">
        <v>43.074992733780142</v>
      </c>
      <c r="F240" s="671">
        <v>3.8811948603045798</v>
      </c>
      <c r="G240" s="999">
        <v>187</v>
      </c>
      <c r="H240" s="670">
        <v>30.478910647948769</v>
      </c>
      <c r="I240" s="671">
        <v>3.5929664266500101</v>
      </c>
      <c r="J240" s="999">
        <v>186</v>
      </c>
      <c r="K240" s="670">
        <v>52.072721802229708</v>
      </c>
      <c r="L240" s="671">
        <v>3.92603725575698</v>
      </c>
      <c r="M240" s="999">
        <v>187</v>
      </c>
      <c r="N240" s="670">
        <v>94.781871966416119</v>
      </c>
      <c r="O240" s="671">
        <v>1.675099769627669</v>
      </c>
      <c r="P240" s="999">
        <v>190</v>
      </c>
      <c r="Q240" s="670">
        <v>46.233837416432628</v>
      </c>
      <c r="R240" s="671">
        <v>3.9453129667380078</v>
      </c>
      <c r="S240" s="999">
        <v>186</v>
      </c>
      <c r="T240" s="670">
        <v>75.986483046005517</v>
      </c>
      <c r="U240" s="671">
        <v>3.1922039334988641</v>
      </c>
      <c r="V240" s="999">
        <v>186</v>
      </c>
      <c r="W240" s="670">
        <v>64.644851134834212</v>
      </c>
      <c r="X240" s="671">
        <v>3.736940730295871</v>
      </c>
      <c r="Y240" s="999">
        <v>185</v>
      </c>
      <c r="Z240" s="670">
        <v>92.716364667603344</v>
      </c>
      <c r="AA240" s="671">
        <v>1.913722207430766</v>
      </c>
      <c r="AB240" s="999">
        <v>187</v>
      </c>
      <c r="AC240" s="670">
        <v>79.177129643168314</v>
      </c>
      <c r="AD240" s="671">
        <v>3.1021327156845531</v>
      </c>
      <c r="AE240" s="999">
        <v>187</v>
      </c>
      <c r="AF240" s="670">
        <v>52.614513710828803</v>
      </c>
      <c r="AG240" s="671">
        <v>4.2686184766517714</v>
      </c>
      <c r="AH240" s="710">
        <v>159</v>
      </c>
    </row>
    <row r="241" spans="1:34" s="1099" customFormat="1" ht="14.5" customHeight="1">
      <c r="A241" s="284" t="s">
        <v>23</v>
      </c>
      <c r="B241" s="404">
        <v>31.337635813235661</v>
      </c>
      <c r="C241" s="403">
        <v>5.1655639818879147</v>
      </c>
      <c r="D241" s="997">
        <v>89</v>
      </c>
      <c r="E241" s="404">
        <v>25.11585350785899</v>
      </c>
      <c r="F241" s="403">
        <v>5.0044043506639344</v>
      </c>
      <c r="G241" s="997">
        <v>90</v>
      </c>
      <c r="H241" s="404">
        <v>31.08663972798972</v>
      </c>
      <c r="I241" s="403">
        <v>5.0280454515576656</v>
      </c>
      <c r="J241" s="997">
        <v>92</v>
      </c>
      <c r="K241" s="404">
        <v>53.282003807131787</v>
      </c>
      <c r="L241" s="403">
        <v>5.5658718021783509</v>
      </c>
      <c r="M241" s="997">
        <v>91</v>
      </c>
      <c r="N241" s="404">
        <v>66.658437295053758</v>
      </c>
      <c r="O241" s="403">
        <v>5.1034503994109404</v>
      </c>
      <c r="P241" s="997">
        <v>93</v>
      </c>
      <c r="Q241" s="404">
        <v>32.48382598351975</v>
      </c>
      <c r="R241" s="403">
        <v>5.2385492701064749</v>
      </c>
      <c r="S241" s="997">
        <v>88</v>
      </c>
      <c r="T241" s="404">
        <v>57.73192490234208</v>
      </c>
      <c r="U241" s="403">
        <v>5.5343310225819291</v>
      </c>
      <c r="V241" s="997">
        <v>90</v>
      </c>
      <c r="W241" s="404">
        <v>39.822090537370237</v>
      </c>
      <c r="X241" s="403">
        <v>5.5120499250382382</v>
      </c>
      <c r="Y241" s="997">
        <v>88</v>
      </c>
      <c r="Z241" s="404">
        <v>73.150879584785187</v>
      </c>
      <c r="AA241" s="403">
        <v>4.9767041905486993</v>
      </c>
      <c r="AB241" s="997">
        <v>91</v>
      </c>
      <c r="AC241" s="404">
        <v>49.839362494092377</v>
      </c>
      <c r="AD241" s="403">
        <v>5.5521915465885003</v>
      </c>
      <c r="AE241" s="997">
        <v>91</v>
      </c>
      <c r="AF241" s="404">
        <v>30.248664645160591</v>
      </c>
      <c r="AG241" s="403">
        <v>5.554002066385535</v>
      </c>
      <c r="AH241" s="709">
        <v>76</v>
      </c>
    </row>
    <row r="242" spans="1:34" s="1099" customFormat="1" ht="14.5" customHeight="1">
      <c r="A242" s="285" t="s">
        <v>24</v>
      </c>
      <c r="B242" s="670" t="s">
        <v>99</v>
      </c>
      <c r="C242" s="349" t="s">
        <v>515</v>
      </c>
      <c r="D242" s="999" t="s">
        <v>99</v>
      </c>
      <c r="E242" s="670" t="s">
        <v>99</v>
      </c>
      <c r="F242" s="671" t="s">
        <v>99</v>
      </c>
      <c r="G242" s="999" t="s">
        <v>99</v>
      </c>
      <c r="H242" s="670" t="s">
        <v>99</v>
      </c>
      <c r="I242" s="671" t="s">
        <v>99</v>
      </c>
      <c r="J242" s="999" t="s">
        <v>99</v>
      </c>
      <c r="K242" s="670" t="s">
        <v>99</v>
      </c>
      <c r="L242" s="671" t="s">
        <v>99</v>
      </c>
      <c r="M242" s="999" t="s">
        <v>99</v>
      </c>
      <c r="N242" s="670" t="s">
        <v>99</v>
      </c>
      <c r="O242" s="349" t="s">
        <v>515</v>
      </c>
      <c r="P242" s="999" t="s">
        <v>99</v>
      </c>
      <c r="Q242" s="670" t="s">
        <v>99</v>
      </c>
      <c r="R242" s="671" t="s">
        <v>99</v>
      </c>
      <c r="S242" s="999" t="s">
        <v>99</v>
      </c>
      <c r="T242" s="670" t="s">
        <v>99</v>
      </c>
      <c r="U242" s="671" t="s">
        <v>99</v>
      </c>
      <c r="V242" s="999" t="s">
        <v>99</v>
      </c>
      <c r="W242" s="670" t="s">
        <v>99</v>
      </c>
      <c r="X242" s="671" t="s">
        <v>99</v>
      </c>
      <c r="Y242" s="999" t="s">
        <v>99</v>
      </c>
      <c r="Z242" s="670" t="s">
        <v>99</v>
      </c>
      <c r="AA242" s="671" t="s">
        <v>99</v>
      </c>
      <c r="AB242" s="999" t="s">
        <v>99</v>
      </c>
      <c r="AC242" s="670" t="s">
        <v>99</v>
      </c>
      <c r="AD242" s="671" t="s">
        <v>99</v>
      </c>
      <c r="AE242" s="999" t="s">
        <v>99</v>
      </c>
      <c r="AF242" s="670" t="s">
        <v>99</v>
      </c>
      <c r="AG242" s="671" t="s">
        <v>99</v>
      </c>
      <c r="AH242" s="710" t="s">
        <v>99</v>
      </c>
    </row>
    <row r="243" spans="1:34" s="1099" customFormat="1" ht="14.5" customHeight="1">
      <c r="A243" s="284" t="s">
        <v>25</v>
      </c>
      <c r="B243" s="404">
        <v>28.211038529667601</v>
      </c>
      <c r="C243" s="403">
        <v>8.0254185665209725</v>
      </c>
      <c r="D243" s="997">
        <v>37</v>
      </c>
      <c r="E243" s="404">
        <v>8.7282994591373519</v>
      </c>
      <c r="F243" s="403">
        <v>4.9173754658146009</v>
      </c>
      <c r="G243" s="997">
        <v>37</v>
      </c>
      <c r="H243" s="404">
        <v>19.713080125503179</v>
      </c>
      <c r="I243" s="403">
        <v>7.276158768131415</v>
      </c>
      <c r="J243" s="997">
        <v>37</v>
      </c>
      <c r="K243" s="404">
        <v>53.01550146676599</v>
      </c>
      <c r="L243" s="403">
        <v>8.6301827501431596</v>
      </c>
      <c r="M243" s="997">
        <v>38</v>
      </c>
      <c r="N243" s="404">
        <v>86.099624439535134</v>
      </c>
      <c r="O243" s="403">
        <v>6.4803019028003117</v>
      </c>
      <c r="P243" s="997">
        <v>38</v>
      </c>
      <c r="Q243" s="404">
        <v>49.365118731274897</v>
      </c>
      <c r="R243" s="403">
        <v>8.6950865195671732</v>
      </c>
      <c r="S243" s="997">
        <v>38</v>
      </c>
      <c r="T243" s="404">
        <v>60.757608584636117</v>
      </c>
      <c r="U243" s="403">
        <v>8.883261879179436</v>
      </c>
      <c r="V243" s="997">
        <v>36</v>
      </c>
      <c r="W243" s="404">
        <v>47.327908520584998</v>
      </c>
      <c r="X243" s="403">
        <v>8.7943970583407616</v>
      </c>
      <c r="Y243" s="997">
        <v>36</v>
      </c>
      <c r="Z243" s="404">
        <v>93.216326270574427</v>
      </c>
      <c r="AA243" s="403">
        <v>4.0181395627082752</v>
      </c>
      <c r="AB243" s="997">
        <v>37</v>
      </c>
      <c r="AC243" s="404">
        <v>64.477499879119165</v>
      </c>
      <c r="AD243" s="403">
        <v>8.4961049931723824</v>
      </c>
      <c r="AE243" s="997">
        <v>37</v>
      </c>
      <c r="AF243" s="404">
        <v>44.609306313862938</v>
      </c>
      <c r="AG243" s="403">
        <v>9.0032131618325923</v>
      </c>
      <c r="AH243" s="709">
        <v>35</v>
      </c>
    </row>
    <row r="244" spans="1:34" s="1099" customFormat="1" ht="14.5" customHeight="1">
      <c r="A244" s="285" t="s">
        <v>26</v>
      </c>
      <c r="B244" s="670">
        <v>16.793872004029261</v>
      </c>
      <c r="C244" s="671">
        <v>7.3235876461853504</v>
      </c>
      <c r="D244" s="999">
        <v>35</v>
      </c>
      <c r="E244" s="670">
        <v>19.702860865704238</v>
      </c>
      <c r="F244" s="671">
        <v>7.9583223173597784</v>
      </c>
      <c r="G244" s="999">
        <v>35</v>
      </c>
      <c r="H244" s="670">
        <v>19.093913892505139</v>
      </c>
      <c r="I244" s="671">
        <v>6.9777088128133062</v>
      </c>
      <c r="J244" s="999">
        <v>34</v>
      </c>
      <c r="K244" s="670">
        <v>45.561151796771959</v>
      </c>
      <c r="L244" s="671">
        <v>9.5576088406671946</v>
      </c>
      <c r="M244" s="999">
        <v>32</v>
      </c>
      <c r="N244" s="670">
        <v>83.175291035261509</v>
      </c>
      <c r="O244" s="671">
        <v>7.3493980805892063</v>
      </c>
      <c r="P244" s="999">
        <v>35</v>
      </c>
      <c r="Q244" s="670">
        <v>59.594629696581372</v>
      </c>
      <c r="R244" s="671">
        <v>9.2233392818412572</v>
      </c>
      <c r="S244" s="999">
        <v>33</v>
      </c>
      <c r="T244" s="670">
        <v>78.071881833854178</v>
      </c>
      <c r="U244" s="671">
        <v>8.0111772783261337</v>
      </c>
      <c r="V244" s="999">
        <v>33</v>
      </c>
      <c r="W244" s="670">
        <v>57.579923443472993</v>
      </c>
      <c r="X244" s="671">
        <v>9.4555862960975201</v>
      </c>
      <c r="Y244" s="999">
        <v>34</v>
      </c>
      <c r="Z244" s="670">
        <v>91.426084434250185</v>
      </c>
      <c r="AA244" s="671">
        <v>4.3747153937662153</v>
      </c>
      <c r="AB244" s="999">
        <v>34</v>
      </c>
      <c r="AC244" s="670">
        <v>49.114979540539352</v>
      </c>
      <c r="AD244" s="671">
        <v>9.4794144188469591</v>
      </c>
      <c r="AE244" s="999">
        <v>34</v>
      </c>
      <c r="AF244" s="670">
        <v>30.1799558611708</v>
      </c>
      <c r="AG244" s="671">
        <v>9.1598707632600735</v>
      </c>
      <c r="AH244" s="710">
        <v>28</v>
      </c>
    </row>
    <row r="245" spans="1:34" s="1099" customFormat="1" ht="14.5" customHeight="1">
      <c r="A245" s="284" t="s">
        <v>27</v>
      </c>
      <c r="B245" s="404">
        <v>33.060531270454163</v>
      </c>
      <c r="C245" s="403">
        <v>8.5944444482627649</v>
      </c>
      <c r="D245" s="997">
        <v>36</v>
      </c>
      <c r="E245" s="404">
        <v>21.999217623936289</v>
      </c>
      <c r="F245" s="403">
        <v>7.6090377515762446</v>
      </c>
      <c r="G245" s="997">
        <v>36</v>
      </c>
      <c r="H245" s="404">
        <v>41.102156939457608</v>
      </c>
      <c r="I245" s="403">
        <v>8.7812008045814309</v>
      </c>
      <c r="J245" s="997">
        <v>36</v>
      </c>
      <c r="K245" s="404">
        <v>31.436657434755379</v>
      </c>
      <c r="L245" s="403">
        <v>8.3682521821840599</v>
      </c>
      <c r="M245" s="997">
        <v>36</v>
      </c>
      <c r="N245" s="404">
        <v>73.825841893596987</v>
      </c>
      <c r="O245" s="403">
        <v>7.9909495043305423</v>
      </c>
      <c r="P245" s="997">
        <v>37</v>
      </c>
      <c r="Q245" s="404">
        <v>52.662672240336043</v>
      </c>
      <c r="R245" s="403">
        <v>9.1013257586338483</v>
      </c>
      <c r="S245" s="997">
        <v>36</v>
      </c>
      <c r="T245" s="404">
        <v>51.152404394655477</v>
      </c>
      <c r="U245" s="403">
        <v>8.9672106021695228</v>
      </c>
      <c r="V245" s="997">
        <v>37</v>
      </c>
      <c r="W245" s="404">
        <v>82.152532901167078</v>
      </c>
      <c r="X245" s="403">
        <v>7.7696571445114939</v>
      </c>
      <c r="Y245" s="997">
        <v>37</v>
      </c>
      <c r="Z245" s="404">
        <v>82.334083961401305</v>
      </c>
      <c r="AA245" s="403">
        <v>7.5355477241879996</v>
      </c>
      <c r="AB245" s="997">
        <v>37</v>
      </c>
      <c r="AC245" s="404">
        <v>51.658033201912581</v>
      </c>
      <c r="AD245" s="403">
        <v>8.9761583361038433</v>
      </c>
      <c r="AE245" s="997">
        <v>37</v>
      </c>
      <c r="AF245" s="404">
        <v>35.492463397148057</v>
      </c>
      <c r="AG245" s="403">
        <v>9.702686703398383</v>
      </c>
      <c r="AH245" s="709">
        <v>27</v>
      </c>
    </row>
    <row r="246" spans="1:34" s="1099" customFormat="1" ht="14.5" customHeight="1" thickBot="1">
      <c r="A246" s="286" t="s">
        <v>28</v>
      </c>
      <c r="B246" s="673">
        <v>24.90071923059179</v>
      </c>
      <c r="C246" s="390">
        <v>11.720388376404459</v>
      </c>
      <c r="D246" s="1001">
        <v>13</v>
      </c>
      <c r="E246" s="673">
        <v>28.586757223739681</v>
      </c>
      <c r="F246" s="390">
        <v>13.10608445775971</v>
      </c>
      <c r="G246" s="1001">
        <v>12</v>
      </c>
      <c r="H246" s="673">
        <v>45.688458562236519</v>
      </c>
      <c r="I246" s="390">
        <v>15.000772884320471</v>
      </c>
      <c r="J246" s="1001">
        <v>13</v>
      </c>
      <c r="K246" s="673">
        <v>72.01984354849408</v>
      </c>
      <c r="L246" s="390">
        <v>13.505835878182021</v>
      </c>
      <c r="M246" s="1001">
        <v>14</v>
      </c>
      <c r="N246" s="673">
        <v>82.071474314545995</v>
      </c>
      <c r="O246" s="390">
        <v>12.68692289352796</v>
      </c>
      <c r="P246" s="1001">
        <v>14</v>
      </c>
      <c r="Q246" s="673">
        <v>37.17532426306834</v>
      </c>
      <c r="R246" s="390">
        <v>13.592477106075309</v>
      </c>
      <c r="S246" s="1001">
        <v>14</v>
      </c>
      <c r="T246" s="673">
        <v>67.163918417505286</v>
      </c>
      <c r="U246" s="390">
        <v>13.28649149636462</v>
      </c>
      <c r="V246" s="1001">
        <v>14</v>
      </c>
      <c r="W246" s="673">
        <v>55.811544738682898</v>
      </c>
      <c r="X246" s="390">
        <v>14.20359069105703</v>
      </c>
      <c r="Y246" s="1001">
        <v>14</v>
      </c>
      <c r="Z246" s="673">
        <v>89.296747548371201</v>
      </c>
      <c r="AA246" s="390">
        <v>7.5681466831946782</v>
      </c>
      <c r="AB246" s="1001">
        <v>14</v>
      </c>
      <c r="AC246" s="673">
        <v>61.641124567939841</v>
      </c>
      <c r="AD246" s="390">
        <v>14.10707155459394</v>
      </c>
      <c r="AE246" s="1001">
        <v>14</v>
      </c>
      <c r="AF246" s="673">
        <v>37.7263960875745</v>
      </c>
      <c r="AG246" s="390">
        <v>13.22933058938415</v>
      </c>
      <c r="AH246" s="711">
        <v>15</v>
      </c>
    </row>
    <row r="247" spans="1:34" s="1099" customFormat="1" ht="14.5" customHeight="1">
      <c r="A247" s="287" t="s">
        <v>29</v>
      </c>
      <c r="B247" s="358">
        <v>35.838016334080542</v>
      </c>
      <c r="C247" s="270">
        <v>1.9901727927716619</v>
      </c>
      <c r="D247" s="359">
        <v>709</v>
      </c>
      <c r="E247" s="358">
        <v>38.845947028926282</v>
      </c>
      <c r="F247" s="270">
        <v>2.0253046568072559</v>
      </c>
      <c r="G247" s="359">
        <v>712</v>
      </c>
      <c r="H247" s="358">
        <v>39.459814931475563</v>
      </c>
      <c r="I247" s="270">
        <v>2.0015454146827629</v>
      </c>
      <c r="J247" s="359">
        <v>710</v>
      </c>
      <c r="K247" s="358">
        <v>44.331562850749513</v>
      </c>
      <c r="L247" s="270">
        <v>2.0551398106070549</v>
      </c>
      <c r="M247" s="359">
        <v>707</v>
      </c>
      <c r="N247" s="358">
        <v>87.511178521911887</v>
      </c>
      <c r="O247" s="270">
        <v>1.2960480454398049</v>
      </c>
      <c r="P247" s="359">
        <v>719</v>
      </c>
      <c r="Q247" s="358">
        <v>49.033042101871587</v>
      </c>
      <c r="R247" s="270">
        <v>2.0729083606797318</v>
      </c>
      <c r="S247" s="359">
        <v>702</v>
      </c>
      <c r="T247" s="358">
        <v>66.301692371681241</v>
      </c>
      <c r="U247" s="270">
        <v>1.957072425530503</v>
      </c>
      <c r="V247" s="359">
        <v>708</v>
      </c>
      <c r="W247" s="358">
        <v>63.12931340761476</v>
      </c>
      <c r="X247" s="270">
        <v>1.989539803975914</v>
      </c>
      <c r="Y247" s="359">
        <v>703</v>
      </c>
      <c r="Z247" s="358">
        <v>84.986376256572726</v>
      </c>
      <c r="AA247" s="270">
        <v>1.4654462656355729</v>
      </c>
      <c r="AB247" s="359">
        <v>713</v>
      </c>
      <c r="AC247" s="358">
        <v>63.726232329332419</v>
      </c>
      <c r="AD247" s="270">
        <v>1.9711213116164441</v>
      </c>
      <c r="AE247" s="359">
        <v>710</v>
      </c>
      <c r="AF247" s="358">
        <v>39.561144518361537</v>
      </c>
      <c r="AG247" s="270">
        <v>2.1622329095236021</v>
      </c>
      <c r="AH247" s="283">
        <v>615</v>
      </c>
    </row>
    <row r="248" spans="1:34" s="1099" customFormat="1" ht="14.5" customHeight="1">
      <c r="A248" s="287" t="s">
        <v>30</v>
      </c>
      <c r="B248" s="358">
        <v>41.187760513964953</v>
      </c>
      <c r="C248" s="270">
        <v>3.7560532360663408</v>
      </c>
      <c r="D248" s="359">
        <v>198</v>
      </c>
      <c r="E248" s="358">
        <v>32.263196806706219</v>
      </c>
      <c r="F248" s="270">
        <v>3.5920736021729271</v>
      </c>
      <c r="G248" s="359">
        <v>195</v>
      </c>
      <c r="H248" s="358">
        <v>35.984289709590954</v>
      </c>
      <c r="I248" s="270">
        <v>3.733843838604439</v>
      </c>
      <c r="J248" s="359">
        <v>194</v>
      </c>
      <c r="K248" s="358">
        <v>42.298750416358892</v>
      </c>
      <c r="L248" s="270">
        <v>3.7780872558597709</v>
      </c>
      <c r="M248" s="359">
        <v>193</v>
      </c>
      <c r="N248" s="358">
        <v>78.337635986274989</v>
      </c>
      <c r="O248" s="270">
        <v>3.2105799748478629</v>
      </c>
      <c r="P248" s="359">
        <v>201</v>
      </c>
      <c r="Q248" s="358">
        <v>50.318000094765011</v>
      </c>
      <c r="R248" s="270">
        <v>3.8379521005475441</v>
      </c>
      <c r="S248" s="359">
        <v>193</v>
      </c>
      <c r="T248" s="358">
        <v>67.464298946785746</v>
      </c>
      <c r="U248" s="270">
        <v>3.6150829193781711</v>
      </c>
      <c r="V248" s="359">
        <v>194</v>
      </c>
      <c r="W248" s="358">
        <v>56.262967093453852</v>
      </c>
      <c r="X248" s="270">
        <v>3.812563666049527</v>
      </c>
      <c r="Y248" s="359">
        <v>194</v>
      </c>
      <c r="Z248" s="358">
        <v>86.663298633484018</v>
      </c>
      <c r="AA248" s="270">
        <v>2.5083351911577711</v>
      </c>
      <c r="AB248" s="359">
        <v>195</v>
      </c>
      <c r="AC248" s="358">
        <v>59.647387137665064</v>
      </c>
      <c r="AD248" s="270">
        <v>3.7645145790927121</v>
      </c>
      <c r="AE248" s="359">
        <v>194</v>
      </c>
      <c r="AF248" s="358">
        <v>42.517732932817182</v>
      </c>
      <c r="AG248" s="270">
        <v>3.9125661413930031</v>
      </c>
      <c r="AH248" s="283">
        <v>181</v>
      </c>
    </row>
    <row r="249" spans="1:34" s="1099" customFormat="1" ht="14.5" customHeight="1">
      <c r="A249" s="288" t="s">
        <v>31</v>
      </c>
      <c r="B249" s="398">
        <v>36.992237898141369</v>
      </c>
      <c r="C249" s="290">
        <v>1.7610322907797229</v>
      </c>
      <c r="D249" s="531">
        <v>907</v>
      </c>
      <c r="E249" s="398">
        <v>37.456033524165512</v>
      </c>
      <c r="F249" s="290">
        <v>1.7722019162474389</v>
      </c>
      <c r="G249" s="531">
        <v>907</v>
      </c>
      <c r="H249" s="398">
        <v>38.723677382560581</v>
      </c>
      <c r="I249" s="290">
        <v>1.7636893649302221</v>
      </c>
      <c r="J249" s="531">
        <v>904</v>
      </c>
      <c r="K249" s="398">
        <v>43.903902838121702</v>
      </c>
      <c r="L249" s="290">
        <v>1.80755882651779</v>
      </c>
      <c r="M249" s="531">
        <v>900</v>
      </c>
      <c r="N249" s="398">
        <v>85.524495502309705</v>
      </c>
      <c r="O249" s="290">
        <v>1.243226216056647</v>
      </c>
      <c r="P249" s="531">
        <v>920</v>
      </c>
      <c r="Q249" s="398">
        <v>49.308799094883533</v>
      </c>
      <c r="R249" s="290">
        <v>1.824706798994902</v>
      </c>
      <c r="S249" s="531">
        <v>895</v>
      </c>
      <c r="T249" s="398">
        <v>66.551452899350423</v>
      </c>
      <c r="U249" s="290">
        <v>1.7217420619354069</v>
      </c>
      <c r="V249" s="531">
        <v>902</v>
      </c>
      <c r="W249" s="398">
        <v>61.654096598212419</v>
      </c>
      <c r="X249" s="290">
        <v>1.768500197045588</v>
      </c>
      <c r="Y249" s="531">
        <v>897</v>
      </c>
      <c r="Z249" s="398">
        <v>85.343712131540727</v>
      </c>
      <c r="AA249" s="290">
        <v>1.2715227092236221</v>
      </c>
      <c r="AB249" s="531">
        <v>908</v>
      </c>
      <c r="AC249" s="398">
        <v>62.861467955808372</v>
      </c>
      <c r="AD249" s="290">
        <v>1.747894621687035</v>
      </c>
      <c r="AE249" s="531">
        <v>904</v>
      </c>
      <c r="AF249" s="398">
        <v>40.223083986945319</v>
      </c>
      <c r="AG249" s="290">
        <v>1.893729264981435</v>
      </c>
      <c r="AH249" s="291">
        <v>796</v>
      </c>
    </row>
    <row r="250" spans="1:34" s="1099" customFormat="1" ht="14.5" customHeight="1">
      <c r="A250" s="1966" t="s">
        <v>1025</v>
      </c>
      <c r="B250" s="1966" t="s">
        <v>1025</v>
      </c>
      <c r="C250" s="1966" t="s">
        <v>1025</v>
      </c>
      <c r="D250" s="1966" t="s">
        <v>1025</v>
      </c>
      <c r="E250" s="1966" t="s">
        <v>1025</v>
      </c>
      <c r="F250" s="1966" t="s">
        <v>1025</v>
      </c>
      <c r="G250" s="1966" t="s">
        <v>1025</v>
      </c>
      <c r="H250" s="1966" t="s">
        <v>1025</v>
      </c>
      <c r="I250" s="1966" t="s">
        <v>1025</v>
      </c>
      <c r="J250" s="1966" t="s">
        <v>1025</v>
      </c>
      <c r="K250" s="1966" t="s">
        <v>1025</v>
      </c>
      <c r="L250" s="1966" t="s">
        <v>1025</v>
      </c>
      <c r="M250" s="1966" t="s">
        <v>1025</v>
      </c>
      <c r="N250" s="1966" t="s">
        <v>1025</v>
      </c>
      <c r="O250" s="1966" t="s">
        <v>1025</v>
      </c>
      <c r="P250" s="1966" t="s">
        <v>1025</v>
      </c>
      <c r="Q250" s="1966" t="s">
        <v>1025</v>
      </c>
      <c r="R250" s="1966" t="s">
        <v>1025</v>
      </c>
      <c r="S250" s="1966" t="s">
        <v>1025</v>
      </c>
      <c r="T250" s="1966" t="s">
        <v>1025</v>
      </c>
      <c r="U250" s="1966" t="s">
        <v>1025</v>
      </c>
      <c r="V250" s="1966" t="s">
        <v>1025</v>
      </c>
      <c r="W250" s="1966" t="s">
        <v>1025</v>
      </c>
      <c r="X250" s="1966" t="s">
        <v>1025</v>
      </c>
      <c r="Y250" s="1966" t="s">
        <v>1025</v>
      </c>
      <c r="Z250" s="1966" t="s">
        <v>1025</v>
      </c>
      <c r="AA250" s="1966" t="s">
        <v>1025</v>
      </c>
      <c r="AB250" s="1966" t="s">
        <v>1025</v>
      </c>
      <c r="AC250" s="1966" t="s">
        <v>1025</v>
      </c>
      <c r="AD250" s="1966" t="s">
        <v>1025</v>
      </c>
      <c r="AE250" s="1966" t="s">
        <v>1025</v>
      </c>
      <c r="AF250" s="1966" t="s">
        <v>1025</v>
      </c>
      <c r="AG250" s="1966" t="s">
        <v>1025</v>
      </c>
      <c r="AH250" s="1966" t="s">
        <v>1025</v>
      </c>
    </row>
    <row r="251" spans="1:34" s="1099" customFormat="1" ht="14.5" customHeight="1">
      <c r="A251" s="2034" t="s">
        <v>1026</v>
      </c>
      <c r="B251" s="2034" t="s">
        <v>623</v>
      </c>
      <c r="C251" s="2034" t="s">
        <v>623</v>
      </c>
      <c r="D251" s="2034" t="s">
        <v>623</v>
      </c>
      <c r="E251" s="2034" t="s">
        <v>623</v>
      </c>
      <c r="F251" s="2034" t="s">
        <v>623</v>
      </c>
      <c r="G251" s="2034" t="s">
        <v>623</v>
      </c>
      <c r="H251" s="2034" t="s">
        <v>623</v>
      </c>
      <c r="I251" s="2034" t="s">
        <v>623</v>
      </c>
      <c r="J251" s="2034" t="s">
        <v>623</v>
      </c>
      <c r="K251" s="2034" t="s">
        <v>623</v>
      </c>
      <c r="L251" s="2034" t="s">
        <v>623</v>
      </c>
      <c r="M251" s="2034" t="s">
        <v>623</v>
      </c>
      <c r="N251" s="2034" t="s">
        <v>623</v>
      </c>
      <c r="O251" s="2034" t="s">
        <v>623</v>
      </c>
      <c r="P251" s="2034" t="s">
        <v>623</v>
      </c>
      <c r="Q251" s="2034" t="s">
        <v>623</v>
      </c>
      <c r="R251" s="2034" t="s">
        <v>623</v>
      </c>
      <c r="S251" s="2034" t="s">
        <v>623</v>
      </c>
      <c r="T251" s="2034" t="s">
        <v>623</v>
      </c>
      <c r="U251" s="2034" t="s">
        <v>623</v>
      </c>
      <c r="V251" s="2034" t="s">
        <v>623</v>
      </c>
      <c r="W251" s="2034" t="s">
        <v>623</v>
      </c>
      <c r="X251" s="2034" t="s">
        <v>623</v>
      </c>
      <c r="Y251" s="2034" t="s">
        <v>623</v>
      </c>
      <c r="Z251" s="2034" t="s">
        <v>623</v>
      </c>
      <c r="AA251" s="2034" t="s">
        <v>623</v>
      </c>
      <c r="AB251" s="2034" t="s">
        <v>623</v>
      </c>
      <c r="AC251" s="2034" t="s">
        <v>623</v>
      </c>
      <c r="AD251" s="2034" t="s">
        <v>623</v>
      </c>
      <c r="AE251" s="2034" t="s">
        <v>623</v>
      </c>
      <c r="AF251" s="2034" t="s">
        <v>623</v>
      </c>
      <c r="AG251" s="2034" t="s">
        <v>623</v>
      </c>
      <c r="AH251" s="2034" t="s">
        <v>623</v>
      </c>
    </row>
    <row r="252" spans="1:34" s="1099" customFormat="1" ht="14.5" customHeight="1">
      <c r="A252" s="1966" t="s">
        <v>1202</v>
      </c>
      <c r="B252" s="1966" t="s">
        <v>1027</v>
      </c>
      <c r="C252" s="1966" t="s">
        <v>1027</v>
      </c>
      <c r="D252" s="1966" t="s">
        <v>1027</v>
      </c>
      <c r="E252" s="1966" t="s">
        <v>1027</v>
      </c>
      <c r="F252" s="1966" t="s">
        <v>1027</v>
      </c>
      <c r="G252" s="1966" t="s">
        <v>1027</v>
      </c>
      <c r="H252" s="1966" t="s">
        <v>1027</v>
      </c>
      <c r="I252" s="1966" t="s">
        <v>1027</v>
      </c>
      <c r="J252" s="1966" t="s">
        <v>1027</v>
      </c>
      <c r="K252" s="1966" t="s">
        <v>1027</v>
      </c>
      <c r="L252" s="1966" t="s">
        <v>1027</v>
      </c>
      <c r="M252" s="1966" t="s">
        <v>1027</v>
      </c>
      <c r="N252" s="1966" t="s">
        <v>1027</v>
      </c>
      <c r="O252" s="1966" t="s">
        <v>1027</v>
      </c>
      <c r="P252" s="1966" t="s">
        <v>1027</v>
      </c>
      <c r="Q252" s="1966" t="s">
        <v>1027</v>
      </c>
      <c r="R252" s="1966" t="s">
        <v>1027</v>
      </c>
      <c r="S252" s="1966" t="s">
        <v>1027</v>
      </c>
      <c r="T252" s="1966" t="s">
        <v>1027</v>
      </c>
      <c r="U252" s="1966" t="s">
        <v>1027</v>
      </c>
      <c r="V252" s="1966" t="s">
        <v>1027</v>
      </c>
      <c r="W252" s="1966" t="s">
        <v>1027</v>
      </c>
      <c r="X252" s="1966" t="s">
        <v>1027</v>
      </c>
      <c r="Y252" s="1966" t="s">
        <v>1027</v>
      </c>
      <c r="Z252" s="1966" t="s">
        <v>1027</v>
      </c>
      <c r="AA252" s="1966" t="s">
        <v>1027</v>
      </c>
      <c r="AB252" s="1966" t="s">
        <v>1027</v>
      </c>
      <c r="AC252" s="1966" t="s">
        <v>1027</v>
      </c>
      <c r="AD252" s="1966" t="s">
        <v>1027</v>
      </c>
      <c r="AE252" s="1966" t="s">
        <v>1027</v>
      </c>
      <c r="AF252" s="1966" t="s">
        <v>1027</v>
      </c>
      <c r="AG252" s="1966" t="s">
        <v>1027</v>
      </c>
      <c r="AH252" s="1966" t="s">
        <v>1027</v>
      </c>
    </row>
    <row r="253" spans="1:34" ht="14.5" customHeight="1"/>
    <row r="254" spans="1:34" s="1099" customFormat="1" ht="14.5" customHeight="1">
      <c r="A254" s="2016" t="s">
        <v>1035</v>
      </c>
      <c r="B254" s="2016"/>
      <c r="C254" s="2016"/>
      <c r="D254" s="2016"/>
      <c r="E254" s="2016"/>
      <c r="F254" s="2016"/>
      <c r="G254" s="2016"/>
      <c r="H254" s="2016"/>
      <c r="I254" s="2016"/>
      <c r="J254" s="2016"/>
      <c r="K254" s="2016"/>
      <c r="L254" s="2016"/>
      <c r="M254" s="2016"/>
      <c r="N254" s="2016"/>
      <c r="O254" s="2016"/>
      <c r="P254" s="2016"/>
      <c r="Q254" s="2016"/>
      <c r="R254" s="2016"/>
      <c r="S254" s="2016"/>
      <c r="T254" s="2016"/>
      <c r="U254" s="2016"/>
      <c r="V254" s="2016"/>
      <c r="W254" s="2016"/>
      <c r="X254" s="2016"/>
      <c r="Y254" s="2016"/>
      <c r="Z254" s="2016"/>
      <c r="AA254" s="2016"/>
      <c r="AB254" s="2016"/>
      <c r="AC254" s="2016"/>
      <c r="AD254" s="2016"/>
      <c r="AE254" s="2016"/>
      <c r="AF254" s="2016"/>
      <c r="AG254" s="2016"/>
      <c r="AH254" s="2016"/>
    </row>
    <row r="255" spans="1:34" s="1100" customFormat="1" ht="44.25" customHeight="1">
      <c r="A255" s="2035" t="s">
        <v>5</v>
      </c>
      <c r="B255" s="1971" t="s">
        <v>1010</v>
      </c>
      <c r="C255" s="1971" t="s">
        <v>1011</v>
      </c>
      <c r="D255" s="1971" t="s">
        <v>1011</v>
      </c>
      <c r="E255" s="1971" t="s">
        <v>1012</v>
      </c>
      <c r="F255" s="1971" t="s">
        <v>1013</v>
      </c>
      <c r="G255" s="1971" t="s">
        <v>1013</v>
      </c>
      <c r="H255" s="1971" t="s">
        <v>976</v>
      </c>
      <c r="I255" s="1971" t="s">
        <v>1014</v>
      </c>
      <c r="J255" s="1971" t="s">
        <v>1014</v>
      </c>
      <c r="K255" s="1971" t="s">
        <v>977</v>
      </c>
      <c r="L255" s="1971" t="s">
        <v>1015</v>
      </c>
      <c r="M255" s="1971" t="s">
        <v>1015</v>
      </c>
      <c r="N255" s="1971" t="s">
        <v>978</v>
      </c>
      <c r="O255" s="1971" t="s">
        <v>1016</v>
      </c>
      <c r="P255" s="1971" t="s">
        <v>1016</v>
      </c>
      <c r="Q255" s="1971" t="s">
        <v>1017</v>
      </c>
      <c r="R255" s="1971" t="s">
        <v>1018</v>
      </c>
      <c r="S255" s="1971" t="s">
        <v>1018</v>
      </c>
      <c r="T255" s="1971" t="s">
        <v>980</v>
      </c>
      <c r="U255" s="1971" t="s">
        <v>1019</v>
      </c>
      <c r="V255" s="1971" t="s">
        <v>1019</v>
      </c>
      <c r="W255" s="1971" t="s">
        <v>981</v>
      </c>
      <c r="X255" s="1971" t="s">
        <v>1020</v>
      </c>
      <c r="Y255" s="1971" t="s">
        <v>1020</v>
      </c>
      <c r="Z255" s="1971" t="s">
        <v>1021</v>
      </c>
      <c r="AA255" s="1971" t="s">
        <v>1022</v>
      </c>
      <c r="AB255" s="1971" t="s">
        <v>1022</v>
      </c>
      <c r="AC255" s="1971" t="s">
        <v>983</v>
      </c>
      <c r="AD255" s="1971" t="s">
        <v>1023</v>
      </c>
      <c r="AE255" s="1971" t="s">
        <v>1023</v>
      </c>
      <c r="AF255" s="1971" t="s">
        <v>684</v>
      </c>
      <c r="AG255" s="1971" t="s">
        <v>1024</v>
      </c>
      <c r="AH255" s="1992" t="s">
        <v>1024</v>
      </c>
    </row>
    <row r="256" spans="1:34" s="1099" customFormat="1" ht="14.5" customHeight="1" thickBot="1">
      <c r="A256" s="1970"/>
      <c r="B256" s="53" t="s">
        <v>2</v>
      </c>
      <c r="C256" s="53" t="s">
        <v>68</v>
      </c>
      <c r="D256" s="54" t="s">
        <v>69</v>
      </c>
      <c r="E256" s="53" t="s">
        <v>2</v>
      </c>
      <c r="F256" s="53" t="s">
        <v>68</v>
      </c>
      <c r="G256" s="54" t="s">
        <v>69</v>
      </c>
      <c r="H256" s="53" t="s">
        <v>2</v>
      </c>
      <c r="I256" s="53" t="s">
        <v>68</v>
      </c>
      <c r="J256" s="54" t="s">
        <v>69</v>
      </c>
      <c r="K256" s="53" t="s">
        <v>2</v>
      </c>
      <c r="L256" s="53" t="s">
        <v>68</v>
      </c>
      <c r="M256" s="54" t="s">
        <v>69</v>
      </c>
      <c r="N256" s="53" t="s">
        <v>2</v>
      </c>
      <c r="O256" s="53" t="s">
        <v>68</v>
      </c>
      <c r="P256" s="54" t="s">
        <v>69</v>
      </c>
      <c r="Q256" s="53" t="s">
        <v>2</v>
      </c>
      <c r="R256" s="53" t="s">
        <v>68</v>
      </c>
      <c r="S256" s="54" t="s">
        <v>69</v>
      </c>
      <c r="T256" s="53" t="s">
        <v>2</v>
      </c>
      <c r="U256" s="53" t="s">
        <v>68</v>
      </c>
      <c r="V256" s="54" t="s">
        <v>69</v>
      </c>
      <c r="W256" s="53" t="s">
        <v>2</v>
      </c>
      <c r="X256" s="53" t="s">
        <v>68</v>
      </c>
      <c r="Y256" s="54" t="s">
        <v>69</v>
      </c>
      <c r="Z256" s="53" t="s">
        <v>2</v>
      </c>
      <c r="AA256" s="53" t="s">
        <v>68</v>
      </c>
      <c r="AB256" s="54" t="s">
        <v>69</v>
      </c>
      <c r="AC256" s="53" t="s">
        <v>2</v>
      </c>
      <c r="AD256" s="53" t="s">
        <v>68</v>
      </c>
      <c r="AE256" s="54" t="s">
        <v>69</v>
      </c>
      <c r="AF256" s="53" t="s">
        <v>2</v>
      </c>
      <c r="AG256" s="53" t="s">
        <v>68</v>
      </c>
      <c r="AH256" s="53" t="s">
        <v>69</v>
      </c>
    </row>
    <row r="257" spans="1:34" s="1099" customFormat="1" ht="14.5" customHeight="1">
      <c r="A257" s="284" t="s">
        <v>906</v>
      </c>
      <c r="B257" s="339">
        <v>33.898026984665087</v>
      </c>
      <c r="C257" s="255">
        <v>3.190493604291726</v>
      </c>
      <c r="D257" s="338">
        <v>262</v>
      </c>
      <c r="E257" s="339">
        <v>29.806421521593862</v>
      </c>
      <c r="F257" s="255">
        <v>3.1170151098283192</v>
      </c>
      <c r="G257" s="338">
        <v>262</v>
      </c>
      <c r="H257" s="339">
        <v>38.316734931679058</v>
      </c>
      <c r="I257" s="255">
        <v>3.286402272907937</v>
      </c>
      <c r="J257" s="338">
        <v>260</v>
      </c>
      <c r="K257" s="339">
        <v>42.062397487684407</v>
      </c>
      <c r="L257" s="255">
        <v>3.3101847143340719</v>
      </c>
      <c r="M257" s="338">
        <v>259</v>
      </c>
      <c r="N257" s="339">
        <v>85.457517225488104</v>
      </c>
      <c r="O257" s="255">
        <v>2.3508512029538848</v>
      </c>
      <c r="P257" s="338">
        <v>265</v>
      </c>
      <c r="Q257" s="339">
        <v>47.963458970267013</v>
      </c>
      <c r="R257" s="255">
        <v>3.36243833501273</v>
      </c>
      <c r="S257" s="338">
        <v>258</v>
      </c>
      <c r="T257" s="339">
        <v>59.117954491675683</v>
      </c>
      <c r="U257" s="255">
        <v>3.2949182463171578</v>
      </c>
      <c r="V257" s="338">
        <v>260</v>
      </c>
      <c r="W257" s="339">
        <v>49.949667980133007</v>
      </c>
      <c r="X257" s="255">
        <v>3.3501260388495209</v>
      </c>
      <c r="Y257" s="338">
        <v>259</v>
      </c>
      <c r="Z257" s="339">
        <v>77.289444881635376</v>
      </c>
      <c r="AA257" s="255">
        <v>2.8234739047853892</v>
      </c>
      <c r="AB257" s="338">
        <v>263</v>
      </c>
      <c r="AC257" s="339">
        <v>55.028769707950083</v>
      </c>
      <c r="AD257" s="255">
        <v>3.3320968438619931</v>
      </c>
      <c r="AE257" s="338">
        <v>258</v>
      </c>
      <c r="AF257" s="339">
        <v>36.813013754697373</v>
      </c>
      <c r="AG257" s="255">
        <v>3.404198969786048</v>
      </c>
      <c r="AH257" s="276">
        <v>234</v>
      </c>
    </row>
    <row r="258" spans="1:34" s="1099" customFormat="1" ht="14.5" customHeight="1">
      <c r="A258" s="285" t="s">
        <v>907</v>
      </c>
      <c r="B258" s="342">
        <v>30.791602861336528</v>
      </c>
      <c r="C258" s="260">
        <v>2.966834601941883</v>
      </c>
      <c r="D258" s="343">
        <v>277</v>
      </c>
      <c r="E258" s="342">
        <v>37.497602013023567</v>
      </c>
      <c r="F258" s="260">
        <v>3.1140977032622379</v>
      </c>
      <c r="G258" s="343">
        <v>280</v>
      </c>
      <c r="H258" s="342">
        <v>33.07052315459056</v>
      </c>
      <c r="I258" s="260">
        <v>2.9601491627190382</v>
      </c>
      <c r="J258" s="343">
        <v>278</v>
      </c>
      <c r="K258" s="342">
        <v>45.901194315806379</v>
      </c>
      <c r="L258" s="260">
        <v>3.197015017192816</v>
      </c>
      <c r="M258" s="343">
        <v>278</v>
      </c>
      <c r="N258" s="342">
        <v>88.471896933527262</v>
      </c>
      <c r="O258" s="260">
        <v>1.941616537785396</v>
      </c>
      <c r="P258" s="343">
        <v>284</v>
      </c>
      <c r="Q258" s="342">
        <v>46.478463719916597</v>
      </c>
      <c r="R258" s="260">
        <v>3.2339173660365339</v>
      </c>
      <c r="S258" s="343">
        <v>273</v>
      </c>
      <c r="T258" s="342">
        <v>68.39590361815155</v>
      </c>
      <c r="U258" s="260">
        <v>3.0369003391635938</v>
      </c>
      <c r="V258" s="343">
        <v>276</v>
      </c>
      <c r="W258" s="342">
        <v>68.809334681959939</v>
      </c>
      <c r="X258" s="260">
        <v>2.9747402947755792</v>
      </c>
      <c r="Y258" s="343">
        <v>276</v>
      </c>
      <c r="Z258" s="342">
        <v>89.261133622373805</v>
      </c>
      <c r="AA258" s="260">
        <v>2.0193584218222278</v>
      </c>
      <c r="AB258" s="343">
        <v>283</v>
      </c>
      <c r="AC258" s="342">
        <v>67.64278921860101</v>
      </c>
      <c r="AD258" s="260">
        <v>2.9774148059146688</v>
      </c>
      <c r="AE258" s="343">
        <v>282</v>
      </c>
      <c r="AF258" s="342">
        <v>41.038558501706987</v>
      </c>
      <c r="AG258" s="260">
        <v>3.3933314017458431</v>
      </c>
      <c r="AH258" s="277">
        <v>239</v>
      </c>
    </row>
    <row r="259" spans="1:34" s="1099" customFormat="1" ht="14.5" customHeight="1">
      <c r="A259" s="1020" t="s">
        <v>908</v>
      </c>
      <c r="B259" s="1021">
        <v>44.545048796663977</v>
      </c>
      <c r="C259" s="1022">
        <v>2.793910253540246</v>
      </c>
      <c r="D259" s="1023">
        <v>368</v>
      </c>
      <c r="E259" s="1021">
        <v>41.518454303452422</v>
      </c>
      <c r="F259" s="1022">
        <v>2.7753251432726009</v>
      </c>
      <c r="G259" s="1023">
        <v>365</v>
      </c>
      <c r="H259" s="1021">
        <v>44.375311841661222</v>
      </c>
      <c r="I259" s="1022">
        <v>2.7938577158848301</v>
      </c>
      <c r="J259" s="1023">
        <v>366</v>
      </c>
      <c r="K259" s="1021">
        <v>42.956847181756011</v>
      </c>
      <c r="L259" s="1022">
        <v>2.7852040737734942</v>
      </c>
      <c r="M259" s="1023">
        <v>363</v>
      </c>
      <c r="N259" s="1021">
        <v>82.703111486325938</v>
      </c>
      <c r="O259" s="1022">
        <v>2.1220899551835499</v>
      </c>
      <c r="P259" s="1023">
        <v>371</v>
      </c>
      <c r="Q259" s="1021">
        <v>52.764378443680663</v>
      </c>
      <c r="R259" s="1022">
        <v>2.7859321929910208</v>
      </c>
      <c r="S259" s="1023">
        <v>364</v>
      </c>
      <c r="T259" s="1021">
        <v>68.836519319622283</v>
      </c>
      <c r="U259" s="1022">
        <v>2.611255845785077</v>
      </c>
      <c r="V259" s="1023">
        <v>366</v>
      </c>
      <c r="W259" s="1021">
        <v>61.084341801820997</v>
      </c>
      <c r="X259" s="1022">
        <v>2.7658062545413071</v>
      </c>
      <c r="Y259" s="1023">
        <v>362</v>
      </c>
      <c r="Z259" s="1021">
        <v>85.945402271970778</v>
      </c>
      <c r="AA259" s="1022">
        <v>1.967167713288589</v>
      </c>
      <c r="AB259" s="1023">
        <v>362</v>
      </c>
      <c r="AC259" s="1021">
        <v>62.386150783920321</v>
      </c>
      <c r="AD259" s="1022">
        <v>2.735485767664926</v>
      </c>
      <c r="AE259" s="1023">
        <v>364</v>
      </c>
      <c r="AF259" s="1021">
        <v>41.325485309656827</v>
      </c>
      <c r="AG259" s="1022">
        <v>2.923954920131568</v>
      </c>
      <c r="AH259" s="1024">
        <v>323</v>
      </c>
    </row>
    <row r="260" spans="1:34" s="1099" customFormat="1" ht="14.5" customHeight="1">
      <c r="A260" s="285" t="s">
        <v>909</v>
      </c>
      <c r="B260" s="342">
        <v>36.573343322623607</v>
      </c>
      <c r="C260" s="260">
        <v>3.0851472294985589</v>
      </c>
      <c r="D260" s="343">
        <v>264</v>
      </c>
      <c r="E260" s="342">
        <v>34.901383430470148</v>
      </c>
      <c r="F260" s="260">
        <v>3.1025142218083781</v>
      </c>
      <c r="G260" s="343">
        <v>262</v>
      </c>
      <c r="H260" s="342">
        <v>39.295365191012962</v>
      </c>
      <c r="I260" s="260">
        <v>3.1405570600438479</v>
      </c>
      <c r="J260" s="343">
        <v>262</v>
      </c>
      <c r="K260" s="342">
        <v>37.568200556737182</v>
      </c>
      <c r="L260" s="260">
        <v>3.1542038524120999</v>
      </c>
      <c r="M260" s="343">
        <v>261</v>
      </c>
      <c r="N260" s="342">
        <v>79.570815839527626</v>
      </c>
      <c r="O260" s="260">
        <v>2.5004287506454141</v>
      </c>
      <c r="P260" s="343">
        <v>268</v>
      </c>
      <c r="Q260" s="342">
        <v>47.517397303835253</v>
      </c>
      <c r="R260" s="260">
        <v>3.2560169117173219</v>
      </c>
      <c r="S260" s="343">
        <v>257</v>
      </c>
      <c r="T260" s="342">
        <v>67.426054176750824</v>
      </c>
      <c r="U260" s="260">
        <v>3.0057586057319581</v>
      </c>
      <c r="V260" s="343">
        <v>262</v>
      </c>
      <c r="W260" s="342">
        <v>58.107064117961663</v>
      </c>
      <c r="X260" s="260">
        <v>3.18470980329535</v>
      </c>
      <c r="Y260" s="343">
        <v>257</v>
      </c>
      <c r="Z260" s="342">
        <v>80.642911096834695</v>
      </c>
      <c r="AA260" s="260">
        <v>2.445053974101882</v>
      </c>
      <c r="AB260" s="343">
        <v>263</v>
      </c>
      <c r="AC260" s="342">
        <v>50.571837841879727</v>
      </c>
      <c r="AD260" s="260">
        <v>3.2257765487105101</v>
      </c>
      <c r="AE260" s="343">
        <v>261</v>
      </c>
      <c r="AF260" s="342">
        <v>31.437261144647071</v>
      </c>
      <c r="AG260" s="260">
        <v>3.145127620801039</v>
      </c>
      <c r="AH260" s="277">
        <v>239</v>
      </c>
    </row>
    <row r="261" spans="1:34" s="1099" customFormat="1" ht="14.5" customHeight="1">
      <c r="A261" s="284" t="s">
        <v>910</v>
      </c>
      <c r="B261" s="339">
        <v>38.824163920717957</v>
      </c>
      <c r="C261" s="255">
        <v>3.020400789515576</v>
      </c>
      <c r="D261" s="338">
        <v>316</v>
      </c>
      <c r="E261" s="339">
        <v>39.903665643352568</v>
      </c>
      <c r="F261" s="255">
        <v>3.0227979988004958</v>
      </c>
      <c r="G261" s="338">
        <v>318</v>
      </c>
      <c r="H261" s="339">
        <v>37.624230459203233</v>
      </c>
      <c r="I261" s="255">
        <v>2.9558100323344698</v>
      </c>
      <c r="J261" s="338">
        <v>317</v>
      </c>
      <c r="K261" s="339">
        <v>43.068807295757452</v>
      </c>
      <c r="L261" s="255">
        <v>3.051996470159851</v>
      </c>
      <c r="M261" s="338">
        <v>314</v>
      </c>
      <c r="N261" s="339">
        <v>87.693473436826764</v>
      </c>
      <c r="O261" s="255">
        <v>1.9257607409721269</v>
      </c>
      <c r="P261" s="338">
        <v>318</v>
      </c>
      <c r="Q261" s="339">
        <v>51.232015433605383</v>
      </c>
      <c r="R261" s="255">
        <v>3.0917320402142008</v>
      </c>
      <c r="S261" s="338">
        <v>312</v>
      </c>
      <c r="T261" s="339">
        <v>63.733773079572643</v>
      </c>
      <c r="U261" s="255">
        <v>2.9775290348526608</v>
      </c>
      <c r="V261" s="338">
        <v>313</v>
      </c>
      <c r="W261" s="339">
        <v>57.471828631282229</v>
      </c>
      <c r="X261" s="255">
        <v>3.0441743785759381</v>
      </c>
      <c r="Y261" s="338">
        <v>312</v>
      </c>
      <c r="Z261" s="339">
        <v>84.960784674005751</v>
      </c>
      <c r="AA261" s="255">
        <v>2.1651233256714622</v>
      </c>
      <c r="AB261" s="338">
        <v>318</v>
      </c>
      <c r="AC261" s="339">
        <v>64.856060275485973</v>
      </c>
      <c r="AD261" s="255">
        <v>2.898199640775359</v>
      </c>
      <c r="AE261" s="338">
        <v>316</v>
      </c>
      <c r="AF261" s="339">
        <v>42.134076509643393</v>
      </c>
      <c r="AG261" s="255">
        <v>3.2315558191427982</v>
      </c>
      <c r="AH261" s="276">
        <v>279</v>
      </c>
    </row>
    <row r="262" spans="1:34" s="1099" customFormat="1" ht="14.5" customHeight="1" thickBot="1">
      <c r="A262" s="286" t="s">
        <v>911</v>
      </c>
      <c r="B262" s="368">
        <v>34.770071154307587</v>
      </c>
      <c r="C262" s="281">
        <v>2.803809548232413</v>
      </c>
      <c r="D262" s="369">
        <v>327</v>
      </c>
      <c r="E262" s="368">
        <v>37.201003195808482</v>
      </c>
      <c r="F262" s="281">
        <v>2.8725274084921368</v>
      </c>
      <c r="G262" s="369">
        <v>327</v>
      </c>
      <c r="H262" s="368">
        <v>39.620015406630408</v>
      </c>
      <c r="I262" s="281">
        <v>2.8902052369710201</v>
      </c>
      <c r="J262" s="369">
        <v>325</v>
      </c>
      <c r="K262" s="368">
        <v>53.780568780123147</v>
      </c>
      <c r="L262" s="281">
        <v>2.925338091858678</v>
      </c>
      <c r="M262" s="369">
        <v>325</v>
      </c>
      <c r="N262" s="368">
        <v>90.425057016260268</v>
      </c>
      <c r="O262" s="281">
        <v>1.6597427977196171</v>
      </c>
      <c r="P262" s="369">
        <v>334</v>
      </c>
      <c r="Q262" s="368">
        <v>48.809973061309478</v>
      </c>
      <c r="R262" s="281">
        <v>2.9398585005196551</v>
      </c>
      <c r="S262" s="369">
        <v>326</v>
      </c>
      <c r="T262" s="368">
        <v>69.618626941352915</v>
      </c>
      <c r="U262" s="281">
        <v>2.701660304372695</v>
      </c>
      <c r="V262" s="369">
        <v>327</v>
      </c>
      <c r="W262" s="368">
        <v>72.62612927527168</v>
      </c>
      <c r="X262" s="281">
        <v>2.5584438921894508</v>
      </c>
      <c r="Y262" s="369">
        <v>328</v>
      </c>
      <c r="Z262" s="368">
        <v>92.358549375931602</v>
      </c>
      <c r="AA262" s="281">
        <v>1.4659296068162739</v>
      </c>
      <c r="AB262" s="369">
        <v>327</v>
      </c>
      <c r="AC262" s="368">
        <v>76.439044776826378</v>
      </c>
      <c r="AD262" s="281">
        <v>2.3710353498435159</v>
      </c>
      <c r="AE262" s="369">
        <v>327</v>
      </c>
      <c r="AF262" s="368">
        <v>50.179505430466158</v>
      </c>
      <c r="AG262" s="281">
        <v>3.1498402292896861</v>
      </c>
      <c r="AH262" s="282">
        <v>278</v>
      </c>
    </row>
    <row r="263" spans="1:34" s="1099" customFormat="1" ht="14.5" customHeight="1">
      <c r="A263" s="288" t="s">
        <v>88</v>
      </c>
      <c r="B263" s="398">
        <v>36.992237898141369</v>
      </c>
      <c r="C263" s="290">
        <v>1.7610322907797229</v>
      </c>
      <c r="D263" s="531">
        <v>907</v>
      </c>
      <c r="E263" s="398">
        <v>37.456033524165512</v>
      </c>
      <c r="F263" s="290">
        <v>1.7722019162474389</v>
      </c>
      <c r="G263" s="531">
        <v>907</v>
      </c>
      <c r="H263" s="398">
        <v>38.723677382560581</v>
      </c>
      <c r="I263" s="290">
        <v>1.7636893649302221</v>
      </c>
      <c r="J263" s="531">
        <v>904</v>
      </c>
      <c r="K263" s="398">
        <v>43.903902838121702</v>
      </c>
      <c r="L263" s="290">
        <v>1.80755882651779</v>
      </c>
      <c r="M263" s="531">
        <v>900</v>
      </c>
      <c r="N263" s="398">
        <v>85.524495502309705</v>
      </c>
      <c r="O263" s="290">
        <v>1.243226216056647</v>
      </c>
      <c r="P263" s="531">
        <v>920</v>
      </c>
      <c r="Q263" s="398">
        <v>49.308799094883533</v>
      </c>
      <c r="R263" s="290">
        <v>1.824706798994902</v>
      </c>
      <c r="S263" s="531">
        <v>895</v>
      </c>
      <c r="T263" s="398">
        <v>66.551452899350423</v>
      </c>
      <c r="U263" s="290">
        <v>1.7217420619354069</v>
      </c>
      <c r="V263" s="531">
        <v>902</v>
      </c>
      <c r="W263" s="398">
        <v>61.654096598212419</v>
      </c>
      <c r="X263" s="290">
        <v>1.768500197045588</v>
      </c>
      <c r="Y263" s="531">
        <v>897</v>
      </c>
      <c r="Z263" s="398">
        <v>85.343712131540727</v>
      </c>
      <c r="AA263" s="290">
        <v>1.2715227092236221</v>
      </c>
      <c r="AB263" s="531">
        <v>908</v>
      </c>
      <c r="AC263" s="398">
        <v>62.861467955808372</v>
      </c>
      <c r="AD263" s="290">
        <v>1.747894621687035</v>
      </c>
      <c r="AE263" s="531">
        <v>904</v>
      </c>
      <c r="AF263" s="398">
        <v>40.223083986945319</v>
      </c>
      <c r="AG263" s="290">
        <v>1.893729264981435</v>
      </c>
      <c r="AH263" s="291">
        <v>796</v>
      </c>
    </row>
    <row r="264" spans="1:34" s="1099" customFormat="1" ht="14.5" customHeight="1">
      <c r="A264" s="1966" t="s">
        <v>1025</v>
      </c>
      <c r="B264" s="1966" t="s">
        <v>1025</v>
      </c>
      <c r="C264" s="1966" t="s">
        <v>1025</v>
      </c>
      <c r="D264" s="1966" t="s">
        <v>1025</v>
      </c>
      <c r="E264" s="1966" t="s">
        <v>1025</v>
      </c>
      <c r="F264" s="1966" t="s">
        <v>1025</v>
      </c>
      <c r="G264" s="1966" t="s">
        <v>1025</v>
      </c>
      <c r="H264" s="1966" t="s">
        <v>1025</v>
      </c>
      <c r="I264" s="1966" t="s">
        <v>1025</v>
      </c>
      <c r="J264" s="1966" t="s">
        <v>1025</v>
      </c>
      <c r="K264" s="1966" t="s">
        <v>1025</v>
      </c>
      <c r="L264" s="1966" t="s">
        <v>1025</v>
      </c>
      <c r="M264" s="1966" t="s">
        <v>1025</v>
      </c>
      <c r="N264" s="1966" t="s">
        <v>1025</v>
      </c>
      <c r="O264" s="1966" t="s">
        <v>1025</v>
      </c>
      <c r="P264" s="1966" t="s">
        <v>1025</v>
      </c>
      <c r="Q264" s="1966" t="s">
        <v>1025</v>
      </c>
      <c r="R264" s="1966" t="s">
        <v>1025</v>
      </c>
      <c r="S264" s="1966" t="s">
        <v>1025</v>
      </c>
      <c r="T264" s="1966" t="s">
        <v>1025</v>
      </c>
      <c r="U264" s="1966" t="s">
        <v>1025</v>
      </c>
      <c r="V264" s="1966" t="s">
        <v>1025</v>
      </c>
      <c r="W264" s="1966" t="s">
        <v>1025</v>
      </c>
      <c r="X264" s="1966" t="s">
        <v>1025</v>
      </c>
      <c r="Y264" s="1966" t="s">
        <v>1025</v>
      </c>
      <c r="Z264" s="1966" t="s">
        <v>1025</v>
      </c>
      <c r="AA264" s="1966" t="s">
        <v>1025</v>
      </c>
      <c r="AB264" s="1966" t="s">
        <v>1025</v>
      </c>
      <c r="AC264" s="1966" t="s">
        <v>1025</v>
      </c>
      <c r="AD264" s="1966" t="s">
        <v>1025</v>
      </c>
      <c r="AE264" s="1966" t="s">
        <v>1025</v>
      </c>
      <c r="AF264" s="1966" t="s">
        <v>1025</v>
      </c>
      <c r="AG264" s="1966" t="s">
        <v>1025</v>
      </c>
      <c r="AH264" s="1966" t="s">
        <v>1025</v>
      </c>
    </row>
    <row r="265" spans="1:34" s="1099" customFormat="1" ht="14.5" customHeight="1">
      <c r="A265" s="1966" t="s">
        <v>1028</v>
      </c>
      <c r="B265" s="1966" t="s">
        <v>623</v>
      </c>
      <c r="C265" s="1966" t="s">
        <v>623</v>
      </c>
      <c r="D265" s="1966" t="s">
        <v>623</v>
      </c>
      <c r="E265" s="1966" t="s">
        <v>623</v>
      </c>
      <c r="F265" s="1966" t="s">
        <v>623</v>
      </c>
      <c r="G265" s="1966" t="s">
        <v>623</v>
      </c>
      <c r="H265" s="1966" t="s">
        <v>623</v>
      </c>
      <c r="I265" s="1966" t="s">
        <v>623</v>
      </c>
      <c r="J265" s="1966" t="s">
        <v>623</v>
      </c>
      <c r="K265" s="1966" t="s">
        <v>623</v>
      </c>
      <c r="L265" s="1966" t="s">
        <v>623</v>
      </c>
      <c r="M265" s="1966" t="s">
        <v>623</v>
      </c>
      <c r="N265" s="1966" t="s">
        <v>623</v>
      </c>
      <c r="O265" s="1966" t="s">
        <v>623</v>
      </c>
      <c r="P265" s="1966" t="s">
        <v>623</v>
      </c>
      <c r="Q265" s="1966" t="s">
        <v>623</v>
      </c>
      <c r="R265" s="1966" t="s">
        <v>623</v>
      </c>
      <c r="S265" s="1966" t="s">
        <v>623</v>
      </c>
      <c r="T265" s="1966" t="s">
        <v>623</v>
      </c>
      <c r="U265" s="1966" t="s">
        <v>623</v>
      </c>
      <c r="V265" s="1966" t="s">
        <v>623</v>
      </c>
      <c r="W265" s="1966" t="s">
        <v>623</v>
      </c>
      <c r="X265" s="1966" t="s">
        <v>623</v>
      </c>
      <c r="Y265" s="1966" t="s">
        <v>623</v>
      </c>
      <c r="Z265" s="1966" t="s">
        <v>623</v>
      </c>
      <c r="AA265" s="1966" t="s">
        <v>623</v>
      </c>
      <c r="AB265" s="1966" t="s">
        <v>623</v>
      </c>
      <c r="AC265" s="1966" t="s">
        <v>623</v>
      </c>
      <c r="AD265" s="1966" t="s">
        <v>623</v>
      </c>
      <c r="AE265" s="1966" t="s">
        <v>623</v>
      </c>
      <c r="AF265" s="1966" t="s">
        <v>623</v>
      </c>
      <c r="AG265" s="1966" t="s">
        <v>623</v>
      </c>
      <c r="AH265" s="1966" t="s">
        <v>623</v>
      </c>
    </row>
    <row r="266" spans="1:34" s="1099" customFormat="1" ht="14.5" customHeight="1">
      <c r="A266" s="1966" t="s">
        <v>1202</v>
      </c>
      <c r="B266" s="1966" t="s">
        <v>1027</v>
      </c>
      <c r="C266" s="1966" t="s">
        <v>1027</v>
      </c>
      <c r="D266" s="1966" t="s">
        <v>1027</v>
      </c>
      <c r="E266" s="1966" t="s">
        <v>1027</v>
      </c>
      <c r="F266" s="1966" t="s">
        <v>1027</v>
      </c>
      <c r="G266" s="1966" t="s">
        <v>1027</v>
      </c>
      <c r="H266" s="1966" t="s">
        <v>1027</v>
      </c>
      <c r="I266" s="1966" t="s">
        <v>1027</v>
      </c>
      <c r="J266" s="1966" t="s">
        <v>1027</v>
      </c>
      <c r="K266" s="1966" t="s">
        <v>1027</v>
      </c>
      <c r="L266" s="1966" t="s">
        <v>1027</v>
      </c>
      <c r="M266" s="1966" t="s">
        <v>1027</v>
      </c>
      <c r="N266" s="1966" t="s">
        <v>1027</v>
      </c>
      <c r="O266" s="1966" t="s">
        <v>1027</v>
      </c>
      <c r="P266" s="1966" t="s">
        <v>1027</v>
      </c>
      <c r="Q266" s="1966" t="s">
        <v>1027</v>
      </c>
      <c r="R266" s="1966" t="s">
        <v>1027</v>
      </c>
      <c r="S266" s="1966" t="s">
        <v>1027</v>
      </c>
      <c r="T266" s="1966" t="s">
        <v>1027</v>
      </c>
      <c r="U266" s="1966" t="s">
        <v>1027</v>
      </c>
      <c r="V266" s="1966" t="s">
        <v>1027</v>
      </c>
      <c r="W266" s="1966" t="s">
        <v>1027</v>
      </c>
      <c r="X266" s="1966" t="s">
        <v>1027</v>
      </c>
      <c r="Y266" s="1966" t="s">
        <v>1027</v>
      </c>
      <c r="Z266" s="1966" t="s">
        <v>1027</v>
      </c>
      <c r="AA266" s="1966" t="s">
        <v>1027</v>
      </c>
      <c r="AB266" s="1966" t="s">
        <v>1027</v>
      </c>
      <c r="AC266" s="1966" t="s">
        <v>1027</v>
      </c>
      <c r="AD266" s="1966" t="s">
        <v>1027</v>
      </c>
      <c r="AE266" s="1966" t="s">
        <v>1027</v>
      </c>
      <c r="AF266" s="1966" t="s">
        <v>1027</v>
      </c>
      <c r="AG266" s="1966" t="s">
        <v>1027</v>
      </c>
      <c r="AH266" s="1966" t="s">
        <v>1027</v>
      </c>
    </row>
    <row r="267" spans="1:34" s="1383" customFormat="1" ht="14.5" customHeight="1">
      <c r="A267" s="1381"/>
      <c r="B267" s="1381"/>
      <c r="C267" s="1381"/>
      <c r="D267" s="1381"/>
      <c r="E267" s="1381"/>
      <c r="F267" s="1381"/>
      <c r="G267" s="1381"/>
      <c r="H267" s="1381"/>
      <c r="I267" s="1381"/>
      <c r="J267" s="1381"/>
      <c r="K267" s="1381"/>
      <c r="L267" s="1381"/>
      <c r="M267" s="1381"/>
      <c r="N267" s="1381"/>
      <c r="O267" s="1381"/>
      <c r="P267" s="1381"/>
      <c r="Q267" s="1381"/>
      <c r="R267" s="1381"/>
      <c r="S267" s="1381"/>
      <c r="T267" s="1381"/>
      <c r="U267" s="1381"/>
      <c r="V267" s="1381"/>
      <c r="W267" s="1381"/>
      <c r="X267" s="1381"/>
      <c r="Y267" s="1381"/>
      <c r="Z267" s="1381"/>
      <c r="AA267" s="1381"/>
      <c r="AB267" s="1381"/>
      <c r="AC267" s="1381"/>
      <c r="AD267" s="1381"/>
      <c r="AE267" s="1381"/>
      <c r="AF267" s="1381"/>
      <c r="AG267" s="1381"/>
      <c r="AH267" s="1381"/>
    </row>
    <row r="268" spans="1:34" s="1383" customFormat="1" ht="25" customHeight="1">
      <c r="A268" s="1947">
        <v>2020</v>
      </c>
      <c r="B268" s="1947"/>
      <c r="C268" s="1947"/>
      <c r="D268" s="1947"/>
      <c r="E268" s="1947"/>
      <c r="F268" s="1947"/>
      <c r="G268" s="1947"/>
      <c r="H268" s="1947"/>
      <c r="I268" s="1947"/>
      <c r="J268" s="1947"/>
      <c r="K268" s="1947"/>
      <c r="L268" s="1947"/>
      <c r="M268" s="1947"/>
      <c r="N268" s="1947"/>
      <c r="O268" s="1947"/>
      <c r="P268" s="1947"/>
      <c r="Q268" s="1947"/>
      <c r="R268" s="1947"/>
      <c r="S268" s="1947"/>
      <c r="T268" s="1947"/>
      <c r="U268" s="1947"/>
      <c r="V268" s="1947"/>
      <c r="W268" s="1947"/>
      <c r="X268" s="1947"/>
      <c r="Y268" s="1947"/>
      <c r="Z268" s="1947"/>
      <c r="AA268" s="1947"/>
      <c r="AB268" s="1947"/>
      <c r="AC268" s="1947"/>
      <c r="AD268" s="1947"/>
      <c r="AE268" s="1947"/>
      <c r="AF268" s="1947"/>
      <c r="AG268" s="1947"/>
      <c r="AH268" s="1947"/>
    </row>
    <row r="269" spans="1:34" ht="14.5" customHeight="1"/>
    <row r="270" spans="1:34" s="1099" customFormat="1" ht="14.5" customHeight="1">
      <c r="A270" s="2016" t="s">
        <v>1038</v>
      </c>
      <c r="B270" s="2016"/>
      <c r="C270" s="2016"/>
      <c r="D270" s="2016"/>
      <c r="E270" s="2016"/>
      <c r="F270" s="2016"/>
      <c r="G270" s="2016"/>
      <c r="H270" s="2016"/>
      <c r="I270" s="2016"/>
      <c r="J270" s="2016"/>
      <c r="K270" s="2016"/>
      <c r="L270" s="2016"/>
      <c r="M270" s="2016"/>
      <c r="N270" s="2016"/>
      <c r="O270" s="2016"/>
      <c r="P270" s="2016"/>
      <c r="Q270" s="2016"/>
      <c r="R270" s="2016"/>
      <c r="S270" s="2016"/>
      <c r="T270" s="2016"/>
      <c r="U270" s="2016"/>
      <c r="V270" s="2016"/>
      <c r="W270" s="2016"/>
      <c r="X270" s="2016"/>
      <c r="Y270" s="2016"/>
      <c r="Z270" s="2016"/>
      <c r="AA270" s="2016"/>
      <c r="AB270" s="2016"/>
    </row>
    <row r="271" spans="1:34" s="1100" customFormat="1" ht="33" customHeight="1">
      <c r="A271" s="2035" t="s">
        <v>5</v>
      </c>
      <c r="B271" s="1971" t="s">
        <v>988</v>
      </c>
      <c r="C271" s="1971" t="s">
        <v>989</v>
      </c>
      <c r="D271" s="1971" t="s">
        <v>989</v>
      </c>
      <c r="E271" s="1971" t="s">
        <v>990</v>
      </c>
      <c r="F271" s="1971" t="s">
        <v>991</v>
      </c>
      <c r="G271" s="1971" t="s">
        <v>991</v>
      </c>
      <c r="H271" s="1971" t="s">
        <v>1036</v>
      </c>
      <c r="I271" s="1971" t="s">
        <v>993</v>
      </c>
      <c r="J271" s="1971" t="s">
        <v>993</v>
      </c>
      <c r="K271" s="1971" t="s">
        <v>994</v>
      </c>
      <c r="L271" s="1971" t="s">
        <v>995</v>
      </c>
      <c r="M271" s="1971" t="s">
        <v>995</v>
      </c>
      <c r="N271" s="1971" t="s">
        <v>996</v>
      </c>
      <c r="O271" s="1971" t="s">
        <v>997</v>
      </c>
      <c r="P271" s="1971" t="s">
        <v>997</v>
      </c>
      <c r="Q271" s="1971" t="s">
        <v>998</v>
      </c>
      <c r="R271" s="1971" t="s">
        <v>999</v>
      </c>
      <c r="S271" s="1971" t="s">
        <v>999</v>
      </c>
      <c r="T271" s="1971" t="s">
        <v>1000</v>
      </c>
      <c r="U271" s="1971" t="s">
        <v>1001</v>
      </c>
      <c r="V271" s="1971" t="s">
        <v>1001</v>
      </c>
      <c r="W271" s="1971" t="s">
        <v>1002</v>
      </c>
      <c r="X271" s="1971" t="s">
        <v>1003</v>
      </c>
      <c r="Y271" s="1971" t="s">
        <v>1003</v>
      </c>
      <c r="Z271" s="1971" t="s">
        <v>684</v>
      </c>
      <c r="AA271" s="1971" t="s">
        <v>1004</v>
      </c>
      <c r="AB271" s="1992" t="s">
        <v>1004</v>
      </c>
    </row>
    <row r="272" spans="1:34" s="1099" customFormat="1" ht="14.5" customHeight="1" thickBot="1">
      <c r="A272" s="1970"/>
      <c r="B272" s="53" t="s">
        <v>2</v>
      </c>
      <c r="C272" s="53" t="s">
        <v>68</v>
      </c>
      <c r="D272" s="54" t="s">
        <v>69</v>
      </c>
      <c r="E272" s="53" t="s">
        <v>2</v>
      </c>
      <c r="F272" s="53" t="s">
        <v>68</v>
      </c>
      <c r="G272" s="54" t="s">
        <v>69</v>
      </c>
      <c r="H272" s="53" t="s">
        <v>2</v>
      </c>
      <c r="I272" s="53" t="s">
        <v>68</v>
      </c>
      <c r="J272" s="54" t="s">
        <v>69</v>
      </c>
      <c r="K272" s="53" t="s">
        <v>2</v>
      </c>
      <c r="L272" s="53" t="s">
        <v>68</v>
      </c>
      <c r="M272" s="54" t="s">
        <v>69</v>
      </c>
      <c r="N272" s="53" t="s">
        <v>2</v>
      </c>
      <c r="O272" s="53" t="s">
        <v>68</v>
      </c>
      <c r="P272" s="54" t="s">
        <v>69</v>
      </c>
      <c r="Q272" s="53" t="s">
        <v>2</v>
      </c>
      <c r="R272" s="53" t="s">
        <v>68</v>
      </c>
      <c r="S272" s="54" t="s">
        <v>69</v>
      </c>
      <c r="T272" s="53" t="s">
        <v>2</v>
      </c>
      <c r="U272" s="53" t="s">
        <v>68</v>
      </c>
      <c r="V272" s="54" t="s">
        <v>69</v>
      </c>
      <c r="W272" s="53" t="s">
        <v>2</v>
      </c>
      <c r="X272" s="53" t="s">
        <v>68</v>
      </c>
      <c r="Y272" s="54" t="s">
        <v>69</v>
      </c>
      <c r="Z272" s="53" t="s">
        <v>2</v>
      </c>
      <c r="AA272" s="53" t="s">
        <v>68</v>
      </c>
      <c r="AB272" s="53" t="s">
        <v>69</v>
      </c>
    </row>
    <row r="273" spans="1:28" s="1099" customFormat="1" ht="14.5" customHeight="1">
      <c r="A273" s="284" t="s">
        <v>13</v>
      </c>
      <c r="B273" s="404">
        <v>38.98902247989308</v>
      </c>
      <c r="C273" s="403">
        <v>9.6242311021969726</v>
      </c>
      <c r="D273" s="997">
        <v>26</v>
      </c>
      <c r="E273" s="404">
        <v>23.871507553166701</v>
      </c>
      <c r="F273" s="403">
        <v>8.4864413039065294</v>
      </c>
      <c r="G273" s="997">
        <v>26</v>
      </c>
      <c r="H273" s="404">
        <v>19.664642852830621</v>
      </c>
      <c r="I273" s="403">
        <v>7.925860512304661</v>
      </c>
      <c r="J273" s="997">
        <v>25</v>
      </c>
      <c r="K273" s="404">
        <v>8.3652578719567465</v>
      </c>
      <c r="L273" s="403">
        <v>5.6617099636932986</v>
      </c>
      <c r="M273" s="997">
        <v>25</v>
      </c>
      <c r="N273" s="404">
        <v>19.42496883128273</v>
      </c>
      <c r="O273" s="403">
        <v>7.8272639818776701</v>
      </c>
      <c r="P273" s="997">
        <v>26</v>
      </c>
      <c r="Q273" s="404">
        <v>29.64982429850788</v>
      </c>
      <c r="R273" s="403">
        <v>9.3916113703231261</v>
      </c>
      <c r="S273" s="997">
        <v>24</v>
      </c>
      <c r="T273" s="404">
        <v>29.350367278578091</v>
      </c>
      <c r="U273" s="403">
        <v>9.3367689616354532</v>
      </c>
      <c r="V273" s="997">
        <v>24</v>
      </c>
      <c r="W273" s="404">
        <v>13.195842292119471</v>
      </c>
      <c r="X273" s="403">
        <v>7.1094668454916441</v>
      </c>
      <c r="Y273" s="997">
        <v>23</v>
      </c>
      <c r="Z273" s="404">
        <v>31.963565810113181</v>
      </c>
      <c r="AA273" s="403">
        <v>9.9829731920160434</v>
      </c>
      <c r="AB273" s="709">
        <v>22</v>
      </c>
    </row>
    <row r="274" spans="1:28" s="1099" customFormat="1" ht="14.5" customHeight="1">
      <c r="A274" s="285" t="s">
        <v>14</v>
      </c>
      <c r="B274" s="670">
        <v>25.315332781682638</v>
      </c>
      <c r="C274" s="671">
        <v>6.1705445233867993</v>
      </c>
      <c r="D274" s="999">
        <v>52</v>
      </c>
      <c r="E274" s="670">
        <v>10.43916388273874</v>
      </c>
      <c r="F274" s="671">
        <v>4.4990107183630963</v>
      </c>
      <c r="G274" s="999">
        <v>53</v>
      </c>
      <c r="H274" s="670">
        <v>17.705578457255189</v>
      </c>
      <c r="I274" s="671">
        <v>5.395578588247921</v>
      </c>
      <c r="J274" s="999">
        <v>52</v>
      </c>
      <c r="K274" s="670">
        <v>14.62867128093133</v>
      </c>
      <c r="L274" s="671">
        <v>5.1425188129828836</v>
      </c>
      <c r="M274" s="999">
        <v>49</v>
      </c>
      <c r="N274" s="670">
        <v>32.375623124234259</v>
      </c>
      <c r="O274" s="671">
        <v>6.7525186421157581</v>
      </c>
      <c r="P274" s="999">
        <v>50</v>
      </c>
      <c r="Q274" s="670">
        <v>28.748384741017311</v>
      </c>
      <c r="R274" s="671">
        <v>6.3687903415328577</v>
      </c>
      <c r="S274" s="999">
        <v>52</v>
      </c>
      <c r="T274" s="670">
        <v>30.758534395620082</v>
      </c>
      <c r="U274" s="671">
        <v>6.5063087265384141</v>
      </c>
      <c r="V274" s="999">
        <v>52</v>
      </c>
      <c r="W274" s="670">
        <v>9.0147090989823422</v>
      </c>
      <c r="X274" s="671">
        <v>4.3817951976069436</v>
      </c>
      <c r="Y274" s="999">
        <v>52</v>
      </c>
      <c r="Z274" s="670">
        <v>12.512153867795231</v>
      </c>
      <c r="AA274" s="671">
        <v>4.8316936907997023</v>
      </c>
      <c r="AB274" s="710">
        <v>45</v>
      </c>
    </row>
    <row r="275" spans="1:28" s="1099" customFormat="1" ht="14.5" customHeight="1">
      <c r="A275" s="284" t="s">
        <v>39</v>
      </c>
      <c r="B275" s="404" t="s">
        <v>99</v>
      </c>
      <c r="C275" s="403" t="s">
        <v>99</v>
      </c>
      <c r="D275" s="997" t="s">
        <v>99</v>
      </c>
      <c r="E275" s="404" t="s">
        <v>99</v>
      </c>
      <c r="F275" s="403" t="s">
        <v>99</v>
      </c>
      <c r="G275" s="997" t="s">
        <v>99</v>
      </c>
      <c r="H275" s="404" t="s">
        <v>99</v>
      </c>
      <c r="I275" s="403" t="s">
        <v>99</v>
      </c>
      <c r="J275" s="997" t="s">
        <v>99</v>
      </c>
      <c r="K275" s="404" t="s">
        <v>99</v>
      </c>
      <c r="L275" s="403" t="s">
        <v>99</v>
      </c>
      <c r="M275" s="997" t="s">
        <v>99</v>
      </c>
      <c r="N275" s="404" t="s">
        <v>99</v>
      </c>
      <c r="O275" s="403" t="s">
        <v>99</v>
      </c>
      <c r="P275" s="997" t="s">
        <v>99</v>
      </c>
      <c r="Q275" s="404" t="s">
        <v>99</v>
      </c>
      <c r="R275" s="403" t="s">
        <v>99</v>
      </c>
      <c r="S275" s="997" t="s">
        <v>99</v>
      </c>
      <c r="T275" s="404" t="s">
        <v>99</v>
      </c>
      <c r="U275" s="403" t="s">
        <v>99</v>
      </c>
      <c r="V275" s="997" t="s">
        <v>99</v>
      </c>
      <c r="W275" s="404" t="s">
        <v>99</v>
      </c>
      <c r="X275" s="403" t="s">
        <v>99</v>
      </c>
      <c r="Y275" s="997" t="s">
        <v>99</v>
      </c>
      <c r="Z275" s="404" t="s">
        <v>99</v>
      </c>
      <c r="AA275" s="403" t="s">
        <v>99</v>
      </c>
      <c r="AB275" s="709" t="s">
        <v>99</v>
      </c>
    </row>
    <row r="276" spans="1:28" s="1099" customFormat="1" ht="14.5" customHeight="1">
      <c r="A276" s="285" t="s">
        <v>16</v>
      </c>
      <c r="B276" s="670">
        <v>33.445615665730173</v>
      </c>
      <c r="C276" s="671">
        <v>15.537115463109069</v>
      </c>
      <c r="D276" s="999">
        <v>10</v>
      </c>
      <c r="E276" s="670">
        <v>9.4557117362364664</v>
      </c>
      <c r="F276" s="671">
        <v>9.0483048944669058</v>
      </c>
      <c r="G276" s="999">
        <v>10</v>
      </c>
      <c r="H276" s="670">
        <v>9.4557117362364664</v>
      </c>
      <c r="I276" s="671">
        <v>9.0488755674134218</v>
      </c>
      <c r="J276" s="999">
        <v>10</v>
      </c>
      <c r="K276" s="670">
        <v>0</v>
      </c>
      <c r="L276" s="349" t="s">
        <v>515</v>
      </c>
      <c r="M276" s="999">
        <v>10</v>
      </c>
      <c r="N276" s="670">
        <v>13.637829036271841</v>
      </c>
      <c r="O276" s="671">
        <v>12.438324500515529</v>
      </c>
      <c r="P276" s="999">
        <v>10</v>
      </c>
      <c r="Q276" s="670">
        <v>81.70113357746645</v>
      </c>
      <c r="R276" s="671">
        <v>11.74145391723834</v>
      </c>
      <c r="S276" s="999">
        <v>11</v>
      </c>
      <c r="T276" s="670">
        <v>23.98990392949371</v>
      </c>
      <c r="U276" s="671">
        <v>14.554719196997061</v>
      </c>
      <c r="V276" s="999">
        <v>10</v>
      </c>
      <c r="W276" s="670">
        <v>23.98990392949371</v>
      </c>
      <c r="X276" s="671">
        <v>14.55463993048272</v>
      </c>
      <c r="Y276" s="999">
        <v>10</v>
      </c>
      <c r="Z276" s="670">
        <v>13.637829036271841</v>
      </c>
      <c r="AA276" s="671">
        <v>12.442507001821919</v>
      </c>
      <c r="AB276" s="710">
        <v>10</v>
      </c>
    </row>
    <row r="277" spans="1:28" s="1099" customFormat="1" ht="14.5" customHeight="1">
      <c r="A277" s="284" t="s">
        <v>17</v>
      </c>
      <c r="B277" s="404" t="s">
        <v>99</v>
      </c>
      <c r="C277" s="403" t="s">
        <v>99</v>
      </c>
      <c r="D277" s="997" t="s">
        <v>99</v>
      </c>
      <c r="E277" s="404" t="s">
        <v>99</v>
      </c>
      <c r="F277" s="403" t="s">
        <v>99</v>
      </c>
      <c r="G277" s="997" t="s">
        <v>99</v>
      </c>
      <c r="H277" s="404" t="s">
        <v>99</v>
      </c>
      <c r="I277" s="403" t="s">
        <v>99</v>
      </c>
      <c r="J277" s="997" t="s">
        <v>99</v>
      </c>
      <c r="K277" s="404" t="s">
        <v>99</v>
      </c>
      <c r="L277" s="403" t="s">
        <v>99</v>
      </c>
      <c r="M277" s="997" t="s">
        <v>99</v>
      </c>
      <c r="N277" s="404" t="s">
        <v>99</v>
      </c>
      <c r="O277" s="403" t="s">
        <v>99</v>
      </c>
      <c r="P277" s="997" t="s">
        <v>99</v>
      </c>
      <c r="Q277" s="404" t="s">
        <v>99</v>
      </c>
      <c r="R277" s="403" t="s">
        <v>99</v>
      </c>
      <c r="S277" s="997" t="s">
        <v>99</v>
      </c>
      <c r="T277" s="404" t="s">
        <v>99</v>
      </c>
      <c r="U277" s="403" t="s">
        <v>99</v>
      </c>
      <c r="V277" s="997" t="s">
        <v>99</v>
      </c>
      <c r="W277" s="404" t="s">
        <v>99</v>
      </c>
      <c r="X277" s="403" t="s">
        <v>99</v>
      </c>
      <c r="Y277" s="997" t="s">
        <v>99</v>
      </c>
      <c r="Z277" s="404" t="s">
        <v>99</v>
      </c>
      <c r="AA277" s="403" t="s">
        <v>99</v>
      </c>
      <c r="AB277" s="709" t="s">
        <v>99</v>
      </c>
    </row>
    <row r="278" spans="1:28" s="1099" customFormat="1" ht="14.5" customHeight="1">
      <c r="A278" s="285" t="s">
        <v>18</v>
      </c>
      <c r="B278" s="670" t="s">
        <v>99</v>
      </c>
      <c r="C278" s="671" t="s">
        <v>99</v>
      </c>
      <c r="D278" s="999" t="s">
        <v>99</v>
      </c>
      <c r="E278" s="670" t="s">
        <v>99</v>
      </c>
      <c r="F278" s="671" t="s">
        <v>99</v>
      </c>
      <c r="G278" s="999" t="s">
        <v>99</v>
      </c>
      <c r="H278" s="670" t="s">
        <v>99</v>
      </c>
      <c r="I278" s="671" t="s">
        <v>99</v>
      </c>
      <c r="J278" s="999" t="s">
        <v>99</v>
      </c>
      <c r="K278" s="670" t="s">
        <v>99</v>
      </c>
      <c r="L278" s="671" t="s">
        <v>99</v>
      </c>
      <c r="M278" s="999" t="s">
        <v>99</v>
      </c>
      <c r="N278" s="670" t="s">
        <v>99</v>
      </c>
      <c r="O278" s="671" t="s">
        <v>99</v>
      </c>
      <c r="P278" s="999" t="s">
        <v>99</v>
      </c>
      <c r="Q278" s="670" t="s">
        <v>99</v>
      </c>
      <c r="R278" s="671" t="s">
        <v>99</v>
      </c>
      <c r="S278" s="999" t="s">
        <v>99</v>
      </c>
      <c r="T278" s="670" t="s">
        <v>99</v>
      </c>
      <c r="U278" s="671" t="s">
        <v>99</v>
      </c>
      <c r="V278" s="999" t="s">
        <v>99</v>
      </c>
      <c r="W278" s="670" t="s">
        <v>99</v>
      </c>
      <c r="X278" s="671" t="s">
        <v>99</v>
      </c>
      <c r="Y278" s="999" t="s">
        <v>99</v>
      </c>
      <c r="Z278" s="670" t="s">
        <v>99</v>
      </c>
      <c r="AA278" s="671" t="s">
        <v>99</v>
      </c>
      <c r="AB278" s="710" t="s">
        <v>99</v>
      </c>
    </row>
    <row r="279" spans="1:28" s="1099" customFormat="1" ht="14.5" customHeight="1">
      <c r="A279" s="284" t="s">
        <v>19</v>
      </c>
      <c r="B279" s="404">
        <v>46.630927347809902</v>
      </c>
      <c r="C279" s="403">
        <v>12.963749303761301</v>
      </c>
      <c r="D279" s="997">
        <v>15</v>
      </c>
      <c r="E279" s="404">
        <v>38.488997706928103</v>
      </c>
      <c r="F279" s="403">
        <v>12.544663389148219</v>
      </c>
      <c r="G279" s="997">
        <v>15</v>
      </c>
      <c r="H279" s="404">
        <v>20.40720719315026</v>
      </c>
      <c r="I279" s="403">
        <v>10.53229927572414</v>
      </c>
      <c r="J279" s="997">
        <v>15</v>
      </c>
      <c r="K279" s="404">
        <v>11.655139049010071</v>
      </c>
      <c r="L279" s="403">
        <v>7.8017300126203253</v>
      </c>
      <c r="M279" s="997">
        <v>16</v>
      </c>
      <c r="N279" s="404">
        <v>12.67434650496655</v>
      </c>
      <c r="O279" s="403">
        <v>8.4543460945096722</v>
      </c>
      <c r="P279" s="997">
        <v>15</v>
      </c>
      <c r="Q279" s="404">
        <v>79.202899493710291</v>
      </c>
      <c r="R279" s="403">
        <v>10.67805495223295</v>
      </c>
      <c r="S279" s="997">
        <v>15</v>
      </c>
      <c r="T279" s="404">
        <v>43.28440438359619</v>
      </c>
      <c r="U279" s="403">
        <v>13.363104534165711</v>
      </c>
      <c r="V279" s="997">
        <v>14</v>
      </c>
      <c r="W279" s="404">
        <v>28.242007470646321</v>
      </c>
      <c r="X279" s="403">
        <v>12.0653123240114</v>
      </c>
      <c r="Y279" s="997">
        <v>14</v>
      </c>
      <c r="Z279" s="404">
        <v>35.985605840140849</v>
      </c>
      <c r="AA279" s="403">
        <v>12.92447753325399</v>
      </c>
      <c r="AB279" s="709">
        <v>14</v>
      </c>
    </row>
    <row r="280" spans="1:28" s="1099" customFormat="1" ht="14.5" customHeight="1">
      <c r="A280" s="285" t="s">
        <v>20</v>
      </c>
      <c r="B280" s="670" t="s">
        <v>99</v>
      </c>
      <c r="C280" s="671" t="s">
        <v>99</v>
      </c>
      <c r="D280" s="999" t="s">
        <v>99</v>
      </c>
      <c r="E280" s="670" t="s">
        <v>99</v>
      </c>
      <c r="F280" s="671" t="s">
        <v>99</v>
      </c>
      <c r="G280" s="999" t="s">
        <v>99</v>
      </c>
      <c r="H280" s="670" t="s">
        <v>99</v>
      </c>
      <c r="I280" s="671" t="s">
        <v>99</v>
      </c>
      <c r="J280" s="999" t="s">
        <v>99</v>
      </c>
      <c r="K280" s="670" t="s">
        <v>99</v>
      </c>
      <c r="L280" s="671" t="s">
        <v>99</v>
      </c>
      <c r="M280" s="999" t="s">
        <v>99</v>
      </c>
      <c r="N280" s="670" t="s">
        <v>99</v>
      </c>
      <c r="O280" s="671" t="s">
        <v>99</v>
      </c>
      <c r="P280" s="999" t="s">
        <v>99</v>
      </c>
      <c r="Q280" s="670" t="s">
        <v>99</v>
      </c>
      <c r="R280" s="671" t="s">
        <v>99</v>
      </c>
      <c r="S280" s="999" t="s">
        <v>99</v>
      </c>
      <c r="T280" s="670" t="s">
        <v>99</v>
      </c>
      <c r="U280" s="671" t="s">
        <v>99</v>
      </c>
      <c r="V280" s="999" t="s">
        <v>99</v>
      </c>
      <c r="W280" s="670" t="s">
        <v>99</v>
      </c>
      <c r="X280" s="671" t="s">
        <v>99</v>
      </c>
      <c r="Y280" s="999" t="s">
        <v>99</v>
      </c>
      <c r="Z280" s="670" t="s">
        <v>99</v>
      </c>
      <c r="AA280" s="671" t="s">
        <v>99</v>
      </c>
      <c r="AB280" s="710" t="s">
        <v>99</v>
      </c>
    </row>
    <row r="281" spans="1:28" s="1099" customFormat="1" ht="14.5" customHeight="1">
      <c r="A281" s="284" t="s">
        <v>21</v>
      </c>
      <c r="B281" s="404">
        <v>25.028389267929409</v>
      </c>
      <c r="C281" s="403">
        <v>8.1723157159012878</v>
      </c>
      <c r="D281" s="997">
        <v>29</v>
      </c>
      <c r="E281" s="404">
        <v>16.654437347052799</v>
      </c>
      <c r="F281" s="403">
        <v>6.8243614652217204</v>
      </c>
      <c r="G281" s="997">
        <v>30</v>
      </c>
      <c r="H281" s="404">
        <v>14.822734913130921</v>
      </c>
      <c r="I281" s="403">
        <v>6.8149705488944861</v>
      </c>
      <c r="J281" s="997">
        <v>29</v>
      </c>
      <c r="K281" s="404">
        <v>7.2583512414706703</v>
      </c>
      <c r="L281" s="403">
        <v>4.9435955982913251</v>
      </c>
      <c r="M281" s="997">
        <v>29</v>
      </c>
      <c r="N281" s="404">
        <v>13.898783712582381</v>
      </c>
      <c r="O281" s="403">
        <v>6.4464441208457801</v>
      </c>
      <c r="P281" s="997">
        <v>30</v>
      </c>
      <c r="Q281" s="404">
        <v>71.353075004157375</v>
      </c>
      <c r="R281" s="403">
        <v>8.1337416302456536</v>
      </c>
      <c r="S281" s="997">
        <v>31</v>
      </c>
      <c r="T281" s="404">
        <v>19.55915124937211</v>
      </c>
      <c r="U281" s="403">
        <v>7.8314768771197389</v>
      </c>
      <c r="V281" s="997">
        <v>27</v>
      </c>
      <c r="W281" s="404">
        <v>6.9553053141685677</v>
      </c>
      <c r="X281" s="403">
        <v>4.7651766115815004</v>
      </c>
      <c r="Y281" s="997">
        <v>27</v>
      </c>
      <c r="Z281" s="404">
        <v>24.70785087466697</v>
      </c>
      <c r="AA281" s="403">
        <v>8.9001820528179181</v>
      </c>
      <c r="AB281" s="709">
        <v>23</v>
      </c>
    </row>
    <row r="282" spans="1:28" s="1099" customFormat="1" ht="14.5" customHeight="1">
      <c r="A282" s="285" t="s">
        <v>22</v>
      </c>
      <c r="B282" s="670">
        <v>33.880730016491043</v>
      </c>
      <c r="C282" s="671">
        <v>4.6447143418220849</v>
      </c>
      <c r="D282" s="999">
        <v>105</v>
      </c>
      <c r="E282" s="670">
        <v>38.375113562560799</v>
      </c>
      <c r="F282" s="671">
        <v>4.8192764867309927</v>
      </c>
      <c r="G282" s="999">
        <v>103</v>
      </c>
      <c r="H282" s="670">
        <v>10.344814812772871</v>
      </c>
      <c r="I282" s="671">
        <v>3.123505383831267</v>
      </c>
      <c r="J282" s="999">
        <v>96</v>
      </c>
      <c r="K282" s="670">
        <v>8.341018439941335</v>
      </c>
      <c r="L282" s="671">
        <v>2.8551604161089781</v>
      </c>
      <c r="M282" s="999">
        <v>98</v>
      </c>
      <c r="N282" s="670">
        <v>18.889027521396031</v>
      </c>
      <c r="O282" s="671">
        <v>3.8486359952076161</v>
      </c>
      <c r="P282" s="999">
        <v>100</v>
      </c>
      <c r="Q282" s="670">
        <v>75.374588522541984</v>
      </c>
      <c r="R282" s="671">
        <v>4.2679547390642503</v>
      </c>
      <c r="S282" s="999">
        <v>107</v>
      </c>
      <c r="T282" s="670">
        <v>29.72789859890889</v>
      </c>
      <c r="U282" s="671">
        <v>4.6016498132953414</v>
      </c>
      <c r="V282" s="999">
        <v>100</v>
      </c>
      <c r="W282" s="670">
        <v>24.316817081578382</v>
      </c>
      <c r="X282" s="671">
        <v>4.3604115052132633</v>
      </c>
      <c r="Y282" s="999">
        <v>99</v>
      </c>
      <c r="Z282" s="670">
        <v>17.05604001238655</v>
      </c>
      <c r="AA282" s="671">
        <v>4.1876425260037697</v>
      </c>
      <c r="AB282" s="710">
        <v>84</v>
      </c>
    </row>
    <row r="283" spans="1:28" s="1099" customFormat="1" ht="14.5" customHeight="1">
      <c r="A283" s="284" t="s">
        <v>23</v>
      </c>
      <c r="B283" s="404">
        <v>81.507797695396405</v>
      </c>
      <c r="C283" s="403">
        <v>8.4323178075354743</v>
      </c>
      <c r="D283" s="997">
        <v>22</v>
      </c>
      <c r="E283" s="404">
        <v>10.391605362663039</v>
      </c>
      <c r="F283" s="403">
        <v>7.0528248419335249</v>
      </c>
      <c r="G283" s="997">
        <v>21</v>
      </c>
      <c r="H283" s="404">
        <v>44.40411194463303</v>
      </c>
      <c r="I283" s="403">
        <v>11.025340106669081</v>
      </c>
      <c r="J283" s="997">
        <v>21</v>
      </c>
      <c r="K283" s="404">
        <v>8.8434145671561453</v>
      </c>
      <c r="L283" s="403">
        <v>6.0260578807921448</v>
      </c>
      <c r="M283" s="997">
        <v>20</v>
      </c>
      <c r="N283" s="404">
        <v>41.71822630676278</v>
      </c>
      <c r="O283" s="403">
        <v>10.69574497853062</v>
      </c>
      <c r="P283" s="997">
        <v>22</v>
      </c>
      <c r="Q283" s="404">
        <v>56.966102819649109</v>
      </c>
      <c r="R283" s="403">
        <v>10.436737836116929</v>
      </c>
      <c r="S283" s="997">
        <v>23</v>
      </c>
      <c r="T283" s="404">
        <v>34.273170522442364</v>
      </c>
      <c r="U283" s="403">
        <v>10.797452755519689</v>
      </c>
      <c r="V283" s="997">
        <v>19</v>
      </c>
      <c r="W283" s="404">
        <v>92.222466981296179</v>
      </c>
      <c r="X283" s="403">
        <v>5.334319749679973</v>
      </c>
      <c r="Y283" s="997">
        <v>22</v>
      </c>
      <c r="Z283" s="404">
        <v>35.094237628428793</v>
      </c>
      <c r="AA283" s="403">
        <v>12.67185215100965</v>
      </c>
      <c r="AB283" s="709">
        <v>15</v>
      </c>
    </row>
    <row r="284" spans="1:28" s="1099" customFormat="1" ht="14.5" customHeight="1">
      <c r="A284" s="285" t="s">
        <v>24</v>
      </c>
      <c r="B284" s="670" t="s">
        <v>99</v>
      </c>
      <c r="C284" s="671" t="s">
        <v>99</v>
      </c>
      <c r="D284" s="999" t="s">
        <v>99</v>
      </c>
      <c r="E284" s="670" t="s">
        <v>99</v>
      </c>
      <c r="F284" s="671" t="s">
        <v>99</v>
      </c>
      <c r="G284" s="999" t="s">
        <v>99</v>
      </c>
      <c r="H284" s="670" t="s">
        <v>99</v>
      </c>
      <c r="I284" s="671" t="s">
        <v>99</v>
      </c>
      <c r="J284" s="999" t="s">
        <v>99</v>
      </c>
      <c r="K284" s="670" t="s">
        <v>99</v>
      </c>
      <c r="L284" s="671" t="s">
        <v>99</v>
      </c>
      <c r="M284" s="999" t="s">
        <v>99</v>
      </c>
      <c r="N284" s="670" t="s">
        <v>99</v>
      </c>
      <c r="O284" s="671" t="s">
        <v>99</v>
      </c>
      <c r="P284" s="999" t="s">
        <v>99</v>
      </c>
      <c r="Q284" s="670" t="s">
        <v>99</v>
      </c>
      <c r="R284" s="671" t="s">
        <v>99</v>
      </c>
      <c r="S284" s="999" t="s">
        <v>99</v>
      </c>
      <c r="T284" s="670" t="s">
        <v>99</v>
      </c>
      <c r="U284" s="671" t="s">
        <v>99</v>
      </c>
      <c r="V284" s="999" t="s">
        <v>99</v>
      </c>
      <c r="W284" s="670" t="s">
        <v>99</v>
      </c>
      <c r="X284" s="671" t="s">
        <v>99</v>
      </c>
      <c r="Y284" s="999" t="s">
        <v>99</v>
      </c>
      <c r="Z284" s="670" t="s">
        <v>99</v>
      </c>
      <c r="AA284" s="671" t="s">
        <v>99</v>
      </c>
      <c r="AB284" s="710" t="s">
        <v>99</v>
      </c>
    </row>
    <row r="285" spans="1:28" s="1099" customFormat="1" ht="14.5" customHeight="1">
      <c r="A285" s="284" t="s">
        <v>25</v>
      </c>
      <c r="B285" s="404" t="s">
        <v>99</v>
      </c>
      <c r="C285" s="403" t="s">
        <v>99</v>
      </c>
      <c r="D285" s="997" t="s">
        <v>99</v>
      </c>
      <c r="E285" s="404" t="s">
        <v>99</v>
      </c>
      <c r="F285" s="403" t="s">
        <v>99</v>
      </c>
      <c r="G285" s="997" t="s">
        <v>99</v>
      </c>
      <c r="H285" s="404" t="s">
        <v>99</v>
      </c>
      <c r="I285" s="403" t="s">
        <v>99</v>
      </c>
      <c r="J285" s="997" t="s">
        <v>99</v>
      </c>
      <c r="K285" s="404" t="s">
        <v>99</v>
      </c>
      <c r="L285" s="403" t="s">
        <v>99</v>
      </c>
      <c r="M285" s="997" t="s">
        <v>99</v>
      </c>
      <c r="N285" s="404" t="s">
        <v>99</v>
      </c>
      <c r="O285" s="403" t="s">
        <v>99</v>
      </c>
      <c r="P285" s="997" t="s">
        <v>99</v>
      </c>
      <c r="Q285" s="404" t="s">
        <v>99</v>
      </c>
      <c r="R285" s="403" t="s">
        <v>99</v>
      </c>
      <c r="S285" s="997" t="s">
        <v>99</v>
      </c>
      <c r="T285" s="404" t="s">
        <v>99</v>
      </c>
      <c r="U285" s="403" t="s">
        <v>99</v>
      </c>
      <c r="V285" s="997" t="s">
        <v>99</v>
      </c>
      <c r="W285" s="404" t="s">
        <v>99</v>
      </c>
      <c r="X285" s="403" t="s">
        <v>99</v>
      </c>
      <c r="Y285" s="997" t="s">
        <v>99</v>
      </c>
      <c r="Z285" s="404" t="s">
        <v>99</v>
      </c>
      <c r="AA285" s="403" t="s">
        <v>99</v>
      </c>
      <c r="AB285" s="709" t="s">
        <v>99</v>
      </c>
    </row>
    <row r="286" spans="1:28" s="1099" customFormat="1" ht="14.5" customHeight="1">
      <c r="A286" s="285" t="s">
        <v>26</v>
      </c>
      <c r="B286" s="670">
        <v>38.127366385414717</v>
      </c>
      <c r="C286" s="671">
        <v>14.81907960322833</v>
      </c>
      <c r="D286" s="999">
        <v>11</v>
      </c>
      <c r="E286" s="670">
        <v>10.78289408958759</v>
      </c>
      <c r="F286" s="671">
        <v>10.157475644253051</v>
      </c>
      <c r="G286" s="999">
        <v>10</v>
      </c>
      <c r="H286" s="670">
        <v>10.78289408958759</v>
      </c>
      <c r="I286" s="671">
        <v>10.15811627215216</v>
      </c>
      <c r="J286" s="999">
        <v>10</v>
      </c>
      <c r="K286" s="670">
        <v>18.928127009574741</v>
      </c>
      <c r="L286" s="671">
        <v>12.03001156744009</v>
      </c>
      <c r="M286" s="999">
        <v>11</v>
      </c>
      <c r="N286" s="670">
        <v>20.460314643242111</v>
      </c>
      <c r="O286" s="671">
        <v>12.90378397109661</v>
      </c>
      <c r="P286" s="999">
        <v>10</v>
      </c>
      <c r="Q286" s="670">
        <v>59.843159318551997</v>
      </c>
      <c r="R286" s="671">
        <v>15.5524286202211</v>
      </c>
      <c r="S286" s="999">
        <v>10</v>
      </c>
      <c r="T286" s="670">
        <v>9.9252097567188429</v>
      </c>
      <c r="U286" s="671">
        <v>9.3928461796000651</v>
      </c>
      <c r="V286" s="999">
        <v>11</v>
      </c>
      <c r="W286" s="670">
        <v>18.928127009574741</v>
      </c>
      <c r="X286" s="671">
        <v>12.02994605074606</v>
      </c>
      <c r="Y286" s="999">
        <v>11</v>
      </c>
      <c r="Z286" s="670">
        <v>11.20293633332979</v>
      </c>
      <c r="AA286" s="671">
        <v>10.572991425663149</v>
      </c>
      <c r="AB286" s="710">
        <v>9</v>
      </c>
    </row>
    <row r="287" spans="1:28" s="1099" customFormat="1" ht="14.5" customHeight="1">
      <c r="A287" s="284" t="s">
        <v>27</v>
      </c>
      <c r="B287" s="404" t="s">
        <v>99</v>
      </c>
      <c r="C287" s="403" t="s">
        <v>99</v>
      </c>
      <c r="D287" s="997" t="s">
        <v>99</v>
      </c>
      <c r="E287" s="404" t="s">
        <v>99</v>
      </c>
      <c r="F287" s="403" t="s">
        <v>99</v>
      </c>
      <c r="G287" s="997" t="s">
        <v>99</v>
      </c>
      <c r="H287" s="404" t="s">
        <v>99</v>
      </c>
      <c r="I287" s="403" t="s">
        <v>99</v>
      </c>
      <c r="J287" s="997" t="s">
        <v>99</v>
      </c>
      <c r="K287" s="404" t="s">
        <v>99</v>
      </c>
      <c r="L287" s="403" t="s">
        <v>99</v>
      </c>
      <c r="M287" s="997" t="s">
        <v>99</v>
      </c>
      <c r="N287" s="404" t="s">
        <v>99</v>
      </c>
      <c r="O287" s="403" t="s">
        <v>99</v>
      </c>
      <c r="P287" s="997" t="s">
        <v>99</v>
      </c>
      <c r="Q287" s="404" t="s">
        <v>99</v>
      </c>
      <c r="R287" s="403" t="s">
        <v>99</v>
      </c>
      <c r="S287" s="997" t="s">
        <v>99</v>
      </c>
      <c r="T287" s="404" t="s">
        <v>99</v>
      </c>
      <c r="U287" s="403" t="s">
        <v>99</v>
      </c>
      <c r="V287" s="997" t="s">
        <v>99</v>
      </c>
      <c r="W287" s="404" t="s">
        <v>99</v>
      </c>
      <c r="X287" s="403" t="s">
        <v>99</v>
      </c>
      <c r="Y287" s="997" t="s">
        <v>99</v>
      </c>
      <c r="Z287" s="404" t="s">
        <v>99</v>
      </c>
      <c r="AA287" s="403" t="s">
        <v>99</v>
      </c>
      <c r="AB287" s="709" t="s">
        <v>99</v>
      </c>
    </row>
    <row r="288" spans="1:28" s="1099" customFormat="1" ht="14.5" customHeight="1" thickBot="1">
      <c r="A288" s="286" t="s">
        <v>28</v>
      </c>
      <c r="B288" s="673">
        <v>10.60299670016342</v>
      </c>
      <c r="C288" s="390">
        <v>7.0987400073077884</v>
      </c>
      <c r="D288" s="1001">
        <v>19</v>
      </c>
      <c r="E288" s="673">
        <v>4.960367502201728</v>
      </c>
      <c r="F288" s="390">
        <v>4.8446359910899019</v>
      </c>
      <c r="G288" s="1001">
        <v>20</v>
      </c>
      <c r="H288" s="673">
        <v>5.4054696087968406</v>
      </c>
      <c r="I288" s="390">
        <v>5.2622665748293196</v>
      </c>
      <c r="J288" s="1001">
        <v>19</v>
      </c>
      <c r="K288" s="673">
        <v>10.745183927485041</v>
      </c>
      <c r="L288" s="390">
        <v>7.1819011730813376</v>
      </c>
      <c r="M288" s="1001">
        <v>19</v>
      </c>
      <c r="N288" s="673">
        <v>26.197696118982449</v>
      </c>
      <c r="O288" s="390">
        <v>10.094210842037199</v>
      </c>
      <c r="P288" s="1001">
        <v>19</v>
      </c>
      <c r="Q288" s="673">
        <v>47.656961523510702</v>
      </c>
      <c r="R288" s="390">
        <v>11.48703425475939</v>
      </c>
      <c r="S288" s="1001">
        <v>19</v>
      </c>
      <c r="T288" s="673">
        <v>40.349682773678353</v>
      </c>
      <c r="U288" s="390">
        <v>11.01207009140523</v>
      </c>
      <c r="V288" s="1001">
        <v>20</v>
      </c>
      <c r="W288" s="673">
        <v>20.329585001414209</v>
      </c>
      <c r="X288" s="390">
        <v>9.0836034465856255</v>
      </c>
      <c r="Y288" s="1001">
        <v>20</v>
      </c>
      <c r="Z288" s="673">
        <v>0</v>
      </c>
      <c r="AA288" s="354" t="s">
        <v>515</v>
      </c>
      <c r="AB288" s="711">
        <v>10</v>
      </c>
    </row>
    <row r="289" spans="1:28" s="1099" customFormat="1" ht="14.5" customHeight="1">
      <c r="A289" s="287" t="s">
        <v>29</v>
      </c>
      <c r="B289" s="358">
        <v>37.740154129711733</v>
      </c>
      <c r="C289" s="270">
        <v>3.0636906281054732</v>
      </c>
      <c r="D289" s="359">
        <v>260</v>
      </c>
      <c r="E289" s="358">
        <v>24.54624258950205</v>
      </c>
      <c r="F289" s="270">
        <v>2.7052348083915332</v>
      </c>
      <c r="G289" s="359">
        <v>258</v>
      </c>
      <c r="H289" s="358">
        <v>17.217805958626471</v>
      </c>
      <c r="I289" s="270">
        <v>2.4440706956952711</v>
      </c>
      <c r="J289" s="359">
        <v>248</v>
      </c>
      <c r="K289" s="358">
        <v>9.3076674755638145</v>
      </c>
      <c r="L289" s="270">
        <v>1.8657102828859811</v>
      </c>
      <c r="M289" s="359">
        <v>247</v>
      </c>
      <c r="N289" s="358">
        <v>22.95815355082944</v>
      </c>
      <c r="O289" s="270">
        <v>2.6692162868005012</v>
      </c>
      <c r="P289" s="359">
        <v>254</v>
      </c>
      <c r="Q289" s="358">
        <v>58.258876190193462</v>
      </c>
      <c r="R289" s="270">
        <v>3.0989030774590351</v>
      </c>
      <c r="S289" s="359">
        <v>263</v>
      </c>
      <c r="T289" s="358">
        <v>31.416095580066951</v>
      </c>
      <c r="U289" s="270">
        <v>3.032049317062921</v>
      </c>
      <c r="V289" s="359">
        <v>246</v>
      </c>
      <c r="W289" s="358">
        <v>24.607769752104051</v>
      </c>
      <c r="X289" s="270">
        <v>2.8139341344843189</v>
      </c>
      <c r="Y289" s="359">
        <v>247</v>
      </c>
      <c r="Z289" s="358">
        <v>21.040170474257959</v>
      </c>
      <c r="AA289" s="270">
        <v>2.8311482743156682</v>
      </c>
      <c r="AB289" s="283">
        <v>212</v>
      </c>
    </row>
    <row r="290" spans="1:28" s="1099" customFormat="1" ht="14.5" customHeight="1">
      <c r="A290" s="287" t="s">
        <v>30</v>
      </c>
      <c r="B290" s="358">
        <v>29.18405981281014</v>
      </c>
      <c r="C290" s="270">
        <v>6.2866056740917244</v>
      </c>
      <c r="D290" s="359">
        <v>57</v>
      </c>
      <c r="E290" s="358">
        <v>17.914679407528681</v>
      </c>
      <c r="F290" s="270">
        <v>5.2440330108423128</v>
      </c>
      <c r="G290" s="359">
        <v>57</v>
      </c>
      <c r="H290" s="358">
        <v>5.27399328059892</v>
      </c>
      <c r="I290" s="270">
        <v>3.0036932865673491</v>
      </c>
      <c r="J290" s="359">
        <v>55</v>
      </c>
      <c r="K290" s="358">
        <v>11.394307473824609</v>
      </c>
      <c r="L290" s="270">
        <v>4.1215541105547171</v>
      </c>
      <c r="M290" s="359">
        <v>56</v>
      </c>
      <c r="N290" s="358">
        <v>21.32965187897052</v>
      </c>
      <c r="O290" s="270">
        <v>5.7085113829926346</v>
      </c>
      <c r="P290" s="359">
        <v>55</v>
      </c>
      <c r="Q290" s="358">
        <v>60.143907302617741</v>
      </c>
      <c r="R290" s="270">
        <v>6.7991633300817949</v>
      </c>
      <c r="S290" s="359">
        <v>56</v>
      </c>
      <c r="T290" s="358">
        <v>33.64207990400849</v>
      </c>
      <c r="U290" s="270">
        <v>6.6777734788504777</v>
      </c>
      <c r="V290" s="359">
        <v>57</v>
      </c>
      <c r="W290" s="358">
        <v>21.543049442125952</v>
      </c>
      <c r="X290" s="270">
        <v>5.6886683963915381</v>
      </c>
      <c r="Y290" s="359">
        <v>57</v>
      </c>
      <c r="Z290" s="358">
        <v>14.069032622362849</v>
      </c>
      <c r="AA290" s="270">
        <v>6.1161851659691839</v>
      </c>
      <c r="AB290" s="283">
        <v>44</v>
      </c>
    </row>
    <row r="291" spans="1:28" s="1099" customFormat="1" ht="14.5" customHeight="1">
      <c r="A291" s="288" t="s">
        <v>31</v>
      </c>
      <c r="B291" s="398">
        <v>36.303953702461413</v>
      </c>
      <c r="C291" s="290">
        <v>2.7656391482389071</v>
      </c>
      <c r="D291" s="531">
        <v>317</v>
      </c>
      <c r="E291" s="398">
        <v>23.429407562038691</v>
      </c>
      <c r="F291" s="290">
        <v>2.4208385578343639</v>
      </c>
      <c r="G291" s="531">
        <v>315</v>
      </c>
      <c r="H291" s="398">
        <v>15.19554989118938</v>
      </c>
      <c r="I291" s="290">
        <v>2.1106985181346589</v>
      </c>
      <c r="J291" s="531">
        <v>303</v>
      </c>
      <c r="K291" s="398">
        <v>9.6674690602056419</v>
      </c>
      <c r="L291" s="290">
        <v>1.699401917319741</v>
      </c>
      <c r="M291" s="531">
        <v>303</v>
      </c>
      <c r="N291" s="398">
        <v>22.68739329988378</v>
      </c>
      <c r="O291" s="290">
        <v>2.419679613449965</v>
      </c>
      <c r="P291" s="531">
        <v>309</v>
      </c>
      <c r="Q291" s="398">
        <v>58.567470986782219</v>
      </c>
      <c r="R291" s="290">
        <v>2.8212426204743011</v>
      </c>
      <c r="S291" s="531">
        <v>319</v>
      </c>
      <c r="T291" s="398">
        <v>31.80673288949372</v>
      </c>
      <c r="U291" s="290">
        <v>2.76234080561537</v>
      </c>
      <c r="V291" s="531">
        <v>303</v>
      </c>
      <c r="W291" s="398">
        <v>24.073290075218061</v>
      </c>
      <c r="X291" s="290">
        <v>2.5274056864774308</v>
      </c>
      <c r="Y291" s="531">
        <v>304</v>
      </c>
      <c r="Z291" s="398">
        <v>19.876095629652049</v>
      </c>
      <c r="AA291" s="290">
        <v>2.5684412530212679</v>
      </c>
      <c r="AB291" s="291">
        <v>256</v>
      </c>
    </row>
    <row r="292" spans="1:28" s="1099" customFormat="1" ht="14.5" customHeight="1">
      <c r="A292" s="2034" t="s">
        <v>1237</v>
      </c>
      <c r="B292" s="1966" t="s">
        <v>1005</v>
      </c>
      <c r="C292" s="1966" t="s">
        <v>1005</v>
      </c>
      <c r="D292" s="1966" t="s">
        <v>1005</v>
      </c>
      <c r="E292" s="1966" t="s">
        <v>1005</v>
      </c>
      <c r="F292" s="1966" t="s">
        <v>1005</v>
      </c>
      <c r="G292" s="1966" t="s">
        <v>1005</v>
      </c>
      <c r="H292" s="1966" t="s">
        <v>1005</v>
      </c>
      <c r="I292" s="1966" t="s">
        <v>1005</v>
      </c>
      <c r="J292" s="1966" t="s">
        <v>1005</v>
      </c>
      <c r="K292" s="1966" t="s">
        <v>1005</v>
      </c>
      <c r="L292" s="1966" t="s">
        <v>1005</v>
      </c>
      <c r="M292" s="1966" t="s">
        <v>1005</v>
      </c>
      <c r="N292" s="1966" t="s">
        <v>1005</v>
      </c>
      <c r="O292" s="1966" t="s">
        <v>1005</v>
      </c>
      <c r="P292" s="1966" t="s">
        <v>1005</v>
      </c>
      <c r="Q292" s="1966" t="s">
        <v>1005</v>
      </c>
      <c r="R292" s="1966" t="s">
        <v>1005</v>
      </c>
      <c r="S292" s="1966" t="s">
        <v>1005</v>
      </c>
      <c r="T292" s="1966" t="s">
        <v>1005</v>
      </c>
      <c r="U292" s="1966" t="s">
        <v>1005</v>
      </c>
      <c r="V292" s="1966" t="s">
        <v>1005</v>
      </c>
      <c r="W292" s="1966" t="s">
        <v>1005</v>
      </c>
      <c r="X292" s="1966" t="s">
        <v>1005</v>
      </c>
      <c r="Y292" s="1966" t="s">
        <v>1005</v>
      </c>
      <c r="Z292" s="1966" t="s">
        <v>1005</v>
      </c>
      <c r="AA292" s="1966" t="s">
        <v>1005</v>
      </c>
      <c r="AB292" s="1966" t="s">
        <v>1005</v>
      </c>
    </row>
    <row r="293" spans="1:28" s="1099" customFormat="1" ht="14.5" customHeight="1">
      <c r="A293" s="1966" t="s">
        <v>466</v>
      </c>
      <c r="B293" s="1966" t="s">
        <v>623</v>
      </c>
      <c r="C293" s="1966" t="s">
        <v>623</v>
      </c>
      <c r="D293" s="1966" t="s">
        <v>623</v>
      </c>
      <c r="E293" s="1966" t="s">
        <v>623</v>
      </c>
      <c r="F293" s="1966" t="s">
        <v>623</v>
      </c>
      <c r="G293" s="1966" t="s">
        <v>623</v>
      </c>
      <c r="H293" s="1966" t="s">
        <v>623</v>
      </c>
      <c r="I293" s="1966" t="s">
        <v>623</v>
      </c>
      <c r="J293" s="1966" t="s">
        <v>623</v>
      </c>
      <c r="K293" s="1966" t="s">
        <v>623</v>
      </c>
      <c r="L293" s="1966" t="s">
        <v>623</v>
      </c>
      <c r="M293" s="1966" t="s">
        <v>623</v>
      </c>
      <c r="N293" s="1966" t="s">
        <v>623</v>
      </c>
      <c r="O293" s="1966" t="s">
        <v>623</v>
      </c>
      <c r="P293" s="1966" t="s">
        <v>623</v>
      </c>
      <c r="Q293" s="1966" t="s">
        <v>623</v>
      </c>
      <c r="R293" s="1966" t="s">
        <v>623</v>
      </c>
      <c r="S293" s="1966" t="s">
        <v>623</v>
      </c>
      <c r="T293" s="1966" t="s">
        <v>623</v>
      </c>
      <c r="U293" s="1966" t="s">
        <v>623</v>
      </c>
      <c r="V293" s="1966" t="s">
        <v>623</v>
      </c>
      <c r="W293" s="1966" t="s">
        <v>623</v>
      </c>
      <c r="X293" s="1966" t="s">
        <v>623</v>
      </c>
      <c r="Y293" s="1966" t="s">
        <v>623</v>
      </c>
      <c r="Z293" s="1966" t="s">
        <v>623</v>
      </c>
      <c r="AA293" s="1966" t="s">
        <v>623</v>
      </c>
      <c r="AB293" s="1966" t="s">
        <v>623</v>
      </c>
    </row>
    <row r="294" spans="1:28" s="1099" customFormat="1" ht="14.5" customHeight="1">
      <c r="A294" s="1966" t="s">
        <v>1195</v>
      </c>
      <c r="B294" s="1966" t="s">
        <v>1037</v>
      </c>
      <c r="C294" s="1966" t="s">
        <v>1037</v>
      </c>
      <c r="D294" s="1966" t="s">
        <v>1037</v>
      </c>
      <c r="E294" s="1966" t="s">
        <v>1037</v>
      </c>
      <c r="F294" s="1966" t="s">
        <v>1037</v>
      </c>
      <c r="G294" s="1966" t="s">
        <v>1037</v>
      </c>
      <c r="H294" s="1966" t="s">
        <v>1037</v>
      </c>
      <c r="I294" s="1966" t="s">
        <v>1037</v>
      </c>
      <c r="J294" s="1966" t="s">
        <v>1037</v>
      </c>
      <c r="K294" s="1966" t="s">
        <v>1037</v>
      </c>
      <c r="L294" s="1966" t="s">
        <v>1037</v>
      </c>
      <c r="M294" s="1966" t="s">
        <v>1037</v>
      </c>
      <c r="N294" s="1966" t="s">
        <v>1037</v>
      </c>
      <c r="O294" s="1966" t="s">
        <v>1037</v>
      </c>
      <c r="P294" s="1966" t="s">
        <v>1037</v>
      </c>
      <c r="Q294" s="1966" t="s">
        <v>1037</v>
      </c>
      <c r="R294" s="1966" t="s">
        <v>1037</v>
      </c>
      <c r="S294" s="1966" t="s">
        <v>1037</v>
      </c>
      <c r="T294" s="1966" t="s">
        <v>1037</v>
      </c>
      <c r="U294" s="1966" t="s">
        <v>1037</v>
      </c>
      <c r="V294" s="1966" t="s">
        <v>1037</v>
      </c>
      <c r="W294" s="1966" t="s">
        <v>1037</v>
      </c>
      <c r="X294" s="1966" t="s">
        <v>1037</v>
      </c>
      <c r="Y294" s="1966" t="s">
        <v>1037</v>
      </c>
      <c r="Z294" s="1966" t="s">
        <v>1037</v>
      </c>
      <c r="AA294" s="1966" t="s">
        <v>1037</v>
      </c>
      <c r="AB294" s="1966" t="s">
        <v>1037</v>
      </c>
    </row>
    <row r="295" spans="1:28" ht="14.5" customHeight="1"/>
    <row r="296" spans="1:28" s="1100" customFormat="1" ht="60" customHeight="1">
      <c r="A296" s="2010" t="s">
        <v>1042</v>
      </c>
      <c r="B296" s="2010"/>
      <c r="C296" s="2010"/>
      <c r="D296" s="2010"/>
    </row>
    <row r="297" spans="1:28" s="1099" customFormat="1" ht="14.5" customHeight="1">
      <c r="A297" s="2035" t="s">
        <v>5</v>
      </c>
      <c r="B297" s="1971" t="s">
        <v>972</v>
      </c>
      <c r="C297" s="1971" t="s">
        <v>969</v>
      </c>
      <c r="D297" s="1992" t="s">
        <v>969</v>
      </c>
    </row>
    <row r="298" spans="1:28" s="1099" customFormat="1" ht="14.5" customHeight="1" thickBot="1">
      <c r="A298" s="1970"/>
      <c r="B298" s="53" t="s">
        <v>2</v>
      </c>
      <c r="C298" s="53" t="s">
        <v>68</v>
      </c>
      <c r="D298" s="53" t="s">
        <v>69</v>
      </c>
    </row>
    <row r="299" spans="1:28" s="1099" customFormat="1" ht="14.5" customHeight="1">
      <c r="A299" s="284" t="s">
        <v>13</v>
      </c>
      <c r="B299" s="339">
        <v>35.519533783149662</v>
      </c>
      <c r="C299" s="255">
        <v>2.8548339893788608</v>
      </c>
      <c r="D299" s="276">
        <v>304</v>
      </c>
    </row>
    <row r="300" spans="1:28" s="1099" customFormat="1" ht="14.5" customHeight="1">
      <c r="A300" s="285" t="s">
        <v>14</v>
      </c>
      <c r="B300" s="342">
        <v>28.081554962650539</v>
      </c>
      <c r="C300" s="260">
        <v>2.8083496629043818</v>
      </c>
      <c r="D300" s="277">
        <v>275</v>
      </c>
    </row>
    <row r="301" spans="1:28" s="1099" customFormat="1" ht="14.5" customHeight="1">
      <c r="A301" s="284" t="s">
        <v>39</v>
      </c>
      <c r="B301" s="339">
        <v>38.843832192193993</v>
      </c>
      <c r="C301" s="255">
        <v>7.1485225427886103</v>
      </c>
      <c r="D301" s="276">
        <v>47</v>
      </c>
    </row>
    <row r="302" spans="1:28" s="1099" customFormat="1" ht="14.5" customHeight="1">
      <c r="A302" s="285" t="s">
        <v>16</v>
      </c>
      <c r="B302" s="342">
        <v>32.641231886466478</v>
      </c>
      <c r="C302" s="260">
        <v>6.1128688036155472</v>
      </c>
      <c r="D302" s="277">
        <v>61</v>
      </c>
    </row>
    <row r="303" spans="1:28" s="1099" customFormat="1" ht="14.5" customHeight="1">
      <c r="A303" s="284" t="s">
        <v>17</v>
      </c>
      <c r="B303" s="404" t="s">
        <v>99</v>
      </c>
      <c r="C303" s="403" t="s">
        <v>99</v>
      </c>
      <c r="D303" s="709" t="s">
        <v>99</v>
      </c>
    </row>
    <row r="304" spans="1:28" s="1099" customFormat="1" ht="14.5" customHeight="1">
      <c r="A304" s="285" t="s">
        <v>18</v>
      </c>
      <c r="B304" s="670" t="s">
        <v>99</v>
      </c>
      <c r="C304" s="671" t="s">
        <v>99</v>
      </c>
      <c r="D304" s="710" t="s">
        <v>99</v>
      </c>
    </row>
    <row r="305" spans="1:4" s="1099" customFormat="1" ht="14.5" customHeight="1">
      <c r="A305" s="284" t="s">
        <v>19</v>
      </c>
      <c r="B305" s="339">
        <v>48.811469629333217</v>
      </c>
      <c r="C305" s="255">
        <v>4.5464559369071011</v>
      </c>
      <c r="D305" s="276">
        <v>131</v>
      </c>
    </row>
    <row r="306" spans="1:4" s="1099" customFormat="1" ht="14.5" customHeight="1">
      <c r="A306" s="285" t="s">
        <v>20</v>
      </c>
      <c r="B306" s="670" t="s">
        <v>99</v>
      </c>
      <c r="C306" s="671" t="s">
        <v>99</v>
      </c>
      <c r="D306" s="710" t="s">
        <v>99</v>
      </c>
    </row>
    <row r="307" spans="1:4" s="1099" customFormat="1" ht="14.5" customHeight="1">
      <c r="A307" s="284" t="s">
        <v>21</v>
      </c>
      <c r="B307" s="339">
        <v>34.129594538280912</v>
      </c>
      <c r="C307" s="255">
        <v>4.1126390275943772</v>
      </c>
      <c r="D307" s="276">
        <v>139</v>
      </c>
    </row>
    <row r="308" spans="1:4" s="1099" customFormat="1" ht="14.5" customHeight="1">
      <c r="A308" s="285" t="s">
        <v>22</v>
      </c>
      <c r="B308" s="342">
        <v>45.896048893675953</v>
      </c>
      <c r="C308" s="260">
        <v>2.9755076541896761</v>
      </c>
      <c r="D308" s="277">
        <v>297</v>
      </c>
    </row>
    <row r="309" spans="1:4" s="1099" customFormat="1" ht="14.5" customHeight="1">
      <c r="A309" s="284" t="s">
        <v>23</v>
      </c>
      <c r="B309" s="339">
        <v>37.790309467910419</v>
      </c>
      <c r="C309" s="255">
        <v>4.6627562718555069</v>
      </c>
      <c r="D309" s="276">
        <v>116</v>
      </c>
    </row>
    <row r="310" spans="1:4" s="1099" customFormat="1" ht="14.5" customHeight="1">
      <c r="A310" s="285" t="s">
        <v>24</v>
      </c>
      <c r="B310" s="670" t="s">
        <v>99</v>
      </c>
      <c r="C310" s="671" t="s">
        <v>99</v>
      </c>
      <c r="D310" s="710" t="s">
        <v>99</v>
      </c>
    </row>
    <row r="311" spans="1:4" s="1099" customFormat="1" ht="14.5" customHeight="1">
      <c r="A311" s="284" t="s">
        <v>25</v>
      </c>
      <c r="B311" s="339">
        <v>40.41892222793976</v>
      </c>
      <c r="C311" s="255">
        <v>5.0187870712978304</v>
      </c>
      <c r="D311" s="276">
        <v>103</v>
      </c>
    </row>
    <row r="312" spans="1:4" s="1099" customFormat="1" ht="14.5" customHeight="1">
      <c r="A312" s="285" t="s">
        <v>26</v>
      </c>
      <c r="B312" s="670" t="s">
        <v>99</v>
      </c>
      <c r="C312" s="671" t="s">
        <v>99</v>
      </c>
      <c r="D312" s="710" t="s">
        <v>99</v>
      </c>
    </row>
    <row r="313" spans="1:4" s="1099" customFormat="1" ht="14.5" customHeight="1">
      <c r="A313" s="284" t="s">
        <v>27</v>
      </c>
      <c r="B313" s="404" t="s">
        <v>99</v>
      </c>
      <c r="C313" s="403" t="s">
        <v>99</v>
      </c>
      <c r="D313" s="709" t="s">
        <v>99</v>
      </c>
    </row>
    <row r="314" spans="1:4" s="1099" customFormat="1" ht="14.5" customHeight="1" thickBot="1">
      <c r="A314" s="286" t="s">
        <v>28</v>
      </c>
      <c r="B314" s="368">
        <v>33.942668804010459</v>
      </c>
      <c r="C314" s="281">
        <v>6.5024159975764331</v>
      </c>
      <c r="D314" s="282">
        <v>54</v>
      </c>
    </row>
    <row r="315" spans="1:4" s="1099" customFormat="1" ht="14.5" customHeight="1">
      <c r="A315" s="287" t="s">
        <v>29</v>
      </c>
      <c r="B315" s="358">
        <v>37.499270870887408</v>
      </c>
      <c r="C315" s="270">
        <v>1.367336168847529</v>
      </c>
      <c r="D315" s="283">
        <v>1365</v>
      </c>
    </row>
    <row r="316" spans="1:4" s="1099" customFormat="1" ht="14.5" customHeight="1">
      <c r="A316" s="287" t="s">
        <v>30</v>
      </c>
      <c r="B316" s="358">
        <v>36.027442087358892</v>
      </c>
      <c r="C316" s="270">
        <v>2.675304881179601</v>
      </c>
      <c r="D316" s="283">
        <v>354</v>
      </c>
    </row>
    <row r="317" spans="1:4" s="1099" customFormat="1" ht="14.5" customHeight="1">
      <c r="A317" s="288" t="s">
        <v>31</v>
      </c>
      <c r="B317" s="398">
        <v>37.186140887194227</v>
      </c>
      <c r="C317" s="290">
        <v>1.2179252895097541</v>
      </c>
      <c r="D317" s="291">
        <v>1719</v>
      </c>
    </row>
    <row r="318" spans="1:4" s="1100" customFormat="1" ht="35.25" customHeight="1">
      <c r="A318" s="2034" t="s">
        <v>1039</v>
      </c>
      <c r="B318" s="2034" t="s">
        <v>1039</v>
      </c>
      <c r="C318" s="2034" t="s">
        <v>1039</v>
      </c>
      <c r="D318" s="2034" t="s">
        <v>1039</v>
      </c>
    </row>
    <row r="319" spans="1:4" s="1100" customFormat="1" ht="58.5" customHeight="1">
      <c r="A319" s="2034" t="s">
        <v>1040</v>
      </c>
      <c r="B319" s="2034" t="s">
        <v>623</v>
      </c>
      <c r="C319" s="2034" t="s">
        <v>623</v>
      </c>
      <c r="D319" s="2034" t="s">
        <v>623</v>
      </c>
    </row>
    <row r="320" spans="1:4" s="1100" customFormat="1" ht="36.75" customHeight="1">
      <c r="A320" s="2034" t="s">
        <v>1201</v>
      </c>
      <c r="B320" s="2034" t="s">
        <v>1041</v>
      </c>
      <c r="C320" s="2034" t="s">
        <v>1041</v>
      </c>
      <c r="D320" s="2034" t="s">
        <v>1041</v>
      </c>
    </row>
    <row r="321" spans="1:34" ht="14.5" customHeight="1"/>
    <row r="322" spans="1:34" s="1100" customFormat="1" ht="61.5" customHeight="1">
      <c r="A322" s="2010" t="s">
        <v>1044</v>
      </c>
      <c r="B322" s="2010"/>
      <c r="C322" s="2010"/>
      <c r="D322" s="2010"/>
    </row>
    <row r="323" spans="1:34" s="1100" customFormat="1" ht="14.5" customHeight="1">
      <c r="A323" s="2035" t="s">
        <v>5</v>
      </c>
      <c r="B323" s="1992" t="s">
        <v>972</v>
      </c>
      <c r="C323" s="1992" t="s">
        <v>969</v>
      </c>
      <c r="D323" s="1992" t="s">
        <v>969</v>
      </c>
    </row>
    <row r="324" spans="1:34" s="1099" customFormat="1" ht="14.5" customHeight="1" thickBot="1">
      <c r="A324" s="1970"/>
      <c r="B324" s="53" t="s">
        <v>2</v>
      </c>
      <c r="C324" s="53" t="s">
        <v>68</v>
      </c>
      <c r="D324" s="53" t="s">
        <v>69</v>
      </c>
    </row>
    <row r="325" spans="1:34" s="1099" customFormat="1" ht="14.5" customHeight="1">
      <c r="A325" s="284" t="s">
        <v>906</v>
      </c>
      <c r="B325" s="339">
        <v>32.664270573768057</v>
      </c>
      <c r="C325" s="255">
        <v>1.9034414008992591</v>
      </c>
      <c r="D325" s="276">
        <v>655</v>
      </c>
    </row>
    <row r="326" spans="1:34" s="1099" customFormat="1" ht="14.5" customHeight="1">
      <c r="A326" s="285" t="s">
        <v>907</v>
      </c>
      <c r="B326" s="342">
        <v>41.128124579402296</v>
      </c>
      <c r="C326" s="260">
        <v>2.2130380134737631</v>
      </c>
      <c r="D326" s="277">
        <v>522</v>
      </c>
    </row>
    <row r="327" spans="1:34" s="1099" customFormat="1" ht="14.5" customHeight="1">
      <c r="A327" s="1020" t="s">
        <v>908</v>
      </c>
      <c r="B327" s="1021">
        <v>37.5815215408659</v>
      </c>
      <c r="C327" s="1022">
        <v>2.1547033378826201</v>
      </c>
      <c r="D327" s="1024">
        <v>541</v>
      </c>
    </row>
    <row r="328" spans="1:34" s="1099" customFormat="1" ht="14.5" customHeight="1">
      <c r="A328" s="285" t="s">
        <v>909</v>
      </c>
      <c r="B328" s="342">
        <v>24.622088754876359</v>
      </c>
      <c r="C328" s="260">
        <v>1.8526825398470881</v>
      </c>
      <c r="D328" s="277">
        <v>587</v>
      </c>
    </row>
    <row r="329" spans="1:34" s="1099" customFormat="1" ht="14.5" customHeight="1">
      <c r="A329" s="284" t="s">
        <v>910</v>
      </c>
      <c r="B329" s="339">
        <v>37.563253845241228</v>
      </c>
      <c r="C329" s="255">
        <v>1.9949001623323599</v>
      </c>
      <c r="D329" s="276">
        <v>651</v>
      </c>
    </row>
    <row r="330" spans="1:34" s="1099" customFormat="1" ht="14.5" customHeight="1" thickBot="1">
      <c r="A330" s="286" t="s">
        <v>911</v>
      </c>
      <c r="B330" s="368">
        <v>55.707462374083647</v>
      </c>
      <c r="C330" s="281">
        <v>2.3935089932802929</v>
      </c>
      <c r="D330" s="282">
        <v>472</v>
      </c>
    </row>
    <row r="331" spans="1:34" s="1099" customFormat="1" ht="14.5" customHeight="1">
      <c r="A331" s="288" t="s">
        <v>88</v>
      </c>
      <c r="B331" s="398">
        <v>37.186140887194227</v>
      </c>
      <c r="C331" s="290">
        <v>1.2179252895097541</v>
      </c>
      <c r="D331" s="291">
        <v>1719</v>
      </c>
    </row>
    <row r="332" spans="1:34" s="1100" customFormat="1" ht="35.25" customHeight="1">
      <c r="A332" s="2034" t="s">
        <v>1039</v>
      </c>
      <c r="B332" s="2034" t="s">
        <v>1039</v>
      </c>
      <c r="C332" s="2034" t="s">
        <v>1039</v>
      </c>
      <c r="D332" s="2034" t="s">
        <v>1039</v>
      </c>
    </row>
    <row r="333" spans="1:34" s="1100" customFormat="1" ht="38.25" customHeight="1">
      <c r="A333" s="2034" t="s">
        <v>1201</v>
      </c>
      <c r="B333" s="2034" t="s">
        <v>1043</v>
      </c>
      <c r="C333" s="2034" t="s">
        <v>1043</v>
      </c>
      <c r="D333" s="2034" t="s">
        <v>1043</v>
      </c>
    </row>
    <row r="334" spans="1:34" ht="14.5" customHeight="1"/>
    <row r="335" spans="1:34" s="1099" customFormat="1" ht="14.5" customHeight="1">
      <c r="A335" s="2016" t="s">
        <v>1049</v>
      </c>
      <c r="B335" s="2016"/>
      <c r="C335" s="2016"/>
      <c r="D335" s="2016"/>
      <c r="E335" s="2016"/>
      <c r="F335" s="2016"/>
      <c r="G335" s="2016"/>
      <c r="H335" s="2016"/>
      <c r="I335" s="2016"/>
      <c r="J335" s="2016"/>
      <c r="K335" s="2016"/>
      <c r="L335" s="2016"/>
      <c r="M335" s="2016"/>
      <c r="N335" s="2016"/>
      <c r="O335" s="2016"/>
      <c r="P335" s="2016"/>
      <c r="Q335" s="2016"/>
      <c r="R335" s="2016"/>
      <c r="S335" s="2016"/>
      <c r="T335" s="2016"/>
      <c r="U335" s="2016"/>
      <c r="V335" s="2016"/>
      <c r="W335" s="2016"/>
      <c r="X335" s="2016"/>
      <c r="Y335" s="2016"/>
      <c r="Z335" s="2016"/>
      <c r="AA335" s="2016"/>
      <c r="AB335" s="2016"/>
      <c r="AC335" s="2016"/>
      <c r="AD335" s="2016"/>
      <c r="AE335" s="2016"/>
      <c r="AF335" s="2016"/>
      <c r="AG335" s="2016"/>
      <c r="AH335" s="2016"/>
    </row>
    <row r="336" spans="1:34" s="1100" customFormat="1" ht="50.25" customHeight="1">
      <c r="A336" s="2035" t="s">
        <v>5</v>
      </c>
      <c r="B336" s="1971" t="s">
        <v>1010</v>
      </c>
      <c r="C336" s="1971" t="s">
        <v>1011</v>
      </c>
      <c r="D336" s="1971" t="s">
        <v>1011</v>
      </c>
      <c r="E336" s="1971" t="s">
        <v>1045</v>
      </c>
      <c r="F336" s="1971" t="s">
        <v>1013</v>
      </c>
      <c r="G336" s="1971" t="s">
        <v>1013</v>
      </c>
      <c r="H336" s="1971" t="s">
        <v>976</v>
      </c>
      <c r="I336" s="1971" t="s">
        <v>1014</v>
      </c>
      <c r="J336" s="1971" t="s">
        <v>1014</v>
      </c>
      <c r="K336" s="1971" t="s">
        <v>977</v>
      </c>
      <c r="L336" s="1971" t="s">
        <v>1015</v>
      </c>
      <c r="M336" s="1971" t="s">
        <v>1015</v>
      </c>
      <c r="N336" s="1971" t="s">
        <v>978</v>
      </c>
      <c r="O336" s="1971" t="s">
        <v>1016</v>
      </c>
      <c r="P336" s="1971" t="s">
        <v>1016</v>
      </c>
      <c r="Q336" s="1971" t="s">
        <v>1017</v>
      </c>
      <c r="R336" s="1971" t="s">
        <v>1018</v>
      </c>
      <c r="S336" s="1971" t="s">
        <v>1018</v>
      </c>
      <c r="T336" s="1971" t="s">
        <v>980</v>
      </c>
      <c r="U336" s="1971" t="s">
        <v>1019</v>
      </c>
      <c r="V336" s="1971" t="s">
        <v>1019</v>
      </c>
      <c r="W336" s="1971" t="s">
        <v>981</v>
      </c>
      <c r="X336" s="1971" t="s">
        <v>1020</v>
      </c>
      <c r="Y336" s="1971" t="s">
        <v>1020</v>
      </c>
      <c r="Z336" s="1971" t="s">
        <v>1021</v>
      </c>
      <c r="AA336" s="1971" t="s">
        <v>1022</v>
      </c>
      <c r="AB336" s="1971" t="s">
        <v>1022</v>
      </c>
      <c r="AC336" s="1971" t="s">
        <v>983</v>
      </c>
      <c r="AD336" s="1971" t="s">
        <v>1023</v>
      </c>
      <c r="AE336" s="1971" t="s">
        <v>1023</v>
      </c>
      <c r="AF336" s="1971" t="s">
        <v>684</v>
      </c>
      <c r="AG336" s="1971" t="s">
        <v>1024</v>
      </c>
      <c r="AH336" s="1992" t="s">
        <v>1024</v>
      </c>
    </row>
    <row r="337" spans="1:34" s="1099" customFormat="1" ht="14.5" customHeight="1" thickBot="1">
      <c r="A337" s="1970"/>
      <c r="B337" s="53" t="s">
        <v>2</v>
      </c>
      <c r="C337" s="53" t="s">
        <v>68</v>
      </c>
      <c r="D337" s="54" t="s">
        <v>69</v>
      </c>
      <c r="E337" s="53" t="s">
        <v>2</v>
      </c>
      <c r="F337" s="53" t="s">
        <v>68</v>
      </c>
      <c r="G337" s="54" t="s">
        <v>69</v>
      </c>
      <c r="H337" s="53" t="s">
        <v>2</v>
      </c>
      <c r="I337" s="53" t="s">
        <v>68</v>
      </c>
      <c r="J337" s="54" t="s">
        <v>69</v>
      </c>
      <c r="K337" s="53" t="s">
        <v>2</v>
      </c>
      <c r="L337" s="53" t="s">
        <v>68</v>
      </c>
      <c r="M337" s="54" t="s">
        <v>69</v>
      </c>
      <c r="N337" s="53" t="s">
        <v>2</v>
      </c>
      <c r="O337" s="53" t="s">
        <v>68</v>
      </c>
      <c r="P337" s="54" t="s">
        <v>69</v>
      </c>
      <c r="Q337" s="53" t="s">
        <v>2</v>
      </c>
      <c r="R337" s="53" t="s">
        <v>68</v>
      </c>
      <c r="S337" s="54" t="s">
        <v>69</v>
      </c>
      <c r="T337" s="53" t="s">
        <v>2</v>
      </c>
      <c r="U337" s="53" t="s">
        <v>68</v>
      </c>
      <c r="V337" s="54" t="s">
        <v>69</v>
      </c>
      <c r="W337" s="53" t="s">
        <v>2</v>
      </c>
      <c r="X337" s="53" t="s">
        <v>68</v>
      </c>
      <c r="Y337" s="54" t="s">
        <v>69</v>
      </c>
      <c r="Z337" s="53" t="s">
        <v>2</v>
      </c>
      <c r="AA337" s="53" t="s">
        <v>68</v>
      </c>
      <c r="AB337" s="54" t="s">
        <v>69</v>
      </c>
      <c r="AC337" s="53" t="s">
        <v>2</v>
      </c>
      <c r="AD337" s="53" t="s">
        <v>68</v>
      </c>
      <c r="AE337" s="54" t="s">
        <v>69</v>
      </c>
      <c r="AF337" s="53" t="s">
        <v>2</v>
      </c>
      <c r="AG337" s="53" t="s">
        <v>68</v>
      </c>
      <c r="AH337" s="53" t="s">
        <v>69</v>
      </c>
    </row>
    <row r="338" spans="1:34" s="1099" customFormat="1" ht="14.5" customHeight="1">
      <c r="A338" s="284" t="s">
        <v>13</v>
      </c>
      <c r="B338" s="339">
        <v>38.267450736566659</v>
      </c>
      <c r="C338" s="255">
        <v>5.5527404301861356</v>
      </c>
      <c r="D338" s="338">
        <v>87</v>
      </c>
      <c r="E338" s="339">
        <v>24.667882303740249</v>
      </c>
      <c r="F338" s="255">
        <v>4.692753244482148</v>
      </c>
      <c r="G338" s="338">
        <v>88</v>
      </c>
      <c r="H338" s="339">
        <v>34.531483341345428</v>
      </c>
      <c r="I338" s="255">
        <v>5.1788522808900357</v>
      </c>
      <c r="J338" s="338">
        <v>92</v>
      </c>
      <c r="K338" s="339">
        <v>41.076732000734033</v>
      </c>
      <c r="L338" s="255">
        <v>5.4252753434483569</v>
      </c>
      <c r="M338" s="338">
        <v>88</v>
      </c>
      <c r="N338" s="339">
        <v>90.798227045006087</v>
      </c>
      <c r="O338" s="255">
        <v>2.854698801124445</v>
      </c>
      <c r="P338" s="338">
        <v>102</v>
      </c>
      <c r="Q338" s="339">
        <v>65.828336774161116</v>
      </c>
      <c r="R338" s="255">
        <v>5.1314001591576757</v>
      </c>
      <c r="S338" s="338">
        <v>92</v>
      </c>
      <c r="T338" s="339">
        <v>78.845488539054188</v>
      </c>
      <c r="U338" s="255">
        <v>4.2439330778533071</v>
      </c>
      <c r="V338" s="338">
        <v>94</v>
      </c>
      <c r="W338" s="339">
        <v>50.721921872286657</v>
      </c>
      <c r="X338" s="255">
        <v>5.4578420784739139</v>
      </c>
      <c r="Y338" s="338">
        <v>91</v>
      </c>
      <c r="Z338" s="339">
        <v>89.824836581994077</v>
      </c>
      <c r="AA338" s="255">
        <v>3.1351470119506488</v>
      </c>
      <c r="AB338" s="338">
        <v>98</v>
      </c>
      <c r="AC338" s="339">
        <v>63.144465180987197</v>
      </c>
      <c r="AD338" s="255">
        <v>5.1490241511501589</v>
      </c>
      <c r="AE338" s="338">
        <v>93</v>
      </c>
      <c r="AF338" s="339">
        <v>35.151992751342853</v>
      </c>
      <c r="AG338" s="255">
        <v>5.8013586561997457</v>
      </c>
      <c r="AH338" s="276">
        <v>69</v>
      </c>
    </row>
    <row r="339" spans="1:34" s="1099" customFormat="1" ht="14.5" customHeight="1">
      <c r="A339" s="285" t="s">
        <v>14</v>
      </c>
      <c r="B339" s="342">
        <v>43.457794205674617</v>
      </c>
      <c r="C339" s="260">
        <v>6.3181282023080261</v>
      </c>
      <c r="D339" s="343">
        <v>66</v>
      </c>
      <c r="E339" s="342">
        <v>41.700620076121993</v>
      </c>
      <c r="F339" s="260">
        <v>6.2337395335450667</v>
      </c>
      <c r="G339" s="343">
        <v>67</v>
      </c>
      <c r="H339" s="342">
        <v>74.661037174117183</v>
      </c>
      <c r="I339" s="260">
        <v>5.3397131429826228</v>
      </c>
      <c r="J339" s="343">
        <v>70</v>
      </c>
      <c r="K339" s="342">
        <v>43.460183434499342</v>
      </c>
      <c r="L339" s="260">
        <v>6.1694421381096296</v>
      </c>
      <c r="M339" s="343">
        <v>68</v>
      </c>
      <c r="N339" s="342">
        <v>85.441019568191905</v>
      </c>
      <c r="O339" s="260">
        <v>4.4844069394406327</v>
      </c>
      <c r="P339" s="343">
        <v>73</v>
      </c>
      <c r="Q339" s="342">
        <v>45.169582562027308</v>
      </c>
      <c r="R339" s="260">
        <v>6.3546980094499412</v>
      </c>
      <c r="S339" s="343">
        <v>66</v>
      </c>
      <c r="T339" s="342">
        <v>73.75639487604397</v>
      </c>
      <c r="U339" s="260">
        <v>5.6223900680029564</v>
      </c>
      <c r="V339" s="343">
        <v>68</v>
      </c>
      <c r="W339" s="342">
        <v>65.289400202145075</v>
      </c>
      <c r="X339" s="260">
        <v>5.9496901240006128</v>
      </c>
      <c r="Y339" s="343">
        <v>68</v>
      </c>
      <c r="Z339" s="342">
        <v>89.687167617703139</v>
      </c>
      <c r="AA339" s="260">
        <v>3.8155328638886719</v>
      </c>
      <c r="AB339" s="343">
        <v>72</v>
      </c>
      <c r="AC339" s="342">
        <v>47.413057257099787</v>
      </c>
      <c r="AD339" s="260">
        <v>6.2617068014333599</v>
      </c>
      <c r="AE339" s="343">
        <v>68</v>
      </c>
      <c r="AF339" s="342">
        <v>21.564441664781331</v>
      </c>
      <c r="AG339" s="260">
        <v>6.1333171988030077</v>
      </c>
      <c r="AH339" s="277">
        <v>49</v>
      </c>
    </row>
    <row r="340" spans="1:34" s="1099" customFormat="1" ht="14.5" customHeight="1">
      <c r="A340" s="284" t="s">
        <v>39</v>
      </c>
      <c r="B340" s="339">
        <v>61.149868573157377</v>
      </c>
      <c r="C340" s="255">
        <v>11.8433326730157</v>
      </c>
      <c r="D340" s="338">
        <v>17</v>
      </c>
      <c r="E340" s="339">
        <v>48.913471149698978</v>
      </c>
      <c r="F340" s="255">
        <v>12.28117594998335</v>
      </c>
      <c r="G340" s="338">
        <v>17</v>
      </c>
      <c r="H340" s="339">
        <v>65.049031231148632</v>
      </c>
      <c r="I340" s="255">
        <v>11.658068436026671</v>
      </c>
      <c r="J340" s="338">
        <v>17</v>
      </c>
      <c r="K340" s="339">
        <v>38.126984024273114</v>
      </c>
      <c r="L340" s="255">
        <v>11.503472718740561</v>
      </c>
      <c r="M340" s="338">
        <v>18</v>
      </c>
      <c r="N340" s="339">
        <v>78.619895874684104</v>
      </c>
      <c r="O340" s="255">
        <v>9.7014420898088431</v>
      </c>
      <c r="P340" s="338">
        <v>18</v>
      </c>
      <c r="Q340" s="339">
        <v>36.246591992163118</v>
      </c>
      <c r="R340" s="255">
        <v>12.806422723894309</v>
      </c>
      <c r="S340" s="338">
        <v>15</v>
      </c>
      <c r="T340" s="339">
        <v>73.031902002289712</v>
      </c>
      <c r="U340" s="255">
        <v>10.51768536491377</v>
      </c>
      <c r="V340" s="338">
        <v>18</v>
      </c>
      <c r="W340" s="339">
        <v>72.865867927928178</v>
      </c>
      <c r="X340" s="255">
        <v>10.555811827349981</v>
      </c>
      <c r="Y340" s="338">
        <v>18</v>
      </c>
      <c r="Z340" s="339">
        <v>90.665121752330307</v>
      </c>
      <c r="AA340" s="255">
        <v>6.4320135973082646</v>
      </c>
      <c r="AB340" s="338">
        <v>19</v>
      </c>
      <c r="AC340" s="339">
        <v>56.311709481058237</v>
      </c>
      <c r="AD340" s="255">
        <v>11.55120778106315</v>
      </c>
      <c r="AE340" s="338">
        <v>19</v>
      </c>
      <c r="AF340" s="339">
        <v>32.021706806750558</v>
      </c>
      <c r="AG340" s="255">
        <v>13.42207426191195</v>
      </c>
      <c r="AH340" s="276">
        <v>12</v>
      </c>
    </row>
    <row r="341" spans="1:34" s="1099" customFormat="1" ht="14.5" customHeight="1">
      <c r="A341" s="285" t="s">
        <v>16</v>
      </c>
      <c r="B341" s="342">
        <v>41.104804239699909</v>
      </c>
      <c r="C341" s="260">
        <v>11.90297471360333</v>
      </c>
      <c r="D341" s="343">
        <v>18</v>
      </c>
      <c r="E341" s="342">
        <v>13.71322765549318</v>
      </c>
      <c r="F341" s="260">
        <v>8.9034470495988778</v>
      </c>
      <c r="G341" s="343">
        <v>18</v>
      </c>
      <c r="H341" s="342">
        <v>46.253756941566628</v>
      </c>
      <c r="I341" s="260">
        <v>12.016891695743089</v>
      </c>
      <c r="J341" s="343">
        <v>18</v>
      </c>
      <c r="K341" s="342">
        <v>42.850050098701708</v>
      </c>
      <c r="L341" s="260">
        <v>11.6104207906975</v>
      </c>
      <c r="M341" s="343">
        <v>19</v>
      </c>
      <c r="N341" s="342">
        <v>100</v>
      </c>
      <c r="O341" s="349" t="s">
        <v>515</v>
      </c>
      <c r="P341" s="343">
        <v>19</v>
      </c>
      <c r="Q341" s="342">
        <v>47.370009329597067</v>
      </c>
      <c r="R341" s="260">
        <v>11.68511884008846</v>
      </c>
      <c r="S341" s="343">
        <v>19</v>
      </c>
      <c r="T341" s="342">
        <v>73.062778003688578</v>
      </c>
      <c r="U341" s="260">
        <v>10.39878422766941</v>
      </c>
      <c r="V341" s="343">
        <v>19</v>
      </c>
      <c r="W341" s="342">
        <v>48.84900263499231</v>
      </c>
      <c r="X341" s="260">
        <v>11.677113505911921</v>
      </c>
      <c r="Y341" s="343">
        <v>19</v>
      </c>
      <c r="Z341" s="342">
        <v>95.540980687618656</v>
      </c>
      <c r="AA341" s="260">
        <v>4.3844386447018246</v>
      </c>
      <c r="AB341" s="343">
        <v>19</v>
      </c>
      <c r="AC341" s="342">
        <v>51.753819489732052</v>
      </c>
      <c r="AD341" s="260">
        <v>11.69663799773433</v>
      </c>
      <c r="AE341" s="343">
        <v>19</v>
      </c>
      <c r="AF341" s="342">
        <v>31.554880747846148</v>
      </c>
      <c r="AG341" s="260">
        <v>14.90202547243738</v>
      </c>
      <c r="AH341" s="277">
        <v>11</v>
      </c>
    </row>
    <row r="342" spans="1:34" s="1099" customFormat="1" ht="14.5" customHeight="1">
      <c r="A342" s="284" t="s">
        <v>17</v>
      </c>
      <c r="B342" s="404" t="s">
        <v>99</v>
      </c>
      <c r="C342" s="403" t="s">
        <v>99</v>
      </c>
      <c r="D342" s="997" t="s">
        <v>99</v>
      </c>
      <c r="E342" s="404" t="s">
        <v>99</v>
      </c>
      <c r="F342" s="403" t="s">
        <v>99</v>
      </c>
      <c r="G342" s="997" t="s">
        <v>99</v>
      </c>
      <c r="H342" s="404" t="s">
        <v>99</v>
      </c>
      <c r="I342" s="403" t="s">
        <v>99</v>
      </c>
      <c r="J342" s="997" t="s">
        <v>99</v>
      </c>
      <c r="K342" s="404" t="s">
        <v>99</v>
      </c>
      <c r="L342" s="403" t="s">
        <v>99</v>
      </c>
      <c r="M342" s="997" t="s">
        <v>99</v>
      </c>
      <c r="N342" s="404" t="s">
        <v>99</v>
      </c>
      <c r="O342" s="263" t="s">
        <v>515</v>
      </c>
      <c r="P342" s="997" t="s">
        <v>99</v>
      </c>
      <c r="Q342" s="404" t="s">
        <v>99</v>
      </c>
      <c r="R342" s="403" t="s">
        <v>99</v>
      </c>
      <c r="S342" s="997" t="s">
        <v>99</v>
      </c>
      <c r="T342" s="404" t="s">
        <v>99</v>
      </c>
      <c r="U342" s="403" t="s">
        <v>99</v>
      </c>
      <c r="V342" s="997" t="s">
        <v>99</v>
      </c>
      <c r="W342" s="404" t="s">
        <v>99</v>
      </c>
      <c r="X342" s="403" t="s">
        <v>99</v>
      </c>
      <c r="Y342" s="997" t="s">
        <v>99</v>
      </c>
      <c r="Z342" s="404" t="s">
        <v>99</v>
      </c>
      <c r="AA342" s="403" t="s">
        <v>99</v>
      </c>
      <c r="AB342" s="997" t="s">
        <v>99</v>
      </c>
      <c r="AC342" s="404" t="s">
        <v>99</v>
      </c>
      <c r="AD342" s="403" t="s">
        <v>99</v>
      </c>
      <c r="AE342" s="997" t="s">
        <v>99</v>
      </c>
      <c r="AF342" s="404" t="s">
        <v>99</v>
      </c>
      <c r="AG342" s="403" t="s">
        <v>99</v>
      </c>
      <c r="AH342" s="709" t="s">
        <v>99</v>
      </c>
    </row>
    <row r="343" spans="1:34" s="1099" customFormat="1" ht="14.5" customHeight="1">
      <c r="A343" s="285" t="s">
        <v>18</v>
      </c>
      <c r="B343" s="670" t="s">
        <v>99</v>
      </c>
      <c r="C343" s="671" t="s">
        <v>99</v>
      </c>
      <c r="D343" s="999" t="s">
        <v>99</v>
      </c>
      <c r="E343" s="670" t="s">
        <v>99</v>
      </c>
      <c r="F343" s="671" t="s">
        <v>99</v>
      </c>
      <c r="G343" s="999" t="s">
        <v>99</v>
      </c>
      <c r="H343" s="670" t="s">
        <v>99</v>
      </c>
      <c r="I343" s="671" t="s">
        <v>99</v>
      </c>
      <c r="J343" s="999" t="s">
        <v>99</v>
      </c>
      <c r="K343" s="670" t="s">
        <v>99</v>
      </c>
      <c r="L343" s="671" t="s">
        <v>99</v>
      </c>
      <c r="M343" s="999" t="s">
        <v>99</v>
      </c>
      <c r="N343" s="670" t="s">
        <v>99</v>
      </c>
      <c r="O343" s="671" t="s">
        <v>99</v>
      </c>
      <c r="P343" s="999" t="s">
        <v>99</v>
      </c>
      <c r="Q343" s="670" t="s">
        <v>99</v>
      </c>
      <c r="R343" s="671" t="s">
        <v>99</v>
      </c>
      <c r="S343" s="999" t="s">
        <v>99</v>
      </c>
      <c r="T343" s="670" t="s">
        <v>99</v>
      </c>
      <c r="U343" s="671" t="s">
        <v>99</v>
      </c>
      <c r="V343" s="999" t="s">
        <v>99</v>
      </c>
      <c r="W343" s="670" t="s">
        <v>99</v>
      </c>
      <c r="X343" s="671" t="s">
        <v>99</v>
      </c>
      <c r="Y343" s="999" t="s">
        <v>99</v>
      </c>
      <c r="Z343" s="670" t="s">
        <v>99</v>
      </c>
      <c r="AA343" s="349" t="s">
        <v>515</v>
      </c>
      <c r="AB343" s="999" t="s">
        <v>99</v>
      </c>
      <c r="AC343" s="670" t="s">
        <v>99</v>
      </c>
      <c r="AD343" s="671" t="s">
        <v>99</v>
      </c>
      <c r="AE343" s="999" t="s">
        <v>99</v>
      </c>
      <c r="AF343" s="670" t="s">
        <v>99</v>
      </c>
      <c r="AG343" s="671" t="s">
        <v>99</v>
      </c>
      <c r="AH343" s="710" t="s">
        <v>99</v>
      </c>
    </row>
    <row r="344" spans="1:34" s="1099" customFormat="1" ht="14.5" customHeight="1">
      <c r="A344" s="284" t="s">
        <v>19</v>
      </c>
      <c r="B344" s="339">
        <v>41.861308840969578</v>
      </c>
      <c r="C344" s="255">
        <v>7.0591818989182569</v>
      </c>
      <c r="D344" s="338">
        <v>54</v>
      </c>
      <c r="E344" s="339">
        <v>10.209776619390739</v>
      </c>
      <c r="F344" s="255">
        <v>4.0673385171155418</v>
      </c>
      <c r="G344" s="338">
        <v>53</v>
      </c>
      <c r="H344" s="339">
        <v>61.582842944757708</v>
      </c>
      <c r="I344" s="255">
        <v>6.9242996643260852</v>
      </c>
      <c r="J344" s="338">
        <v>55</v>
      </c>
      <c r="K344" s="339">
        <v>26.643561391491701</v>
      </c>
      <c r="L344" s="255">
        <v>6.043004806380341</v>
      </c>
      <c r="M344" s="338">
        <v>52</v>
      </c>
      <c r="N344" s="339">
        <v>83.944274508492782</v>
      </c>
      <c r="O344" s="255">
        <v>5.0930994242759704</v>
      </c>
      <c r="P344" s="338">
        <v>58</v>
      </c>
      <c r="Q344" s="339">
        <v>48.532291936331077</v>
      </c>
      <c r="R344" s="255">
        <v>7.2148143450000983</v>
      </c>
      <c r="S344" s="338">
        <v>52</v>
      </c>
      <c r="T344" s="339">
        <v>71.985915020886154</v>
      </c>
      <c r="U344" s="255">
        <v>6.284817061914584</v>
      </c>
      <c r="V344" s="338">
        <v>56</v>
      </c>
      <c r="W344" s="339">
        <v>76.619629178045599</v>
      </c>
      <c r="X344" s="255">
        <v>5.9444651108005564</v>
      </c>
      <c r="Y344" s="338">
        <v>56</v>
      </c>
      <c r="Z344" s="339">
        <v>80.995133793834071</v>
      </c>
      <c r="AA344" s="255">
        <v>5.5760368795010677</v>
      </c>
      <c r="AB344" s="338">
        <v>54</v>
      </c>
      <c r="AC344" s="339">
        <v>52.729995277894879</v>
      </c>
      <c r="AD344" s="255">
        <v>7.1832109628127041</v>
      </c>
      <c r="AE344" s="338">
        <v>53</v>
      </c>
      <c r="AF344" s="339">
        <v>23.23039259794426</v>
      </c>
      <c r="AG344" s="255">
        <v>6.418227703329288</v>
      </c>
      <c r="AH344" s="276">
        <v>43</v>
      </c>
    </row>
    <row r="345" spans="1:34" s="1099" customFormat="1" ht="14.5" customHeight="1">
      <c r="A345" s="285" t="s">
        <v>20</v>
      </c>
      <c r="B345" s="670" t="s">
        <v>99</v>
      </c>
      <c r="C345" s="349" t="s">
        <v>515</v>
      </c>
      <c r="D345" s="999" t="s">
        <v>99</v>
      </c>
      <c r="E345" s="670" t="s">
        <v>99</v>
      </c>
      <c r="F345" s="671" t="s">
        <v>99</v>
      </c>
      <c r="G345" s="999" t="s">
        <v>99</v>
      </c>
      <c r="H345" s="670" t="s">
        <v>99</v>
      </c>
      <c r="I345" s="671" t="s">
        <v>99</v>
      </c>
      <c r="J345" s="999" t="s">
        <v>99</v>
      </c>
      <c r="K345" s="670" t="s">
        <v>99</v>
      </c>
      <c r="L345" s="671" t="s">
        <v>99</v>
      </c>
      <c r="M345" s="999" t="s">
        <v>99</v>
      </c>
      <c r="N345" s="670" t="s">
        <v>99</v>
      </c>
      <c r="O345" s="671" t="s">
        <v>99</v>
      </c>
      <c r="P345" s="999" t="s">
        <v>99</v>
      </c>
      <c r="Q345" s="670" t="s">
        <v>99</v>
      </c>
      <c r="R345" s="671" t="s">
        <v>99</v>
      </c>
      <c r="S345" s="999" t="s">
        <v>99</v>
      </c>
      <c r="T345" s="670" t="s">
        <v>99</v>
      </c>
      <c r="U345" s="671" t="s">
        <v>99</v>
      </c>
      <c r="V345" s="999" t="s">
        <v>99</v>
      </c>
      <c r="W345" s="670" t="s">
        <v>99</v>
      </c>
      <c r="X345" s="671" t="s">
        <v>99</v>
      </c>
      <c r="Y345" s="999" t="s">
        <v>99</v>
      </c>
      <c r="Z345" s="670" t="s">
        <v>99</v>
      </c>
      <c r="AA345" s="671" t="s">
        <v>99</v>
      </c>
      <c r="AB345" s="999" t="s">
        <v>99</v>
      </c>
      <c r="AC345" s="670" t="s">
        <v>99</v>
      </c>
      <c r="AD345" s="671" t="s">
        <v>99</v>
      </c>
      <c r="AE345" s="999" t="s">
        <v>99</v>
      </c>
      <c r="AF345" s="670" t="s">
        <v>99</v>
      </c>
      <c r="AG345" s="671" t="s">
        <v>99</v>
      </c>
      <c r="AH345" s="710" t="s">
        <v>99</v>
      </c>
    </row>
    <row r="346" spans="1:34" s="1099" customFormat="1" ht="14.5" customHeight="1">
      <c r="A346" s="284" t="s">
        <v>21</v>
      </c>
      <c r="B346" s="339">
        <v>33.424005865805583</v>
      </c>
      <c r="C346" s="255">
        <v>7.2132428155995063</v>
      </c>
      <c r="D346" s="338">
        <v>44</v>
      </c>
      <c r="E346" s="339">
        <v>16.266783238061478</v>
      </c>
      <c r="F346" s="255">
        <v>5.4818451376964799</v>
      </c>
      <c r="G346" s="338">
        <v>43</v>
      </c>
      <c r="H346" s="339">
        <v>60.091441924021197</v>
      </c>
      <c r="I346" s="255">
        <v>7.4487519723684033</v>
      </c>
      <c r="J346" s="338">
        <v>47</v>
      </c>
      <c r="K346" s="339">
        <v>23.45029747467801</v>
      </c>
      <c r="L346" s="255">
        <v>6.7774660842018024</v>
      </c>
      <c r="M346" s="338">
        <v>43</v>
      </c>
      <c r="N346" s="339">
        <v>89.634795887752475</v>
      </c>
      <c r="O346" s="255">
        <v>4.468628657710882</v>
      </c>
      <c r="P346" s="338">
        <v>48</v>
      </c>
      <c r="Q346" s="339">
        <v>48.000784200291321</v>
      </c>
      <c r="R346" s="255">
        <v>7.6156716006629006</v>
      </c>
      <c r="S346" s="338">
        <v>46</v>
      </c>
      <c r="T346" s="339">
        <v>63.376838059353197</v>
      </c>
      <c r="U346" s="255">
        <v>7.3933508155294163</v>
      </c>
      <c r="V346" s="338">
        <v>45</v>
      </c>
      <c r="W346" s="339">
        <v>67.701366557389662</v>
      </c>
      <c r="X346" s="255">
        <v>7.0824007179336803</v>
      </c>
      <c r="Y346" s="338">
        <v>47</v>
      </c>
      <c r="Z346" s="339">
        <v>85.944627592074625</v>
      </c>
      <c r="AA346" s="255">
        <v>5.5595086751209477</v>
      </c>
      <c r="AB346" s="338">
        <v>46</v>
      </c>
      <c r="AC346" s="339">
        <v>59.897203984574489</v>
      </c>
      <c r="AD346" s="255">
        <v>7.8087906722899154</v>
      </c>
      <c r="AE346" s="338">
        <v>42</v>
      </c>
      <c r="AF346" s="339">
        <v>20.15222270145626</v>
      </c>
      <c r="AG346" s="255">
        <v>7.6324648541865798</v>
      </c>
      <c r="AH346" s="276">
        <v>33</v>
      </c>
    </row>
    <row r="347" spans="1:34" s="1099" customFormat="1" ht="14.5" customHeight="1">
      <c r="A347" s="285" t="s">
        <v>22</v>
      </c>
      <c r="B347" s="342">
        <v>42.297291879038383</v>
      </c>
      <c r="C347" s="260">
        <v>4.6442233637583019</v>
      </c>
      <c r="D347" s="343">
        <v>122</v>
      </c>
      <c r="E347" s="342">
        <v>30.17459337586935</v>
      </c>
      <c r="F347" s="260">
        <v>4.331799531590538</v>
      </c>
      <c r="G347" s="343">
        <v>122</v>
      </c>
      <c r="H347" s="342">
        <v>43.447655629648168</v>
      </c>
      <c r="I347" s="260">
        <v>4.6350540334095331</v>
      </c>
      <c r="J347" s="343">
        <v>121</v>
      </c>
      <c r="K347" s="342">
        <v>45.857668875332891</v>
      </c>
      <c r="L347" s="260">
        <v>4.7648264205575126</v>
      </c>
      <c r="M347" s="343">
        <v>117</v>
      </c>
      <c r="N347" s="342">
        <v>93.700018483179619</v>
      </c>
      <c r="O347" s="260">
        <v>2.086058898515319</v>
      </c>
      <c r="P347" s="343">
        <v>133</v>
      </c>
      <c r="Q347" s="342">
        <v>41.110812245458838</v>
      </c>
      <c r="R347" s="260">
        <v>4.6643724269155271</v>
      </c>
      <c r="S347" s="343">
        <v>119</v>
      </c>
      <c r="T347" s="342">
        <v>82.292416569431907</v>
      </c>
      <c r="U347" s="260">
        <v>3.5886487520606121</v>
      </c>
      <c r="V347" s="343">
        <v>124</v>
      </c>
      <c r="W347" s="342">
        <v>59.899458180198152</v>
      </c>
      <c r="X347" s="260">
        <v>4.6154585133375976</v>
      </c>
      <c r="Y347" s="343">
        <v>119</v>
      </c>
      <c r="Z347" s="342">
        <v>93.215414446363539</v>
      </c>
      <c r="AA347" s="260">
        <v>2.223850585885021</v>
      </c>
      <c r="AB347" s="343">
        <v>131</v>
      </c>
      <c r="AC347" s="342">
        <v>80.371984762593243</v>
      </c>
      <c r="AD347" s="260">
        <v>3.7948087107708082</v>
      </c>
      <c r="AE347" s="343">
        <v>124</v>
      </c>
      <c r="AF347" s="342">
        <v>32.119614776549668</v>
      </c>
      <c r="AG347" s="260">
        <v>5.0013750207672842</v>
      </c>
      <c r="AH347" s="277">
        <v>94</v>
      </c>
    </row>
    <row r="348" spans="1:34" s="1099" customFormat="1" ht="14.5" customHeight="1">
      <c r="A348" s="284" t="s">
        <v>23</v>
      </c>
      <c r="B348" s="339">
        <v>20.769696265285429</v>
      </c>
      <c r="C348" s="255">
        <v>6.5053547225300132</v>
      </c>
      <c r="D348" s="338">
        <v>37</v>
      </c>
      <c r="E348" s="339">
        <v>23.08809545633834</v>
      </c>
      <c r="F348" s="255">
        <v>6.5535288550365696</v>
      </c>
      <c r="G348" s="338">
        <v>38</v>
      </c>
      <c r="H348" s="339">
        <v>52.047826121253053</v>
      </c>
      <c r="I348" s="255">
        <v>8.4593605578505073</v>
      </c>
      <c r="J348" s="338">
        <v>38</v>
      </c>
      <c r="K348" s="339">
        <v>43.644107766338912</v>
      </c>
      <c r="L348" s="255">
        <v>8.6285359127353622</v>
      </c>
      <c r="M348" s="338">
        <v>36</v>
      </c>
      <c r="N348" s="339">
        <v>94.08185271793073</v>
      </c>
      <c r="O348" s="255">
        <v>4.1004972187189823</v>
      </c>
      <c r="P348" s="338">
        <v>43</v>
      </c>
      <c r="Q348" s="339">
        <v>59.778434595952277</v>
      </c>
      <c r="R348" s="255">
        <v>8.478962460363018</v>
      </c>
      <c r="S348" s="338">
        <v>37</v>
      </c>
      <c r="T348" s="339">
        <v>84.430953914405478</v>
      </c>
      <c r="U348" s="255">
        <v>6.1144362116557129</v>
      </c>
      <c r="V348" s="338">
        <v>40</v>
      </c>
      <c r="W348" s="339">
        <v>59.576267268372114</v>
      </c>
      <c r="X348" s="255">
        <v>8.5732479359296434</v>
      </c>
      <c r="Y348" s="338">
        <v>37</v>
      </c>
      <c r="Z348" s="339">
        <v>73.716804390617412</v>
      </c>
      <c r="AA348" s="255">
        <v>7.3850474718915722</v>
      </c>
      <c r="AB348" s="338">
        <v>41</v>
      </c>
      <c r="AC348" s="339">
        <v>58.691815102419419</v>
      </c>
      <c r="AD348" s="255">
        <v>8.3267628166353838</v>
      </c>
      <c r="AE348" s="338">
        <v>38</v>
      </c>
      <c r="AF348" s="339">
        <v>34.743007266141923</v>
      </c>
      <c r="AG348" s="255">
        <v>9.1053899316595164</v>
      </c>
      <c r="AH348" s="276">
        <v>30</v>
      </c>
    </row>
    <row r="349" spans="1:34" s="1099" customFormat="1" ht="14.5" customHeight="1">
      <c r="A349" s="285" t="s">
        <v>24</v>
      </c>
      <c r="B349" s="670" t="s">
        <v>99</v>
      </c>
      <c r="C349" s="349" t="s">
        <v>515</v>
      </c>
      <c r="D349" s="999" t="s">
        <v>99</v>
      </c>
      <c r="E349" s="670" t="s">
        <v>99</v>
      </c>
      <c r="F349" s="671" t="s">
        <v>99</v>
      </c>
      <c r="G349" s="999" t="s">
        <v>99</v>
      </c>
      <c r="H349" s="670" t="s">
        <v>99</v>
      </c>
      <c r="I349" s="671" t="s">
        <v>99</v>
      </c>
      <c r="J349" s="999" t="s">
        <v>99</v>
      </c>
      <c r="K349" s="670" t="s">
        <v>99</v>
      </c>
      <c r="L349" s="671" t="s">
        <v>99</v>
      </c>
      <c r="M349" s="999" t="s">
        <v>99</v>
      </c>
      <c r="N349" s="670" t="s">
        <v>99</v>
      </c>
      <c r="O349" s="349" t="s">
        <v>515</v>
      </c>
      <c r="P349" s="999" t="s">
        <v>99</v>
      </c>
      <c r="Q349" s="670" t="s">
        <v>99</v>
      </c>
      <c r="R349" s="671" t="s">
        <v>99</v>
      </c>
      <c r="S349" s="999" t="s">
        <v>99</v>
      </c>
      <c r="T349" s="670" t="s">
        <v>99</v>
      </c>
      <c r="U349" s="671" t="s">
        <v>99</v>
      </c>
      <c r="V349" s="999" t="s">
        <v>99</v>
      </c>
      <c r="W349" s="670" t="s">
        <v>99</v>
      </c>
      <c r="X349" s="671" t="s">
        <v>99</v>
      </c>
      <c r="Y349" s="999" t="s">
        <v>99</v>
      </c>
      <c r="Z349" s="670" t="s">
        <v>99</v>
      </c>
      <c r="AA349" s="671" t="s">
        <v>99</v>
      </c>
      <c r="AB349" s="999" t="s">
        <v>99</v>
      </c>
      <c r="AC349" s="670" t="s">
        <v>99</v>
      </c>
      <c r="AD349" s="671" t="s">
        <v>99</v>
      </c>
      <c r="AE349" s="999" t="s">
        <v>99</v>
      </c>
      <c r="AF349" s="670" t="s">
        <v>99</v>
      </c>
      <c r="AG349" s="349" t="s">
        <v>515</v>
      </c>
      <c r="AH349" s="710" t="s">
        <v>99</v>
      </c>
    </row>
    <row r="350" spans="1:34" s="1099" customFormat="1" ht="14.5" customHeight="1">
      <c r="A350" s="284" t="s">
        <v>25</v>
      </c>
      <c r="B350" s="339">
        <v>27.49396800809582</v>
      </c>
      <c r="C350" s="255">
        <v>7.7340652499591949</v>
      </c>
      <c r="D350" s="338">
        <v>36</v>
      </c>
      <c r="E350" s="339">
        <v>5.7482817707162708</v>
      </c>
      <c r="F350" s="255">
        <v>3.9544608499598319</v>
      </c>
      <c r="G350" s="338">
        <v>36</v>
      </c>
      <c r="H350" s="339">
        <v>22.175617630485981</v>
      </c>
      <c r="I350" s="255">
        <v>6.7238918238544416</v>
      </c>
      <c r="J350" s="338">
        <v>38</v>
      </c>
      <c r="K350" s="339">
        <v>42.578813236719178</v>
      </c>
      <c r="L350" s="255">
        <v>8.3076751025366544</v>
      </c>
      <c r="M350" s="338">
        <v>37</v>
      </c>
      <c r="N350" s="339">
        <v>72.39959477630029</v>
      </c>
      <c r="O350" s="255">
        <v>7.9646857348810567</v>
      </c>
      <c r="P350" s="338">
        <v>38</v>
      </c>
      <c r="Q350" s="339">
        <v>54.674994153856581</v>
      </c>
      <c r="R350" s="255">
        <v>8.4221843351129433</v>
      </c>
      <c r="S350" s="338">
        <v>37</v>
      </c>
      <c r="T350" s="339">
        <v>85.053274517224835</v>
      </c>
      <c r="U350" s="255">
        <v>5.7692500582171773</v>
      </c>
      <c r="V350" s="338">
        <v>38</v>
      </c>
      <c r="W350" s="339">
        <v>52.772552095827237</v>
      </c>
      <c r="X350" s="255">
        <v>8.4215219357744697</v>
      </c>
      <c r="Y350" s="338">
        <v>38</v>
      </c>
      <c r="Z350" s="339">
        <v>91.661629978077158</v>
      </c>
      <c r="AA350" s="255">
        <v>4.7660925483004846</v>
      </c>
      <c r="AB350" s="338">
        <v>39</v>
      </c>
      <c r="AC350" s="339">
        <v>75.523304575630888</v>
      </c>
      <c r="AD350" s="255">
        <v>6.9704146331248191</v>
      </c>
      <c r="AE350" s="338">
        <v>38</v>
      </c>
      <c r="AF350" s="339">
        <v>18.200349302385689</v>
      </c>
      <c r="AG350" s="255">
        <v>8.3435913905292036</v>
      </c>
      <c r="AH350" s="276">
        <v>25</v>
      </c>
    </row>
    <row r="351" spans="1:34" s="1099" customFormat="1" ht="14.5" customHeight="1">
      <c r="A351" s="285" t="s">
        <v>26</v>
      </c>
      <c r="B351" s="670" t="s">
        <v>99</v>
      </c>
      <c r="C351" s="671" t="s">
        <v>99</v>
      </c>
      <c r="D351" s="999" t="s">
        <v>99</v>
      </c>
      <c r="E351" s="670" t="s">
        <v>99</v>
      </c>
      <c r="F351" s="671" t="s">
        <v>99</v>
      </c>
      <c r="G351" s="999" t="s">
        <v>99</v>
      </c>
      <c r="H351" s="670" t="s">
        <v>99</v>
      </c>
      <c r="I351" s="671" t="s">
        <v>99</v>
      </c>
      <c r="J351" s="999" t="s">
        <v>99</v>
      </c>
      <c r="K351" s="670" t="s">
        <v>99</v>
      </c>
      <c r="L351" s="671" t="s">
        <v>99</v>
      </c>
      <c r="M351" s="999" t="s">
        <v>99</v>
      </c>
      <c r="N351" s="670" t="s">
        <v>99</v>
      </c>
      <c r="O351" s="671" t="s">
        <v>99</v>
      </c>
      <c r="P351" s="999" t="s">
        <v>99</v>
      </c>
      <c r="Q351" s="670" t="s">
        <v>99</v>
      </c>
      <c r="R351" s="671" t="s">
        <v>99</v>
      </c>
      <c r="S351" s="999" t="s">
        <v>99</v>
      </c>
      <c r="T351" s="670" t="s">
        <v>99</v>
      </c>
      <c r="U351" s="671" t="s">
        <v>99</v>
      </c>
      <c r="V351" s="999" t="s">
        <v>99</v>
      </c>
      <c r="W351" s="670" t="s">
        <v>99</v>
      </c>
      <c r="X351" s="671" t="s">
        <v>99</v>
      </c>
      <c r="Y351" s="999" t="s">
        <v>99</v>
      </c>
      <c r="Z351" s="670" t="s">
        <v>99</v>
      </c>
      <c r="AA351" s="671" t="s">
        <v>99</v>
      </c>
      <c r="AB351" s="999" t="s">
        <v>99</v>
      </c>
      <c r="AC351" s="670" t="s">
        <v>99</v>
      </c>
      <c r="AD351" s="671" t="s">
        <v>99</v>
      </c>
      <c r="AE351" s="999" t="s">
        <v>99</v>
      </c>
      <c r="AF351" s="670" t="s">
        <v>99</v>
      </c>
      <c r="AG351" s="671" t="s">
        <v>99</v>
      </c>
      <c r="AH351" s="710" t="s">
        <v>99</v>
      </c>
    </row>
    <row r="352" spans="1:34" s="1099" customFormat="1" ht="14.5" customHeight="1">
      <c r="A352" s="284" t="s">
        <v>27</v>
      </c>
      <c r="B352" s="404" t="s">
        <v>99</v>
      </c>
      <c r="C352" s="403" t="s">
        <v>99</v>
      </c>
      <c r="D352" s="997" t="s">
        <v>99</v>
      </c>
      <c r="E352" s="404" t="s">
        <v>99</v>
      </c>
      <c r="F352" s="403" t="s">
        <v>99</v>
      </c>
      <c r="G352" s="997" t="s">
        <v>99</v>
      </c>
      <c r="H352" s="404" t="s">
        <v>99</v>
      </c>
      <c r="I352" s="403" t="s">
        <v>99</v>
      </c>
      <c r="J352" s="997" t="s">
        <v>99</v>
      </c>
      <c r="K352" s="404" t="s">
        <v>99</v>
      </c>
      <c r="L352" s="403" t="s">
        <v>99</v>
      </c>
      <c r="M352" s="997" t="s">
        <v>99</v>
      </c>
      <c r="N352" s="404" t="s">
        <v>99</v>
      </c>
      <c r="O352" s="403" t="s">
        <v>99</v>
      </c>
      <c r="P352" s="997" t="s">
        <v>99</v>
      </c>
      <c r="Q352" s="404" t="s">
        <v>99</v>
      </c>
      <c r="R352" s="403" t="s">
        <v>99</v>
      </c>
      <c r="S352" s="997" t="s">
        <v>99</v>
      </c>
      <c r="T352" s="404" t="s">
        <v>99</v>
      </c>
      <c r="U352" s="403" t="s">
        <v>99</v>
      </c>
      <c r="V352" s="997" t="s">
        <v>99</v>
      </c>
      <c r="W352" s="404" t="s">
        <v>99</v>
      </c>
      <c r="X352" s="403" t="s">
        <v>99</v>
      </c>
      <c r="Y352" s="997" t="s">
        <v>99</v>
      </c>
      <c r="Z352" s="404" t="s">
        <v>99</v>
      </c>
      <c r="AA352" s="403" t="s">
        <v>99</v>
      </c>
      <c r="AB352" s="997" t="s">
        <v>99</v>
      </c>
      <c r="AC352" s="404" t="s">
        <v>99</v>
      </c>
      <c r="AD352" s="403" t="s">
        <v>99</v>
      </c>
      <c r="AE352" s="997" t="s">
        <v>99</v>
      </c>
      <c r="AF352" s="404" t="s">
        <v>99</v>
      </c>
      <c r="AG352" s="403" t="s">
        <v>99</v>
      </c>
      <c r="AH352" s="709" t="s">
        <v>99</v>
      </c>
    </row>
    <row r="353" spans="1:34" s="1099" customFormat="1" ht="14.5" customHeight="1" thickBot="1">
      <c r="A353" s="286" t="s">
        <v>28</v>
      </c>
      <c r="B353" s="368">
        <v>9.9752686874589038</v>
      </c>
      <c r="C353" s="281">
        <v>6.7680917210865683</v>
      </c>
      <c r="D353" s="369">
        <v>18</v>
      </c>
      <c r="E353" s="368">
        <v>10.00983297356963</v>
      </c>
      <c r="F353" s="281">
        <v>6.8068016883033851</v>
      </c>
      <c r="G353" s="369">
        <v>18</v>
      </c>
      <c r="H353" s="368">
        <v>31.634061733186051</v>
      </c>
      <c r="I353" s="281">
        <v>11.023863713127801</v>
      </c>
      <c r="J353" s="369">
        <v>18</v>
      </c>
      <c r="K353" s="368">
        <v>51.48081288239581</v>
      </c>
      <c r="L353" s="281">
        <v>11.676446861505831</v>
      </c>
      <c r="M353" s="369">
        <v>19</v>
      </c>
      <c r="N353" s="368">
        <v>73.485793404102409</v>
      </c>
      <c r="O353" s="281">
        <v>10.3121945847313</v>
      </c>
      <c r="P353" s="369">
        <v>19</v>
      </c>
      <c r="Q353" s="368">
        <v>42.956364837271792</v>
      </c>
      <c r="R353" s="281">
        <v>11.38774135581774</v>
      </c>
      <c r="S353" s="369">
        <v>19</v>
      </c>
      <c r="T353" s="368">
        <v>69.353901207090914</v>
      </c>
      <c r="U353" s="281">
        <v>10.63743091969801</v>
      </c>
      <c r="V353" s="369">
        <v>19</v>
      </c>
      <c r="W353" s="368">
        <v>53.860076991497252</v>
      </c>
      <c r="X353" s="281">
        <v>11.618936566311451</v>
      </c>
      <c r="Y353" s="369">
        <v>19</v>
      </c>
      <c r="Z353" s="368">
        <v>86.569818617440902</v>
      </c>
      <c r="AA353" s="281">
        <v>7.3601282625478008</v>
      </c>
      <c r="AB353" s="369">
        <v>19</v>
      </c>
      <c r="AC353" s="368">
        <v>45.198976725561238</v>
      </c>
      <c r="AD353" s="281">
        <v>11.55776121355942</v>
      </c>
      <c r="AE353" s="369">
        <v>19</v>
      </c>
      <c r="AF353" s="368">
        <v>32.284722866512581</v>
      </c>
      <c r="AG353" s="281">
        <v>12.07334535847361</v>
      </c>
      <c r="AH353" s="282">
        <v>15</v>
      </c>
    </row>
    <row r="354" spans="1:34" s="1099" customFormat="1" ht="14.5" customHeight="1">
      <c r="A354" s="287" t="s">
        <v>29</v>
      </c>
      <c r="B354" s="358">
        <v>37.898117188418283</v>
      </c>
      <c r="C354" s="270">
        <v>2.4407287464536931</v>
      </c>
      <c r="D354" s="359">
        <v>433</v>
      </c>
      <c r="E354" s="358">
        <v>26.468584547519459</v>
      </c>
      <c r="F354" s="270">
        <v>2.1738170345367132</v>
      </c>
      <c r="G354" s="359">
        <v>436</v>
      </c>
      <c r="H354" s="358">
        <v>50.859790088212897</v>
      </c>
      <c r="I354" s="270">
        <v>2.459419496120447</v>
      </c>
      <c r="J354" s="359">
        <v>451</v>
      </c>
      <c r="K354" s="358">
        <v>40.218405685966488</v>
      </c>
      <c r="L354" s="270">
        <v>2.459358230253978</v>
      </c>
      <c r="M354" s="359">
        <v>430</v>
      </c>
      <c r="N354" s="358">
        <v>90.463088617820162</v>
      </c>
      <c r="O354" s="270">
        <v>1.366258747684558</v>
      </c>
      <c r="P354" s="359">
        <v>487</v>
      </c>
      <c r="Q354" s="358">
        <v>50.385559826670331</v>
      </c>
      <c r="R354" s="270">
        <v>2.484820473213142</v>
      </c>
      <c r="S354" s="359">
        <v>440</v>
      </c>
      <c r="T354" s="358">
        <v>76.735825674577569</v>
      </c>
      <c r="U354" s="270">
        <v>2.0436086615978208</v>
      </c>
      <c r="V354" s="359">
        <v>455</v>
      </c>
      <c r="W354" s="358">
        <v>61.730922834929359</v>
      </c>
      <c r="X354" s="270">
        <v>2.4110393395505429</v>
      </c>
      <c r="Y354" s="359">
        <v>447</v>
      </c>
      <c r="Z354" s="358">
        <v>87.691251533830822</v>
      </c>
      <c r="AA354" s="270">
        <v>1.6083083695162621</v>
      </c>
      <c r="AB354" s="359">
        <v>472</v>
      </c>
      <c r="AC354" s="358">
        <v>64.03982624733699</v>
      </c>
      <c r="AD354" s="270">
        <v>2.356053800525487</v>
      </c>
      <c r="AE354" s="359">
        <v>448</v>
      </c>
      <c r="AF354" s="358">
        <v>30.35584289987284</v>
      </c>
      <c r="AG354" s="270">
        <v>2.6020595158757822</v>
      </c>
      <c r="AH354" s="283">
        <v>338</v>
      </c>
    </row>
    <row r="355" spans="1:34" s="1099" customFormat="1" ht="14.5" customHeight="1">
      <c r="A355" s="287" t="s">
        <v>30</v>
      </c>
      <c r="B355" s="358">
        <v>27.742150968067818</v>
      </c>
      <c r="C355" s="270">
        <v>4.431477396751573</v>
      </c>
      <c r="D355" s="359">
        <v>112</v>
      </c>
      <c r="E355" s="358">
        <v>15.805993565754649</v>
      </c>
      <c r="F355" s="270">
        <v>3.6767884124008989</v>
      </c>
      <c r="G355" s="359">
        <v>112</v>
      </c>
      <c r="H355" s="358">
        <v>34.462243098007903</v>
      </c>
      <c r="I355" s="270">
        <v>4.606235141405131</v>
      </c>
      <c r="J355" s="359">
        <v>118</v>
      </c>
      <c r="K355" s="358">
        <v>44.006954469949711</v>
      </c>
      <c r="L355" s="270">
        <v>4.8143207106748784</v>
      </c>
      <c r="M355" s="359">
        <v>119</v>
      </c>
      <c r="N355" s="358">
        <v>82.552944634793462</v>
      </c>
      <c r="O355" s="270">
        <v>3.584400747387444</v>
      </c>
      <c r="P355" s="359">
        <v>126</v>
      </c>
      <c r="Q355" s="358">
        <v>46.908942427069789</v>
      </c>
      <c r="R355" s="270">
        <v>4.8210278647843312</v>
      </c>
      <c r="S355" s="359">
        <v>119</v>
      </c>
      <c r="T355" s="358">
        <v>78.196524662093665</v>
      </c>
      <c r="U355" s="270">
        <v>3.9804311227374791</v>
      </c>
      <c r="V355" s="359">
        <v>121</v>
      </c>
      <c r="W355" s="358">
        <v>53.63181010675541</v>
      </c>
      <c r="X355" s="270">
        <v>4.8262681212852492</v>
      </c>
      <c r="Y355" s="359">
        <v>120</v>
      </c>
      <c r="Z355" s="358">
        <v>90.457629272711799</v>
      </c>
      <c r="AA355" s="270">
        <v>2.7541205231416028</v>
      </c>
      <c r="AB355" s="359">
        <v>127</v>
      </c>
      <c r="AC355" s="358">
        <v>58.158026213463309</v>
      </c>
      <c r="AD355" s="270">
        <v>4.7423563519522229</v>
      </c>
      <c r="AE355" s="359">
        <v>124</v>
      </c>
      <c r="AF355" s="358">
        <v>30.290098859027079</v>
      </c>
      <c r="AG355" s="270">
        <v>5.3516159174569724</v>
      </c>
      <c r="AH355" s="283">
        <v>85</v>
      </c>
    </row>
    <row r="356" spans="1:34" s="1099" customFormat="1" ht="14.5" customHeight="1">
      <c r="A356" s="288" t="s">
        <v>31</v>
      </c>
      <c r="B356" s="398">
        <v>35.803414785771729</v>
      </c>
      <c r="C356" s="290">
        <v>2.1524857404863811</v>
      </c>
      <c r="D356" s="531">
        <v>545</v>
      </c>
      <c r="E356" s="398">
        <v>24.281889396612421</v>
      </c>
      <c r="F356" s="290">
        <v>1.892616528728889</v>
      </c>
      <c r="G356" s="531">
        <v>548</v>
      </c>
      <c r="H356" s="398">
        <v>47.443068354796722</v>
      </c>
      <c r="I356" s="290">
        <v>2.1881348209756339</v>
      </c>
      <c r="J356" s="531">
        <v>569</v>
      </c>
      <c r="K356" s="398">
        <v>41.04719417118487</v>
      </c>
      <c r="L356" s="290">
        <v>2.192758992779356</v>
      </c>
      <c r="M356" s="531">
        <v>549</v>
      </c>
      <c r="N356" s="398">
        <v>88.822768693396199</v>
      </c>
      <c r="O356" s="290">
        <v>1.321532251193219</v>
      </c>
      <c r="P356" s="531">
        <v>613</v>
      </c>
      <c r="Q356" s="398">
        <v>49.629752664810859</v>
      </c>
      <c r="R356" s="290">
        <v>2.2107134344609478</v>
      </c>
      <c r="S356" s="531">
        <v>559</v>
      </c>
      <c r="T356" s="398">
        <v>77.04613745011055</v>
      </c>
      <c r="U356" s="290">
        <v>1.81804401314633</v>
      </c>
      <c r="V356" s="531">
        <v>576</v>
      </c>
      <c r="W356" s="398">
        <v>59.993302876701058</v>
      </c>
      <c r="X356" s="290">
        <v>2.164517340465391</v>
      </c>
      <c r="Y356" s="531">
        <v>567</v>
      </c>
      <c r="Z356" s="398">
        <v>88.282216523867646</v>
      </c>
      <c r="AA356" s="290">
        <v>1.3960748224830859</v>
      </c>
      <c r="AB356" s="531">
        <v>599</v>
      </c>
      <c r="AC356" s="398">
        <v>62.759323603109422</v>
      </c>
      <c r="AD356" s="290">
        <v>2.1191644394490101</v>
      </c>
      <c r="AE356" s="531">
        <v>572</v>
      </c>
      <c r="AF356" s="398">
        <v>30.342414943935442</v>
      </c>
      <c r="AG356" s="290">
        <v>2.341368544234633</v>
      </c>
      <c r="AH356" s="291">
        <v>423</v>
      </c>
    </row>
    <row r="357" spans="1:34" s="1099" customFormat="1" ht="14.5" customHeight="1">
      <c r="A357" s="1966" t="s">
        <v>1046</v>
      </c>
      <c r="B357" s="1966" t="s">
        <v>1046</v>
      </c>
      <c r="C357" s="1966" t="s">
        <v>1046</v>
      </c>
      <c r="D357" s="1966" t="s">
        <v>1046</v>
      </c>
      <c r="E357" s="1966" t="s">
        <v>1046</v>
      </c>
      <c r="F357" s="1966" t="s">
        <v>1046</v>
      </c>
      <c r="G357" s="1966" t="s">
        <v>1046</v>
      </c>
      <c r="H357" s="1966" t="s">
        <v>1046</v>
      </c>
      <c r="I357" s="1966" t="s">
        <v>1046</v>
      </c>
      <c r="J357" s="1966" t="s">
        <v>1046</v>
      </c>
      <c r="K357" s="1966" t="s">
        <v>1046</v>
      </c>
      <c r="L357" s="1966" t="s">
        <v>1046</v>
      </c>
      <c r="M357" s="1966" t="s">
        <v>1046</v>
      </c>
      <c r="N357" s="1966" t="s">
        <v>1046</v>
      </c>
      <c r="O357" s="1966" t="s">
        <v>1046</v>
      </c>
      <c r="P357" s="1966" t="s">
        <v>1046</v>
      </c>
      <c r="Q357" s="1966" t="s">
        <v>1046</v>
      </c>
      <c r="R357" s="1966" t="s">
        <v>1046</v>
      </c>
      <c r="S357" s="1966" t="s">
        <v>1046</v>
      </c>
      <c r="T357" s="1966" t="s">
        <v>1046</v>
      </c>
      <c r="U357" s="1966" t="s">
        <v>1046</v>
      </c>
      <c r="V357" s="1966" t="s">
        <v>1046</v>
      </c>
      <c r="W357" s="1966" t="s">
        <v>1046</v>
      </c>
      <c r="X357" s="1966" t="s">
        <v>1046</v>
      </c>
      <c r="Y357" s="1966" t="s">
        <v>1046</v>
      </c>
      <c r="Z357" s="1966" t="s">
        <v>1046</v>
      </c>
      <c r="AA357" s="1966" t="s">
        <v>1046</v>
      </c>
      <c r="AB357" s="1966" t="s">
        <v>1046</v>
      </c>
      <c r="AC357" s="1966" t="s">
        <v>1046</v>
      </c>
      <c r="AD357" s="1966" t="s">
        <v>1046</v>
      </c>
      <c r="AE357" s="1966" t="s">
        <v>1046</v>
      </c>
      <c r="AF357" s="1966" t="s">
        <v>1046</v>
      </c>
      <c r="AG357" s="1966" t="s">
        <v>1046</v>
      </c>
      <c r="AH357" s="1966" t="s">
        <v>1046</v>
      </c>
    </row>
    <row r="358" spans="1:34" s="1099" customFormat="1" ht="14.5" customHeight="1">
      <c r="A358" s="2034" t="s">
        <v>1047</v>
      </c>
      <c r="B358" s="2034" t="s">
        <v>623</v>
      </c>
      <c r="C358" s="2034" t="s">
        <v>623</v>
      </c>
      <c r="D358" s="2034" t="s">
        <v>623</v>
      </c>
      <c r="E358" s="2034" t="s">
        <v>623</v>
      </c>
      <c r="F358" s="2034" t="s">
        <v>623</v>
      </c>
      <c r="G358" s="2034" t="s">
        <v>623</v>
      </c>
      <c r="H358" s="2034" t="s">
        <v>623</v>
      </c>
      <c r="I358" s="2034" t="s">
        <v>623</v>
      </c>
      <c r="J358" s="2034" t="s">
        <v>623</v>
      </c>
      <c r="K358" s="2034" t="s">
        <v>623</v>
      </c>
      <c r="L358" s="2034" t="s">
        <v>623</v>
      </c>
      <c r="M358" s="2034" t="s">
        <v>623</v>
      </c>
      <c r="N358" s="2034" t="s">
        <v>623</v>
      </c>
      <c r="O358" s="2034" t="s">
        <v>623</v>
      </c>
      <c r="P358" s="2034" t="s">
        <v>623</v>
      </c>
      <c r="Q358" s="2034" t="s">
        <v>623</v>
      </c>
      <c r="R358" s="2034" t="s">
        <v>623</v>
      </c>
      <c r="S358" s="2034" t="s">
        <v>623</v>
      </c>
      <c r="T358" s="2034" t="s">
        <v>623</v>
      </c>
      <c r="U358" s="2034" t="s">
        <v>623</v>
      </c>
      <c r="V358" s="2034" t="s">
        <v>623</v>
      </c>
      <c r="W358" s="2034" t="s">
        <v>623</v>
      </c>
      <c r="X358" s="2034" t="s">
        <v>623</v>
      </c>
      <c r="Y358" s="2034" t="s">
        <v>623</v>
      </c>
      <c r="Z358" s="2034" t="s">
        <v>623</v>
      </c>
      <c r="AA358" s="2034" t="s">
        <v>623</v>
      </c>
      <c r="AB358" s="2034" t="s">
        <v>623</v>
      </c>
      <c r="AC358" s="2034" t="s">
        <v>623</v>
      </c>
      <c r="AD358" s="2034" t="s">
        <v>623</v>
      </c>
      <c r="AE358" s="2034" t="s">
        <v>623</v>
      </c>
      <c r="AF358" s="2034" t="s">
        <v>623</v>
      </c>
      <c r="AG358" s="2034" t="s">
        <v>623</v>
      </c>
      <c r="AH358" s="2034" t="s">
        <v>623</v>
      </c>
    </row>
    <row r="359" spans="1:34" s="1099" customFormat="1" ht="14.5" customHeight="1">
      <c r="A359" s="1966" t="s">
        <v>1201</v>
      </c>
      <c r="B359" s="1966" t="s">
        <v>1048</v>
      </c>
      <c r="C359" s="1966" t="s">
        <v>1048</v>
      </c>
      <c r="D359" s="1966" t="s">
        <v>1048</v>
      </c>
      <c r="E359" s="1966" t="s">
        <v>1048</v>
      </c>
      <c r="F359" s="1966" t="s">
        <v>1048</v>
      </c>
      <c r="G359" s="1966" t="s">
        <v>1048</v>
      </c>
      <c r="H359" s="1966" t="s">
        <v>1048</v>
      </c>
      <c r="I359" s="1966" t="s">
        <v>1048</v>
      </c>
      <c r="J359" s="1966" t="s">
        <v>1048</v>
      </c>
      <c r="K359" s="1966" t="s">
        <v>1048</v>
      </c>
      <c r="L359" s="1966" t="s">
        <v>1048</v>
      </c>
      <c r="M359" s="1966" t="s">
        <v>1048</v>
      </c>
      <c r="N359" s="1966" t="s">
        <v>1048</v>
      </c>
      <c r="O359" s="1966" t="s">
        <v>1048</v>
      </c>
      <c r="P359" s="1966" t="s">
        <v>1048</v>
      </c>
      <c r="Q359" s="1966" t="s">
        <v>1048</v>
      </c>
      <c r="R359" s="1966" t="s">
        <v>1048</v>
      </c>
      <c r="S359" s="1966" t="s">
        <v>1048</v>
      </c>
      <c r="T359" s="1966" t="s">
        <v>1048</v>
      </c>
      <c r="U359" s="1966" t="s">
        <v>1048</v>
      </c>
      <c r="V359" s="1966" t="s">
        <v>1048</v>
      </c>
      <c r="W359" s="1966" t="s">
        <v>1048</v>
      </c>
      <c r="X359" s="1966" t="s">
        <v>1048</v>
      </c>
      <c r="Y359" s="1966" t="s">
        <v>1048</v>
      </c>
      <c r="Z359" s="1966" t="s">
        <v>1048</v>
      </c>
      <c r="AA359" s="1966" t="s">
        <v>1048</v>
      </c>
      <c r="AB359" s="1966" t="s">
        <v>1048</v>
      </c>
      <c r="AC359" s="1966" t="s">
        <v>1048</v>
      </c>
      <c r="AD359" s="1966" t="s">
        <v>1048</v>
      </c>
      <c r="AE359" s="1966" t="s">
        <v>1048</v>
      </c>
      <c r="AF359" s="1966" t="s">
        <v>1048</v>
      </c>
      <c r="AG359" s="1966" t="s">
        <v>1048</v>
      </c>
      <c r="AH359" s="1966" t="s">
        <v>1048</v>
      </c>
    </row>
    <row r="360" spans="1:34" ht="14.5" customHeight="1"/>
    <row r="361" spans="1:34" s="1099" customFormat="1" ht="14.5" customHeight="1">
      <c r="A361" s="2016" t="s">
        <v>1051</v>
      </c>
      <c r="B361" s="2016"/>
      <c r="C361" s="2016"/>
      <c r="D361" s="2016"/>
      <c r="E361" s="2016"/>
      <c r="F361" s="2016"/>
      <c r="G361" s="2016"/>
      <c r="H361" s="2016"/>
      <c r="I361" s="2016"/>
      <c r="J361" s="2016"/>
      <c r="K361" s="2016"/>
      <c r="L361" s="2016"/>
      <c r="M361" s="2016"/>
      <c r="N361" s="2016"/>
      <c r="O361" s="2016"/>
      <c r="P361" s="2016"/>
      <c r="Q361" s="2016"/>
      <c r="R361" s="2016"/>
      <c r="S361" s="2016"/>
      <c r="T361" s="2016"/>
      <c r="U361" s="2016"/>
      <c r="V361" s="2016"/>
      <c r="W361" s="2016"/>
      <c r="X361" s="2016"/>
      <c r="Y361" s="2016"/>
      <c r="Z361" s="2016"/>
      <c r="AA361" s="2016"/>
      <c r="AB361" s="2016"/>
      <c r="AC361" s="2016"/>
      <c r="AD361" s="2016"/>
      <c r="AE361" s="2016"/>
      <c r="AF361" s="2016"/>
      <c r="AG361" s="2016"/>
      <c r="AH361" s="2016"/>
    </row>
    <row r="362" spans="1:34" s="1620" customFormat="1" ht="46.5" customHeight="1">
      <c r="A362" s="2035" t="s">
        <v>5</v>
      </c>
      <c r="B362" s="1971" t="s">
        <v>1010</v>
      </c>
      <c r="C362" s="1971" t="s">
        <v>1011</v>
      </c>
      <c r="D362" s="1971" t="s">
        <v>1011</v>
      </c>
      <c r="E362" s="1971" t="s">
        <v>1045</v>
      </c>
      <c r="F362" s="1971" t="s">
        <v>1013</v>
      </c>
      <c r="G362" s="1971" t="s">
        <v>1013</v>
      </c>
      <c r="H362" s="1971" t="s">
        <v>976</v>
      </c>
      <c r="I362" s="1971" t="s">
        <v>1014</v>
      </c>
      <c r="J362" s="1971" t="s">
        <v>1014</v>
      </c>
      <c r="K362" s="1971" t="s">
        <v>977</v>
      </c>
      <c r="L362" s="1971" t="s">
        <v>1015</v>
      </c>
      <c r="M362" s="1971" t="s">
        <v>1015</v>
      </c>
      <c r="N362" s="1971" t="s">
        <v>978</v>
      </c>
      <c r="O362" s="1971" t="s">
        <v>1016</v>
      </c>
      <c r="P362" s="1971" t="s">
        <v>1016</v>
      </c>
      <c r="Q362" s="1971" t="s">
        <v>1017</v>
      </c>
      <c r="R362" s="1971" t="s">
        <v>1018</v>
      </c>
      <c r="S362" s="1971" t="s">
        <v>1018</v>
      </c>
      <c r="T362" s="1971" t="s">
        <v>980</v>
      </c>
      <c r="U362" s="1971" t="s">
        <v>1019</v>
      </c>
      <c r="V362" s="1971" t="s">
        <v>1019</v>
      </c>
      <c r="W362" s="1971" t="s">
        <v>981</v>
      </c>
      <c r="X362" s="1971" t="s">
        <v>1020</v>
      </c>
      <c r="Y362" s="1971" t="s">
        <v>1020</v>
      </c>
      <c r="Z362" s="1971" t="s">
        <v>1021</v>
      </c>
      <c r="AA362" s="1971" t="s">
        <v>1022</v>
      </c>
      <c r="AB362" s="1971" t="s">
        <v>1022</v>
      </c>
      <c r="AC362" s="1971" t="s">
        <v>983</v>
      </c>
      <c r="AD362" s="1971" t="s">
        <v>1023</v>
      </c>
      <c r="AE362" s="1971" t="s">
        <v>1023</v>
      </c>
      <c r="AF362" s="1971" t="s">
        <v>684</v>
      </c>
      <c r="AG362" s="1971" t="s">
        <v>1024</v>
      </c>
      <c r="AH362" s="1992" t="s">
        <v>1024</v>
      </c>
    </row>
    <row r="363" spans="1:34" s="1099" customFormat="1" ht="14.5" customHeight="1" thickBot="1">
      <c r="A363" s="1970"/>
      <c r="B363" s="53" t="s">
        <v>2</v>
      </c>
      <c r="C363" s="53" t="s">
        <v>68</v>
      </c>
      <c r="D363" s="54" t="s">
        <v>69</v>
      </c>
      <c r="E363" s="53" t="s">
        <v>2</v>
      </c>
      <c r="F363" s="53" t="s">
        <v>68</v>
      </c>
      <c r="G363" s="54" t="s">
        <v>69</v>
      </c>
      <c r="H363" s="53" t="s">
        <v>2</v>
      </c>
      <c r="I363" s="53" t="s">
        <v>68</v>
      </c>
      <c r="J363" s="54" t="s">
        <v>69</v>
      </c>
      <c r="K363" s="53" t="s">
        <v>2</v>
      </c>
      <c r="L363" s="53" t="s">
        <v>68</v>
      </c>
      <c r="M363" s="54" t="s">
        <v>69</v>
      </c>
      <c r="N363" s="53" t="s">
        <v>2</v>
      </c>
      <c r="O363" s="53" t="s">
        <v>68</v>
      </c>
      <c r="P363" s="54" t="s">
        <v>69</v>
      </c>
      <c r="Q363" s="53" t="s">
        <v>2</v>
      </c>
      <c r="R363" s="53" t="s">
        <v>68</v>
      </c>
      <c r="S363" s="54" t="s">
        <v>69</v>
      </c>
      <c r="T363" s="53" t="s">
        <v>2</v>
      </c>
      <c r="U363" s="53" t="s">
        <v>68</v>
      </c>
      <c r="V363" s="54" t="s">
        <v>69</v>
      </c>
      <c r="W363" s="53" t="s">
        <v>2</v>
      </c>
      <c r="X363" s="53" t="s">
        <v>68</v>
      </c>
      <c r="Y363" s="54" t="s">
        <v>69</v>
      </c>
      <c r="Z363" s="53" t="s">
        <v>2</v>
      </c>
      <c r="AA363" s="53" t="s">
        <v>68</v>
      </c>
      <c r="AB363" s="54" t="s">
        <v>69</v>
      </c>
      <c r="AC363" s="53" t="s">
        <v>2</v>
      </c>
      <c r="AD363" s="53" t="s">
        <v>68</v>
      </c>
      <c r="AE363" s="54" t="s">
        <v>69</v>
      </c>
      <c r="AF363" s="53" t="s">
        <v>2</v>
      </c>
      <c r="AG363" s="53" t="s">
        <v>68</v>
      </c>
      <c r="AH363" s="53" t="s">
        <v>69</v>
      </c>
    </row>
    <row r="364" spans="1:34" s="1099" customFormat="1" ht="14.5" customHeight="1">
      <c r="A364" s="284" t="s">
        <v>906</v>
      </c>
      <c r="B364" s="339">
        <v>32.573507865980638</v>
      </c>
      <c r="C364" s="255">
        <v>3.5577072820852962</v>
      </c>
      <c r="D364" s="338">
        <v>180</v>
      </c>
      <c r="E364" s="339">
        <v>22.5216673809764</v>
      </c>
      <c r="F364" s="255">
        <v>3.1136331316033909</v>
      </c>
      <c r="G364" s="338">
        <v>177</v>
      </c>
      <c r="H364" s="339">
        <v>50.645798406572133</v>
      </c>
      <c r="I364" s="255">
        <v>3.808278252732213</v>
      </c>
      <c r="J364" s="338">
        <v>188</v>
      </c>
      <c r="K364" s="339">
        <v>37.543907687398352</v>
      </c>
      <c r="L364" s="255">
        <v>3.756545220710811</v>
      </c>
      <c r="M364" s="338">
        <v>178</v>
      </c>
      <c r="N364" s="339">
        <v>89.999904294922487</v>
      </c>
      <c r="O364" s="255">
        <v>2.2314425447013511</v>
      </c>
      <c r="P364" s="338">
        <v>210</v>
      </c>
      <c r="Q364" s="339">
        <v>48.769276550772851</v>
      </c>
      <c r="R364" s="255">
        <v>3.790395158070031</v>
      </c>
      <c r="S364" s="338">
        <v>188</v>
      </c>
      <c r="T364" s="339">
        <v>72.609852581520144</v>
      </c>
      <c r="U364" s="255">
        <v>3.375546579513641</v>
      </c>
      <c r="V364" s="338">
        <v>191</v>
      </c>
      <c r="W364" s="339">
        <v>57.419455640705777</v>
      </c>
      <c r="X364" s="255">
        <v>3.794152421971031</v>
      </c>
      <c r="Y364" s="338">
        <v>187</v>
      </c>
      <c r="Z364" s="339">
        <v>85.31247095770938</v>
      </c>
      <c r="AA364" s="255">
        <v>2.7885602943051548</v>
      </c>
      <c r="AB364" s="338">
        <v>196</v>
      </c>
      <c r="AC364" s="339">
        <v>54.520660843213683</v>
      </c>
      <c r="AD364" s="255">
        <v>3.7924073746414289</v>
      </c>
      <c r="AE364" s="338">
        <v>189</v>
      </c>
      <c r="AF364" s="339">
        <v>25.92671578191603</v>
      </c>
      <c r="AG364" s="255">
        <v>3.823588654054606</v>
      </c>
      <c r="AH364" s="276">
        <v>146</v>
      </c>
    </row>
    <row r="365" spans="1:34" s="1099" customFormat="1" ht="14.5" customHeight="1">
      <c r="A365" s="285" t="s">
        <v>907</v>
      </c>
      <c r="B365" s="342">
        <v>37.420713605470148</v>
      </c>
      <c r="C365" s="260">
        <v>3.5942467065242769</v>
      </c>
      <c r="D365" s="343">
        <v>192</v>
      </c>
      <c r="E365" s="342">
        <v>22.12842100268437</v>
      </c>
      <c r="F365" s="260">
        <v>3.0924572261107368</v>
      </c>
      <c r="G365" s="343">
        <v>192</v>
      </c>
      <c r="H365" s="342">
        <v>42.52969729236456</v>
      </c>
      <c r="I365" s="260">
        <v>3.6114477462594721</v>
      </c>
      <c r="J365" s="343">
        <v>197</v>
      </c>
      <c r="K365" s="342">
        <v>39.654782100281132</v>
      </c>
      <c r="L365" s="260">
        <v>3.6041703990063989</v>
      </c>
      <c r="M365" s="343">
        <v>194</v>
      </c>
      <c r="N365" s="342">
        <v>90.341672995976978</v>
      </c>
      <c r="O365" s="260">
        <v>2.0184250756969808</v>
      </c>
      <c r="P365" s="343">
        <v>204</v>
      </c>
      <c r="Q365" s="342">
        <v>49.335971465480242</v>
      </c>
      <c r="R365" s="260">
        <v>3.7227603633348059</v>
      </c>
      <c r="S365" s="343">
        <v>190</v>
      </c>
      <c r="T365" s="342">
        <v>79.81410868277392</v>
      </c>
      <c r="U365" s="260">
        <v>2.9055557430707841</v>
      </c>
      <c r="V365" s="343">
        <v>195</v>
      </c>
      <c r="W365" s="342">
        <v>62.635317128547051</v>
      </c>
      <c r="X365" s="260">
        <v>3.5715753095295009</v>
      </c>
      <c r="Y365" s="343">
        <v>196</v>
      </c>
      <c r="Z365" s="342">
        <v>88.624939661797939</v>
      </c>
      <c r="AA365" s="260">
        <v>2.2645448988213732</v>
      </c>
      <c r="AB365" s="343">
        <v>204</v>
      </c>
      <c r="AC365" s="342">
        <v>64.182042765804937</v>
      </c>
      <c r="AD365" s="260">
        <v>3.5097325787559401</v>
      </c>
      <c r="AE365" s="343">
        <v>196</v>
      </c>
      <c r="AF365" s="342">
        <v>29.49754113242944</v>
      </c>
      <c r="AG365" s="260">
        <v>3.8925754161583108</v>
      </c>
      <c r="AH365" s="277">
        <v>143</v>
      </c>
    </row>
    <row r="366" spans="1:34" s="1099" customFormat="1" ht="14.5" customHeight="1">
      <c r="A366" s="1020" t="s">
        <v>908</v>
      </c>
      <c r="B366" s="1021">
        <v>36.520307232858983</v>
      </c>
      <c r="C366" s="1022">
        <v>3.853860921320476</v>
      </c>
      <c r="D366" s="1023">
        <v>173</v>
      </c>
      <c r="E366" s="1021">
        <v>28.740054150312861</v>
      </c>
      <c r="F366" s="1022">
        <v>3.5022195080223049</v>
      </c>
      <c r="G366" s="1023">
        <v>179</v>
      </c>
      <c r="H366" s="1021">
        <v>51.18603492997886</v>
      </c>
      <c r="I366" s="1022">
        <v>3.8424342137071421</v>
      </c>
      <c r="J366" s="1023">
        <v>184</v>
      </c>
      <c r="K366" s="1021">
        <v>46.106948276821477</v>
      </c>
      <c r="L366" s="1022">
        <v>3.9079961331061051</v>
      </c>
      <c r="M366" s="1023">
        <v>177</v>
      </c>
      <c r="N366" s="1021">
        <v>85.723931995873954</v>
      </c>
      <c r="O366" s="1022">
        <v>2.6358318762958701</v>
      </c>
      <c r="P366" s="1023">
        <v>199</v>
      </c>
      <c r="Q366" s="1021">
        <v>50.804631285899561</v>
      </c>
      <c r="R366" s="1022">
        <v>3.871838200679357</v>
      </c>
      <c r="S366" s="1023">
        <v>181</v>
      </c>
      <c r="T366" s="1021">
        <v>77.422712469364669</v>
      </c>
      <c r="U366" s="1022">
        <v>3.182449097094421</v>
      </c>
      <c r="V366" s="1023">
        <v>190</v>
      </c>
      <c r="W366" s="1021">
        <v>58.760052075811537</v>
      </c>
      <c r="X366" s="1022">
        <v>3.8038209195841892</v>
      </c>
      <c r="Y366" s="1023">
        <v>184</v>
      </c>
      <c r="Z366" s="1021">
        <v>90.464941929393675</v>
      </c>
      <c r="AA366" s="1022">
        <v>2.2164883787508738</v>
      </c>
      <c r="AB366" s="1023">
        <v>199</v>
      </c>
      <c r="AC366" s="1021">
        <v>68.284227494922533</v>
      </c>
      <c r="AD366" s="1022">
        <v>3.5771757472224981</v>
      </c>
      <c r="AE366" s="1023">
        <v>187</v>
      </c>
      <c r="AF366" s="1021">
        <v>35.77102557179829</v>
      </c>
      <c r="AG366" s="1022">
        <v>4.3312473714725606</v>
      </c>
      <c r="AH366" s="1024">
        <v>134</v>
      </c>
    </row>
    <row r="367" spans="1:34" s="1099" customFormat="1" ht="14.5" customHeight="1">
      <c r="A367" s="285" t="s">
        <v>909</v>
      </c>
      <c r="B367" s="342">
        <v>36.966358702281333</v>
      </c>
      <c r="C367" s="260">
        <v>4.6359285470852134</v>
      </c>
      <c r="D367" s="343">
        <v>115</v>
      </c>
      <c r="E367" s="342">
        <v>22.452684832318699</v>
      </c>
      <c r="F367" s="260">
        <v>3.8574634249420692</v>
      </c>
      <c r="G367" s="343">
        <v>118</v>
      </c>
      <c r="H367" s="342">
        <v>43.244799664681118</v>
      </c>
      <c r="I367" s="260">
        <v>4.5714016245662474</v>
      </c>
      <c r="J367" s="343">
        <v>123</v>
      </c>
      <c r="K367" s="342">
        <v>30.188162483747039</v>
      </c>
      <c r="L367" s="260">
        <v>4.4300234695232694</v>
      </c>
      <c r="M367" s="343">
        <v>114</v>
      </c>
      <c r="N367" s="342">
        <v>88.443143695233601</v>
      </c>
      <c r="O367" s="260">
        <v>2.820666205430729</v>
      </c>
      <c r="P367" s="343">
        <v>134</v>
      </c>
      <c r="Q367" s="342">
        <v>40.36668493475711</v>
      </c>
      <c r="R367" s="260">
        <v>4.7248870005927293</v>
      </c>
      <c r="S367" s="343">
        <v>115</v>
      </c>
      <c r="T367" s="342">
        <v>72.789133484257164</v>
      </c>
      <c r="U367" s="260">
        <v>4.0896795983330501</v>
      </c>
      <c r="V367" s="343">
        <v>126</v>
      </c>
      <c r="W367" s="342">
        <v>50.788069876924943</v>
      </c>
      <c r="X367" s="260">
        <v>4.7296873844098242</v>
      </c>
      <c r="Y367" s="343">
        <v>119</v>
      </c>
      <c r="Z367" s="342">
        <v>88.412067029671874</v>
      </c>
      <c r="AA367" s="260">
        <v>3.0059334702451661</v>
      </c>
      <c r="AB367" s="343">
        <v>130</v>
      </c>
      <c r="AC367" s="342">
        <v>49.847064997514629</v>
      </c>
      <c r="AD367" s="260">
        <v>4.68703822579198</v>
      </c>
      <c r="AE367" s="343">
        <v>121</v>
      </c>
      <c r="AF367" s="342">
        <v>27.977483319571231</v>
      </c>
      <c r="AG367" s="260">
        <v>4.8998608125512639</v>
      </c>
      <c r="AH367" s="277">
        <v>90</v>
      </c>
    </row>
    <row r="368" spans="1:34" s="1099" customFormat="1" ht="14.5" customHeight="1">
      <c r="A368" s="284" t="s">
        <v>910</v>
      </c>
      <c r="B368" s="339">
        <v>36.735017083620463</v>
      </c>
      <c r="C368" s="255">
        <v>3.595905501512441</v>
      </c>
      <c r="D368" s="338">
        <v>196</v>
      </c>
      <c r="E368" s="339">
        <v>25.81784845562024</v>
      </c>
      <c r="F368" s="255">
        <v>3.205623597854474</v>
      </c>
      <c r="G368" s="338">
        <v>197</v>
      </c>
      <c r="H368" s="339">
        <v>48.567250416242111</v>
      </c>
      <c r="I368" s="255">
        <v>3.652029097373878</v>
      </c>
      <c r="J368" s="338">
        <v>205</v>
      </c>
      <c r="K368" s="339">
        <v>37.378907497522398</v>
      </c>
      <c r="L368" s="255">
        <v>3.5780107668669312</v>
      </c>
      <c r="M368" s="338">
        <v>197</v>
      </c>
      <c r="N368" s="339">
        <v>88.886874141828002</v>
      </c>
      <c r="O368" s="255">
        <v>2.1583771113195152</v>
      </c>
      <c r="P368" s="338">
        <v>225</v>
      </c>
      <c r="Q368" s="339">
        <v>52.317707191763361</v>
      </c>
      <c r="R368" s="255">
        <v>3.653633965045322</v>
      </c>
      <c r="S368" s="338">
        <v>204</v>
      </c>
      <c r="T368" s="339">
        <v>76.71131125500024</v>
      </c>
      <c r="U368" s="255">
        <v>3.0231493006702181</v>
      </c>
      <c r="V368" s="338">
        <v>203</v>
      </c>
      <c r="W368" s="339">
        <v>58.541088001896412</v>
      </c>
      <c r="X368" s="255">
        <v>3.6122645239337108</v>
      </c>
      <c r="Y368" s="338">
        <v>205</v>
      </c>
      <c r="Z368" s="339">
        <v>86.105446448308626</v>
      </c>
      <c r="AA368" s="255">
        <v>2.4617495941523688</v>
      </c>
      <c r="AB368" s="338">
        <v>219</v>
      </c>
      <c r="AC368" s="339">
        <v>60.765478547035023</v>
      </c>
      <c r="AD368" s="255">
        <v>3.5163728952295141</v>
      </c>
      <c r="AE368" s="338">
        <v>205</v>
      </c>
      <c r="AF368" s="339">
        <v>28.51721638517061</v>
      </c>
      <c r="AG368" s="255">
        <v>3.727898711153705</v>
      </c>
      <c r="AH368" s="276">
        <v>161</v>
      </c>
    </row>
    <row r="369" spans="1:34" s="1099" customFormat="1" ht="14.5" customHeight="1" thickBot="1">
      <c r="A369" s="286" t="s">
        <v>911</v>
      </c>
      <c r="B369" s="368">
        <v>34.455876003558707</v>
      </c>
      <c r="C369" s="281">
        <v>3.2898850422948209</v>
      </c>
      <c r="D369" s="369">
        <v>232</v>
      </c>
      <c r="E369" s="368">
        <v>24.124185724257909</v>
      </c>
      <c r="F369" s="281">
        <v>2.9570318807922278</v>
      </c>
      <c r="G369" s="369">
        <v>231</v>
      </c>
      <c r="H369" s="368">
        <v>49.014548861787773</v>
      </c>
      <c r="I369" s="281">
        <v>3.3903004393680232</v>
      </c>
      <c r="J369" s="369">
        <v>239</v>
      </c>
      <c r="K369" s="368">
        <v>50.858988920297698</v>
      </c>
      <c r="L369" s="281">
        <v>3.4173972555932659</v>
      </c>
      <c r="M369" s="369">
        <v>236</v>
      </c>
      <c r="N369" s="368">
        <v>88.934095737680551</v>
      </c>
      <c r="O369" s="281">
        <v>2.0745045252663532</v>
      </c>
      <c r="P369" s="369">
        <v>252</v>
      </c>
      <c r="Q369" s="368">
        <v>52.900932743267248</v>
      </c>
      <c r="R369" s="281">
        <v>3.3872599484173409</v>
      </c>
      <c r="S369" s="369">
        <v>238</v>
      </c>
      <c r="T369" s="368">
        <v>80.248624696317009</v>
      </c>
      <c r="U369" s="281">
        <v>2.6498984196803979</v>
      </c>
      <c r="V369" s="369">
        <v>245</v>
      </c>
      <c r="W369" s="368">
        <v>66.697197560988855</v>
      </c>
      <c r="X369" s="281">
        <v>3.200986935637899</v>
      </c>
      <c r="Y369" s="369">
        <v>241</v>
      </c>
      <c r="Z369" s="368">
        <v>90.59110521472536</v>
      </c>
      <c r="AA369" s="281">
        <v>1.943975736431039</v>
      </c>
      <c r="AB369" s="369">
        <v>248</v>
      </c>
      <c r="AC369" s="368">
        <v>72.562844129913799</v>
      </c>
      <c r="AD369" s="281">
        <v>3.0191681047006349</v>
      </c>
      <c r="AE369" s="369">
        <v>244</v>
      </c>
      <c r="AF369" s="368">
        <v>34.075197266526573</v>
      </c>
      <c r="AG369" s="281">
        <v>3.8231230488653209</v>
      </c>
      <c r="AH369" s="282">
        <v>170</v>
      </c>
    </row>
    <row r="370" spans="1:34" s="1099" customFormat="1" ht="14.5" customHeight="1">
      <c r="A370" s="288" t="s">
        <v>88</v>
      </c>
      <c r="B370" s="398">
        <v>35.803414785771729</v>
      </c>
      <c r="C370" s="290">
        <v>2.1524857404863811</v>
      </c>
      <c r="D370" s="531">
        <v>545</v>
      </c>
      <c r="E370" s="398">
        <v>24.281889396612421</v>
      </c>
      <c r="F370" s="290">
        <v>1.892616528728889</v>
      </c>
      <c r="G370" s="531">
        <v>548</v>
      </c>
      <c r="H370" s="398">
        <v>47.443068354796722</v>
      </c>
      <c r="I370" s="290">
        <v>2.1881348209756339</v>
      </c>
      <c r="J370" s="531">
        <v>569</v>
      </c>
      <c r="K370" s="398">
        <v>41.04719417118487</v>
      </c>
      <c r="L370" s="290">
        <v>2.192758992779356</v>
      </c>
      <c r="M370" s="531">
        <v>549</v>
      </c>
      <c r="N370" s="398">
        <v>88.822768693396199</v>
      </c>
      <c r="O370" s="290">
        <v>1.321532251193219</v>
      </c>
      <c r="P370" s="531">
        <v>613</v>
      </c>
      <c r="Q370" s="398">
        <v>49.629752664810859</v>
      </c>
      <c r="R370" s="290">
        <v>2.2107134344609478</v>
      </c>
      <c r="S370" s="531">
        <v>559</v>
      </c>
      <c r="T370" s="398">
        <v>77.04613745011055</v>
      </c>
      <c r="U370" s="290">
        <v>1.81804401314633</v>
      </c>
      <c r="V370" s="531">
        <v>576</v>
      </c>
      <c r="W370" s="398">
        <v>59.993302876701058</v>
      </c>
      <c r="X370" s="290">
        <v>2.164517340465391</v>
      </c>
      <c r="Y370" s="531">
        <v>567</v>
      </c>
      <c r="Z370" s="398">
        <v>88.282216523867646</v>
      </c>
      <c r="AA370" s="290">
        <v>1.3960748224830859</v>
      </c>
      <c r="AB370" s="531">
        <v>599</v>
      </c>
      <c r="AC370" s="398">
        <v>62.759323603109422</v>
      </c>
      <c r="AD370" s="290">
        <v>2.1191644394490101</v>
      </c>
      <c r="AE370" s="531">
        <v>572</v>
      </c>
      <c r="AF370" s="398">
        <v>30.342414943935442</v>
      </c>
      <c r="AG370" s="290">
        <v>2.341368544234633</v>
      </c>
      <c r="AH370" s="291">
        <v>423</v>
      </c>
    </row>
    <row r="371" spans="1:34" s="1099" customFormat="1" ht="14.5" customHeight="1">
      <c r="A371" s="1966" t="s">
        <v>1046</v>
      </c>
      <c r="B371" s="1966" t="s">
        <v>1046</v>
      </c>
      <c r="C371" s="1966" t="s">
        <v>1046</v>
      </c>
      <c r="D371" s="1966" t="s">
        <v>1046</v>
      </c>
      <c r="E371" s="1966" t="s">
        <v>1046</v>
      </c>
      <c r="F371" s="1966" t="s">
        <v>1046</v>
      </c>
      <c r="G371" s="1966" t="s">
        <v>1046</v>
      </c>
      <c r="H371" s="1966" t="s">
        <v>1046</v>
      </c>
      <c r="I371" s="1966" t="s">
        <v>1046</v>
      </c>
      <c r="J371" s="1966" t="s">
        <v>1046</v>
      </c>
      <c r="K371" s="1966" t="s">
        <v>1046</v>
      </c>
      <c r="L371" s="1966" t="s">
        <v>1046</v>
      </c>
      <c r="M371" s="1966" t="s">
        <v>1046</v>
      </c>
      <c r="N371" s="1966" t="s">
        <v>1046</v>
      </c>
      <c r="O371" s="1966" t="s">
        <v>1046</v>
      </c>
      <c r="P371" s="1966" t="s">
        <v>1046</v>
      </c>
      <c r="Q371" s="1966" t="s">
        <v>1046</v>
      </c>
      <c r="R371" s="1966" t="s">
        <v>1046</v>
      </c>
      <c r="S371" s="1966" t="s">
        <v>1046</v>
      </c>
      <c r="T371" s="1966" t="s">
        <v>1046</v>
      </c>
      <c r="U371" s="1966" t="s">
        <v>1046</v>
      </c>
      <c r="V371" s="1966" t="s">
        <v>1046</v>
      </c>
      <c r="W371" s="1966" t="s">
        <v>1046</v>
      </c>
      <c r="X371" s="1966" t="s">
        <v>1046</v>
      </c>
      <c r="Y371" s="1966" t="s">
        <v>1046</v>
      </c>
      <c r="Z371" s="1966" t="s">
        <v>1046</v>
      </c>
      <c r="AA371" s="1966" t="s">
        <v>1046</v>
      </c>
      <c r="AB371" s="1966" t="s">
        <v>1046</v>
      </c>
      <c r="AC371" s="1966" t="s">
        <v>1046</v>
      </c>
      <c r="AD371" s="1966" t="s">
        <v>1046</v>
      </c>
      <c r="AE371" s="1966" t="s">
        <v>1046</v>
      </c>
      <c r="AF371" s="1966" t="s">
        <v>1046</v>
      </c>
      <c r="AG371" s="1966" t="s">
        <v>1046</v>
      </c>
      <c r="AH371" s="1966" t="s">
        <v>1046</v>
      </c>
    </row>
    <row r="372" spans="1:34" s="1099" customFormat="1" ht="14.5" customHeight="1">
      <c r="A372" s="1966" t="s">
        <v>1028</v>
      </c>
      <c r="B372" s="1966" t="s">
        <v>623</v>
      </c>
      <c r="C372" s="1966" t="s">
        <v>623</v>
      </c>
      <c r="D372" s="1966" t="s">
        <v>623</v>
      </c>
      <c r="E372" s="1966" t="s">
        <v>623</v>
      </c>
      <c r="F372" s="1966" t="s">
        <v>623</v>
      </c>
      <c r="G372" s="1966" t="s">
        <v>623</v>
      </c>
      <c r="H372" s="1966" t="s">
        <v>623</v>
      </c>
      <c r="I372" s="1966" t="s">
        <v>623</v>
      </c>
      <c r="J372" s="1966" t="s">
        <v>623</v>
      </c>
      <c r="K372" s="1966" t="s">
        <v>623</v>
      </c>
      <c r="L372" s="1966" t="s">
        <v>623</v>
      </c>
      <c r="M372" s="1966" t="s">
        <v>623</v>
      </c>
      <c r="N372" s="1966" t="s">
        <v>623</v>
      </c>
      <c r="O372" s="1966" t="s">
        <v>623</v>
      </c>
      <c r="P372" s="1966" t="s">
        <v>623</v>
      </c>
      <c r="Q372" s="1966" t="s">
        <v>623</v>
      </c>
      <c r="R372" s="1966" t="s">
        <v>623</v>
      </c>
      <c r="S372" s="1966" t="s">
        <v>623</v>
      </c>
      <c r="T372" s="1966" t="s">
        <v>623</v>
      </c>
      <c r="U372" s="1966" t="s">
        <v>623</v>
      </c>
      <c r="V372" s="1966" t="s">
        <v>623</v>
      </c>
      <c r="W372" s="1966" t="s">
        <v>623</v>
      </c>
      <c r="X372" s="1966" t="s">
        <v>623</v>
      </c>
      <c r="Y372" s="1966" t="s">
        <v>623</v>
      </c>
      <c r="Z372" s="1966" t="s">
        <v>623</v>
      </c>
      <c r="AA372" s="1966" t="s">
        <v>623</v>
      </c>
      <c r="AB372" s="1966" t="s">
        <v>623</v>
      </c>
      <c r="AC372" s="1966" t="s">
        <v>623</v>
      </c>
      <c r="AD372" s="1966" t="s">
        <v>623</v>
      </c>
      <c r="AE372" s="1966" t="s">
        <v>623</v>
      </c>
      <c r="AF372" s="1966" t="s">
        <v>623</v>
      </c>
      <c r="AG372" s="1966" t="s">
        <v>623</v>
      </c>
      <c r="AH372" s="1966" t="s">
        <v>623</v>
      </c>
    </row>
    <row r="373" spans="1:34" s="1099" customFormat="1" ht="14.5" customHeight="1">
      <c r="A373" s="1966" t="s">
        <v>1201</v>
      </c>
      <c r="B373" s="1966" t="s">
        <v>1050</v>
      </c>
      <c r="C373" s="1966" t="s">
        <v>1050</v>
      </c>
      <c r="D373" s="1966" t="s">
        <v>1050</v>
      </c>
      <c r="E373" s="1966" t="s">
        <v>1050</v>
      </c>
      <c r="F373" s="1966" t="s">
        <v>1050</v>
      </c>
      <c r="G373" s="1966" t="s">
        <v>1050</v>
      </c>
      <c r="H373" s="1966" t="s">
        <v>1050</v>
      </c>
      <c r="I373" s="1966" t="s">
        <v>1050</v>
      </c>
      <c r="J373" s="1966" t="s">
        <v>1050</v>
      </c>
      <c r="K373" s="1966" t="s">
        <v>1050</v>
      </c>
      <c r="L373" s="1966" t="s">
        <v>1050</v>
      </c>
      <c r="M373" s="1966" t="s">
        <v>1050</v>
      </c>
      <c r="N373" s="1966" t="s">
        <v>1050</v>
      </c>
      <c r="O373" s="1966" t="s">
        <v>1050</v>
      </c>
      <c r="P373" s="1966" t="s">
        <v>1050</v>
      </c>
      <c r="Q373" s="1966" t="s">
        <v>1050</v>
      </c>
      <c r="R373" s="1966" t="s">
        <v>1050</v>
      </c>
      <c r="S373" s="1966" t="s">
        <v>1050</v>
      </c>
      <c r="T373" s="1966" t="s">
        <v>1050</v>
      </c>
      <c r="U373" s="1966" t="s">
        <v>1050</v>
      </c>
      <c r="V373" s="1966" t="s">
        <v>1050</v>
      </c>
      <c r="W373" s="1966" t="s">
        <v>1050</v>
      </c>
      <c r="X373" s="1966" t="s">
        <v>1050</v>
      </c>
      <c r="Y373" s="1966" t="s">
        <v>1050</v>
      </c>
      <c r="Z373" s="1966" t="s">
        <v>1050</v>
      </c>
      <c r="AA373" s="1966" t="s">
        <v>1050</v>
      </c>
      <c r="AB373" s="1966" t="s">
        <v>1050</v>
      </c>
      <c r="AC373" s="1966" t="s">
        <v>1050</v>
      </c>
      <c r="AD373" s="1966" t="s">
        <v>1050</v>
      </c>
      <c r="AE373" s="1966" t="s">
        <v>1050</v>
      </c>
      <c r="AF373" s="1966" t="s">
        <v>1050</v>
      </c>
      <c r="AG373" s="1966" t="s">
        <v>1050</v>
      </c>
      <c r="AH373" s="1966" t="s">
        <v>1050</v>
      </c>
    </row>
  </sheetData>
  <mergeCells count="183">
    <mergeCell ref="A268:AH268"/>
    <mergeCell ref="A5:D5"/>
    <mergeCell ref="A6:A7"/>
    <mergeCell ref="B6:D6"/>
    <mergeCell ref="A27:D27"/>
    <mergeCell ref="A29:D29"/>
    <mergeCell ref="A31:AB31"/>
    <mergeCell ref="A32:A33"/>
    <mergeCell ref="B32:D32"/>
    <mergeCell ref="E32:G32"/>
    <mergeCell ref="H32:J32"/>
    <mergeCell ref="K32:M32"/>
    <mergeCell ref="N32:P32"/>
    <mergeCell ref="Q32:S32"/>
    <mergeCell ref="T32:V32"/>
    <mergeCell ref="W32:Y32"/>
    <mergeCell ref="Z32:AB32"/>
    <mergeCell ref="A94:D94"/>
    <mergeCell ref="A96:AH96"/>
    <mergeCell ref="A97:A98"/>
    <mergeCell ref="B97:D97"/>
    <mergeCell ref="E97:G97"/>
    <mergeCell ref="H97:J97"/>
    <mergeCell ref="K97:M97"/>
    <mergeCell ref="A3:AH3"/>
    <mergeCell ref="A80:D80"/>
    <mergeCell ref="A81:D81"/>
    <mergeCell ref="A83:D83"/>
    <mergeCell ref="B84:D84"/>
    <mergeCell ref="A93:D93"/>
    <mergeCell ref="A28:D28"/>
    <mergeCell ref="A57:D57"/>
    <mergeCell ref="A58:A59"/>
    <mergeCell ref="B58:D58"/>
    <mergeCell ref="A79:D79"/>
    <mergeCell ref="A53:AB53"/>
    <mergeCell ref="A54:AB54"/>
    <mergeCell ref="A55:AB55"/>
    <mergeCell ref="N97:P97"/>
    <mergeCell ref="Q97:S97"/>
    <mergeCell ref="T97:V97"/>
    <mergeCell ref="W97:Y97"/>
    <mergeCell ref="Z97:AB97"/>
    <mergeCell ref="AC97:AE97"/>
    <mergeCell ref="AF97:AH97"/>
    <mergeCell ref="A118:AH118"/>
    <mergeCell ref="A119:AH119"/>
    <mergeCell ref="A120:AH120"/>
    <mergeCell ref="A133:AH133"/>
    <mergeCell ref="A163:AB163"/>
    <mergeCell ref="A164:A165"/>
    <mergeCell ref="B164:D164"/>
    <mergeCell ref="E164:G164"/>
    <mergeCell ref="H164:J164"/>
    <mergeCell ref="K164:M164"/>
    <mergeCell ref="N164:P164"/>
    <mergeCell ref="Q164:S164"/>
    <mergeCell ref="T164:V164"/>
    <mergeCell ref="W164:Y164"/>
    <mergeCell ref="Z164:AB164"/>
    <mergeCell ref="A138:A139"/>
    <mergeCell ref="B138:D138"/>
    <mergeCell ref="A159:D159"/>
    <mergeCell ref="A160:D160"/>
    <mergeCell ref="A161:D161"/>
    <mergeCell ref="A135:AH135"/>
    <mergeCell ref="A137:D137"/>
    <mergeCell ref="A211:D211"/>
    <mergeCell ref="A212:D212"/>
    <mergeCell ref="A213:D213"/>
    <mergeCell ref="A215:D215"/>
    <mergeCell ref="A216:A217"/>
    <mergeCell ref="B216:D216"/>
    <mergeCell ref="A185:AB185"/>
    <mergeCell ref="A186:AB186"/>
    <mergeCell ref="A187:AB187"/>
    <mergeCell ref="A189:D189"/>
    <mergeCell ref="A190:A191"/>
    <mergeCell ref="B190:D190"/>
    <mergeCell ref="K255:M255"/>
    <mergeCell ref="N255:P255"/>
    <mergeCell ref="Q255:S255"/>
    <mergeCell ref="T255:V255"/>
    <mergeCell ref="W255:Y255"/>
    <mergeCell ref="Z255:AB255"/>
    <mergeCell ref="AC255:AE255"/>
    <mergeCell ref="AF255:AH255"/>
    <mergeCell ref="A225:D225"/>
    <mergeCell ref="A226:D226"/>
    <mergeCell ref="A228:AH228"/>
    <mergeCell ref="A229:A230"/>
    <mergeCell ref="B229:D229"/>
    <mergeCell ref="E229:G229"/>
    <mergeCell ref="H229:J229"/>
    <mergeCell ref="K229:M229"/>
    <mergeCell ref="N229:P229"/>
    <mergeCell ref="Q229:S229"/>
    <mergeCell ref="T229:V229"/>
    <mergeCell ref="W229:Y229"/>
    <mergeCell ref="Z229:AB229"/>
    <mergeCell ref="AC229:AE229"/>
    <mergeCell ref="AF229:AH229"/>
    <mergeCell ref="A264:AH264"/>
    <mergeCell ref="A265:AH265"/>
    <mergeCell ref="A266:AH266"/>
    <mergeCell ref="A122:AH122"/>
    <mergeCell ref="B123:D123"/>
    <mergeCell ref="E123:G123"/>
    <mergeCell ref="H123:J123"/>
    <mergeCell ref="K123:M123"/>
    <mergeCell ref="N123:P123"/>
    <mergeCell ref="Q123:S123"/>
    <mergeCell ref="T123:V123"/>
    <mergeCell ref="W123:Y123"/>
    <mergeCell ref="Z123:AB123"/>
    <mergeCell ref="AC123:AE123"/>
    <mergeCell ref="AF123:AH123"/>
    <mergeCell ref="A132:AH132"/>
    <mergeCell ref="A250:AH250"/>
    <mergeCell ref="A251:AH251"/>
    <mergeCell ref="A252:AH252"/>
    <mergeCell ref="A254:AH254"/>
    <mergeCell ref="A255:A256"/>
    <mergeCell ref="B255:D255"/>
    <mergeCell ref="E255:G255"/>
    <mergeCell ref="H255:J255"/>
    <mergeCell ref="A270:AB270"/>
    <mergeCell ref="A271:A272"/>
    <mergeCell ref="B271:D271"/>
    <mergeCell ref="E271:G271"/>
    <mergeCell ref="H271:J271"/>
    <mergeCell ref="K271:M271"/>
    <mergeCell ref="N271:P271"/>
    <mergeCell ref="Q271:S271"/>
    <mergeCell ref="T271:V271"/>
    <mergeCell ref="W271:Y271"/>
    <mergeCell ref="Z271:AB271"/>
    <mergeCell ref="A318:D318"/>
    <mergeCell ref="A319:D319"/>
    <mergeCell ref="A320:D320"/>
    <mergeCell ref="A322:D322"/>
    <mergeCell ref="A323:A324"/>
    <mergeCell ref="B323:D323"/>
    <mergeCell ref="A292:AB292"/>
    <mergeCell ref="A293:AB293"/>
    <mergeCell ref="A294:AB294"/>
    <mergeCell ref="A296:D296"/>
    <mergeCell ref="A297:A298"/>
    <mergeCell ref="B297:D297"/>
    <mergeCell ref="A332:D332"/>
    <mergeCell ref="A333:D333"/>
    <mergeCell ref="A335:AH335"/>
    <mergeCell ref="A336:A337"/>
    <mergeCell ref="B336:D336"/>
    <mergeCell ref="E336:G336"/>
    <mergeCell ref="H336:J336"/>
    <mergeCell ref="K336:M336"/>
    <mergeCell ref="N336:P336"/>
    <mergeCell ref="Q336:S336"/>
    <mergeCell ref="T336:V336"/>
    <mergeCell ref="W336:Y336"/>
    <mergeCell ref="Z336:AB336"/>
    <mergeCell ref="AC336:AE336"/>
    <mergeCell ref="AF336:AH336"/>
    <mergeCell ref="A371:AH371"/>
    <mergeCell ref="A372:AH372"/>
    <mergeCell ref="A373:AH373"/>
    <mergeCell ref="A357:AH357"/>
    <mergeCell ref="A358:AH358"/>
    <mergeCell ref="A359:AH359"/>
    <mergeCell ref="A361:AH361"/>
    <mergeCell ref="A362:A363"/>
    <mergeCell ref="B362:D362"/>
    <mergeCell ref="E362:G362"/>
    <mergeCell ref="H362:J362"/>
    <mergeCell ref="K362:M362"/>
    <mergeCell ref="N362:P362"/>
    <mergeCell ref="Q362:S362"/>
    <mergeCell ref="T362:V362"/>
    <mergeCell ref="W362:Y362"/>
    <mergeCell ref="Z362:AB362"/>
    <mergeCell ref="AC362:AE362"/>
    <mergeCell ref="AF362:AH362"/>
  </mergeCells>
  <hyperlinks>
    <hyperlink ref="A1" location="Inhalt!A1" display="Zurück zum Inhalt" xr:uid="{00000000-0004-0000-1000-000000000000}"/>
  </hyperlink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
  <dimension ref="A1:N146"/>
  <sheetViews>
    <sheetView zoomScale="80" zoomScaleNormal="80" workbookViewId="0">
      <selection activeCell="A37" sqref="A37:L37"/>
    </sheetView>
  </sheetViews>
  <sheetFormatPr baseColWidth="10" defaultColWidth="11.08203125" defaultRowHeight="14.5"/>
  <cols>
    <col min="1" max="1" width="23.5" style="116" customWidth="1"/>
    <col min="2" max="8" width="11.08203125" style="116" customWidth="1"/>
    <col min="9" max="16384" width="11.08203125" style="116"/>
  </cols>
  <sheetData>
    <row r="1" spans="1:8" s="117" customFormat="1" ht="14.9" customHeight="1">
      <c r="A1" s="582"/>
      <c r="B1" s="115"/>
      <c r="C1" s="116"/>
      <c r="D1" s="116"/>
      <c r="E1" s="116"/>
      <c r="F1" s="116"/>
      <c r="G1" s="116"/>
      <c r="H1" s="116"/>
    </row>
    <row r="2" spans="1:8" s="117" customFormat="1" ht="14.9" customHeight="1">
      <c r="A2" s="118"/>
      <c r="B2" s="115"/>
      <c r="C2" s="116"/>
      <c r="D2" s="116"/>
      <c r="E2" s="116"/>
      <c r="F2" s="116"/>
      <c r="G2" s="116"/>
      <c r="H2" s="116"/>
    </row>
    <row r="3" spans="1:8" ht="24" customHeight="1">
      <c r="A3" s="2246">
        <v>2022</v>
      </c>
      <c r="B3" s="2246"/>
      <c r="C3" s="2246"/>
      <c r="D3" s="2246"/>
      <c r="E3" s="2246"/>
      <c r="F3" s="2246"/>
      <c r="G3" s="2246"/>
      <c r="H3" s="2246"/>
    </row>
    <row r="4" spans="1:8" s="117" customFormat="1" ht="14.15" customHeight="1">
      <c r="A4" s="118"/>
      <c r="B4" s="115"/>
      <c r="C4" s="116"/>
      <c r="D4" s="116"/>
      <c r="E4" s="116"/>
      <c r="F4" s="116"/>
      <c r="G4" s="116"/>
      <c r="H4" s="116"/>
    </row>
    <row r="5" spans="1:8" ht="17.149999999999999" customHeight="1">
      <c r="A5" s="2242" t="s">
        <v>4</v>
      </c>
      <c r="B5" s="2242"/>
      <c r="C5" s="2242"/>
      <c r="D5" s="2242"/>
      <c r="E5" s="2242"/>
      <c r="F5" s="2242"/>
      <c r="G5" s="2242"/>
      <c r="H5" s="2242"/>
    </row>
    <row r="6" spans="1:8">
      <c r="A6" s="2247" t="s">
        <v>5</v>
      </c>
      <c r="B6" s="2250" t="s">
        <v>6</v>
      </c>
      <c r="C6" s="2253" t="s">
        <v>7</v>
      </c>
      <c r="D6" s="2254"/>
      <c r="E6" s="2254"/>
      <c r="F6" s="2254"/>
      <c r="G6" s="2254"/>
      <c r="H6" s="2255"/>
    </row>
    <row r="7" spans="1:8" ht="72.5">
      <c r="A7" s="2248"/>
      <c r="B7" s="2251"/>
      <c r="C7" s="66" t="s">
        <v>8</v>
      </c>
      <c r="D7" s="64" t="s">
        <v>9</v>
      </c>
      <c r="E7" s="64" t="s">
        <v>10</v>
      </c>
      <c r="F7" s="64" t="s">
        <v>11</v>
      </c>
      <c r="G7" s="64" t="s">
        <v>9</v>
      </c>
      <c r="H7" s="65" t="s">
        <v>10</v>
      </c>
    </row>
    <row r="8" spans="1:8" ht="15" thickBot="1">
      <c r="A8" s="2249"/>
      <c r="B8" s="2252"/>
      <c r="C8" s="2256" t="s">
        <v>0</v>
      </c>
      <c r="D8" s="2257"/>
      <c r="E8" s="2258"/>
      <c r="F8" s="2259" t="s">
        <v>12</v>
      </c>
      <c r="G8" s="2257"/>
      <c r="H8" s="2260"/>
    </row>
    <row r="9" spans="1:8">
      <c r="A9" s="462" t="s">
        <v>13</v>
      </c>
      <c r="B9" s="619">
        <v>5909</v>
      </c>
      <c r="C9" s="62">
        <v>3994</v>
      </c>
      <c r="D9" s="119">
        <v>868</v>
      </c>
      <c r="E9" s="119">
        <v>1138</v>
      </c>
      <c r="F9" s="120">
        <v>67.59180910475547</v>
      </c>
      <c r="G9" s="120">
        <v>14.689456760873243</v>
      </c>
      <c r="H9" s="121">
        <v>19.258757827043492</v>
      </c>
    </row>
    <row r="10" spans="1:8">
      <c r="A10" s="463" t="s">
        <v>14</v>
      </c>
      <c r="B10" s="620">
        <v>3147</v>
      </c>
      <c r="C10" s="63">
        <v>2021</v>
      </c>
      <c r="D10" s="122">
        <v>209</v>
      </c>
      <c r="E10" s="122">
        <v>947</v>
      </c>
      <c r="F10" s="123">
        <v>64.219891960597394</v>
      </c>
      <c r="G10" s="124">
        <v>6.6412456307594532</v>
      </c>
      <c r="H10" s="125">
        <v>30.092151255163646</v>
      </c>
    </row>
    <row r="11" spans="1:8">
      <c r="A11" s="462" t="s">
        <v>15</v>
      </c>
      <c r="B11" s="619">
        <v>1420</v>
      </c>
      <c r="C11" s="62">
        <v>673</v>
      </c>
      <c r="D11" s="119">
        <v>0</v>
      </c>
      <c r="E11" s="119">
        <v>747</v>
      </c>
      <c r="F11" s="120">
        <v>47.394366197183096</v>
      </c>
      <c r="G11" s="126">
        <v>0</v>
      </c>
      <c r="H11" s="127">
        <v>52.605633802816897</v>
      </c>
    </row>
    <row r="12" spans="1:8">
      <c r="A12" s="463" t="s">
        <v>16</v>
      </c>
      <c r="B12" s="620">
        <v>852</v>
      </c>
      <c r="C12" s="63">
        <v>410</v>
      </c>
      <c r="D12" s="122">
        <v>8</v>
      </c>
      <c r="E12" s="122">
        <v>434</v>
      </c>
      <c r="F12" s="123">
        <v>48.122065727699528</v>
      </c>
      <c r="G12" s="124">
        <v>0.93896713615023475</v>
      </c>
      <c r="H12" s="125">
        <v>50.938967136150239</v>
      </c>
    </row>
    <row r="13" spans="1:8">
      <c r="A13" s="462" t="s">
        <v>17</v>
      </c>
      <c r="B13" s="619">
        <v>222</v>
      </c>
      <c r="C13" s="62">
        <v>123</v>
      </c>
      <c r="D13" s="119">
        <v>35</v>
      </c>
      <c r="E13" s="119">
        <v>69</v>
      </c>
      <c r="F13" s="120">
        <v>55.405405405405403</v>
      </c>
      <c r="G13" s="126">
        <v>15.765765765765765</v>
      </c>
      <c r="H13" s="127">
        <v>31.081081081081081</v>
      </c>
    </row>
    <row r="14" spans="1:8">
      <c r="A14" s="463" t="s">
        <v>18</v>
      </c>
      <c r="B14" s="620">
        <v>706</v>
      </c>
      <c r="C14" s="63">
        <v>255</v>
      </c>
      <c r="D14" s="122">
        <v>76</v>
      </c>
      <c r="E14" s="122">
        <v>375</v>
      </c>
      <c r="F14" s="123">
        <v>36.118980169971671</v>
      </c>
      <c r="G14" s="124">
        <v>10.764872521246458</v>
      </c>
      <c r="H14" s="125">
        <v>53.116147308781869</v>
      </c>
    </row>
    <row r="15" spans="1:8">
      <c r="A15" s="462" t="s">
        <v>19</v>
      </c>
      <c r="B15" s="619">
        <v>2798</v>
      </c>
      <c r="C15" s="62">
        <v>2373</v>
      </c>
      <c r="D15" s="119">
        <v>145</v>
      </c>
      <c r="E15" s="119">
        <v>353</v>
      </c>
      <c r="F15" s="120">
        <v>84.810578984989277</v>
      </c>
      <c r="G15" s="126">
        <v>5.182273052180129</v>
      </c>
      <c r="H15" s="127">
        <v>12.616154395997139</v>
      </c>
    </row>
    <row r="16" spans="1:8">
      <c r="A16" s="463" t="s">
        <v>20</v>
      </c>
      <c r="B16" s="620">
        <v>722</v>
      </c>
      <c r="C16" s="63">
        <v>369</v>
      </c>
      <c r="D16" s="122">
        <v>1</v>
      </c>
      <c r="E16" s="122">
        <v>353</v>
      </c>
      <c r="F16" s="123">
        <v>51.10803324099723</v>
      </c>
      <c r="G16" s="124">
        <v>0.13850415512465375</v>
      </c>
      <c r="H16" s="125">
        <v>48.89196675900277</v>
      </c>
    </row>
    <row r="17" spans="1:14">
      <c r="A17" s="462" t="s">
        <v>21</v>
      </c>
      <c r="B17" s="619">
        <v>5490</v>
      </c>
      <c r="C17" s="62">
        <v>3402</v>
      </c>
      <c r="D17" s="119">
        <v>754</v>
      </c>
      <c r="E17" s="119">
        <v>1528</v>
      </c>
      <c r="F17" s="120">
        <v>61.967213114754095</v>
      </c>
      <c r="G17" s="126">
        <v>13.734061930783243</v>
      </c>
      <c r="H17" s="127">
        <v>27.832422586520948</v>
      </c>
    </row>
    <row r="18" spans="1:14">
      <c r="A18" s="463" t="s">
        <v>22</v>
      </c>
      <c r="B18" s="620">
        <v>15346</v>
      </c>
      <c r="C18" s="63">
        <v>9570</v>
      </c>
      <c r="D18" s="122">
        <v>931</v>
      </c>
      <c r="E18" s="122">
        <v>5140</v>
      </c>
      <c r="F18" s="123">
        <v>62.361527433858988</v>
      </c>
      <c r="G18" s="124">
        <v>6.0667274859898344</v>
      </c>
      <c r="H18" s="125">
        <v>33.494070115991136</v>
      </c>
    </row>
    <row r="19" spans="1:14">
      <c r="A19" s="462" t="s">
        <v>23</v>
      </c>
      <c r="B19" s="619">
        <v>1364</v>
      </c>
      <c r="C19" s="62">
        <v>1176</v>
      </c>
      <c r="D19" s="119">
        <v>84</v>
      </c>
      <c r="E19" s="119">
        <v>107</v>
      </c>
      <c r="F19" s="120">
        <v>86.217008797653961</v>
      </c>
      <c r="G19" s="126">
        <v>6.1583577712609969</v>
      </c>
      <c r="H19" s="127">
        <v>7.8445747800586512</v>
      </c>
    </row>
    <row r="20" spans="1:14">
      <c r="A20" s="463" t="s">
        <v>24</v>
      </c>
      <c r="B20" s="620">
        <v>282</v>
      </c>
      <c r="C20" s="63">
        <v>191</v>
      </c>
      <c r="D20" s="122">
        <v>1</v>
      </c>
      <c r="E20" s="122">
        <v>110</v>
      </c>
      <c r="F20" s="123">
        <v>67.730496453900713</v>
      </c>
      <c r="G20" s="124">
        <v>0.3546099290780142</v>
      </c>
      <c r="H20" s="125">
        <v>39.00709219858156</v>
      </c>
    </row>
    <row r="21" spans="1:14">
      <c r="A21" s="462" t="s">
        <v>25</v>
      </c>
      <c r="B21" s="619">
        <v>1419</v>
      </c>
      <c r="C21" s="62">
        <v>551</v>
      </c>
      <c r="D21" s="119">
        <v>0</v>
      </c>
      <c r="E21" s="119">
        <v>924</v>
      </c>
      <c r="F21" s="120">
        <v>38.830162085976042</v>
      </c>
      <c r="G21" s="126">
        <v>0</v>
      </c>
      <c r="H21" s="127">
        <v>65.116279069767444</v>
      </c>
    </row>
    <row r="22" spans="1:14">
      <c r="A22" s="463" t="s">
        <v>26</v>
      </c>
      <c r="B22" s="620">
        <v>174</v>
      </c>
      <c r="C22" s="63">
        <v>33</v>
      </c>
      <c r="D22" s="122">
        <v>0</v>
      </c>
      <c r="E22" s="122">
        <v>141</v>
      </c>
      <c r="F22" s="123">
        <v>18.96551724137931</v>
      </c>
      <c r="G22" s="124">
        <v>0</v>
      </c>
      <c r="H22" s="125">
        <v>81.034482758620683</v>
      </c>
      <c r="L22" s="128"/>
      <c r="M22" s="128"/>
      <c r="N22" s="129"/>
    </row>
    <row r="23" spans="1:14">
      <c r="A23" s="462" t="s">
        <v>27</v>
      </c>
      <c r="B23" s="619">
        <v>1773</v>
      </c>
      <c r="C23" s="62">
        <v>1157</v>
      </c>
      <c r="D23" s="119">
        <v>29</v>
      </c>
      <c r="E23" s="119">
        <v>601</v>
      </c>
      <c r="F23" s="120">
        <v>65.2566271855612</v>
      </c>
      <c r="G23" s="126">
        <v>1.6356457980823462</v>
      </c>
      <c r="H23" s="127">
        <v>33.89734912577552</v>
      </c>
      <c r="L23" s="128"/>
      <c r="M23" s="128"/>
      <c r="N23" s="128"/>
    </row>
    <row r="24" spans="1:14" ht="15" thickBot="1">
      <c r="A24" s="463" t="s">
        <v>28</v>
      </c>
      <c r="B24" s="621">
        <v>240</v>
      </c>
      <c r="C24" s="63">
        <v>143</v>
      </c>
      <c r="D24" s="122">
        <v>0</v>
      </c>
      <c r="E24" s="130">
        <v>97</v>
      </c>
      <c r="F24" s="123">
        <v>59.583333333333336</v>
      </c>
      <c r="G24" s="124">
        <v>0</v>
      </c>
      <c r="H24" s="125">
        <v>40.416666666666664</v>
      </c>
      <c r="L24" s="128"/>
      <c r="M24" s="128"/>
      <c r="N24" s="128"/>
    </row>
    <row r="25" spans="1:14">
      <c r="A25" s="67" t="s">
        <v>29</v>
      </c>
      <c r="B25" s="193">
        <v>37037</v>
      </c>
      <c r="C25" s="131">
        <v>24262</v>
      </c>
      <c r="D25" s="132">
        <v>3132</v>
      </c>
      <c r="E25" s="133">
        <v>10368</v>
      </c>
      <c r="F25" s="134">
        <v>65.507465507465511</v>
      </c>
      <c r="G25" s="135">
        <v>8.4564084564084574</v>
      </c>
      <c r="H25" s="136">
        <v>27.993627993627996</v>
      </c>
      <c r="L25" s="128"/>
      <c r="M25" s="128"/>
      <c r="N25" s="128"/>
    </row>
    <row r="26" spans="1:14">
      <c r="A26" s="68" t="s">
        <v>30</v>
      </c>
      <c r="B26" s="200">
        <v>4827</v>
      </c>
      <c r="C26" s="137">
        <v>2179</v>
      </c>
      <c r="D26" s="138">
        <v>9</v>
      </c>
      <c r="E26" s="139">
        <v>2696</v>
      </c>
      <c r="F26" s="140">
        <v>45.141910089082245</v>
      </c>
      <c r="G26" s="141">
        <v>0.18645121193287756</v>
      </c>
      <c r="H26" s="142">
        <v>55.85249637455977</v>
      </c>
      <c r="L26" s="128"/>
      <c r="N26" s="129"/>
    </row>
    <row r="27" spans="1:14">
      <c r="A27" s="69" t="s">
        <v>31</v>
      </c>
      <c r="B27" s="622">
        <v>41864</v>
      </c>
      <c r="C27" s="143">
        <v>26441</v>
      </c>
      <c r="D27" s="144">
        <v>3141</v>
      </c>
      <c r="E27" s="145">
        <v>13064</v>
      </c>
      <c r="F27" s="146">
        <v>63.159277660997518</v>
      </c>
      <c r="G27" s="147">
        <v>7.5028664246130337</v>
      </c>
      <c r="H27" s="148">
        <v>31.205809287215747</v>
      </c>
      <c r="L27" s="128"/>
      <c r="M27" s="128"/>
      <c r="N27" s="128"/>
    </row>
    <row r="28" spans="1:14" ht="23.65" customHeight="1">
      <c r="A28" s="2245" t="s">
        <v>32</v>
      </c>
      <c r="B28" s="2245"/>
      <c r="C28" s="2245"/>
      <c r="D28" s="2245"/>
      <c r="E28" s="2245"/>
      <c r="F28" s="2245"/>
      <c r="G28" s="2245"/>
      <c r="H28" s="2245"/>
    </row>
    <row r="29" spans="1:14">
      <c r="A29" s="2243" t="s">
        <v>528</v>
      </c>
      <c r="B29" s="2243"/>
      <c r="C29" s="2243"/>
      <c r="D29" s="2243"/>
      <c r="E29" s="2243"/>
      <c r="F29" s="2243"/>
      <c r="G29" s="2243"/>
      <c r="H29" s="2243"/>
    </row>
    <row r="30" spans="1:14" ht="24.75" customHeight="1">
      <c r="A30" s="2034" t="s">
        <v>509</v>
      </c>
      <c r="B30" s="2034"/>
      <c r="C30" s="2034"/>
      <c r="D30" s="2034"/>
      <c r="E30" s="2034"/>
      <c r="F30" s="2034"/>
      <c r="G30" s="2034"/>
      <c r="H30" s="2034"/>
    </row>
    <row r="32" spans="1:14" ht="23.5">
      <c r="A32" s="2246">
        <v>2021</v>
      </c>
      <c r="B32" s="2246"/>
      <c r="C32" s="2246"/>
      <c r="D32" s="2246"/>
      <c r="E32" s="2246"/>
      <c r="F32" s="2246"/>
      <c r="G32" s="2246"/>
      <c r="H32" s="2246"/>
    </row>
    <row r="33" spans="1:8">
      <c r="A33" s="149"/>
      <c r="B33" s="115"/>
    </row>
    <row r="34" spans="1:8" ht="17.149999999999999" customHeight="1">
      <c r="A34" s="2242" t="s">
        <v>33</v>
      </c>
      <c r="B34" s="2242"/>
      <c r="C34" s="2242"/>
      <c r="D34" s="2242"/>
      <c r="E34" s="2242"/>
      <c r="F34" s="2242"/>
      <c r="G34" s="2242"/>
      <c r="H34" s="2242"/>
    </row>
    <row r="35" spans="1:8" ht="14.65" customHeight="1">
      <c r="A35" s="2247" t="s">
        <v>5</v>
      </c>
      <c r="B35" s="2250" t="s">
        <v>6</v>
      </c>
      <c r="C35" s="2253" t="s">
        <v>7</v>
      </c>
      <c r="D35" s="2254"/>
      <c r="E35" s="2254"/>
      <c r="F35" s="2254"/>
      <c r="G35" s="2254"/>
      <c r="H35" s="2255"/>
    </row>
    <row r="36" spans="1:8" ht="72.5">
      <c r="A36" s="2248"/>
      <c r="B36" s="2251"/>
      <c r="C36" s="66" t="s">
        <v>8</v>
      </c>
      <c r="D36" s="64" t="s">
        <v>9</v>
      </c>
      <c r="E36" s="64" t="s">
        <v>10</v>
      </c>
      <c r="F36" s="64" t="s">
        <v>11</v>
      </c>
      <c r="G36" s="64" t="s">
        <v>9</v>
      </c>
      <c r="H36" s="65" t="s">
        <v>10</v>
      </c>
    </row>
    <row r="37" spans="1:8" ht="15" thickBot="1">
      <c r="A37" s="2249"/>
      <c r="B37" s="2252"/>
      <c r="C37" s="2256" t="s">
        <v>0</v>
      </c>
      <c r="D37" s="2257"/>
      <c r="E37" s="2258"/>
      <c r="F37" s="2259" t="s">
        <v>12</v>
      </c>
      <c r="G37" s="2257"/>
      <c r="H37" s="2260"/>
    </row>
    <row r="38" spans="1:8">
      <c r="A38" s="462" t="s">
        <v>13</v>
      </c>
      <c r="B38" s="619">
        <v>6085</v>
      </c>
      <c r="C38" s="62">
        <v>4317</v>
      </c>
      <c r="D38" s="119">
        <v>1200</v>
      </c>
      <c r="E38" s="119">
        <v>703</v>
      </c>
      <c r="F38" s="120">
        <f>C38/$B38*100</f>
        <v>70.944946589975345</v>
      </c>
      <c r="G38" s="120">
        <f t="shared" ref="G38:H56" si="0">D38/$B38*100</f>
        <v>19.72062448644207</v>
      </c>
      <c r="H38" s="121">
        <f t="shared" si="0"/>
        <v>11.552999178307314</v>
      </c>
    </row>
    <row r="39" spans="1:8">
      <c r="A39" s="463" t="s">
        <v>14</v>
      </c>
      <c r="B39" s="620">
        <v>3235</v>
      </c>
      <c r="C39" s="63">
        <v>2114</v>
      </c>
      <c r="D39" s="122">
        <v>66</v>
      </c>
      <c r="E39" s="122">
        <v>1077</v>
      </c>
      <c r="F39" s="123">
        <f>C39/$B39*100</f>
        <v>65.347758887171565</v>
      </c>
      <c r="G39" s="124">
        <f t="shared" si="0"/>
        <v>2.0401854714064918</v>
      </c>
      <c r="H39" s="125">
        <f t="shared" si="0"/>
        <v>33.292117465224116</v>
      </c>
    </row>
    <row r="40" spans="1:8">
      <c r="A40" s="462" t="s">
        <v>15</v>
      </c>
      <c r="B40" s="619">
        <v>1424</v>
      </c>
      <c r="C40" s="62">
        <v>687</v>
      </c>
      <c r="D40" s="119">
        <v>0</v>
      </c>
      <c r="E40" s="119">
        <v>737</v>
      </c>
      <c r="F40" s="120">
        <f>C40/$B40*100</f>
        <v>48.24438202247191</v>
      </c>
      <c r="G40" s="126">
        <f t="shared" si="0"/>
        <v>0</v>
      </c>
      <c r="H40" s="127">
        <f t="shared" si="0"/>
        <v>51.75561797752809</v>
      </c>
    </row>
    <row r="41" spans="1:8">
      <c r="A41" s="463" t="s">
        <v>16</v>
      </c>
      <c r="B41" s="620">
        <v>900</v>
      </c>
      <c r="C41" s="63">
        <v>582</v>
      </c>
      <c r="D41" s="122">
        <v>5</v>
      </c>
      <c r="E41" s="122">
        <v>313</v>
      </c>
      <c r="F41" s="123">
        <f>C41/$B41*100</f>
        <v>64.666666666666657</v>
      </c>
      <c r="G41" s="124">
        <f t="shared" si="0"/>
        <v>0.55555555555555558</v>
      </c>
      <c r="H41" s="125">
        <f t="shared" si="0"/>
        <v>34.777777777777779</v>
      </c>
    </row>
    <row r="42" spans="1:8">
      <c r="A42" s="462" t="s">
        <v>17</v>
      </c>
      <c r="B42" s="619">
        <v>240</v>
      </c>
      <c r="C42" s="62">
        <v>182</v>
      </c>
      <c r="D42" s="119">
        <v>38</v>
      </c>
      <c r="E42" s="119">
        <v>21</v>
      </c>
      <c r="F42" s="120">
        <f>C42/$B42*100</f>
        <v>75.833333333333329</v>
      </c>
      <c r="G42" s="126">
        <f t="shared" si="0"/>
        <v>15.833333333333332</v>
      </c>
      <c r="H42" s="127">
        <f t="shared" si="0"/>
        <v>8.75</v>
      </c>
    </row>
    <row r="43" spans="1:8">
      <c r="A43" s="463" t="s">
        <v>18</v>
      </c>
      <c r="B43" s="620">
        <v>748</v>
      </c>
      <c r="C43" s="63">
        <v>279</v>
      </c>
      <c r="D43" s="122">
        <v>86</v>
      </c>
      <c r="E43" s="122">
        <v>383</v>
      </c>
      <c r="F43" s="123">
        <f t="shared" ref="F43:F56" si="1">C43/$B43*100</f>
        <v>37.299465240641709</v>
      </c>
      <c r="G43" s="124">
        <f t="shared" si="0"/>
        <v>11.497326203208557</v>
      </c>
      <c r="H43" s="125">
        <f t="shared" si="0"/>
        <v>51.20320855614974</v>
      </c>
    </row>
    <row r="44" spans="1:8">
      <c r="A44" s="462" t="s">
        <v>19</v>
      </c>
      <c r="B44" s="619">
        <v>2820</v>
      </c>
      <c r="C44" s="62">
        <v>2402</v>
      </c>
      <c r="D44" s="119">
        <v>132</v>
      </c>
      <c r="E44" s="119">
        <v>345</v>
      </c>
      <c r="F44" s="120">
        <f>C44/$B44*100</f>
        <v>85.177304964539005</v>
      </c>
      <c r="G44" s="126">
        <f t="shared" si="0"/>
        <v>4.6808510638297873</v>
      </c>
      <c r="H44" s="127">
        <f t="shared" si="0"/>
        <v>12.23404255319149</v>
      </c>
    </row>
    <row r="45" spans="1:8">
      <c r="A45" s="463" t="s">
        <v>20</v>
      </c>
      <c r="B45" s="620">
        <v>818</v>
      </c>
      <c r="C45" s="63">
        <v>320</v>
      </c>
      <c r="D45" s="122">
        <v>37</v>
      </c>
      <c r="E45" s="122">
        <v>461</v>
      </c>
      <c r="F45" s="123">
        <f>C45/$B45*100</f>
        <v>39.119804400977998</v>
      </c>
      <c r="G45" s="124">
        <f t="shared" si="0"/>
        <v>4.5232273838630803</v>
      </c>
      <c r="H45" s="125">
        <f t="shared" si="0"/>
        <v>56.356968215158922</v>
      </c>
    </row>
    <row r="46" spans="1:8">
      <c r="A46" s="462" t="s">
        <v>21</v>
      </c>
      <c r="B46" s="619">
        <v>5653</v>
      </c>
      <c r="C46" s="62">
        <v>3935</v>
      </c>
      <c r="D46" s="119">
        <v>930</v>
      </c>
      <c r="E46" s="119">
        <v>1003</v>
      </c>
      <c r="F46" s="120">
        <f t="shared" si="1"/>
        <v>69.609057137802935</v>
      </c>
      <c r="G46" s="126">
        <f t="shared" si="0"/>
        <v>16.451441712365117</v>
      </c>
      <c r="H46" s="127">
        <f t="shared" si="0"/>
        <v>17.742791438174422</v>
      </c>
    </row>
    <row r="47" spans="1:8">
      <c r="A47" s="463" t="s">
        <v>22</v>
      </c>
      <c r="B47" s="620">
        <v>15635</v>
      </c>
      <c r="C47" s="63">
        <v>10215</v>
      </c>
      <c r="D47" s="122">
        <v>1314</v>
      </c>
      <c r="E47" s="122">
        <v>4450</v>
      </c>
      <c r="F47" s="123">
        <f>C47/$B47*100</f>
        <v>65.334186120882634</v>
      </c>
      <c r="G47" s="124">
        <f t="shared" si="0"/>
        <v>8.4042212983690447</v>
      </c>
      <c r="H47" s="125">
        <f t="shared" si="0"/>
        <v>28.461784457946916</v>
      </c>
    </row>
    <row r="48" spans="1:8">
      <c r="A48" s="462" t="s">
        <v>23</v>
      </c>
      <c r="B48" s="619">
        <v>1351</v>
      </c>
      <c r="C48" s="62">
        <v>1172</v>
      </c>
      <c r="D48" s="119">
        <v>91</v>
      </c>
      <c r="E48" s="119">
        <v>91</v>
      </c>
      <c r="F48" s="120">
        <f t="shared" si="1"/>
        <v>86.750555144337525</v>
      </c>
      <c r="G48" s="126">
        <f t="shared" si="0"/>
        <v>6.7357512953367875</v>
      </c>
      <c r="H48" s="127">
        <f t="shared" si="0"/>
        <v>6.7357512953367875</v>
      </c>
    </row>
    <row r="49" spans="1:8">
      <c r="A49" s="463" t="s">
        <v>24</v>
      </c>
      <c r="B49" s="620">
        <v>262</v>
      </c>
      <c r="C49" s="63">
        <v>154</v>
      </c>
      <c r="D49" s="122">
        <v>8</v>
      </c>
      <c r="E49" s="122">
        <v>110</v>
      </c>
      <c r="F49" s="123">
        <f t="shared" si="1"/>
        <v>58.778625954198475</v>
      </c>
      <c r="G49" s="124">
        <f t="shared" si="0"/>
        <v>3.0534351145038165</v>
      </c>
      <c r="H49" s="125">
        <f t="shared" si="0"/>
        <v>41.984732824427482</v>
      </c>
    </row>
    <row r="50" spans="1:8">
      <c r="A50" s="462" t="s">
        <v>25</v>
      </c>
      <c r="B50" s="619">
        <v>1559</v>
      </c>
      <c r="C50" s="62">
        <v>722</v>
      </c>
      <c r="D50" s="119">
        <v>2</v>
      </c>
      <c r="E50" s="119">
        <v>887</v>
      </c>
      <c r="F50" s="120">
        <f t="shared" si="1"/>
        <v>46.311738293778063</v>
      </c>
      <c r="G50" s="126">
        <f t="shared" si="0"/>
        <v>0.12828736369467605</v>
      </c>
      <c r="H50" s="127">
        <f t="shared" si="0"/>
        <v>56.895445798588838</v>
      </c>
    </row>
    <row r="51" spans="1:8">
      <c r="A51" s="463" t="s">
        <v>26</v>
      </c>
      <c r="B51" s="620">
        <v>187</v>
      </c>
      <c r="C51" s="63">
        <v>46</v>
      </c>
      <c r="D51" s="122">
        <v>1</v>
      </c>
      <c r="E51" s="122">
        <v>140</v>
      </c>
      <c r="F51" s="123">
        <f t="shared" si="1"/>
        <v>24.598930481283425</v>
      </c>
      <c r="G51" s="124">
        <f t="shared" si="0"/>
        <v>0.53475935828876997</v>
      </c>
      <c r="H51" s="125">
        <f t="shared" si="0"/>
        <v>74.866310160427801</v>
      </c>
    </row>
    <row r="52" spans="1:8">
      <c r="A52" s="462" t="s">
        <v>27</v>
      </c>
      <c r="B52" s="619">
        <v>1844</v>
      </c>
      <c r="C52" s="62">
        <v>1267</v>
      </c>
      <c r="D52" s="119">
        <v>25</v>
      </c>
      <c r="E52" s="119">
        <v>563</v>
      </c>
      <c r="F52" s="120">
        <f t="shared" si="1"/>
        <v>68.709327548806939</v>
      </c>
      <c r="G52" s="126">
        <f t="shared" si="0"/>
        <v>1.3557483731019524</v>
      </c>
      <c r="H52" s="127">
        <f t="shared" si="0"/>
        <v>30.531453362255967</v>
      </c>
    </row>
    <row r="53" spans="1:8" ht="15" thickBot="1">
      <c r="A53" s="463" t="s">
        <v>28</v>
      </c>
      <c r="B53" s="621">
        <v>262</v>
      </c>
      <c r="C53" s="63">
        <v>126</v>
      </c>
      <c r="D53" s="122">
        <v>21</v>
      </c>
      <c r="E53" s="130">
        <v>122</v>
      </c>
      <c r="F53" s="123">
        <f t="shared" si="1"/>
        <v>48.091603053435115</v>
      </c>
      <c r="G53" s="124">
        <f t="shared" si="0"/>
        <v>8.015267175572518</v>
      </c>
      <c r="H53" s="125">
        <f t="shared" si="0"/>
        <v>46.564885496183209</v>
      </c>
    </row>
    <row r="54" spans="1:8">
      <c r="A54" s="67" t="s">
        <v>29</v>
      </c>
      <c r="B54" s="193">
        <f>SUM(B38:B39,B42,B43,B44,B46,B47,B48,B49,B52)</f>
        <v>37873</v>
      </c>
      <c r="C54" s="131">
        <f>SUM(C38:C39,C42,C43,C44,C46,C47,C48,C49,C52)</f>
        <v>26037</v>
      </c>
      <c r="D54" s="132">
        <f>SUM(D38:D39,D42,D43,D44,D46,D47,D48,D49,D52)</f>
        <v>3890</v>
      </c>
      <c r="E54" s="133">
        <f>SUM(E38:E39,E42,E43,E44,E46,E47,E48,E49,E52)</f>
        <v>8746</v>
      </c>
      <c r="F54" s="134">
        <f t="shared" si="1"/>
        <v>68.748184722625609</v>
      </c>
      <c r="G54" s="135">
        <f t="shared" si="0"/>
        <v>10.271169434689622</v>
      </c>
      <c r="H54" s="136">
        <f t="shared" si="0"/>
        <v>23.092968605602938</v>
      </c>
    </row>
    <row r="55" spans="1:8">
      <c r="A55" s="68" t="s">
        <v>30</v>
      </c>
      <c r="B55" s="200">
        <f>SUM(B40,B41,B45,B50,B51,B53)</f>
        <v>5150</v>
      </c>
      <c r="C55" s="137">
        <f>SUM(C40,C41,C45,C50,C51,C53)</f>
        <v>2483</v>
      </c>
      <c r="D55" s="138">
        <f>SUM(D40,D41,D45,D50,D51,D53)</f>
        <v>66</v>
      </c>
      <c r="E55" s="139">
        <f>SUM(E40,E41,E45,E50,E51,E53)</f>
        <v>2660</v>
      </c>
      <c r="F55" s="140">
        <f t="shared" si="1"/>
        <v>48.213592233009713</v>
      </c>
      <c r="G55" s="141">
        <f t="shared" si="0"/>
        <v>1.2815533980582523</v>
      </c>
      <c r="H55" s="142">
        <f t="shared" si="0"/>
        <v>51.650485436893199</v>
      </c>
    </row>
    <row r="56" spans="1:8">
      <c r="A56" s="69" t="s">
        <v>31</v>
      </c>
      <c r="B56" s="622">
        <f>SUM(B38:B53)</f>
        <v>43023</v>
      </c>
      <c r="C56" s="143">
        <f>SUM(C54:C55)</f>
        <v>28520</v>
      </c>
      <c r="D56" s="144">
        <f>SUM(D54:D55)</f>
        <v>3956</v>
      </c>
      <c r="E56" s="145">
        <f>SUM(E54:E55)</f>
        <v>11406</v>
      </c>
      <c r="F56" s="146">
        <f t="shared" si="1"/>
        <v>66.290123887223118</v>
      </c>
      <c r="G56" s="147">
        <f t="shared" si="0"/>
        <v>9.1950817004857868</v>
      </c>
      <c r="H56" s="148">
        <f t="shared" si="0"/>
        <v>26.511400878599815</v>
      </c>
    </row>
    <row r="57" spans="1:8" ht="24" customHeight="1">
      <c r="A57" s="2244" t="s">
        <v>527</v>
      </c>
      <c r="B57" s="2245"/>
      <c r="C57" s="2245"/>
      <c r="D57" s="2245"/>
      <c r="E57" s="2245"/>
      <c r="F57" s="2245"/>
      <c r="G57" s="2245"/>
      <c r="H57" s="2245"/>
    </row>
    <row r="58" spans="1:8">
      <c r="A58" s="2243" t="s">
        <v>528</v>
      </c>
      <c r="B58" s="2243"/>
      <c r="C58" s="2243"/>
      <c r="D58" s="2243"/>
      <c r="E58" s="2243"/>
      <c r="F58" s="2243"/>
      <c r="G58" s="2243"/>
      <c r="H58" s="2243"/>
    </row>
    <row r="59" spans="1:8" ht="24.75" customHeight="1">
      <c r="A59" s="2034" t="s">
        <v>510</v>
      </c>
      <c r="B59" s="2034"/>
      <c r="C59" s="2034"/>
      <c r="D59" s="2034"/>
      <c r="E59" s="2034"/>
      <c r="F59" s="2034"/>
      <c r="G59" s="2034"/>
      <c r="H59" s="2034"/>
    </row>
    <row r="61" spans="1:8" ht="23.5">
      <c r="A61" s="2246">
        <v>2020</v>
      </c>
      <c r="B61" s="2246"/>
      <c r="C61" s="2246"/>
      <c r="D61" s="2246"/>
      <c r="E61" s="2246"/>
      <c r="F61" s="2246"/>
      <c r="G61" s="2246"/>
      <c r="H61" s="2246"/>
    </row>
    <row r="62" spans="1:8">
      <c r="A62" s="149"/>
      <c r="B62" s="115"/>
    </row>
    <row r="63" spans="1:8" ht="16.5">
      <c r="A63" s="2242" t="s">
        <v>34</v>
      </c>
      <c r="B63" s="2242"/>
      <c r="C63" s="2242"/>
      <c r="D63" s="2242"/>
      <c r="E63" s="2242"/>
      <c r="F63" s="2242"/>
      <c r="G63" s="2242"/>
      <c r="H63" s="2242"/>
    </row>
    <row r="64" spans="1:8" ht="14.65" customHeight="1">
      <c r="A64" s="2247" t="s">
        <v>5</v>
      </c>
      <c r="B64" s="2250" t="s">
        <v>6</v>
      </c>
      <c r="C64" s="2253" t="s">
        <v>7</v>
      </c>
      <c r="D64" s="2254"/>
      <c r="E64" s="2254"/>
      <c r="F64" s="2254"/>
      <c r="G64" s="2254"/>
      <c r="H64" s="2255"/>
    </row>
    <row r="65" spans="1:8" ht="72.5">
      <c r="A65" s="2248"/>
      <c r="B65" s="2251"/>
      <c r="C65" s="66" t="s">
        <v>8</v>
      </c>
      <c r="D65" s="64" t="s">
        <v>9</v>
      </c>
      <c r="E65" s="64" t="s">
        <v>10</v>
      </c>
      <c r="F65" s="64" t="s">
        <v>11</v>
      </c>
      <c r="G65" s="64" t="s">
        <v>9</v>
      </c>
      <c r="H65" s="65" t="s">
        <v>10</v>
      </c>
    </row>
    <row r="66" spans="1:8" ht="15" thickBot="1">
      <c r="A66" s="2249"/>
      <c r="B66" s="2252"/>
      <c r="C66" s="2256" t="s">
        <v>0</v>
      </c>
      <c r="D66" s="2257"/>
      <c r="E66" s="2258"/>
      <c r="F66" s="2259" t="s">
        <v>12</v>
      </c>
      <c r="G66" s="2257"/>
      <c r="H66" s="2260"/>
    </row>
    <row r="67" spans="1:8">
      <c r="A67" s="462" t="s">
        <v>13</v>
      </c>
      <c r="B67" s="619">
        <v>6512</v>
      </c>
      <c r="C67" s="62">
        <v>4635</v>
      </c>
      <c r="D67" s="119">
        <v>1221</v>
      </c>
      <c r="E67" s="119">
        <v>806</v>
      </c>
      <c r="F67" s="120">
        <f t="shared" ref="F67:F83" si="2">C67/$B67*100</f>
        <v>71.176289926289925</v>
      </c>
      <c r="G67" s="120">
        <f t="shared" ref="G67:H82" si="3">D67/$B67*100</f>
        <v>18.75</v>
      </c>
      <c r="H67" s="121">
        <f t="shared" si="3"/>
        <v>12.377149877149877</v>
      </c>
    </row>
    <row r="68" spans="1:8">
      <c r="A68" s="463" t="s">
        <v>14</v>
      </c>
      <c r="B68" s="620">
        <v>3425</v>
      </c>
      <c r="C68" s="63">
        <v>2332</v>
      </c>
      <c r="D68" s="122">
        <v>78</v>
      </c>
      <c r="E68" s="122">
        <v>1046</v>
      </c>
      <c r="F68" s="123">
        <f t="shared" si="2"/>
        <v>68.087591240875909</v>
      </c>
      <c r="G68" s="124">
        <f t="shared" si="3"/>
        <v>2.2773722627737225</v>
      </c>
      <c r="H68" s="125">
        <f t="shared" si="3"/>
        <v>30.540145985401463</v>
      </c>
    </row>
    <row r="69" spans="1:8">
      <c r="A69" s="462" t="s">
        <v>15</v>
      </c>
      <c r="B69" s="619">
        <v>1601</v>
      </c>
      <c r="C69" s="62">
        <v>872</v>
      </c>
      <c r="D69" s="119">
        <v>4</v>
      </c>
      <c r="E69" s="119">
        <v>729</v>
      </c>
      <c r="F69" s="120">
        <f t="shared" si="2"/>
        <v>54.465958775765145</v>
      </c>
      <c r="G69" s="126">
        <f t="shared" si="3"/>
        <v>0.24984384759525297</v>
      </c>
      <c r="H69" s="127">
        <f t="shared" si="3"/>
        <v>45.534041224234855</v>
      </c>
    </row>
    <row r="70" spans="1:8">
      <c r="A70" s="463" t="s">
        <v>16</v>
      </c>
      <c r="B70" s="620">
        <v>991</v>
      </c>
      <c r="C70" s="63">
        <v>639</v>
      </c>
      <c r="D70" s="122">
        <v>11</v>
      </c>
      <c r="E70" s="122">
        <v>342</v>
      </c>
      <c r="F70" s="123">
        <f t="shared" si="2"/>
        <v>64.480322906155394</v>
      </c>
      <c r="G70" s="124">
        <f t="shared" si="3"/>
        <v>1.109989909182644</v>
      </c>
      <c r="H70" s="125">
        <f t="shared" si="3"/>
        <v>34.510595358224016</v>
      </c>
    </row>
    <row r="71" spans="1:8">
      <c r="A71" s="462" t="s">
        <v>17</v>
      </c>
      <c r="B71" s="619">
        <v>264</v>
      </c>
      <c r="C71" s="62">
        <v>196</v>
      </c>
      <c r="D71" s="119">
        <v>43</v>
      </c>
      <c r="E71" s="119">
        <v>26</v>
      </c>
      <c r="F71" s="120">
        <f t="shared" si="2"/>
        <v>74.242424242424249</v>
      </c>
      <c r="G71" s="126">
        <f t="shared" si="3"/>
        <v>16.287878787878789</v>
      </c>
      <c r="H71" s="127">
        <f t="shared" si="3"/>
        <v>9.8484848484848477</v>
      </c>
    </row>
    <row r="72" spans="1:8">
      <c r="A72" s="463" t="s">
        <v>18</v>
      </c>
      <c r="B72" s="620">
        <v>847</v>
      </c>
      <c r="C72" s="63">
        <v>322</v>
      </c>
      <c r="D72" s="122">
        <v>106</v>
      </c>
      <c r="E72" s="122">
        <v>419</v>
      </c>
      <c r="F72" s="123">
        <f t="shared" si="2"/>
        <v>38.016528925619838</v>
      </c>
      <c r="G72" s="124">
        <f t="shared" si="3"/>
        <v>12.514757969303425</v>
      </c>
      <c r="H72" s="125">
        <f t="shared" si="3"/>
        <v>49.468713105076738</v>
      </c>
    </row>
    <row r="73" spans="1:8">
      <c r="A73" s="462" t="s">
        <v>19</v>
      </c>
      <c r="B73" s="619">
        <v>2870</v>
      </c>
      <c r="C73" s="62">
        <v>2454</v>
      </c>
      <c r="D73" s="119">
        <v>160</v>
      </c>
      <c r="E73" s="119">
        <v>312</v>
      </c>
      <c r="F73" s="120">
        <f t="shared" si="2"/>
        <v>85.505226480836242</v>
      </c>
      <c r="G73" s="126">
        <f t="shared" si="3"/>
        <v>5.5749128919860631</v>
      </c>
      <c r="H73" s="127">
        <f t="shared" si="3"/>
        <v>10.871080139372822</v>
      </c>
    </row>
    <row r="74" spans="1:8">
      <c r="A74" s="463" t="s">
        <v>20</v>
      </c>
      <c r="B74" s="620">
        <v>906</v>
      </c>
      <c r="C74" s="63">
        <v>371</v>
      </c>
      <c r="D74" s="122">
        <v>38</v>
      </c>
      <c r="E74" s="122">
        <v>497</v>
      </c>
      <c r="F74" s="123">
        <f t="shared" si="2"/>
        <v>40.949227373068432</v>
      </c>
      <c r="G74" s="124">
        <f t="shared" si="3"/>
        <v>4.1942604856512142</v>
      </c>
      <c r="H74" s="125">
        <f t="shared" si="3"/>
        <v>54.856512141280355</v>
      </c>
    </row>
    <row r="75" spans="1:8">
      <c r="A75" s="462" t="s">
        <v>21</v>
      </c>
      <c r="B75" s="619">
        <v>6038</v>
      </c>
      <c r="C75" s="62">
        <v>4306</v>
      </c>
      <c r="D75" s="119">
        <v>931</v>
      </c>
      <c r="E75" s="119">
        <v>1022</v>
      </c>
      <c r="F75" s="120">
        <f t="shared" si="2"/>
        <v>71.31500496853262</v>
      </c>
      <c r="G75" s="126">
        <f t="shared" si="3"/>
        <v>15.41901291818483</v>
      </c>
      <c r="H75" s="127">
        <f t="shared" si="3"/>
        <v>16.92613448161643</v>
      </c>
    </row>
    <row r="76" spans="1:8">
      <c r="A76" s="463" t="s">
        <v>22</v>
      </c>
      <c r="B76" s="620">
        <v>15586</v>
      </c>
      <c r="C76" s="63">
        <v>10649</v>
      </c>
      <c r="D76" s="122">
        <v>1306</v>
      </c>
      <c r="E76" s="122">
        <v>4002</v>
      </c>
      <c r="F76" s="123">
        <f t="shared" si="2"/>
        <v>68.32413704606698</v>
      </c>
      <c r="G76" s="124">
        <f t="shared" si="3"/>
        <v>8.3793147696650845</v>
      </c>
      <c r="H76" s="125">
        <f t="shared" si="3"/>
        <v>25.676889516232514</v>
      </c>
    </row>
    <row r="77" spans="1:8">
      <c r="A77" s="462" t="s">
        <v>23</v>
      </c>
      <c r="B77" s="619">
        <v>1505</v>
      </c>
      <c r="C77" s="62">
        <v>1296</v>
      </c>
      <c r="D77" s="119">
        <v>144</v>
      </c>
      <c r="E77" s="119">
        <v>73</v>
      </c>
      <c r="F77" s="120">
        <f t="shared" si="2"/>
        <v>86.112956810631232</v>
      </c>
      <c r="G77" s="126">
        <f t="shared" si="3"/>
        <v>9.5681063122923593</v>
      </c>
      <c r="H77" s="127">
        <f t="shared" si="3"/>
        <v>4.8504983388704321</v>
      </c>
    </row>
    <row r="78" spans="1:8">
      <c r="A78" s="463" t="s">
        <v>24</v>
      </c>
      <c r="B78" s="620">
        <v>270</v>
      </c>
      <c r="C78" s="63">
        <v>178</v>
      </c>
      <c r="D78" s="122">
        <v>9</v>
      </c>
      <c r="E78" s="122">
        <v>106</v>
      </c>
      <c r="F78" s="123">
        <f t="shared" si="2"/>
        <v>65.925925925925924</v>
      </c>
      <c r="G78" s="124">
        <f t="shared" si="3"/>
        <v>3.3333333333333335</v>
      </c>
      <c r="H78" s="125">
        <f t="shared" si="3"/>
        <v>39.25925925925926</v>
      </c>
    </row>
    <row r="79" spans="1:8">
      <c r="A79" s="462" t="s">
        <v>25</v>
      </c>
      <c r="B79" s="619">
        <v>1660</v>
      </c>
      <c r="C79" s="62">
        <v>801</v>
      </c>
      <c r="D79" s="119">
        <v>4</v>
      </c>
      <c r="E79" s="119">
        <v>905</v>
      </c>
      <c r="F79" s="120">
        <f t="shared" si="2"/>
        <v>48.253012048192772</v>
      </c>
      <c r="G79" s="126">
        <f t="shared" si="3"/>
        <v>0.24096385542168677</v>
      </c>
      <c r="H79" s="127">
        <f t="shared" si="3"/>
        <v>54.518072289156628</v>
      </c>
    </row>
    <row r="80" spans="1:8">
      <c r="A80" s="463" t="s">
        <v>26</v>
      </c>
      <c r="B80" s="620">
        <v>190</v>
      </c>
      <c r="C80" s="63">
        <v>44</v>
      </c>
      <c r="D80" s="122">
        <v>2</v>
      </c>
      <c r="E80" s="122">
        <v>145</v>
      </c>
      <c r="F80" s="123">
        <f t="shared" si="2"/>
        <v>23.157894736842106</v>
      </c>
      <c r="G80" s="124">
        <f t="shared" si="3"/>
        <v>1.0526315789473684</v>
      </c>
      <c r="H80" s="125">
        <f t="shared" si="3"/>
        <v>76.31578947368422</v>
      </c>
    </row>
    <row r="81" spans="1:8">
      <c r="A81" s="462" t="s">
        <v>27</v>
      </c>
      <c r="B81" s="619">
        <v>1837</v>
      </c>
      <c r="C81" s="62">
        <v>1287</v>
      </c>
      <c r="D81" s="119">
        <v>30</v>
      </c>
      <c r="E81" s="119">
        <v>521</v>
      </c>
      <c r="F81" s="120">
        <f t="shared" si="2"/>
        <v>70.05988023952095</v>
      </c>
      <c r="G81" s="126">
        <f t="shared" si="3"/>
        <v>1.6330974414806749</v>
      </c>
      <c r="H81" s="127">
        <f t="shared" si="3"/>
        <v>28.361458900381052</v>
      </c>
    </row>
    <row r="82" spans="1:8" ht="15" thickBot="1">
      <c r="A82" s="463" t="s">
        <v>28</v>
      </c>
      <c r="B82" s="621">
        <v>280</v>
      </c>
      <c r="C82" s="63">
        <v>162</v>
      </c>
      <c r="D82" s="122">
        <v>3</v>
      </c>
      <c r="E82" s="130">
        <v>116</v>
      </c>
      <c r="F82" s="123">
        <f t="shared" si="2"/>
        <v>57.857142857142861</v>
      </c>
      <c r="G82" s="124">
        <f t="shared" si="3"/>
        <v>1.0714285714285714</v>
      </c>
      <c r="H82" s="125">
        <f t="shared" si="3"/>
        <v>41.428571428571431</v>
      </c>
    </row>
    <row r="83" spans="1:8">
      <c r="A83" s="67" t="s">
        <v>29</v>
      </c>
      <c r="B83" s="193">
        <f>SUM(B67:B68,B71,B72,B73,B75,B76,B77,B78,B81)</f>
        <v>39154</v>
      </c>
      <c r="C83" s="131">
        <f>SUM(C67:C68,C71,C72,C73,C75,C76,C77,C78,C81)</f>
        <v>27655</v>
      </c>
      <c r="D83" s="132">
        <f>SUM(D67:D68,D71,D72,D73,D75,D76,D77,D78,D81)</f>
        <v>4028</v>
      </c>
      <c r="E83" s="133">
        <f>SUM(E67:E68,E71,E72,E73,E75,E76,E77,E78,E81)</f>
        <v>8333</v>
      </c>
      <c r="F83" s="134">
        <f t="shared" si="2"/>
        <v>70.631353118455337</v>
      </c>
      <c r="G83" s="135">
        <f>D83/$B83*100</f>
        <v>10.28758236706339</v>
      </c>
      <c r="H83" s="136">
        <f>E83/$B83*100</f>
        <v>21.282627573172601</v>
      </c>
    </row>
    <row r="84" spans="1:8">
      <c r="A84" s="68" t="s">
        <v>30</v>
      </c>
      <c r="B84" s="200">
        <f>SUM(B69,B70,B74,B79,B80,B82)</f>
        <v>5628</v>
      </c>
      <c r="C84" s="137">
        <f>SUM(C69,C70,C74,C79,C80,C82)</f>
        <v>2889</v>
      </c>
      <c r="D84" s="138">
        <f>SUM(D69,D70,D74,D79,D80,D82)</f>
        <v>62</v>
      </c>
      <c r="E84" s="139">
        <f>SUM(E69,E70,E74,E79,E80,E82)</f>
        <v>2734</v>
      </c>
      <c r="F84" s="140">
        <f t="shared" ref="F84:H85" si="4">C84/$B84*100</f>
        <v>51.332622601279319</v>
      </c>
      <c r="G84" s="141">
        <f t="shared" si="4"/>
        <v>1.1016346837242361</v>
      </c>
      <c r="H84" s="142">
        <f t="shared" si="4"/>
        <v>48.578535891968727</v>
      </c>
    </row>
    <row r="85" spans="1:8">
      <c r="A85" s="69" t="s">
        <v>31</v>
      </c>
      <c r="B85" s="622">
        <f>SUM(B67:B82)</f>
        <v>44782</v>
      </c>
      <c r="C85" s="143">
        <f>SUM(C83:C84)</f>
        <v>30544</v>
      </c>
      <c r="D85" s="144">
        <f>SUM(D83:D84)</f>
        <v>4090</v>
      </c>
      <c r="E85" s="145">
        <f>SUM(E83:E84)</f>
        <v>11067</v>
      </c>
      <c r="F85" s="146">
        <f t="shared" si="4"/>
        <v>68.205975615202547</v>
      </c>
      <c r="G85" s="147">
        <f t="shared" si="4"/>
        <v>9.1331338484212399</v>
      </c>
      <c r="H85" s="148">
        <f t="shared" si="4"/>
        <v>24.71305435219508</v>
      </c>
    </row>
    <row r="86" spans="1:8" ht="24" customHeight="1">
      <c r="A86" s="2244" t="s">
        <v>527</v>
      </c>
      <c r="B86" s="2245"/>
      <c r="C86" s="2245"/>
      <c r="D86" s="2245"/>
      <c r="E86" s="2245"/>
      <c r="F86" s="2245"/>
      <c r="G86" s="2245"/>
      <c r="H86" s="2245"/>
    </row>
    <row r="87" spans="1:8">
      <c r="A87" s="2243" t="s">
        <v>528</v>
      </c>
      <c r="B87" s="2243"/>
      <c r="C87" s="2243"/>
      <c r="D87" s="2243"/>
      <c r="E87" s="2243"/>
      <c r="F87" s="2243"/>
      <c r="G87" s="2243"/>
      <c r="H87" s="2243"/>
    </row>
    <row r="88" spans="1:8" ht="24" customHeight="1">
      <c r="A88" s="2034" t="s">
        <v>511</v>
      </c>
      <c r="B88" s="2034"/>
      <c r="C88" s="2034"/>
      <c r="D88" s="2034"/>
      <c r="E88" s="2034"/>
      <c r="F88" s="2034"/>
      <c r="G88" s="2034"/>
      <c r="H88" s="2034"/>
    </row>
    <row r="90" spans="1:8" ht="23.5">
      <c r="A90" s="2246">
        <v>2019</v>
      </c>
      <c r="B90" s="2246"/>
      <c r="C90" s="2246"/>
      <c r="D90" s="2246"/>
      <c r="E90" s="2246"/>
      <c r="F90" s="2246"/>
      <c r="G90" s="2246"/>
      <c r="H90" s="2246"/>
    </row>
    <row r="92" spans="1:8" ht="16.5" customHeight="1">
      <c r="A92" s="2242" t="s">
        <v>35</v>
      </c>
      <c r="B92" s="2242"/>
      <c r="C92" s="2242"/>
      <c r="D92" s="2242"/>
      <c r="E92" s="2242"/>
      <c r="F92" s="2242"/>
      <c r="G92" s="2242"/>
      <c r="H92" s="2242"/>
    </row>
    <row r="93" spans="1:8" ht="14.65" customHeight="1">
      <c r="A93" s="2247" t="s">
        <v>5</v>
      </c>
      <c r="B93" s="2250" t="s">
        <v>6</v>
      </c>
      <c r="C93" s="2253" t="s">
        <v>7</v>
      </c>
      <c r="D93" s="2254"/>
      <c r="E93" s="2254"/>
      <c r="F93" s="2254"/>
      <c r="G93" s="2254"/>
      <c r="H93" s="2255"/>
    </row>
    <row r="94" spans="1:8" ht="72.5">
      <c r="A94" s="2248"/>
      <c r="B94" s="2251"/>
      <c r="C94" s="66" t="s">
        <v>8</v>
      </c>
      <c r="D94" s="64" t="s">
        <v>9</v>
      </c>
      <c r="E94" s="64" t="s">
        <v>10</v>
      </c>
      <c r="F94" s="64" t="s">
        <v>11</v>
      </c>
      <c r="G94" s="64" t="s">
        <v>9</v>
      </c>
      <c r="H94" s="65" t="s">
        <v>10</v>
      </c>
    </row>
    <row r="95" spans="1:8" ht="15" thickBot="1">
      <c r="A95" s="2249"/>
      <c r="B95" s="2252"/>
      <c r="C95" s="2256" t="s">
        <v>0</v>
      </c>
      <c r="D95" s="2257"/>
      <c r="E95" s="2258"/>
      <c r="F95" s="2259" t="s">
        <v>12</v>
      </c>
      <c r="G95" s="2257"/>
      <c r="H95" s="2260"/>
    </row>
    <row r="96" spans="1:8">
      <c r="A96" s="462" t="s">
        <v>13</v>
      </c>
      <c r="B96" s="619">
        <v>6562</v>
      </c>
      <c r="C96" s="62">
        <v>4830</v>
      </c>
      <c r="D96" s="119">
        <v>1055</v>
      </c>
      <c r="E96" s="119">
        <v>840</v>
      </c>
      <c r="F96" s="120">
        <v>73.605608046327347</v>
      </c>
      <c r="G96" s="120">
        <v>16.077415422127402</v>
      </c>
      <c r="H96" s="121">
        <v>12.800975312404756</v>
      </c>
    </row>
    <row r="97" spans="1:8">
      <c r="A97" s="463" t="s">
        <v>14</v>
      </c>
      <c r="B97" s="620">
        <v>3409</v>
      </c>
      <c r="C97" s="63">
        <v>2357</v>
      </c>
      <c r="D97" s="122">
        <v>125</v>
      </c>
      <c r="E97" s="122">
        <v>963</v>
      </c>
      <c r="F97" s="123">
        <v>69.14051041361104</v>
      </c>
      <c r="G97" s="124">
        <v>3.6667644470519214</v>
      </c>
      <c r="H97" s="125">
        <v>28.248753300088005</v>
      </c>
    </row>
    <row r="98" spans="1:8">
      <c r="A98" s="462" t="s">
        <v>15</v>
      </c>
      <c r="B98" s="619">
        <v>1655</v>
      </c>
      <c r="C98" s="62">
        <v>917</v>
      </c>
      <c r="D98" s="119">
        <v>37</v>
      </c>
      <c r="E98" s="119">
        <v>701</v>
      </c>
      <c r="F98" s="120">
        <v>55.407854984894257</v>
      </c>
      <c r="G98" s="126">
        <v>2.2356495468277946</v>
      </c>
      <c r="H98" s="127">
        <v>42.356495468277942</v>
      </c>
    </row>
    <row r="99" spans="1:8">
      <c r="A99" s="463" t="s">
        <v>16</v>
      </c>
      <c r="B99" s="620">
        <v>1014</v>
      </c>
      <c r="C99" s="63">
        <v>614</v>
      </c>
      <c r="D99" s="122">
        <v>13</v>
      </c>
      <c r="E99" s="122">
        <v>389</v>
      </c>
      <c r="F99" s="123">
        <v>60.552268244575934</v>
      </c>
      <c r="G99" s="124">
        <v>1.2820512820512819</v>
      </c>
      <c r="H99" s="125">
        <v>38.362919132149905</v>
      </c>
    </row>
    <row r="100" spans="1:8">
      <c r="A100" s="462" t="s">
        <v>17</v>
      </c>
      <c r="B100" s="619">
        <v>278</v>
      </c>
      <c r="C100" s="62">
        <v>201</v>
      </c>
      <c r="D100" s="119">
        <v>26</v>
      </c>
      <c r="E100" s="119">
        <v>51</v>
      </c>
      <c r="F100" s="120">
        <v>72.302158273381295</v>
      </c>
      <c r="G100" s="126">
        <v>9.3525179856115113</v>
      </c>
      <c r="H100" s="127">
        <v>18.345323741007196</v>
      </c>
    </row>
    <row r="101" spans="1:8">
      <c r="A101" s="463" t="s">
        <v>18</v>
      </c>
      <c r="B101" s="620">
        <v>875</v>
      </c>
      <c r="C101" s="63">
        <v>345</v>
      </c>
      <c r="D101" s="122">
        <v>114</v>
      </c>
      <c r="E101" s="122">
        <v>416</v>
      </c>
      <c r="F101" s="123">
        <v>39.428571428571431</v>
      </c>
      <c r="G101" s="124">
        <v>13.028571428571428</v>
      </c>
      <c r="H101" s="125">
        <v>47.542857142857144</v>
      </c>
    </row>
    <row r="102" spans="1:8">
      <c r="A102" s="462" t="s">
        <v>19</v>
      </c>
      <c r="B102" s="619">
        <v>2874</v>
      </c>
      <c r="C102" s="62">
        <v>2463</v>
      </c>
      <c r="D102" s="119">
        <v>192</v>
      </c>
      <c r="E102" s="119">
        <v>270</v>
      </c>
      <c r="F102" s="120">
        <v>85.699373695198332</v>
      </c>
      <c r="G102" s="126">
        <v>6.6805845511482245</v>
      </c>
      <c r="H102" s="127">
        <v>9.3945720250521916</v>
      </c>
    </row>
    <row r="103" spans="1:8">
      <c r="A103" s="463" t="s">
        <v>20</v>
      </c>
      <c r="B103" s="620">
        <v>990</v>
      </c>
      <c r="C103" s="63">
        <v>526</v>
      </c>
      <c r="D103" s="122">
        <v>3</v>
      </c>
      <c r="E103" s="122">
        <v>461</v>
      </c>
      <c r="F103" s="123">
        <v>53.131313131313128</v>
      </c>
      <c r="G103" s="124">
        <v>0.30303030303030304</v>
      </c>
      <c r="H103" s="125">
        <v>46.565656565656568</v>
      </c>
    </row>
    <row r="104" spans="1:8">
      <c r="A104" s="462" t="s">
        <v>21</v>
      </c>
      <c r="B104" s="619">
        <v>6021</v>
      </c>
      <c r="C104" s="62">
        <v>4301</v>
      </c>
      <c r="D104" s="119">
        <v>866</v>
      </c>
      <c r="E104" s="119">
        <v>1145</v>
      </c>
      <c r="F104" s="120">
        <v>71.433316724796541</v>
      </c>
      <c r="G104" s="126">
        <v>14.38299285832918</v>
      </c>
      <c r="H104" s="127">
        <v>19.01677462215579</v>
      </c>
    </row>
    <row r="105" spans="1:8">
      <c r="A105" s="463" t="s">
        <v>22</v>
      </c>
      <c r="B105" s="620">
        <v>15237</v>
      </c>
      <c r="C105" s="63">
        <v>10598</v>
      </c>
      <c r="D105" s="122">
        <v>1269</v>
      </c>
      <c r="E105" s="122">
        <v>3685</v>
      </c>
      <c r="F105" s="123">
        <v>69.554374220647105</v>
      </c>
      <c r="G105" s="124">
        <v>8.3284111045481382</v>
      </c>
      <c r="H105" s="125">
        <v>24.184550764586206</v>
      </c>
    </row>
    <row r="106" spans="1:8">
      <c r="A106" s="462" t="s">
        <v>23</v>
      </c>
      <c r="B106" s="619">
        <v>1535</v>
      </c>
      <c r="C106" s="62">
        <v>1288</v>
      </c>
      <c r="D106" s="119">
        <v>181</v>
      </c>
      <c r="E106" s="119">
        <v>74</v>
      </c>
      <c r="F106" s="120">
        <v>83.90879478827361</v>
      </c>
      <c r="G106" s="126">
        <v>11.791530944625407</v>
      </c>
      <c r="H106" s="127">
        <v>4.8208469055374588</v>
      </c>
    </row>
    <row r="107" spans="1:8">
      <c r="A107" s="463" t="s">
        <v>24</v>
      </c>
      <c r="B107" s="620">
        <v>247</v>
      </c>
      <c r="C107" s="63">
        <v>164</v>
      </c>
      <c r="D107" s="122">
        <v>28</v>
      </c>
      <c r="E107" s="122">
        <v>73</v>
      </c>
      <c r="F107" s="123">
        <v>66.396761133603249</v>
      </c>
      <c r="G107" s="124">
        <v>11.336032388663968</v>
      </c>
      <c r="H107" s="125">
        <v>29.554655870445345</v>
      </c>
    </row>
    <row r="108" spans="1:8">
      <c r="A108" s="462" t="s">
        <v>25</v>
      </c>
      <c r="B108" s="619">
        <v>1697</v>
      </c>
      <c r="C108" s="62">
        <v>854</v>
      </c>
      <c r="D108" s="119">
        <v>2</v>
      </c>
      <c r="E108" s="119">
        <v>891</v>
      </c>
      <c r="F108" s="120">
        <v>50.324101355332942</v>
      </c>
      <c r="G108" s="126">
        <v>0.11785503830288745</v>
      </c>
      <c r="H108" s="127">
        <v>52.504419563936352</v>
      </c>
    </row>
    <row r="109" spans="1:8">
      <c r="A109" s="463" t="s">
        <v>26</v>
      </c>
      <c r="B109" s="620">
        <v>183</v>
      </c>
      <c r="C109" s="63">
        <v>47</v>
      </c>
      <c r="D109" s="122">
        <v>2</v>
      </c>
      <c r="E109" s="122">
        <v>135</v>
      </c>
      <c r="F109" s="123">
        <v>25.683060109289617</v>
      </c>
      <c r="G109" s="124">
        <v>1.0928961748633881</v>
      </c>
      <c r="H109" s="125">
        <v>73.770491803278688</v>
      </c>
    </row>
    <row r="110" spans="1:8">
      <c r="A110" s="462" t="s">
        <v>27</v>
      </c>
      <c r="B110" s="619">
        <v>1840</v>
      </c>
      <c r="C110" s="62">
        <v>1319</v>
      </c>
      <c r="D110" s="119">
        <v>56</v>
      </c>
      <c r="E110" s="119">
        <v>468</v>
      </c>
      <c r="F110" s="120">
        <v>71.684782608695656</v>
      </c>
      <c r="G110" s="126">
        <v>3.0434782608695654</v>
      </c>
      <c r="H110" s="127">
        <v>25.434782608695649</v>
      </c>
    </row>
    <row r="111" spans="1:8" ht="15" thickBot="1">
      <c r="A111" s="463" t="s">
        <v>28</v>
      </c>
      <c r="B111" s="621">
        <v>305</v>
      </c>
      <c r="C111" s="63">
        <v>199</v>
      </c>
      <c r="D111" s="122">
        <v>4</v>
      </c>
      <c r="E111" s="130">
        <v>114</v>
      </c>
      <c r="F111" s="123">
        <v>65.245901639344268</v>
      </c>
      <c r="G111" s="124">
        <v>1.3114754098360655</v>
      </c>
      <c r="H111" s="125">
        <v>37.377049180327873</v>
      </c>
    </row>
    <row r="112" spans="1:8">
      <c r="A112" s="67" t="s">
        <v>29</v>
      </c>
      <c r="B112" s="193">
        <f>SUM(B96:B97,B100,B101,B102,B104,B105,B106,B107,B110)</f>
        <v>38878</v>
      </c>
      <c r="C112" s="131">
        <f>SUM(C96:C97,C100,C101,C102,C104,C105,C106,C107,C110)</f>
        <v>27866</v>
      </c>
      <c r="D112" s="132">
        <f>SUM(D96:D97,D100,D101,D102,D104,D105,D106,D107,D110)</f>
        <v>3912</v>
      </c>
      <c r="E112" s="133">
        <f>SUM(E96:E97,E100,E101,E102,E104,E105,E106,E107,E110)</f>
        <v>7985</v>
      </c>
      <c r="F112" s="134">
        <f t="shared" ref="F112:H113" si="5">C112/$B112*100</f>
        <v>71.675497710787596</v>
      </c>
      <c r="G112" s="135">
        <f t="shared" si="5"/>
        <v>10.062246000308658</v>
      </c>
      <c r="H112" s="136">
        <f t="shared" si="5"/>
        <v>20.538607953084007</v>
      </c>
    </row>
    <row r="113" spans="1:9">
      <c r="A113" s="68" t="s">
        <v>30</v>
      </c>
      <c r="B113" s="200">
        <f>SUM(B98,B99,B103,B108,B109,B111)</f>
        <v>5844</v>
      </c>
      <c r="C113" s="137">
        <f>SUM(C98,C99,C103,C108,C109,C111)</f>
        <v>3157</v>
      </c>
      <c r="D113" s="138">
        <f>SUM(D98,D99,D103,D108,D109,D111)</f>
        <v>61</v>
      </c>
      <c r="E113" s="139">
        <f>SUM(E98,E99,E103,E108,E109,E111)</f>
        <v>2691</v>
      </c>
      <c r="F113" s="140">
        <f t="shared" si="5"/>
        <v>54.021218343600275</v>
      </c>
      <c r="G113" s="141">
        <f t="shared" si="5"/>
        <v>1.0438056125941135</v>
      </c>
      <c r="H113" s="142">
        <f t="shared" si="5"/>
        <v>46.04722792607803</v>
      </c>
    </row>
    <row r="114" spans="1:9">
      <c r="A114" s="69" t="s">
        <v>31</v>
      </c>
      <c r="B114" s="622">
        <v>44722</v>
      </c>
      <c r="C114" s="143">
        <f>SUM(C112:C113)</f>
        <v>31023</v>
      </c>
      <c r="D114" s="144">
        <f>SUM(D112:D113)</f>
        <v>3973</v>
      </c>
      <c r="E114" s="145">
        <f>SUM(E112:E113)</f>
        <v>10676</v>
      </c>
      <c r="F114" s="146">
        <f>C114/B114*100</f>
        <v>69.368543446178606</v>
      </c>
      <c r="G114" s="147">
        <v>8.9</v>
      </c>
      <c r="H114" s="148">
        <v>23.871919860471355</v>
      </c>
    </row>
    <row r="115" spans="1:9" ht="24" customHeight="1">
      <c r="A115" s="2244" t="s">
        <v>527</v>
      </c>
      <c r="B115" s="2245"/>
      <c r="C115" s="2245"/>
      <c r="D115" s="2245"/>
      <c r="E115" s="2245"/>
      <c r="F115" s="2245"/>
      <c r="G115" s="2245"/>
      <c r="H115" s="2245"/>
    </row>
    <row r="116" spans="1:9">
      <c r="A116" s="2243" t="s">
        <v>528</v>
      </c>
      <c r="B116" s="2243"/>
      <c r="C116" s="2243"/>
      <c r="D116" s="2243"/>
      <c r="E116" s="2243"/>
      <c r="F116" s="2243"/>
      <c r="G116" s="2243"/>
      <c r="H116" s="2243"/>
    </row>
    <row r="117" spans="1:9" ht="24.75" customHeight="1">
      <c r="A117" s="2034" t="s">
        <v>512</v>
      </c>
      <c r="B117" s="2034"/>
      <c r="C117" s="2034"/>
      <c r="D117" s="2034"/>
      <c r="E117" s="2034"/>
      <c r="F117" s="2034"/>
      <c r="G117" s="2034"/>
      <c r="H117" s="2034"/>
    </row>
    <row r="119" spans="1:9" ht="23.5">
      <c r="A119" s="2246">
        <v>2018</v>
      </c>
      <c r="B119" s="2246"/>
      <c r="C119" s="2246"/>
      <c r="D119" s="2246"/>
      <c r="E119" s="2246"/>
      <c r="F119" s="2246"/>
      <c r="G119" s="2246"/>
      <c r="H119" s="2246"/>
    </row>
    <row r="121" spans="1:9" ht="16.5" customHeight="1">
      <c r="A121" s="2261" t="s">
        <v>36</v>
      </c>
      <c r="B121" s="2261"/>
      <c r="C121" s="2261"/>
      <c r="D121" s="2261"/>
      <c r="E121" s="2261"/>
      <c r="F121" s="2261"/>
      <c r="G121" s="2261"/>
      <c r="H121" s="2261"/>
      <c r="I121" s="2261"/>
    </row>
    <row r="122" spans="1:9" ht="14.65" customHeight="1">
      <c r="A122" s="2247" t="s">
        <v>5</v>
      </c>
      <c r="B122" s="2250" t="s">
        <v>6</v>
      </c>
      <c r="C122" s="2253" t="s">
        <v>7</v>
      </c>
      <c r="D122" s="2254"/>
      <c r="E122" s="2254"/>
      <c r="F122" s="2254"/>
      <c r="G122" s="2254"/>
      <c r="H122" s="2255"/>
    </row>
    <row r="123" spans="1:9" ht="72.5">
      <c r="A123" s="2248"/>
      <c r="B123" s="2251"/>
      <c r="C123" s="66" t="s">
        <v>8</v>
      </c>
      <c r="D123" s="64" t="s">
        <v>9</v>
      </c>
      <c r="E123" s="64" t="s">
        <v>10</v>
      </c>
      <c r="F123" s="64" t="s">
        <v>11</v>
      </c>
      <c r="G123" s="64" t="s">
        <v>9</v>
      </c>
      <c r="H123" s="65" t="s">
        <v>10</v>
      </c>
    </row>
    <row r="124" spans="1:9" ht="15" thickBot="1">
      <c r="A124" s="2249"/>
      <c r="B124" s="2252"/>
      <c r="C124" s="2256" t="s">
        <v>0</v>
      </c>
      <c r="D124" s="2257"/>
      <c r="E124" s="2258"/>
      <c r="F124" s="2259" t="s">
        <v>12</v>
      </c>
      <c r="G124" s="2257"/>
      <c r="H124" s="2260"/>
    </row>
    <row r="125" spans="1:9">
      <c r="A125" s="462" t="s">
        <v>13</v>
      </c>
      <c r="B125" s="619">
        <v>6574</v>
      </c>
      <c r="C125" s="62">
        <v>4921</v>
      </c>
      <c r="D125" s="119">
        <v>992</v>
      </c>
      <c r="E125" s="119">
        <v>852</v>
      </c>
      <c r="F125" s="120">
        <v>74.855491329479776</v>
      </c>
      <c r="G125" s="120">
        <v>15.089747490112565</v>
      </c>
      <c r="H125" s="121">
        <v>12.960146029814421</v>
      </c>
    </row>
    <row r="126" spans="1:9">
      <c r="A126" s="463" t="s">
        <v>14</v>
      </c>
      <c r="B126" s="620">
        <v>3385</v>
      </c>
      <c r="C126" s="63">
        <v>2314</v>
      </c>
      <c r="D126" s="122">
        <v>98</v>
      </c>
      <c r="E126" s="122">
        <v>1008</v>
      </c>
      <c r="F126" s="123">
        <v>68.360413589364839</v>
      </c>
      <c r="G126" s="124">
        <v>2.8951255539143279</v>
      </c>
      <c r="H126" s="125">
        <v>29.778434268833088</v>
      </c>
    </row>
    <row r="127" spans="1:9">
      <c r="A127" s="462" t="s">
        <v>15</v>
      </c>
      <c r="B127" s="619">
        <v>1621</v>
      </c>
      <c r="C127" s="62">
        <v>886</v>
      </c>
      <c r="D127" s="119">
        <v>87</v>
      </c>
      <c r="E127" s="119">
        <v>653</v>
      </c>
      <c r="F127" s="120">
        <v>54.657618753855644</v>
      </c>
      <c r="G127" s="126">
        <v>5.3670573719925976</v>
      </c>
      <c r="H127" s="127">
        <v>40.283775447254783</v>
      </c>
    </row>
    <row r="128" spans="1:9">
      <c r="A128" s="463" t="s">
        <v>16</v>
      </c>
      <c r="B128" s="620">
        <v>1056</v>
      </c>
      <c r="C128" s="63">
        <v>660</v>
      </c>
      <c r="D128" s="122">
        <v>16</v>
      </c>
      <c r="E128" s="122">
        <v>382</v>
      </c>
      <c r="F128" s="123">
        <v>62.5</v>
      </c>
      <c r="G128" s="124">
        <v>1.5151515151515151</v>
      </c>
      <c r="H128" s="125">
        <v>36.174242424242422</v>
      </c>
    </row>
    <row r="129" spans="1:8">
      <c r="A129" s="462" t="s">
        <v>17</v>
      </c>
      <c r="B129" s="619">
        <v>295</v>
      </c>
      <c r="C129" s="62">
        <v>210</v>
      </c>
      <c r="D129" s="119">
        <v>34</v>
      </c>
      <c r="E129" s="119">
        <v>53</v>
      </c>
      <c r="F129" s="120">
        <v>71.186440677966104</v>
      </c>
      <c r="G129" s="126">
        <v>11.525423728813559</v>
      </c>
      <c r="H129" s="127">
        <v>17.966101694915253</v>
      </c>
    </row>
    <row r="130" spans="1:8">
      <c r="A130" s="463" t="s">
        <v>18</v>
      </c>
      <c r="B130" s="620">
        <v>920</v>
      </c>
      <c r="C130" s="63">
        <v>372</v>
      </c>
      <c r="D130" s="122">
        <v>142</v>
      </c>
      <c r="E130" s="122">
        <v>406</v>
      </c>
      <c r="F130" s="123">
        <v>40.434782608695649</v>
      </c>
      <c r="G130" s="124">
        <v>15.434782608695652</v>
      </c>
      <c r="H130" s="125">
        <v>44.130434782608695</v>
      </c>
    </row>
    <row r="131" spans="1:8">
      <c r="A131" s="462" t="s">
        <v>19</v>
      </c>
      <c r="B131" s="619">
        <v>2817</v>
      </c>
      <c r="C131" s="62">
        <v>2383</v>
      </c>
      <c r="D131" s="119">
        <v>192</v>
      </c>
      <c r="E131" s="119">
        <v>301</v>
      </c>
      <c r="F131" s="120">
        <v>84.593539226127092</v>
      </c>
      <c r="G131" s="126">
        <v>6.8157614483493081</v>
      </c>
      <c r="H131" s="127">
        <v>10.68512602058928</v>
      </c>
    </row>
    <row r="132" spans="1:8">
      <c r="A132" s="463" t="s">
        <v>20</v>
      </c>
      <c r="B132" s="620">
        <v>1073</v>
      </c>
      <c r="C132" s="63">
        <v>630</v>
      </c>
      <c r="D132" s="122">
        <v>2</v>
      </c>
      <c r="E132" s="122">
        <v>441</v>
      </c>
      <c r="F132" s="123">
        <v>58.713886300093201</v>
      </c>
      <c r="G132" s="124">
        <v>0.1863932898415657</v>
      </c>
      <c r="H132" s="125">
        <v>41.099720410065238</v>
      </c>
    </row>
    <row r="133" spans="1:8">
      <c r="A133" s="462" t="s">
        <v>21</v>
      </c>
      <c r="B133" s="619">
        <v>6050</v>
      </c>
      <c r="C133" s="62">
        <v>4333</v>
      </c>
      <c r="D133" s="119">
        <v>521</v>
      </c>
      <c r="E133" s="119">
        <v>1509</v>
      </c>
      <c r="F133" s="120">
        <v>71.619834710743802</v>
      </c>
      <c r="G133" s="126">
        <v>8.6115702479338854</v>
      </c>
      <c r="H133" s="127">
        <v>24.942148760330578</v>
      </c>
    </row>
    <row r="134" spans="1:8">
      <c r="A134" s="463" t="s">
        <v>22</v>
      </c>
      <c r="B134" s="620">
        <v>14697</v>
      </c>
      <c r="C134" s="63">
        <v>10296</v>
      </c>
      <c r="D134" s="122">
        <v>1217</v>
      </c>
      <c r="E134" s="122">
        <v>3416</v>
      </c>
      <c r="F134" s="123">
        <v>70.055113288426213</v>
      </c>
      <c r="G134" s="124">
        <v>8.2806014832959107</v>
      </c>
      <c r="H134" s="125">
        <v>23.242838674559437</v>
      </c>
    </row>
    <row r="135" spans="1:8">
      <c r="A135" s="462" t="s">
        <v>23</v>
      </c>
      <c r="B135" s="619">
        <v>1524</v>
      </c>
      <c r="C135" s="62">
        <v>1296</v>
      </c>
      <c r="D135" s="119">
        <v>186</v>
      </c>
      <c r="E135" s="119">
        <v>47</v>
      </c>
      <c r="F135" s="120">
        <v>85.039370078740163</v>
      </c>
      <c r="G135" s="126">
        <v>12.204724409448819</v>
      </c>
      <c r="H135" s="127">
        <v>3.083989501312336</v>
      </c>
    </row>
    <row r="136" spans="1:8">
      <c r="A136" s="463" t="s">
        <v>24</v>
      </c>
      <c r="B136" s="620">
        <v>239</v>
      </c>
      <c r="C136" s="63">
        <v>167</v>
      </c>
      <c r="D136" s="122">
        <v>19</v>
      </c>
      <c r="E136" s="122">
        <v>82</v>
      </c>
      <c r="F136" s="123">
        <v>69.874476987447693</v>
      </c>
      <c r="G136" s="124">
        <v>7.9497907949790791</v>
      </c>
      <c r="H136" s="125">
        <v>34.309623430962347</v>
      </c>
    </row>
    <row r="137" spans="1:8">
      <c r="A137" s="462" t="s">
        <v>25</v>
      </c>
      <c r="B137" s="619">
        <v>1716</v>
      </c>
      <c r="C137" s="62">
        <v>887</v>
      </c>
      <c r="D137" s="119">
        <v>1</v>
      </c>
      <c r="E137" s="119">
        <v>846</v>
      </c>
      <c r="F137" s="120">
        <v>51.689976689976689</v>
      </c>
      <c r="G137" s="126">
        <v>5.8275058275058272E-2</v>
      </c>
      <c r="H137" s="127">
        <v>49.3006993006993</v>
      </c>
    </row>
    <row r="138" spans="1:8">
      <c r="A138" s="463" t="s">
        <v>26</v>
      </c>
      <c r="B138" s="620">
        <v>189</v>
      </c>
      <c r="C138" s="63">
        <v>55</v>
      </c>
      <c r="D138" s="122">
        <v>3</v>
      </c>
      <c r="E138" s="122">
        <v>133</v>
      </c>
      <c r="F138" s="123">
        <v>29.100529100529098</v>
      </c>
      <c r="G138" s="124">
        <v>1.5873015873015872</v>
      </c>
      <c r="H138" s="125">
        <v>70.370370370370367</v>
      </c>
    </row>
    <row r="139" spans="1:8">
      <c r="A139" s="462" t="s">
        <v>27</v>
      </c>
      <c r="B139" s="619">
        <v>1719</v>
      </c>
      <c r="C139" s="62">
        <v>1258</v>
      </c>
      <c r="D139" s="119">
        <v>46</v>
      </c>
      <c r="E139" s="119">
        <v>420</v>
      </c>
      <c r="F139" s="120">
        <v>73.182082606166375</v>
      </c>
      <c r="G139" s="126">
        <v>2.675974403723095</v>
      </c>
      <c r="H139" s="127">
        <v>24.43280977312391</v>
      </c>
    </row>
    <row r="140" spans="1:8" ht="15" thickBot="1">
      <c r="A140" s="463" t="s">
        <v>28</v>
      </c>
      <c r="B140" s="621">
        <v>306</v>
      </c>
      <c r="C140" s="63">
        <v>200</v>
      </c>
      <c r="D140" s="122">
        <v>5</v>
      </c>
      <c r="E140" s="130">
        <v>101</v>
      </c>
      <c r="F140" s="123">
        <v>65.359477124183002</v>
      </c>
      <c r="G140" s="124">
        <v>1.6339869281045754</v>
      </c>
      <c r="H140" s="125">
        <v>33.006535947712415</v>
      </c>
    </row>
    <row r="141" spans="1:8">
      <c r="A141" s="67" t="s">
        <v>29</v>
      </c>
      <c r="B141" s="193">
        <f>SUM(B125:B126,B129,B130,B131,B133,B134,B135,B136,B139)</f>
        <v>38220</v>
      </c>
      <c r="C141" s="131">
        <f>SUM(C125:C126,C129,C130,C131,C133,C134,C135,C136,C139)</f>
        <v>27550</v>
      </c>
      <c r="D141" s="132">
        <f>SUM(D125:D126,D129,D130,D131,D133,D134,D135,D136,D139)</f>
        <v>3447</v>
      </c>
      <c r="E141" s="133">
        <f>SUM(E125:E126,E129,E130,E131,E133,E134,E135,E136,E139)</f>
        <v>8094</v>
      </c>
      <c r="F141" s="134">
        <f t="shared" ref="F141:H142" si="6">C141/$B141*100</f>
        <v>72.082679225536367</v>
      </c>
      <c r="G141" s="135">
        <f t="shared" si="6"/>
        <v>9.0188383045525899</v>
      </c>
      <c r="H141" s="136">
        <f t="shared" si="6"/>
        <v>21.177394034536892</v>
      </c>
    </row>
    <row r="142" spans="1:8">
      <c r="A142" s="68" t="s">
        <v>30</v>
      </c>
      <c r="B142" s="200">
        <f>SUM(B127,B128,B132,B137,B138,B140)</f>
        <v>5961</v>
      </c>
      <c r="C142" s="137">
        <f>SUM(C127,C128,C132,C137,C138,C140)</f>
        <v>3318</v>
      </c>
      <c r="D142" s="138">
        <f>SUM(D127,D128,D132,D137,D138,D140)</f>
        <v>114</v>
      </c>
      <c r="E142" s="139">
        <f>SUM(E127,E128,E132,E137,E138,E140)</f>
        <v>2556</v>
      </c>
      <c r="F142" s="140">
        <f t="shared" si="6"/>
        <v>55.661801711122294</v>
      </c>
      <c r="G142" s="141">
        <f t="shared" si="6"/>
        <v>1.9124308002013084</v>
      </c>
      <c r="H142" s="142">
        <f t="shared" si="6"/>
        <v>42.878711625566183</v>
      </c>
    </row>
    <row r="143" spans="1:8">
      <c r="A143" s="69" t="s">
        <v>31</v>
      </c>
      <c r="B143" s="622">
        <v>44181</v>
      </c>
      <c r="C143" s="143">
        <v>30868</v>
      </c>
      <c r="D143" s="144">
        <v>3561</v>
      </c>
      <c r="E143" s="145">
        <v>10650</v>
      </c>
      <c r="F143" s="146">
        <v>69.867137457278019</v>
      </c>
      <c r="G143" s="147">
        <v>8.0600258029469689</v>
      </c>
      <c r="H143" s="148">
        <v>24.105384667617301</v>
      </c>
    </row>
    <row r="144" spans="1:8" ht="23.65" customHeight="1">
      <c r="A144" s="2244" t="s">
        <v>527</v>
      </c>
      <c r="B144" s="2245"/>
      <c r="C144" s="2245"/>
      <c r="D144" s="2245"/>
      <c r="E144" s="2245"/>
      <c r="F144" s="2245"/>
      <c r="G144" s="2245"/>
      <c r="H144" s="2245"/>
    </row>
    <row r="145" spans="1:8" ht="14.65" customHeight="1">
      <c r="A145" s="2243" t="s">
        <v>528</v>
      </c>
      <c r="B145" s="2243"/>
      <c r="C145" s="2243"/>
      <c r="D145" s="2243"/>
      <c r="E145" s="2243"/>
      <c r="F145" s="2243"/>
      <c r="G145" s="2243"/>
      <c r="H145" s="2243"/>
    </row>
    <row r="146" spans="1:8" ht="25.4" customHeight="1">
      <c r="A146" s="2034" t="s">
        <v>513</v>
      </c>
      <c r="B146" s="2034"/>
      <c r="C146" s="2034"/>
      <c r="D146" s="2034"/>
      <c r="E146" s="2034"/>
      <c r="F146" s="2034"/>
      <c r="G146" s="2034"/>
      <c r="H146" s="2034"/>
    </row>
  </sheetData>
  <mergeCells count="50">
    <mergeCell ref="B64:B66"/>
    <mergeCell ref="C64:H64"/>
    <mergeCell ref="C66:E66"/>
    <mergeCell ref="F66:H66"/>
    <mergeCell ref="A61:H61"/>
    <mergeCell ref="A64:A66"/>
    <mergeCell ref="A3:H3"/>
    <mergeCell ref="A6:A8"/>
    <mergeCell ref="B6:B8"/>
    <mergeCell ref="C6:H6"/>
    <mergeCell ref="A59:H59"/>
    <mergeCell ref="C35:H35"/>
    <mergeCell ref="B35:B37"/>
    <mergeCell ref="F8:H8"/>
    <mergeCell ref="C8:E8"/>
    <mergeCell ref="A28:H28"/>
    <mergeCell ref="A30:H30"/>
    <mergeCell ref="A57:H57"/>
    <mergeCell ref="A32:H32"/>
    <mergeCell ref="A35:A37"/>
    <mergeCell ref="C37:E37"/>
    <mergeCell ref="F37:H37"/>
    <mergeCell ref="A146:H146"/>
    <mergeCell ref="A115:H115"/>
    <mergeCell ref="A117:H117"/>
    <mergeCell ref="A119:H119"/>
    <mergeCell ref="A122:A124"/>
    <mergeCell ref="B122:B124"/>
    <mergeCell ref="C122:H122"/>
    <mergeCell ref="C124:E124"/>
    <mergeCell ref="F124:H124"/>
    <mergeCell ref="A145:H145"/>
    <mergeCell ref="A144:H144"/>
    <mergeCell ref="A116:H116"/>
    <mergeCell ref="A121:I121"/>
    <mergeCell ref="A86:H86"/>
    <mergeCell ref="A88:H88"/>
    <mergeCell ref="A90:H90"/>
    <mergeCell ref="A93:A95"/>
    <mergeCell ref="B93:B95"/>
    <mergeCell ref="C93:H93"/>
    <mergeCell ref="C95:E95"/>
    <mergeCell ref="F95:H95"/>
    <mergeCell ref="A87:H87"/>
    <mergeCell ref="A92:H92"/>
    <mergeCell ref="A5:H5"/>
    <mergeCell ref="A29:H29"/>
    <mergeCell ref="A34:H34"/>
    <mergeCell ref="A58:H58"/>
    <mergeCell ref="A63:H63"/>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3"/>
  <dimension ref="A1:I146"/>
  <sheetViews>
    <sheetView zoomScale="80" zoomScaleNormal="80" workbookViewId="0">
      <selection activeCell="A37" sqref="A37:L37"/>
    </sheetView>
  </sheetViews>
  <sheetFormatPr baseColWidth="10" defaultColWidth="11.08203125" defaultRowHeight="14.5"/>
  <cols>
    <col min="1" max="1" width="23.5" style="576" customWidth="1"/>
    <col min="2" max="7" width="11.08203125" style="576" customWidth="1"/>
    <col min="8" max="16384" width="11.08203125" style="576"/>
  </cols>
  <sheetData>
    <row r="1" spans="1:7" s="117" customFormat="1" ht="14.9" customHeight="1">
      <c r="A1" s="582" t="s">
        <v>482</v>
      </c>
      <c r="B1" s="576"/>
      <c r="C1" s="576"/>
      <c r="D1" s="576"/>
      <c r="E1" s="576"/>
      <c r="F1" s="576"/>
      <c r="G1" s="576"/>
    </row>
    <row r="2" spans="1:7" s="117" customFormat="1" ht="14.9" customHeight="1">
      <c r="A2" s="118"/>
      <c r="B2" s="576"/>
      <c r="C2" s="576"/>
      <c r="D2" s="576"/>
      <c r="E2" s="576"/>
      <c r="F2" s="576"/>
      <c r="G2" s="576"/>
    </row>
    <row r="3" spans="1:7" ht="23.5">
      <c r="A3" s="2246">
        <v>2022</v>
      </c>
      <c r="B3" s="2246"/>
      <c r="C3" s="2246"/>
      <c r="D3" s="2246"/>
      <c r="E3" s="2246"/>
      <c r="F3" s="2246"/>
      <c r="G3" s="2246"/>
    </row>
    <row r="4" spans="1:7" s="117" customFormat="1">
      <c r="A4" s="118"/>
      <c r="B4" s="576"/>
      <c r="C4" s="576"/>
      <c r="D4" s="576"/>
      <c r="E4" s="576"/>
      <c r="F4" s="576"/>
      <c r="G4" s="576"/>
    </row>
    <row r="5" spans="1:7" ht="29.65" customHeight="1">
      <c r="A5" s="2010" t="s">
        <v>37</v>
      </c>
      <c r="B5" s="2010"/>
      <c r="C5" s="2010"/>
      <c r="D5" s="2010"/>
      <c r="E5" s="2010"/>
      <c r="F5" s="2010"/>
      <c r="G5" s="2010"/>
    </row>
    <row r="6" spans="1:7" ht="88.5" customHeight="1">
      <c r="A6" s="2263" t="s">
        <v>5</v>
      </c>
      <c r="B6" s="623" t="s">
        <v>483</v>
      </c>
      <c r="C6" s="585" t="s">
        <v>484</v>
      </c>
      <c r="D6" s="624" t="s">
        <v>485</v>
      </c>
      <c r="E6" s="585" t="s">
        <v>486</v>
      </c>
      <c r="F6" s="70" t="s">
        <v>487</v>
      </c>
      <c r="G6" s="71" t="s">
        <v>488</v>
      </c>
    </row>
    <row r="7" spans="1:7" ht="15" thickBot="1">
      <c r="A7" s="2264"/>
      <c r="B7" s="2265" t="s">
        <v>0</v>
      </c>
      <c r="C7" s="2266"/>
      <c r="D7" s="2267"/>
      <c r="E7" s="2113" t="s">
        <v>38</v>
      </c>
      <c r="F7" s="2266"/>
      <c r="G7" s="2268"/>
    </row>
    <row r="8" spans="1:7">
      <c r="A8" s="462" t="s">
        <v>13</v>
      </c>
      <c r="B8" s="7">
        <v>647</v>
      </c>
      <c r="C8" s="31">
        <v>5335</v>
      </c>
      <c r="D8" s="18">
        <v>1662</v>
      </c>
      <c r="E8" s="150">
        <v>2.5687789799072642</v>
      </c>
      <c r="F8" s="150">
        <v>3.2099879663056559</v>
      </c>
      <c r="G8" s="77">
        <v>8.2457496136012356</v>
      </c>
    </row>
    <row r="9" spans="1:7">
      <c r="A9" s="463" t="s">
        <v>14</v>
      </c>
      <c r="B9" s="5">
        <v>446</v>
      </c>
      <c r="C9" s="32">
        <v>4131</v>
      </c>
      <c r="D9" s="19">
        <v>1069</v>
      </c>
      <c r="E9" s="151">
        <v>2.3968609865470851</v>
      </c>
      <c r="F9" s="151">
        <v>3.8643592142188963</v>
      </c>
      <c r="G9" s="76">
        <v>9.2623318385650233</v>
      </c>
    </row>
    <row r="10" spans="1:7">
      <c r="A10" s="462" t="s">
        <v>39</v>
      </c>
      <c r="B10" s="7">
        <v>335</v>
      </c>
      <c r="C10" s="31">
        <v>3132</v>
      </c>
      <c r="D10" s="18">
        <v>670</v>
      </c>
      <c r="E10" s="150">
        <v>2</v>
      </c>
      <c r="F10" s="150">
        <v>4.6746268656716419</v>
      </c>
      <c r="G10" s="77">
        <v>9.3492537313432837</v>
      </c>
    </row>
    <row r="11" spans="1:7">
      <c r="A11" s="463" t="s">
        <v>16</v>
      </c>
      <c r="B11" s="625" t="s">
        <v>515</v>
      </c>
      <c r="C11" s="587" t="s">
        <v>515</v>
      </c>
      <c r="D11" s="626" t="s">
        <v>515</v>
      </c>
      <c r="E11" s="587" t="s">
        <v>515</v>
      </c>
      <c r="F11" s="587" t="s">
        <v>515</v>
      </c>
      <c r="G11" s="587" t="s">
        <v>515</v>
      </c>
    </row>
    <row r="12" spans="1:7">
      <c r="A12" s="462" t="s">
        <v>17</v>
      </c>
      <c r="B12" s="7">
        <v>21</v>
      </c>
      <c r="C12" s="31">
        <v>204</v>
      </c>
      <c r="D12" s="18">
        <v>44</v>
      </c>
      <c r="E12" s="150">
        <v>2.0952380952380953</v>
      </c>
      <c r="F12" s="150">
        <v>4.6363636363636367</v>
      </c>
      <c r="G12" s="77">
        <v>9.7142857142857135</v>
      </c>
    </row>
    <row r="13" spans="1:7">
      <c r="A13" s="463" t="s">
        <v>18</v>
      </c>
      <c r="B13" s="5">
        <v>151</v>
      </c>
      <c r="C13" s="32">
        <v>1840</v>
      </c>
      <c r="D13" s="19">
        <v>371</v>
      </c>
      <c r="E13" s="151">
        <v>2.4569536423841059</v>
      </c>
      <c r="F13" s="151">
        <v>4.9595687331536391</v>
      </c>
      <c r="G13" s="76">
        <v>12.185430463576159</v>
      </c>
    </row>
    <row r="14" spans="1:7">
      <c r="A14" s="462" t="s">
        <v>19</v>
      </c>
      <c r="B14" s="7">
        <v>125</v>
      </c>
      <c r="C14" s="31">
        <v>1092</v>
      </c>
      <c r="D14" s="18">
        <v>260</v>
      </c>
      <c r="E14" s="150">
        <v>2.08</v>
      </c>
      <c r="F14" s="150">
        <v>4.2</v>
      </c>
      <c r="G14" s="77">
        <v>8.7360000000000007</v>
      </c>
    </row>
    <row r="15" spans="1:7">
      <c r="A15" s="463" t="s">
        <v>20</v>
      </c>
      <c r="B15" s="5">
        <v>132</v>
      </c>
      <c r="C15" s="32">
        <v>1124</v>
      </c>
      <c r="D15" s="19">
        <v>270</v>
      </c>
      <c r="E15" s="151">
        <v>2.0454545454545454</v>
      </c>
      <c r="F15" s="151">
        <v>4.162962962962963</v>
      </c>
      <c r="G15" s="76">
        <v>8.5151515151515156</v>
      </c>
    </row>
    <row r="16" spans="1:7">
      <c r="A16" s="462" t="s">
        <v>21</v>
      </c>
      <c r="B16" s="7">
        <v>735</v>
      </c>
      <c r="C16" s="31">
        <v>6534</v>
      </c>
      <c r="D16" s="18">
        <v>1733</v>
      </c>
      <c r="E16" s="150">
        <v>2.3578231292517007</v>
      </c>
      <c r="F16" s="150">
        <v>3.7703404500865552</v>
      </c>
      <c r="G16" s="77">
        <v>8.8897959183673461</v>
      </c>
    </row>
    <row r="17" spans="1:9">
      <c r="A17" s="463" t="s">
        <v>22</v>
      </c>
      <c r="B17" s="5">
        <v>2254</v>
      </c>
      <c r="C17" s="32">
        <v>19299</v>
      </c>
      <c r="D17" s="19">
        <v>4874</v>
      </c>
      <c r="E17" s="151">
        <v>2.1623779946761315</v>
      </c>
      <c r="F17" s="151">
        <v>3.9595814526056627</v>
      </c>
      <c r="G17" s="76">
        <v>8.5621118012422368</v>
      </c>
    </row>
    <row r="18" spans="1:9">
      <c r="A18" s="462" t="s">
        <v>23</v>
      </c>
      <c r="B18" s="627" t="s">
        <v>515</v>
      </c>
      <c r="C18" s="588" t="s">
        <v>515</v>
      </c>
      <c r="D18" s="628" t="s">
        <v>515</v>
      </c>
      <c r="E18" s="588" t="s">
        <v>515</v>
      </c>
      <c r="F18" s="588" t="s">
        <v>515</v>
      </c>
      <c r="G18" s="588" t="s">
        <v>515</v>
      </c>
    </row>
    <row r="19" spans="1:9">
      <c r="A19" s="463" t="s">
        <v>24</v>
      </c>
      <c r="B19" s="5">
        <v>42</v>
      </c>
      <c r="C19" s="32">
        <v>428</v>
      </c>
      <c r="D19" s="19">
        <v>104</v>
      </c>
      <c r="E19" s="151">
        <v>2.4761904761904763</v>
      </c>
      <c r="F19" s="151">
        <v>4.115384615384615</v>
      </c>
      <c r="G19" s="76">
        <v>10.19047619047619</v>
      </c>
    </row>
    <row r="20" spans="1:9">
      <c r="A20" s="462" t="s">
        <v>40</v>
      </c>
      <c r="B20" s="7">
        <v>17</v>
      </c>
      <c r="C20" s="31">
        <v>83</v>
      </c>
      <c r="D20" s="18">
        <v>34</v>
      </c>
      <c r="E20" s="150">
        <v>2</v>
      </c>
      <c r="F20" s="150">
        <v>2.4411764705882355</v>
      </c>
      <c r="G20" s="77">
        <v>4.882352941176471</v>
      </c>
    </row>
    <row r="21" spans="1:9">
      <c r="A21" s="463" t="s">
        <v>26</v>
      </c>
      <c r="B21" s="625" t="s">
        <v>515</v>
      </c>
      <c r="C21" s="587" t="s">
        <v>515</v>
      </c>
      <c r="D21" s="626" t="s">
        <v>515</v>
      </c>
      <c r="E21" s="587" t="s">
        <v>515</v>
      </c>
      <c r="F21" s="587" t="s">
        <v>515</v>
      </c>
      <c r="G21" s="587" t="s">
        <v>515</v>
      </c>
    </row>
    <row r="22" spans="1:9">
      <c r="A22" s="462" t="s">
        <v>27</v>
      </c>
      <c r="B22" s="627" t="s">
        <v>515</v>
      </c>
      <c r="C22" s="588" t="s">
        <v>515</v>
      </c>
      <c r="D22" s="628" t="s">
        <v>515</v>
      </c>
      <c r="E22" s="588" t="s">
        <v>515</v>
      </c>
      <c r="F22" s="588" t="s">
        <v>515</v>
      </c>
      <c r="G22" s="588" t="s">
        <v>515</v>
      </c>
    </row>
    <row r="23" spans="1:9">
      <c r="A23" s="464" t="s">
        <v>28</v>
      </c>
      <c r="B23" s="625" t="s">
        <v>515</v>
      </c>
      <c r="C23" s="587" t="s">
        <v>515</v>
      </c>
      <c r="D23" s="626" t="s">
        <v>515</v>
      </c>
      <c r="E23" s="587" t="s">
        <v>515</v>
      </c>
      <c r="F23" s="587" t="s">
        <v>515</v>
      </c>
      <c r="G23" s="587" t="s">
        <v>515</v>
      </c>
    </row>
    <row r="24" spans="1:9">
      <c r="A24" s="67" t="s">
        <v>29</v>
      </c>
      <c r="B24" s="178">
        <v>4421</v>
      </c>
      <c r="C24" s="131">
        <v>38863</v>
      </c>
      <c r="D24" s="629">
        <v>10117</v>
      </c>
      <c r="E24" s="154">
        <v>2.2883962904320287</v>
      </c>
      <c r="F24" s="154">
        <v>3.8413561332410793</v>
      </c>
      <c r="G24" s="155">
        <v>8.7905451255372089</v>
      </c>
    </row>
    <row r="25" spans="1:9">
      <c r="A25" s="68" t="s">
        <v>30</v>
      </c>
      <c r="B25" s="179">
        <v>484</v>
      </c>
      <c r="C25" s="137">
        <v>4339</v>
      </c>
      <c r="D25" s="630">
        <v>974</v>
      </c>
      <c r="E25" s="156">
        <v>2.0123966942148761</v>
      </c>
      <c r="F25" s="156">
        <v>4.4548254620123204</v>
      </c>
      <c r="G25" s="157">
        <v>8.9648760330578519</v>
      </c>
    </row>
    <row r="26" spans="1:9">
      <c r="A26" s="69" t="s">
        <v>31</v>
      </c>
      <c r="B26" s="631">
        <v>4905</v>
      </c>
      <c r="C26" s="143">
        <v>43202</v>
      </c>
      <c r="D26" s="632">
        <v>11091</v>
      </c>
      <c r="E26" s="158">
        <v>2.2611620795107035</v>
      </c>
      <c r="F26" s="158">
        <v>3.895230366964205</v>
      </c>
      <c r="G26" s="159">
        <v>8.8077471967380223</v>
      </c>
    </row>
    <row r="27" spans="1:9" ht="15.65" customHeight="1">
      <c r="A27" s="2034" t="s">
        <v>529</v>
      </c>
      <c r="B27" s="2034"/>
      <c r="C27" s="2034"/>
      <c r="D27" s="2034"/>
      <c r="E27" s="2034"/>
      <c r="F27" s="2034"/>
      <c r="G27" s="2034"/>
    </row>
    <row r="28" spans="1:9" ht="37.15" customHeight="1">
      <c r="A28" s="2034" t="s">
        <v>530</v>
      </c>
      <c r="B28" s="2034"/>
      <c r="C28" s="2034"/>
      <c r="D28" s="2034"/>
      <c r="E28" s="2034"/>
      <c r="F28" s="2034"/>
      <c r="G28" s="2034"/>
    </row>
    <row r="29" spans="1:9" s="584" customFormat="1" ht="13.5" customHeight="1">
      <c r="A29" s="2262" t="s">
        <v>531</v>
      </c>
      <c r="B29" s="2034"/>
      <c r="C29" s="2034"/>
      <c r="D29" s="2034"/>
      <c r="E29" s="2034"/>
      <c r="F29" s="2034"/>
      <c r="G29" s="2034"/>
    </row>
    <row r="30" spans="1:9" ht="34.15" customHeight="1">
      <c r="A30" s="2034" t="s">
        <v>514</v>
      </c>
      <c r="B30" s="2034"/>
      <c r="C30" s="2034"/>
      <c r="D30" s="2034"/>
      <c r="E30" s="2034"/>
      <c r="F30" s="2034"/>
      <c r="G30" s="2034"/>
      <c r="H30" s="177"/>
      <c r="I30" s="586"/>
    </row>
    <row r="32" spans="1:9" ht="23.5">
      <c r="A32" s="2246">
        <v>2021</v>
      </c>
      <c r="B32" s="2246"/>
      <c r="C32" s="2246"/>
      <c r="D32" s="2246"/>
      <c r="E32" s="2246"/>
      <c r="F32" s="2246"/>
      <c r="G32" s="2246"/>
    </row>
    <row r="33" spans="1:7">
      <c r="A33" s="149"/>
    </row>
    <row r="34" spans="1:7" ht="30.75" customHeight="1">
      <c r="A34" s="2010" t="s">
        <v>505</v>
      </c>
      <c r="B34" s="2010"/>
      <c r="C34" s="2010"/>
      <c r="D34" s="2010"/>
      <c r="E34" s="2010"/>
      <c r="F34" s="2010"/>
      <c r="G34" s="2010"/>
    </row>
    <row r="35" spans="1:7" ht="92.15" customHeight="1">
      <c r="A35" s="2263" t="s">
        <v>5</v>
      </c>
      <c r="B35" s="623" t="s">
        <v>483</v>
      </c>
      <c r="C35" s="585" t="s">
        <v>484</v>
      </c>
      <c r="D35" s="624" t="s">
        <v>485</v>
      </c>
      <c r="E35" s="585" t="s">
        <v>486</v>
      </c>
      <c r="F35" s="70" t="s">
        <v>487</v>
      </c>
      <c r="G35" s="71" t="s">
        <v>488</v>
      </c>
    </row>
    <row r="36" spans="1:7" ht="14.65" customHeight="1" thickBot="1">
      <c r="A36" s="2264"/>
      <c r="B36" s="2265" t="s">
        <v>0</v>
      </c>
      <c r="C36" s="2266"/>
      <c r="D36" s="2267"/>
      <c r="E36" s="2113" t="s">
        <v>38</v>
      </c>
      <c r="F36" s="2266"/>
      <c r="G36" s="2268"/>
    </row>
    <row r="37" spans="1:7">
      <c r="A37" s="462" t="s">
        <v>13</v>
      </c>
      <c r="B37" s="7">
        <v>597</v>
      </c>
      <c r="C37" s="31">
        <v>4669</v>
      </c>
      <c r="D37" s="18">
        <v>1416</v>
      </c>
      <c r="E37" s="150">
        <v>2.3718592964824121</v>
      </c>
      <c r="F37" s="150">
        <v>3.2973163841807911</v>
      </c>
      <c r="G37" s="77">
        <v>7.8207705192629815</v>
      </c>
    </row>
    <row r="38" spans="1:7">
      <c r="A38" s="463" t="s">
        <v>14</v>
      </c>
      <c r="B38" s="5">
        <v>434</v>
      </c>
      <c r="C38" s="32">
        <v>3998</v>
      </c>
      <c r="D38" s="19">
        <v>1033</v>
      </c>
      <c r="E38" s="151">
        <v>2.3801843317972349</v>
      </c>
      <c r="F38" s="151">
        <v>3.8702807357212006</v>
      </c>
      <c r="G38" s="76">
        <v>9.2119815668202758</v>
      </c>
    </row>
    <row r="39" spans="1:7">
      <c r="A39" s="462" t="s">
        <v>39</v>
      </c>
      <c r="B39" s="7">
        <v>337</v>
      </c>
      <c r="C39" s="31">
        <v>3145</v>
      </c>
      <c r="D39" s="18">
        <v>674</v>
      </c>
      <c r="E39" s="150">
        <v>2</v>
      </c>
      <c r="F39" s="150">
        <v>4.6661721068249262</v>
      </c>
      <c r="G39" s="77">
        <v>9.3323442136498524</v>
      </c>
    </row>
    <row r="40" spans="1:7">
      <c r="A40" s="463" t="s">
        <v>16</v>
      </c>
      <c r="B40" s="625" t="s">
        <v>515</v>
      </c>
      <c r="C40" s="587" t="s">
        <v>515</v>
      </c>
      <c r="D40" s="626" t="s">
        <v>515</v>
      </c>
      <c r="E40" s="587" t="s">
        <v>515</v>
      </c>
      <c r="F40" s="587" t="s">
        <v>515</v>
      </c>
      <c r="G40" s="587" t="s">
        <v>515</v>
      </c>
    </row>
    <row r="41" spans="1:7">
      <c r="A41" s="462" t="s">
        <v>17</v>
      </c>
      <c r="B41" s="7">
        <v>22</v>
      </c>
      <c r="C41" s="31">
        <v>200</v>
      </c>
      <c r="D41" s="18">
        <v>45</v>
      </c>
      <c r="E41" s="150">
        <v>2.0454545454545454</v>
      </c>
      <c r="F41" s="150">
        <v>4.4444444444444446</v>
      </c>
      <c r="G41" s="77">
        <v>9.0909090909090917</v>
      </c>
    </row>
    <row r="42" spans="1:7">
      <c r="A42" s="463" t="s">
        <v>18</v>
      </c>
      <c r="B42" s="5">
        <v>151</v>
      </c>
      <c r="C42" s="32">
        <v>1859</v>
      </c>
      <c r="D42" s="19">
        <v>376</v>
      </c>
      <c r="E42" s="151">
        <v>2.4900662251655628</v>
      </c>
      <c r="F42" s="151">
        <v>4.9441489361702127</v>
      </c>
      <c r="G42" s="76">
        <v>12.311258278145695</v>
      </c>
    </row>
    <row r="43" spans="1:7">
      <c r="A43" s="462" t="s">
        <v>19</v>
      </c>
      <c r="B43" s="7">
        <v>109</v>
      </c>
      <c r="C43" s="31">
        <v>928</v>
      </c>
      <c r="D43" s="18">
        <v>226</v>
      </c>
      <c r="E43" s="150">
        <v>2.073394495412844</v>
      </c>
      <c r="F43" s="150">
        <v>4.1061946902654869</v>
      </c>
      <c r="G43" s="77">
        <v>8.5137614678899087</v>
      </c>
    </row>
    <row r="44" spans="1:7">
      <c r="A44" s="463" t="s">
        <v>20</v>
      </c>
      <c r="B44" s="5">
        <v>150</v>
      </c>
      <c r="C44" s="32">
        <v>1294</v>
      </c>
      <c r="D44" s="19">
        <v>306</v>
      </c>
      <c r="E44" s="151">
        <v>2.04</v>
      </c>
      <c r="F44" s="151">
        <v>4.2287581699346406</v>
      </c>
      <c r="G44" s="76">
        <v>8.6266666666666669</v>
      </c>
    </row>
    <row r="45" spans="1:7">
      <c r="A45" s="462" t="s">
        <v>21</v>
      </c>
      <c r="B45" s="7">
        <v>693</v>
      </c>
      <c r="C45" s="31">
        <v>6200</v>
      </c>
      <c r="D45" s="18">
        <v>1599</v>
      </c>
      <c r="E45" s="150">
        <v>2.3073593073593073</v>
      </c>
      <c r="F45" s="150">
        <v>3.8774233896185115</v>
      </c>
      <c r="G45" s="77">
        <v>8.9466089466089471</v>
      </c>
    </row>
    <row r="46" spans="1:7">
      <c r="A46" s="463" t="s">
        <v>22</v>
      </c>
      <c r="B46" s="5">
        <v>2141</v>
      </c>
      <c r="C46" s="32">
        <v>18362</v>
      </c>
      <c r="D46" s="19">
        <v>4669</v>
      </c>
      <c r="E46" s="151">
        <v>2.1807566557683327</v>
      </c>
      <c r="F46" s="151">
        <v>3.9327479117584065</v>
      </c>
      <c r="G46" s="76">
        <v>8.5763661840261562</v>
      </c>
    </row>
    <row r="47" spans="1:7">
      <c r="A47" s="462" t="s">
        <v>23</v>
      </c>
      <c r="B47" s="627" t="s">
        <v>515</v>
      </c>
      <c r="C47" s="588" t="s">
        <v>515</v>
      </c>
      <c r="D47" s="628" t="s">
        <v>515</v>
      </c>
      <c r="E47" s="588" t="s">
        <v>515</v>
      </c>
      <c r="F47" s="588" t="s">
        <v>515</v>
      </c>
      <c r="G47" s="588" t="s">
        <v>515</v>
      </c>
    </row>
    <row r="48" spans="1:7">
      <c r="A48" s="463" t="s">
        <v>24</v>
      </c>
      <c r="B48" s="5">
        <v>38</v>
      </c>
      <c r="C48" s="32">
        <v>375</v>
      </c>
      <c r="D48" s="19">
        <v>95</v>
      </c>
      <c r="E48" s="151">
        <v>2.5</v>
      </c>
      <c r="F48" s="151">
        <v>3.9473684210526314</v>
      </c>
      <c r="G48" s="76">
        <v>9.8684210526315788</v>
      </c>
    </row>
    <row r="49" spans="1:7">
      <c r="A49" s="462" t="s">
        <v>40</v>
      </c>
      <c r="B49" s="7">
        <v>18</v>
      </c>
      <c r="C49" s="31">
        <v>88</v>
      </c>
      <c r="D49" s="18">
        <v>36</v>
      </c>
      <c r="E49" s="150">
        <v>2</v>
      </c>
      <c r="F49" s="150">
        <v>2.4444444444444446</v>
      </c>
      <c r="G49" s="77">
        <v>4.8888888888888893</v>
      </c>
    </row>
    <row r="50" spans="1:7">
      <c r="A50" s="463" t="s">
        <v>26</v>
      </c>
      <c r="B50" s="625" t="s">
        <v>515</v>
      </c>
      <c r="C50" s="587" t="s">
        <v>515</v>
      </c>
      <c r="D50" s="626" t="s">
        <v>515</v>
      </c>
      <c r="E50" s="587" t="s">
        <v>515</v>
      </c>
      <c r="F50" s="587" t="s">
        <v>515</v>
      </c>
      <c r="G50" s="587" t="s">
        <v>515</v>
      </c>
    </row>
    <row r="51" spans="1:7">
      <c r="A51" s="462" t="s">
        <v>27</v>
      </c>
      <c r="B51" s="627" t="s">
        <v>515</v>
      </c>
      <c r="C51" s="588" t="s">
        <v>515</v>
      </c>
      <c r="D51" s="628" t="s">
        <v>515</v>
      </c>
      <c r="E51" s="588" t="s">
        <v>515</v>
      </c>
      <c r="F51" s="588" t="s">
        <v>515</v>
      </c>
      <c r="G51" s="588" t="s">
        <v>515</v>
      </c>
    </row>
    <row r="52" spans="1:7" ht="15" thickBot="1">
      <c r="A52" s="464" t="s">
        <v>28</v>
      </c>
      <c r="B52" s="625" t="s">
        <v>515</v>
      </c>
      <c r="C52" s="587" t="s">
        <v>515</v>
      </c>
      <c r="D52" s="626" t="s">
        <v>515</v>
      </c>
      <c r="E52" s="587" t="s">
        <v>515</v>
      </c>
      <c r="F52" s="587" t="s">
        <v>515</v>
      </c>
      <c r="G52" s="587" t="s">
        <v>515</v>
      </c>
    </row>
    <row r="53" spans="1:7">
      <c r="A53" s="67" t="s">
        <v>29</v>
      </c>
      <c r="B53" s="178">
        <v>4185</v>
      </c>
      <c r="C53" s="131">
        <v>36591</v>
      </c>
      <c r="D53" s="629">
        <v>9459</v>
      </c>
      <c r="E53" s="154">
        <v>2.2602150537634409</v>
      </c>
      <c r="F53" s="154">
        <v>3.8683793212813193</v>
      </c>
      <c r="G53" s="155">
        <v>8.7433691756272403</v>
      </c>
    </row>
    <row r="54" spans="1:7">
      <c r="A54" s="68" t="s">
        <v>30</v>
      </c>
      <c r="B54" s="179">
        <v>505</v>
      </c>
      <c r="C54" s="137">
        <v>4527</v>
      </c>
      <c r="D54" s="630">
        <v>1016</v>
      </c>
      <c r="E54" s="156">
        <v>2.0118811881188119</v>
      </c>
      <c r="F54" s="156">
        <v>4.4557086614173231</v>
      </c>
      <c r="G54" s="157">
        <v>8.9643564356435643</v>
      </c>
    </row>
    <row r="55" spans="1:7">
      <c r="A55" s="69" t="s">
        <v>31</v>
      </c>
      <c r="B55" s="631">
        <v>4690</v>
      </c>
      <c r="C55" s="143">
        <v>41118</v>
      </c>
      <c r="D55" s="632">
        <v>10475</v>
      </c>
      <c r="E55" s="158">
        <v>2.2334754797441363</v>
      </c>
      <c r="F55" s="158">
        <v>3.925346062052506</v>
      </c>
      <c r="G55" s="159">
        <v>8.7671641791044781</v>
      </c>
    </row>
    <row r="56" spans="1:7" ht="14.15" customHeight="1">
      <c r="A56" s="2034" t="s">
        <v>529</v>
      </c>
      <c r="B56" s="2034"/>
      <c r="C56" s="2034"/>
      <c r="D56" s="2034"/>
      <c r="E56" s="2034"/>
      <c r="F56" s="2034"/>
      <c r="G56" s="2034"/>
    </row>
    <row r="57" spans="1:7" ht="35.65" customHeight="1">
      <c r="A57" s="2034" t="s">
        <v>530</v>
      </c>
      <c r="B57" s="2034"/>
      <c r="C57" s="2034"/>
      <c r="D57" s="2034"/>
      <c r="E57" s="2034"/>
      <c r="F57" s="2034"/>
      <c r="G57" s="2034"/>
    </row>
    <row r="58" spans="1:7" s="584" customFormat="1" ht="13.5" customHeight="1">
      <c r="A58" s="2262" t="s">
        <v>531</v>
      </c>
      <c r="B58" s="2034"/>
      <c r="C58" s="2034"/>
      <c r="D58" s="2034"/>
      <c r="E58" s="2034"/>
      <c r="F58" s="2034"/>
      <c r="G58" s="2034"/>
    </row>
    <row r="59" spans="1:7" ht="32.65" customHeight="1">
      <c r="A59" s="2034" t="s">
        <v>519</v>
      </c>
      <c r="B59" s="2034"/>
      <c r="C59" s="2034"/>
      <c r="D59" s="2034"/>
      <c r="E59" s="2034"/>
      <c r="F59" s="2034"/>
      <c r="G59" s="2034"/>
    </row>
    <row r="61" spans="1:7" ht="23.5">
      <c r="A61" s="2246">
        <v>2020</v>
      </c>
      <c r="B61" s="2246"/>
      <c r="C61" s="2246"/>
      <c r="D61" s="2246"/>
      <c r="E61" s="2246"/>
      <c r="F61" s="2246"/>
      <c r="G61" s="2246"/>
    </row>
    <row r="62" spans="1:7">
      <c r="A62" s="149"/>
    </row>
    <row r="63" spans="1:7" ht="29.25" customHeight="1">
      <c r="A63" s="2010" t="s">
        <v>506</v>
      </c>
      <c r="B63" s="2010"/>
      <c r="C63" s="2010"/>
      <c r="D63" s="2010"/>
      <c r="E63" s="2010"/>
      <c r="F63" s="2010"/>
      <c r="G63" s="2010"/>
    </row>
    <row r="64" spans="1:7" ht="92.15" customHeight="1">
      <c r="A64" s="2263" t="s">
        <v>5</v>
      </c>
      <c r="B64" s="623" t="s">
        <v>483</v>
      </c>
      <c r="C64" s="585" t="s">
        <v>484</v>
      </c>
      <c r="D64" s="624" t="s">
        <v>485</v>
      </c>
      <c r="E64" s="585" t="s">
        <v>486</v>
      </c>
      <c r="F64" s="70" t="s">
        <v>487</v>
      </c>
      <c r="G64" s="71" t="s">
        <v>488</v>
      </c>
    </row>
    <row r="65" spans="1:7" ht="14.65" customHeight="1" thickBot="1">
      <c r="A65" s="2264"/>
      <c r="B65" s="2265" t="s">
        <v>0</v>
      </c>
      <c r="C65" s="2266"/>
      <c r="D65" s="2267"/>
      <c r="E65" s="2113" t="s">
        <v>38</v>
      </c>
      <c r="F65" s="2266"/>
      <c r="G65" s="2268"/>
    </row>
    <row r="66" spans="1:7">
      <c r="A66" s="462" t="s">
        <v>13</v>
      </c>
      <c r="B66" s="7">
        <v>562</v>
      </c>
      <c r="C66" s="31">
        <v>4663</v>
      </c>
      <c r="D66" s="18">
        <v>1302</v>
      </c>
      <c r="E66" s="150">
        <v>2.3167259786476868</v>
      </c>
      <c r="F66" s="150">
        <v>3.5814132104454686</v>
      </c>
      <c r="G66" s="77">
        <v>8.2971530249110312</v>
      </c>
    </row>
    <row r="67" spans="1:7">
      <c r="A67" s="463" t="s">
        <v>14</v>
      </c>
      <c r="B67" s="5">
        <v>424</v>
      </c>
      <c r="C67" s="32">
        <v>3917</v>
      </c>
      <c r="D67" s="19">
        <v>1006</v>
      </c>
      <c r="E67" s="151">
        <v>2.3726415094339623</v>
      </c>
      <c r="F67" s="151">
        <v>3.893638170974155</v>
      </c>
      <c r="G67" s="76">
        <v>9.2382075471698109</v>
      </c>
    </row>
    <row r="68" spans="1:7">
      <c r="A68" s="462" t="s">
        <v>39</v>
      </c>
      <c r="B68" s="7">
        <v>330</v>
      </c>
      <c r="C68" s="31">
        <v>3151</v>
      </c>
      <c r="D68" s="18">
        <v>660</v>
      </c>
      <c r="E68" s="150">
        <v>2</v>
      </c>
      <c r="F68" s="150">
        <v>4.7742424242424244</v>
      </c>
      <c r="G68" s="77">
        <v>9.5484848484848488</v>
      </c>
    </row>
    <row r="69" spans="1:7">
      <c r="A69" s="463" t="s">
        <v>16</v>
      </c>
      <c r="B69" s="625" t="s">
        <v>515</v>
      </c>
      <c r="C69" s="587" t="s">
        <v>515</v>
      </c>
      <c r="D69" s="626" t="s">
        <v>515</v>
      </c>
      <c r="E69" s="587" t="s">
        <v>515</v>
      </c>
      <c r="F69" s="587" t="s">
        <v>515</v>
      </c>
      <c r="G69" s="587" t="s">
        <v>515</v>
      </c>
    </row>
    <row r="70" spans="1:7">
      <c r="A70" s="462" t="s">
        <v>17</v>
      </c>
      <c r="B70" s="7">
        <v>24</v>
      </c>
      <c r="C70" s="31">
        <v>239</v>
      </c>
      <c r="D70" s="18">
        <v>50</v>
      </c>
      <c r="E70" s="150">
        <v>2.0833333333333335</v>
      </c>
      <c r="F70" s="150">
        <v>4.78</v>
      </c>
      <c r="G70" s="77">
        <v>9.9583333333333339</v>
      </c>
    </row>
    <row r="71" spans="1:7">
      <c r="A71" s="463" t="s">
        <v>18</v>
      </c>
      <c r="B71" s="5">
        <v>158</v>
      </c>
      <c r="C71" s="32">
        <v>2053</v>
      </c>
      <c r="D71" s="19">
        <v>403</v>
      </c>
      <c r="E71" s="151">
        <v>2.5506329113924049</v>
      </c>
      <c r="F71" s="151">
        <v>5.0942928039702231</v>
      </c>
      <c r="G71" s="76">
        <v>12.99367088607595</v>
      </c>
    </row>
    <row r="72" spans="1:7">
      <c r="A72" s="462" t="s">
        <v>19</v>
      </c>
      <c r="B72" s="7">
        <v>96</v>
      </c>
      <c r="C72" s="31">
        <v>837</v>
      </c>
      <c r="D72" s="18">
        <v>202</v>
      </c>
      <c r="E72" s="150">
        <v>2.1041666666666665</v>
      </c>
      <c r="F72" s="150">
        <v>4.1435643564356432</v>
      </c>
      <c r="G72" s="77">
        <v>8.71875</v>
      </c>
    </row>
    <row r="73" spans="1:7">
      <c r="A73" s="463" t="s">
        <v>20</v>
      </c>
      <c r="B73" s="5">
        <v>169</v>
      </c>
      <c r="C73" s="32">
        <v>1523</v>
      </c>
      <c r="D73" s="19">
        <v>345</v>
      </c>
      <c r="E73" s="151">
        <v>2.0414201183431953</v>
      </c>
      <c r="F73" s="151">
        <v>4.4144927536231888</v>
      </c>
      <c r="G73" s="76">
        <v>9.0118343195266277</v>
      </c>
    </row>
    <row r="74" spans="1:7">
      <c r="A74" s="462" t="s">
        <v>21</v>
      </c>
      <c r="B74" s="7">
        <v>675</v>
      </c>
      <c r="C74" s="31">
        <v>6240</v>
      </c>
      <c r="D74" s="18">
        <v>1576</v>
      </c>
      <c r="E74" s="150">
        <v>2.3348148148148149</v>
      </c>
      <c r="F74" s="150">
        <v>3.9593908629441623</v>
      </c>
      <c r="G74" s="77">
        <v>9.2444444444444436</v>
      </c>
    </row>
    <row r="75" spans="1:7">
      <c r="A75" s="463" t="s">
        <v>22</v>
      </c>
      <c r="B75" s="5">
        <v>1991</v>
      </c>
      <c r="C75" s="32">
        <v>17107</v>
      </c>
      <c r="D75" s="19">
        <v>4374</v>
      </c>
      <c r="E75" s="151">
        <v>2.1968859869412354</v>
      </c>
      <c r="F75" s="151">
        <v>3.9110653863740286</v>
      </c>
      <c r="G75" s="76">
        <v>8.5921647413360116</v>
      </c>
    </row>
    <row r="76" spans="1:7">
      <c r="A76" s="462" t="s">
        <v>23</v>
      </c>
      <c r="B76" s="627" t="s">
        <v>515</v>
      </c>
      <c r="C76" s="588" t="s">
        <v>515</v>
      </c>
      <c r="D76" s="628" t="s">
        <v>515</v>
      </c>
      <c r="E76" s="588" t="s">
        <v>515</v>
      </c>
      <c r="F76" s="588" t="s">
        <v>515</v>
      </c>
      <c r="G76" s="588" t="s">
        <v>515</v>
      </c>
    </row>
    <row r="77" spans="1:7">
      <c r="A77" s="463" t="s">
        <v>24</v>
      </c>
      <c r="B77" s="5">
        <v>38</v>
      </c>
      <c r="C77" s="32">
        <v>398</v>
      </c>
      <c r="D77" s="19">
        <v>98</v>
      </c>
      <c r="E77" s="151">
        <v>2.5789473684210527</v>
      </c>
      <c r="F77" s="151">
        <v>4.0612244897959187</v>
      </c>
      <c r="G77" s="76">
        <v>10.473684210526315</v>
      </c>
    </row>
    <row r="78" spans="1:7">
      <c r="A78" s="462" t="s">
        <v>40</v>
      </c>
      <c r="B78" s="7">
        <v>19</v>
      </c>
      <c r="C78" s="31">
        <v>93</v>
      </c>
      <c r="D78" s="18">
        <v>38</v>
      </c>
      <c r="E78" s="150">
        <v>2</v>
      </c>
      <c r="F78" s="150">
        <v>2.4473684210526314</v>
      </c>
      <c r="G78" s="77">
        <v>4.8947368421052628</v>
      </c>
    </row>
    <row r="79" spans="1:7">
      <c r="A79" s="463" t="s">
        <v>26</v>
      </c>
      <c r="B79" s="625" t="s">
        <v>515</v>
      </c>
      <c r="C79" s="587" t="s">
        <v>515</v>
      </c>
      <c r="D79" s="626" t="s">
        <v>515</v>
      </c>
      <c r="E79" s="587" t="s">
        <v>515</v>
      </c>
      <c r="F79" s="587" t="s">
        <v>515</v>
      </c>
      <c r="G79" s="587" t="s">
        <v>515</v>
      </c>
    </row>
    <row r="80" spans="1:7">
      <c r="A80" s="462" t="s">
        <v>27</v>
      </c>
      <c r="B80" s="627" t="s">
        <v>515</v>
      </c>
      <c r="C80" s="588" t="s">
        <v>515</v>
      </c>
      <c r="D80" s="628" t="s">
        <v>515</v>
      </c>
      <c r="E80" s="588" t="s">
        <v>515</v>
      </c>
      <c r="F80" s="588" t="s">
        <v>515</v>
      </c>
      <c r="G80" s="588" t="s">
        <v>515</v>
      </c>
    </row>
    <row r="81" spans="1:7" ht="15" thickBot="1">
      <c r="A81" s="464" t="s">
        <v>28</v>
      </c>
      <c r="B81" s="625" t="s">
        <v>515</v>
      </c>
      <c r="C81" s="587" t="s">
        <v>515</v>
      </c>
      <c r="D81" s="626" t="s">
        <v>515</v>
      </c>
      <c r="E81" s="587" t="s">
        <v>515</v>
      </c>
      <c r="F81" s="587" t="s">
        <v>515</v>
      </c>
      <c r="G81" s="587" t="s">
        <v>515</v>
      </c>
    </row>
    <row r="82" spans="1:7">
      <c r="A82" s="67" t="s">
        <v>29</v>
      </c>
      <c r="B82" s="178">
        <v>3968</v>
      </c>
      <c r="C82" s="131">
        <v>35454</v>
      </c>
      <c r="D82" s="629">
        <v>9011</v>
      </c>
      <c r="E82" s="154">
        <v>2.2709173387096775</v>
      </c>
      <c r="F82" s="154">
        <v>3.9345244700921098</v>
      </c>
      <c r="G82" s="155">
        <v>8.9349798387096779</v>
      </c>
    </row>
    <row r="83" spans="1:7">
      <c r="A83" s="68" t="s">
        <v>30</v>
      </c>
      <c r="B83" s="179">
        <v>518</v>
      </c>
      <c r="C83" s="137">
        <v>4767</v>
      </c>
      <c r="D83" s="630">
        <v>1043</v>
      </c>
      <c r="E83" s="156">
        <v>2.0135135135135136</v>
      </c>
      <c r="F83" s="156">
        <v>4.5704697986577179</v>
      </c>
      <c r="G83" s="157">
        <v>9.2027027027027035</v>
      </c>
    </row>
    <row r="84" spans="1:7">
      <c r="A84" s="69" t="s">
        <v>31</v>
      </c>
      <c r="B84" s="631">
        <v>4486</v>
      </c>
      <c r="C84" s="143">
        <v>40221</v>
      </c>
      <c r="D84" s="632">
        <v>10054</v>
      </c>
      <c r="E84" s="158">
        <v>2.2411948283548817</v>
      </c>
      <c r="F84" s="158">
        <v>4.0004973145016907</v>
      </c>
      <c r="G84" s="159">
        <v>8.9658938921087827</v>
      </c>
    </row>
    <row r="85" spans="1:7" ht="14.65" customHeight="1">
      <c r="A85" s="2034" t="s">
        <v>529</v>
      </c>
      <c r="B85" s="2034"/>
      <c r="C85" s="2034"/>
      <c r="D85" s="2034"/>
      <c r="E85" s="2034"/>
      <c r="F85" s="2034"/>
      <c r="G85" s="2034"/>
    </row>
    <row r="86" spans="1:7" ht="36" customHeight="1">
      <c r="A86" s="2034" t="s">
        <v>530</v>
      </c>
      <c r="B86" s="2034"/>
      <c r="C86" s="2034"/>
      <c r="D86" s="2034"/>
      <c r="E86" s="2034"/>
      <c r="F86" s="2034"/>
      <c r="G86" s="2034"/>
    </row>
    <row r="87" spans="1:7" s="584" customFormat="1" ht="13.5" customHeight="1">
      <c r="A87" s="2262" t="s">
        <v>531</v>
      </c>
      <c r="B87" s="2034"/>
      <c r="C87" s="2034"/>
      <c r="D87" s="2034"/>
      <c r="E87" s="2034"/>
      <c r="F87" s="2034"/>
      <c r="G87" s="2034"/>
    </row>
    <row r="88" spans="1:7" ht="33" customHeight="1">
      <c r="A88" s="2034" t="s">
        <v>516</v>
      </c>
      <c r="B88" s="2034"/>
      <c r="C88" s="2034"/>
      <c r="D88" s="2034"/>
      <c r="E88" s="2034"/>
      <c r="F88" s="2034"/>
      <c r="G88" s="2034"/>
    </row>
    <row r="90" spans="1:7" ht="23.5">
      <c r="A90" s="2246">
        <v>2019</v>
      </c>
      <c r="B90" s="2246"/>
      <c r="C90" s="2246"/>
      <c r="D90" s="2246"/>
      <c r="E90" s="2246"/>
      <c r="F90" s="2246"/>
      <c r="G90" s="2246"/>
    </row>
    <row r="92" spans="1:7" ht="29.65" customHeight="1">
      <c r="A92" s="2010" t="s">
        <v>507</v>
      </c>
      <c r="B92" s="2010"/>
      <c r="C92" s="2010"/>
      <c r="D92" s="2010"/>
      <c r="E92" s="2010"/>
      <c r="F92" s="2010"/>
      <c r="G92" s="2010"/>
    </row>
    <row r="93" spans="1:7" ht="97.5" customHeight="1">
      <c r="A93" s="2263" t="s">
        <v>5</v>
      </c>
      <c r="B93" s="623" t="s">
        <v>483</v>
      </c>
      <c r="C93" s="585" t="s">
        <v>484</v>
      </c>
      <c r="D93" s="624" t="s">
        <v>485</v>
      </c>
      <c r="E93" s="585" t="s">
        <v>486</v>
      </c>
      <c r="F93" s="70" t="s">
        <v>487</v>
      </c>
      <c r="G93" s="71" t="s">
        <v>488</v>
      </c>
    </row>
    <row r="94" spans="1:7" ht="14.65" customHeight="1" thickBot="1">
      <c r="A94" s="2264"/>
      <c r="B94" s="2265" t="s">
        <v>0</v>
      </c>
      <c r="C94" s="2266"/>
      <c r="D94" s="2267"/>
      <c r="E94" s="2113" t="s">
        <v>38</v>
      </c>
      <c r="F94" s="2266"/>
      <c r="G94" s="2268"/>
    </row>
    <row r="95" spans="1:7">
      <c r="A95" s="462" t="s">
        <v>13</v>
      </c>
      <c r="B95" s="7">
        <v>490</v>
      </c>
      <c r="C95" s="31">
        <v>4102</v>
      </c>
      <c r="D95" s="18">
        <v>1139</v>
      </c>
      <c r="E95" s="150">
        <v>2.3244897959183675</v>
      </c>
      <c r="F95" s="150">
        <v>3.601404741000878</v>
      </c>
      <c r="G95" s="77">
        <v>8.3714285714285719</v>
      </c>
    </row>
    <row r="96" spans="1:7">
      <c r="A96" s="463" t="s">
        <v>14</v>
      </c>
      <c r="B96" s="5">
        <v>391</v>
      </c>
      <c r="C96" s="32">
        <v>3757</v>
      </c>
      <c r="D96" s="19">
        <v>954</v>
      </c>
      <c r="E96" s="151">
        <v>2.4398976982097187</v>
      </c>
      <c r="F96" s="151">
        <v>3.9381551362683438</v>
      </c>
      <c r="G96" s="76">
        <v>9.6086956521739122</v>
      </c>
    </row>
    <row r="97" spans="1:7">
      <c r="A97" s="462" t="s">
        <v>39</v>
      </c>
      <c r="B97" s="7">
        <v>314</v>
      </c>
      <c r="C97" s="31">
        <v>3002</v>
      </c>
      <c r="D97" s="18">
        <v>628</v>
      </c>
      <c r="E97" s="150">
        <v>2</v>
      </c>
      <c r="F97" s="150">
        <v>4.7802547770700636</v>
      </c>
      <c r="G97" s="77">
        <v>9.5605095541401273</v>
      </c>
    </row>
    <row r="98" spans="1:7">
      <c r="A98" s="463" t="s">
        <v>16</v>
      </c>
      <c r="B98" s="625" t="s">
        <v>515</v>
      </c>
      <c r="C98" s="587" t="s">
        <v>515</v>
      </c>
      <c r="D98" s="626" t="s">
        <v>515</v>
      </c>
      <c r="E98" s="587" t="s">
        <v>515</v>
      </c>
      <c r="F98" s="587" t="s">
        <v>515</v>
      </c>
      <c r="G98" s="587" t="s">
        <v>515</v>
      </c>
    </row>
    <row r="99" spans="1:7">
      <c r="A99" s="462" t="s">
        <v>17</v>
      </c>
      <c r="B99" s="7">
        <v>24</v>
      </c>
      <c r="C99" s="31">
        <v>237</v>
      </c>
      <c r="D99" s="18">
        <v>52</v>
      </c>
      <c r="E99" s="150">
        <v>2.1666666666666665</v>
      </c>
      <c r="F99" s="150">
        <v>4.5576923076923075</v>
      </c>
      <c r="G99" s="77">
        <v>9.875</v>
      </c>
    </row>
    <row r="100" spans="1:7">
      <c r="A100" s="463" t="s">
        <v>18</v>
      </c>
      <c r="B100" s="5">
        <v>151</v>
      </c>
      <c r="C100" s="32">
        <v>2004</v>
      </c>
      <c r="D100" s="19">
        <v>391</v>
      </c>
      <c r="E100" s="151">
        <v>2.5894039735099339</v>
      </c>
      <c r="F100" s="151">
        <v>5.125319693094629</v>
      </c>
      <c r="G100" s="76">
        <v>13.271523178807946</v>
      </c>
    </row>
    <row r="101" spans="1:7">
      <c r="A101" s="462" t="s">
        <v>19</v>
      </c>
      <c r="B101" s="7">
        <v>92</v>
      </c>
      <c r="C101" s="31">
        <v>802</v>
      </c>
      <c r="D101" s="18">
        <v>196</v>
      </c>
      <c r="E101" s="150">
        <v>2.1304347826086958</v>
      </c>
      <c r="F101" s="150">
        <v>4.091836734693878</v>
      </c>
      <c r="G101" s="77">
        <v>8.7173913043478262</v>
      </c>
    </row>
    <row r="102" spans="1:7">
      <c r="A102" s="463" t="s">
        <v>20</v>
      </c>
      <c r="B102" s="5">
        <v>176</v>
      </c>
      <c r="C102" s="32">
        <v>1636</v>
      </c>
      <c r="D102" s="19">
        <v>361</v>
      </c>
      <c r="E102" s="151">
        <v>2.0511363636363638</v>
      </c>
      <c r="F102" s="151">
        <v>4.5318559556786706</v>
      </c>
      <c r="G102" s="76">
        <v>9.295454545454545</v>
      </c>
    </row>
    <row r="103" spans="1:7">
      <c r="A103" s="462" t="s">
        <v>21</v>
      </c>
      <c r="B103" s="7">
        <v>644</v>
      </c>
      <c r="C103" s="31">
        <v>6008</v>
      </c>
      <c r="D103" s="18">
        <v>1504</v>
      </c>
      <c r="E103" s="150">
        <v>2.3354037267080745</v>
      </c>
      <c r="F103" s="150">
        <v>3.9946808510638299</v>
      </c>
      <c r="G103" s="77">
        <v>9.329192546583851</v>
      </c>
    </row>
    <row r="104" spans="1:7">
      <c r="A104" s="463" t="s">
        <v>22</v>
      </c>
      <c r="B104" s="5">
        <v>1752</v>
      </c>
      <c r="C104" s="32">
        <v>15083</v>
      </c>
      <c r="D104" s="19">
        <v>3858</v>
      </c>
      <c r="E104" s="151">
        <v>2.202054794520548</v>
      </c>
      <c r="F104" s="151">
        <v>3.9095386210471745</v>
      </c>
      <c r="G104" s="76">
        <v>8.6090182648401825</v>
      </c>
    </row>
    <row r="105" spans="1:7">
      <c r="A105" s="462" t="s">
        <v>23</v>
      </c>
      <c r="B105" s="627" t="s">
        <v>515</v>
      </c>
      <c r="C105" s="588" t="s">
        <v>515</v>
      </c>
      <c r="D105" s="628" t="s">
        <v>515</v>
      </c>
      <c r="E105" s="588" t="s">
        <v>515</v>
      </c>
      <c r="F105" s="588" t="s">
        <v>515</v>
      </c>
      <c r="G105" s="588" t="s">
        <v>515</v>
      </c>
    </row>
    <row r="106" spans="1:7">
      <c r="A106" s="463" t="s">
        <v>24</v>
      </c>
      <c r="B106" s="5">
        <v>35</v>
      </c>
      <c r="C106" s="32">
        <v>378</v>
      </c>
      <c r="D106" s="19">
        <v>89</v>
      </c>
      <c r="E106" s="151">
        <v>2.5428571428571427</v>
      </c>
      <c r="F106" s="151">
        <v>4.2471910112359552</v>
      </c>
      <c r="G106" s="76">
        <v>10.8</v>
      </c>
    </row>
    <row r="107" spans="1:7">
      <c r="A107" s="462" t="s">
        <v>40</v>
      </c>
      <c r="B107" s="7">
        <v>13</v>
      </c>
      <c r="C107" s="31">
        <v>62</v>
      </c>
      <c r="D107" s="18">
        <v>26</v>
      </c>
      <c r="E107" s="150">
        <v>2</v>
      </c>
      <c r="F107" s="150">
        <v>2.3846153846153846</v>
      </c>
      <c r="G107" s="77">
        <v>4.7692307692307692</v>
      </c>
    </row>
    <row r="108" spans="1:7">
      <c r="A108" s="463" t="s">
        <v>26</v>
      </c>
      <c r="B108" s="625" t="s">
        <v>515</v>
      </c>
      <c r="C108" s="587" t="s">
        <v>515</v>
      </c>
      <c r="D108" s="626" t="s">
        <v>515</v>
      </c>
      <c r="E108" s="587" t="s">
        <v>515</v>
      </c>
      <c r="F108" s="587" t="s">
        <v>515</v>
      </c>
      <c r="G108" s="587" t="s">
        <v>515</v>
      </c>
    </row>
    <row r="109" spans="1:7">
      <c r="A109" s="462" t="s">
        <v>27</v>
      </c>
      <c r="B109" s="627" t="s">
        <v>515</v>
      </c>
      <c r="C109" s="588" t="s">
        <v>515</v>
      </c>
      <c r="D109" s="628" t="s">
        <v>515</v>
      </c>
      <c r="E109" s="588" t="s">
        <v>515</v>
      </c>
      <c r="F109" s="588" t="s">
        <v>515</v>
      </c>
      <c r="G109" s="588" t="s">
        <v>515</v>
      </c>
    </row>
    <row r="110" spans="1:7" ht="15" thickBot="1">
      <c r="A110" s="464" t="s">
        <v>28</v>
      </c>
      <c r="B110" s="625" t="s">
        <v>515</v>
      </c>
      <c r="C110" s="587" t="s">
        <v>515</v>
      </c>
      <c r="D110" s="626" t="s">
        <v>515</v>
      </c>
      <c r="E110" s="587" t="s">
        <v>515</v>
      </c>
      <c r="F110" s="587" t="s">
        <v>515</v>
      </c>
      <c r="G110" s="587" t="s">
        <v>515</v>
      </c>
    </row>
    <row r="111" spans="1:7">
      <c r="A111" s="67" t="s">
        <v>29</v>
      </c>
      <c r="B111" s="178">
        <v>3579</v>
      </c>
      <c r="C111" s="131">
        <v>32371</v>
      </c>
      <c r="D111" s="629">
        <v>8183</v>
      </c>
      <c r="E111" s="154">
        <v>2.2863928471640125</v>
      </c>
      <c r="F111" s="154">
        <v>3.9558841500672126</v>
      </c>
      <c r="G111" s="155">
        <v>9.0447052249231632</v>
      </c>
    </row>
    <row r="112" spans="1:7">
      <c r="A112" s="68" t="s">
        <v>30</v>
      </c>
      <c r="B112" s="179">
        <v>503</v>
      </c>
      <c r="C112" s="137">
        <v>4700</v>
      </c>
      <c r="D112" s="630">
        <v>1015</v>
      </c>
      <c r="E112" s="156">
        <v>2.017892644135189</v>
      </c>
      <c r="F112" s="156">
        <v>4.6305418719211824</v>
      </c>
      <c r="G112" s="157">
        <v>9.3439363817097423</v>
      </c>
    </row>
    <row r="113" spans="1:7">
      <c r="A113" s="69" t="s">
        <v>31</v>
      </c>
      <c r="B113" s="631">
        <v>4082</v>
      </c>
      <c r="C113" s="143">
        <v>37071</v>
      </c>
      <c r="D113" s="632">
        <v>9198</v>
      </c>
      <c r="E113" s="158">
        <v>2.2533072023517882</v>
      </c>
      <c r="F113" s="158">
        <v>4.0303326810176126</v>
      </c>
      <c r="G113" s="159">
        <v>9.0815776580107794</v>
      </c>
    </row>
    <row r="114" spans="1:7" ht="14.15" customHeight="1">
      <c r="A114" s="2034" t="s">
        <v>529</v>
      </c>
      <c r="B114" s="2034"/>
      <c r="C114" s="2034"/>
      <c r="D114" s="2034"/>
      <c r="E114" s="2034"/>
      <c r="F114" s="2034"/>
      <c r="G114" s="2034"/>
    </row>
    <row r="115" spans="1:7" ht="36.75" customHeight="1">
      <c r="A115" s="2034" t="s">
        <v>530</v>
      </c>
      <c r="B115" s="2034"/>
      <c r="C115" s="2034"/>
      <c r="D115" s="2034"/>
      <c r="E115" s="2034"/>
      <c r="F115" s="2034"/>
      <c r="G115" s="2034"/>
    </row>
    <row r="116" spans="1:7" s="584" customFormat="1" ht="13.5" customHeight="1">
      <c r="A116" s="2262" t="s">
        <v>531</v>
      </c>
      <c r="B116" s="2034"/>
      <c r="C116" s="2034"/>
      <c r="D116" s="2034"/>
      <c r="E116" s="2034"/>
      <c r="F116" s="2034"/>
      <c r="G116" s="2034"/>
    </row>
    <row r="117" spans="1:7" s="584" customFormat="1" ht="38.15" customHeight="1">
      <c r="A117" s="2034" t="s">
        <v>517</v>
      </c>
      <c r="B117" s="2034"/>
      <c r="C117" s="2034"/>
      <c r="D117" s="2034"/>
      <c r="E117" s="2034"/>
      <c r="F117" s="2034"/>
      <c r="G117" s="2034"/>
    </row>
    <row r="119" spans="1:7" ht="23.5">
      <c r="A119" s="2246">
        <v>2018</v>
      </c>
      <c r="B119" s="2246"/>
      <c r="C119" s="2246"/>
      <c r="D119" s="2246"/>
      <c r="E119" s="2246"/>
      <c r="F119" s="2246"/>
      <c r="G119" s="2246"/>
    </row>
    <row r="121" spans="1:7" ht="29.25" customHeight="1">
      <c r="A121" s="2010" t="s">
        <v>508</v>
      </c>
      <c r="B121" s="2010"/>
      <c r="C121" s="2010"/>
      <c r="D121" s="2010"/>
      <c r="E121" s="2010"/>
      <c r="F121" s="2010"/>
      <c r="G121" s="2010"/>
    </row>
    <row r="122" spans="1:7" ht="88.5" customHeight="1">
      <c r="A122" s="2263" t="s">
        <v>5</v>
      </c>
      <c r="B122" s="623" t="s">
        <v>483</v>
      </c>
      <c r="C122" s="585" t="s">
        <v>484</v>
      </c>
      <c r="D122" s="624" t="s">
        <v>485</v>
      </c>
      <c r="E122" s="585" t="s">
        <v>486</v>
      </c>
      <c r="F122" s="70" t="s">
        <v>487</v>
      </c>
      <c r="G122" s="71" t="s">
        <v>488</v>
      </c>
    </row>
    <row r="123" spans="1:7" ht="14.65" customHeight="1" thickBot="1">
      <c r="A123" s="2264"/>
      <c r="B123" s="2265" t="s">
        <v>0</v>
      </c>
      <c r="C123" s="2266"/>
      <c r="D123" s="2267"/>
      <c r="E123" s="2113" t="s">
        <v>38</v>
      </c>
      <c r="F123" s="2266"/>
      <c r="G123" s="2268"/>
    </row>
    <row r="124" spans="1:7">
      <c r="A124" s="462" t="s">
        <v>13</v>
      </c>
      <c r="B124" s="7">
        <v>434</v>
      </c>
      <c r="C124" s="31">
        <v>3703</v>
      </c>
      <c r="D124" s="18">
        <v>1054</v>
      </c>
      <c r="E124" s="150">
        <v>2.4285714285714284</v>
      </c>
      <c r="F124" s="150">
        <v>3.5132827324478177</v>
      </c>
      <c r="G124" s="77">
        <v>8.5322580645161299</v>
      </c>
    </row>
    <row r="125" spans="1:7">
      <c r="A125" s="463" t="s">
        <v>14</v>
      </c>
      <c r="B125" s="5">
        <v>338</v>
      </c>
      <c r="C125" s="32">
        <v>3236</v>
      </c>
      <c r="D125" s="19">
        <v>863</v>
      </c>
      <c r="E125" s="151">
        <v>2.5532544378698225</v>
      </c>
      <c r="F125" s="151">
        <v>3.749710312862109</v>
      </c>
      <c r="G125" s="76">
        <v>9.5739644970414197</v>
      </c>
    </row>
    <row r="126" spans="1:7">
      <c r="A126" s="462" t="s">
        <v>39</v>
      </c>
      <c r="B126" s="7">
        <v>304</v>
      </c>
      <c r="C126" s="31">
        <v>2905</v>
      </c>
      <c r="D126" s="18">
        <v>608</v>
      </c>
      <c r="E126" s="150">
        <v>2</v>
      </c>
      <c r="F126" s="150">
        <v>4.7779605263157894</v>
      </c>
      <c r="G126" s="77">
        <v>9.5559210526315788</v>
      </c>
    </row>
    <row r="127" spans="1:7">
      <c r="A127" s="463" t="s">
        <v>16</v>
      </c>
      <c r="B127" s="625" t="s">
        <v>515</v>
      </c>
      <c r="C127" s="587" t="s">
        <v>515</v>
      </c>
      <c r="D127" s="626" t="s">
        <v>515</v>
      </c>
      <c r="E127" s="587" t="s">
        <v>515</v>
      </c>
      <c r="F127" s="587" t="s">
        <v>515</v>
      </c>
      <c r="G127" s="587" t="s">
        <v>515</v>
      </c>
    </row>
    <row r="128" spans="1:7">
      <c r="A128" s="462" t="s">
        <v>17</v>
      </c>
      <c r="B128" s="7">
        <v>26</v>
      </c>
      <c r="C128" s="31">
        <v>245</v>
      </c>
      <c r="D128" s="18">
        <v>58</v>
      </c>
      <c r="E128" s="150">
        <v>2.2307692307692308</v>
      </c>
      <c r="F128" s="150">
        <v>4.2241379310344831</v>
      </c>
      <c r="G128" s="77">
        <v>9.4230769230769234</v>
      </c>
    </row>
    <row r="129" spans="1:7">
      <c r="A129" s="463" t="s">
        <v>41</v>
      </c>
      <c r="B129" s="5">
        <v>154</v>
      </c>
      <c r="C129" s="32">
        <v>2113</v>
      </c>
      <c r="D129" s="19">
        <v>400</v>
      </c>
      <c r="E129" s="151">
        <v>2.5974025974025974</v>
      </c>
      <c r="F129" s="151">
        <v>5.2824999999999998</v>
      </c>
      <c r="G129" s="76">
        <v>13.720779220779221</v>
      </c>
    </row>
    <row r="130" spans="1:7">
      <c r="A130" s="462" t="s">
        <v>19</v>
      </c>
      <c r="B130" s="7">
        <v>98</v>
      </c>
      <c r="C130" s="31">
        <v>846</v>
      </c>
      <c r="D130" s="18">
        <v>210</v>
      </c>
      <c r="E130" s="150">
        <v>2.1428571428571428</v>
      </c>
      <c r="F130" s="150">
        <v>4.0285714285714285</v>
      </c>
      <c r="G130" s="77">
        <v>8.6326530612244898</v>
      </c>
    </row>
    <row r="131" spans="1:7">
      <c r="A131" s="463" t="s">
        <v>20</v>
      </c>
      <c r="B131" s="5">
        <v>188</v>
      </c>
      <c r="C131" s="32">
        <v>1695</v>
      </c>
      <c r="D131" s="19">
        <v>383</v>
      </c>
      <c r="E131" s="151">
        <v>2.0372340425531914</v>
      </c>
      <c r="F131" s="151">
        <v>4.4255874673629245</v>
      </c>
      <c r="G131" s="76">
        <v>9.0159574468085104</v>
      </c>
    </row>
    <row r="132" spans="1:7">
      <c r="A132" s="462" t="s">
        <v>21</v>
      </c>
      <c r="B132" s="7">
        <v>612</v>
      </c>
      <c r="C132" s="31">
        <v>5734</v>
      </c>
      <c r="D132" s="18">
        <v>1478</v>
      </c>
      <c r="E132" s="150">
        <v>2.4150326797385619</v>
      </c>
      <c r="F132" s="150">
        <v>3.8795669824086603</v>
      </c>
      <c r="G132" s="77">
        <v>9.3692810457516345</v>
      </c>
    </row>
    <row r="133" spans="1:7">
      <c r="A133" s="463" t="s">
        <v>22</v>
      </c>
      <c r="B133" s="5">
        <v>1517</v>
      </c>
      <c r="C133" s="32">
        <v>13092</v>
      </c>
      <c r="D133" s="19">
        <v>3331</v>
      </c>
      <c r="E133" s="151">
        <v>2.1957811470006594</v>
      </c>
      <c r="F133" s="151">
        <v>3.9303512458721106</v>
      </c>
      <c r="G133" s="76">
        <v>8.6301911667765321</v>
      </c>
    </row>
    <row r="134" spans="1:7">
      <c r="A134" s="462" t="s">
        <v>23</v>
      </c>
      <c r="B134" s="627" t="s">
        <v>515</v>
      </c>
      <c r="C134" s="588" t="s">
        <v>515</v>
      </c>
      <c r="D134" s="628" t="s">
        <v>515</v>
      </c>
      <c r="E134" s="588" t="s">
        <v>515</v>
      </c>
      <c r="F134" s="588" t="s">
        <v>515</v>
      </c>
      <c r="G134" s="588" t="s">
        <v>515</v>
      </c>
    </row>
    <row r="135" spans="1:7">
      <c r="A135" s="463" t="s">
        <v>24</v>
      </c>
      <c r="B135" s="5">
        <v>32</v>
      </c>
      <c r="C135" s="32">
        <v>349</v>
      </c>
      <c r="D135" s="19">
        <v>81</v>
      </c>
      <c r="E135" s="151">
        <v>2.53125</v>
      </c>
      <c r="F135" s="151">
        <v>4.3086419753086416</v>
      </c>
      <c r="G135" s="76">
        <v>10.90625</v>
      </c>
    </row>
    <row r="136" spans="1:7">
      <c r="A136" s="462" t="s">
        <v>40</v>
      </c>
      <c r="B136" s="7">
        <v>14</v>
      </c>
      <c r="C136" s="31">
        <v>66</v>
      </c>
      <c r="D136" s="18">
        <v>28</v>
      </c>
      <c r="E136" s="150">
        <v>2</v>
      </c>
      <c r="F136" s="150">
        <v>2.3571428571428572</v>
      </c>
      <c r="G136" s="77">
        <v>4.7142857142857144</v>
      </c>
    </row>
    <row r="137" spans="1:7">
      <c r="A137" s="463" t="s">
        <v>26</v>
      </c>
      <c r="B137" s="625" t="s">
        <v>515</v>
      </c>
      <c r="C137" s="587" t="s">
        <v>515</v>
      </c>
      <c r="D137" s="626" t="s">
        <v>515</v>
      </c>
      <c r="E137" s="587" t="s">
        <v>515</v>
      </c>
      <c r="F137" s="587" t="s">
        <v>515</v>
      </c>
      <c r="G137" s="587" t="s">
        <v>515</v>
      </c>
    </row>
    <row r="138" spans="1:7">
      <c r="A138" s="462" t="s">
        <v>27</v>
      </c>
      <c r="B138" s="627" t="s">
        <v>515</v>
      </c>
      <c r="C138" s="588" t="s">
        <v>515</v>
      </c>
      <c r="D138" s="628" t="s">
        <v>515</v>
      </c>
      <c r="E138" s="588" t="s">
        <v>515</v>
      </c>
      <c r="F138" s="588" t="s">
        <v>515</v>
      </c>
      <c r="G138" s="588" t="s">
        <v>515</v>
      </c>
    </row>
    <row r="139" spans="1:7" ht="15" thickBot="1">
      <c r="A139" s="464" t="s">
        <v>28</v>
      </c>
      <c r="B139" s="625" t="s">
        <v>515</v>
      </c>
      <c r="C139" s="587" t="s">
        <v>515</v>
      </c>
      <c r="D139" s="626" t="s">
        <v>515</v>
      </c>
      <c r="E139" s="587" t="s">
        <v>515</v>
      </c>
      <c r="F139" s="587" t="s">
        <v>515</v>
      </c>
      <c r="G139" s="587" t="s">
        <v>515</v>
      </c>
    </row>
    <row r="140" spans="1:7">
      <c r="A140" s="67" t="s">
        <v>29</v>
      </c>
      <c r="B140" s="178">
        <v>3211</v>
      </c>
      <c r="C140" s="131">
        <v>29318</v>
      </c>
      <c r="D140" s="629">
        <v>7475</v>
      </c>
      <c r="E140" s="154">
        <v>2.3279352226720649</v>
      </c>
      <c r="F140" s="154">
        <v>3.9221404682274246</v>
      </c>
      <c r="G140" s="155">
        <v>9.130488944254127</v>
      </c>
    </row>
    <row r="141" spans="1:7">
      <c r="A141" s="68" t="s">
        <v>30</v>
      </c>
      <c r="B141" s="179">
        <v>506</v>
      </c>
      <c r="C141" s="137">
        <v>4666</v>
      </c>
      <c r="D141" s="630">
        <v>1019</v>
      </c>
      <c r="E141" s="156">
        <v>2.0138339920948618</v>
      </c>
      <c r="F141" s="156">
        <v>4.5789990186457308</v>
      </c>
      <c r="G141" s="157">
        <v>9.2213438735177871</v>
      </c>
    </row>
    <row r="142" spans="1:7">
      <c r="A142" s="69" t="s">
        <v>31</v>
      </c>
      <c r="B142" s="631">
        <v>3717</v>
      </c>
      <c r="C142" s="143">
        <v>33984</v>
      </c>
      <c r="D142" s="632">
        <v>8494</v>
      </c>
      <c r="E142" s="158">
        <v>2.2851762173796071</v>
      </c>
      <c r="F142" s="158">
        <v>4.0009418412997411</v>
      </c>
      <c r="G142" s="159">
        <v>9.1428571428571423</v>
      </c>
    </row>
    <row r="143" spans="1:7" ht="13.15" customHeight="1">
      <c r="A143" s="2034" t="s">
        <v>529</v>
      </c>
      <c r="B143" s="2034"/>
      <c r="C143" s="2034"/>
      <c r="D143" s="2034"/>
      <c r="E143" s="2034"/>
      <c r="F143" s="2034"/>
      <c r="G143" s="2034"/>
    </row>
    <row r="144" spans="1:7" ht="36" customHeight="1">
      <c r="A144" s="2034" t="s">
        <v>530</v>
      </c>
      <c r="B144" s="2034"/>
      <c r="C144" s="2034"/>
      <c r="D144" s="2034"/>
      <c r="E144" s="2034"/>
      <c r="F144" s="2034"/>
      <c r="G144" s="2034"/>
    </row>
    <row r="145" spans="1:7" s="584" customFormat="1" ht="13.5" customHeight="1">
      <c r="A145" s="2262" t="s">
        <v>531</v>
      </c>
      <c r="B145" s="2034"/>
      <c r="C145" s="2034"/>
      <c r="D145" s="2034"/>
      <c r="E145" s="2034"/>
      <c r="F145" s="2034"/>
      <c r="G145" s="2034"/>
    </row>
    <row r="146" spans="1:7" ht="33" customHeight="1">
      <c r="A146" s="2034" t="s">
        <v>518</v>
      </c>
      <c r="B146" s="2034"/>
      <c r="C146" s="2034"/>
      <c r="D146" s="2034"/>
      <c r="E146" s="2034"/>
      <c r="F146" s="2034"/>
      <c r="G146" s="2034"/>
    </row>
  </sheetData>
  <mergeCells count="45">
    <mergeCell ref="A30:G30"/>
    <mergeCell ref="A27:G27"/>
    <mergeCell ref="A28:G28"/>
    <mergeCell ref="A3:G3"/>
    <mergeCell ref="A5:G5"/>
    <mergeCell ref="A6:A7"/>
    <mergeCell ref="B7:D7"/>
    <mergeCell ref="E7:G7"/>
    <mergeCell ref="A29:G29"/>
    <mergeCell ref="A32:G32"/>
    <mergeCell ref="A57:G57"/>
    <mergeCell ref="A35:A36"/>
    <mergeCell ref="B36:D36"/>
    <mergeCell ref="E36:G36"/>
    <mergeCell ref="A56:G56"/>
    <mergeCell ref="A34:G34"/>
    <mergeCell ref="A59:G59"/>
    <mergeCell ref="A61:G61"/>
    <mergeCell ref="A63:G63"/>
    <mergeCell ref="A64:A65"/>
    <mergeCell ref="B65:D65"/>
    <mergeCell ref="E65:G65"/>
    <mergeCell ref="A146:G146"/>
    <mergeCell ref="A119:G119"/>
    <mergeCell ref="A121:G121"/>
    <mergeCell ref="A122:A123"/>
    <mergeCell ref="B123:D123"/>
    <mergeCell ref="E123:G123"/>
    <mergeCell ref="A144:G144"/>
    <mergeCell ref="A58:G58"/>
    <mergeCell ref="A87:G87"/>
    <mergeCell ref="A116:G116"/>
    <mergeCell ref="A145:G145"/>
    <mergeCell ref="A143:G143"/>
    <mergeCell ref="A93:A94"/>
    <mergeCell ref="B94:D94"/>
    <mergeCell ref="E94:G94"/>
    <mergeCell ref="A114:G114"/>
    <mergeCell ref="A117:G117"/>
    <mergeCell ref="A115:G115"/>
    <mergeCell ref="A85:G85"/>
    <mergeCell ref="A86:G86"/>
    <mergeCell ref="A88:G88"/>
    <mergeCell ref="A90:G90"/>
    <mergeCell ref="A92:G92"/>
  </mergeCells>
  <hyperlinks>
    <hyperlink ref="A1" location="Inhalt!A1" display="Zurück zum Inhalt" xr:uid="{00000000-0004-0000-1200-000000000000}"/>
  </hyperlinks>
  <pageMargins left="0.7" right="0.7" top="0.78740157499999996" bottom="0.78740157499999996"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dimension ref="A1:BL302"/>
  <sheetViews>
    <sheetView showGridLines="0" zoomScale="80" zoomScaleNormal="80" workbookViewId="0">
      <pane xSplit="1" topLeftCell="B1" activePane="topRight" state="frozen"/>
      <selection activeCell="A19" sqref="A19"/>
      <selection pane="topRight"/>
    </sheetView>
  </sheetViews>
  <sheetFormatPr baseColWidth="10" defaultRowHeight="14"/>
  <cols>
    <col min="1" max="1" width="23.5" customWidth="1"/>
    <col min="2" max="64" width="11.08203125" customWidth="1"/>
  </cols>
  <sheetData>
    <row r="1" spans="1:34" ht="14.5" customHeight="1">
      <c r="A1" s="1402" t="s">
        <v>482</v>
      </c>
      <c r="B1" s="1402"/>
    </row>
    <row r="2" spans="1:34" ht="14.5" customHeight="1"/>
    <row r="3" spans="1:34" ht="25" customHeight="1">
      <c r="A3" s="1947">
        <v>2024</v>
      </c>
      <c r="B3" s="1947"/>
      <c r="C3" s="1947"/>
      <c r="D3" s="1947"/>
      <c r="E3" s="1947"/>
      <c r="F3" s="1947"/>
      <c r="G3" s="1947"/>
      <c r="H3" s="1947"/>
      <c r="I3" s="1947"/>
      <c r="J3" s="1947"/>
      <c r="K3" s="1947"/>
      <c r="L3" s="1947"/>
      <c r="M3" s="1947"/>
      <c r="N3" s="1947"/>
      <c r="O3" s="1947"/>
      <c r="P3" s="1947"/>
      <c r="Q3" s="1947"/>
      <c r="R3" s="1947"/>
      <c r="S3" s="1947"/>
      <c r="T3" s="1947"/>
      <c r="U3" s="1947"/>
      <c r="V3" s="1947"/>
      <c r="W3" s="1947"/>
      <c r="X3" s="1947"/>
      <c r="Y3" s="1947"/>
      <c r="Z3" s="1947"/>
      <c r="AA3" s="1947"/>
      <c r="AB3" s="1947"/>
      <c r="AC3" s="1947"/>
      <c r="AD3" s="1947"/>
      <c r="AE3" s="1947"/>
      <c r="AF3" s="1947"/>
      <c r="AG3" s="1947"/>
      <c r="AH3" s="1947"/>
    </row>
    <row r="4" spans="1:34" s="1390" customFormat="1" ht="14.5" customHeight="1">
      <c r="A4" s="1389"/>
      <c r="B4" s="1389"/>
      <c r="C4" s="1389"/>
      <c r="D4" s="1389"/>
      <c r="E4" s="1389"/>
      <c r="F4" s="1389"/>
      <c r="G4" s="1389"/>
      <c r="H4" s="1389"/>
      <c r="I4" s="1389"/>
      <c r="J4" s="1389"/>
      <c r="K4" s="1389"/>
      <c r="L4" s="1389"/>
      <c r="M4" s="1389"/>
      <c r="N4" s="1389"/>
      <c r="O4" s="1389"/>
      <c r="P4" s="1389"/>
      <c r="Q4" s="1389"/>
      <c r="R4" s="1389"/>
      <c r="S4" s="1389"/>
      <c r="T4" s="1389"/>
      <c r="U4" s="1389"/>
      <c r="V4" s="1389"/>
      <c r="W4" s="1389"/>
      <c r="X4" s="1389"/>
      <c r="Y4" s="1389"/>
      <c r="Z4" s="1389"/>
      <c r="AA4" s="1389"/>
      <c r="AB4" s="1389"/>
      <c r="AC4" s="1389"/>
      <c r="AD4" s="1389"/>
      <c r="AE4" s="1389"/>
      <c r="AF4" s="1389"/>
      <c r="AG4" s="1389"/>
      <c r="AH4" s="1389"/>
    </row>
    <row r="5" spans="1:34" s="742" customFormat="1" ht="14.5" customHeight="1">
      <c r="A5" s="1921" t="s">
        <v>1357</v>
      </c>
      <c r="B5" s="1922"/>
      <c r="C5" s="1922"/>
      <c r="D5" s="1922"/>
      <c r="E5" s="1922"/>
      <c r="F5" s="1922"/>
      <c r="G5" s="1922"/>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row>
    <row r="6" spans="1:34" s="742" customFormat="1" ht="29.25" customHeight="1" thickBot="1">
      <c r="A6" s="1923" t="s">
        <v>5</v>
      </c>
      <c r="B6" s="1925" t="s">
        <v>604</v>
      </c>
      <c r="C6" s="1926"/>
      <c r="D6" s="1927"/>
      <c r="E6" s="1928" t="s">
        <v>605</v>
      </c>
      <c r="F6" s="1926"/>
      <c r="G6" s="1927"/>
      <c r="H6" s="1932" t="s">
        <v>606</v>
      </c>
      <c r="I6" s="1933"/>
      <c r="J6" s="1934"/>
      <c r="K6" s="1928" t="s">
        <v>607</v>
      </c>
      <c r="L6" s="1926"/>
      <c r="M6" s="1927"/>
      <c r="N6" s="1928" t="s">
        <v>608</v>
      </c>
      <c r="O6" s="1926"/>
      <c r="P6" s="1927"/>
      <c r="Q6" s="1928" t="s">
        <v>609</v>
      </c>
      <c r="R6" s="1926"/>
      <c r="S6" s="1927"/>
      <c r="T6" s="1932" t="s">
        <v>610</v>
      </c>
      <c r="U6" s="1933"/>
      <c r="V6" s="1934"/>
      <c r="W6" s="1932" t="s">
        <v>611</v>
      </c>
      <c r="X6" s="1933"/>
      <c r="Y6" s="1934"/>
      <c r="Z6" s="1928" t="s">
        <v>612</v>
      </c>
      <c r="AA6" s="1926"/>
      <c r="AB6" s="1927"/>
      <c r="AC6" s="1928" t="s">
        <v>613</v>
      </c>
      <c r="AD6" s="1926"/>
      <c r="AE6" s="1927"/>
      <c r="AF6" s="1925" t="s">
        <v>614</v>
      </c>
      <c r="AG6" s="1926"/>
      <c r="AH6" s="1929"/>
    </row>
    <row r="7" spans="1:34" s="742" customFormat="1" ht="14.5" customHeight="1" thickBot="1">
      <c r="A7" s="1924"/>
      <c r="B7" s="743" t="s">
        <v>3</v>
      </c>
      <c r="C7" s="743" t="s">
        <v>68</v>
      </c>
      <c r="D7" s="744" t="s">
        <v>69</v>
      </c>
      <c r="E7" s="743" t="s">
        <v>3</v>
      </c>
      <c r="F7" s="743" t="s">
        <v>68</v>
      </c>
      <c r="G7" s="744" t="s">
        <v>69</v>
      </c>
      <c r="H7" s="743" t="s">
        <v>3</v>
      </c>
      <c r="I7" s="743" t="s">
        <v>68</v>
      </c>
      <c r="J7" s="744" t="s">
        <v>69</v>
      </c>
      <c r="K7" s="743" t="s">
        <v>3</v>
      </c>
      <c r="L7" s="743" t="s">
        <v>68</v>
      </c>
      <c r="M7" s="744" t="s">
        <v>69</v>
      </c>
      <c r="N7" s="743" t="s">
        <v>3</v>
      </c>
      <c r="O7" s="743" t="s">
        <v>68</v>
      </c>
      <c r="P7" s="744" t="s">
        <v>69</v>
      </c>
      <c r="Q7" s="743" t="s">
        <v>3</v>
      </c>
      <c r="R7" s="743" t="s">
        <v>68</v>
      </c>
      <c r="S7" s="744" t="s">
        <v>69</v>
      </c>
      <c r="T7" s="743" t="s">
        <v>3</v>
      </c>
      <c r="U7" s="743" t="s">
        <v>68</v>
      </c>
      <c r="V7" s="744" t="s">
        <v>69</v>
      </c>
      <c r="W7" s="743" t="s">
        <v>3</v>
      </c>
      <c r="X7" s="743" t="s">
        <v>68</v>
      </c>
      <c r="Y7" s="744" t="s">
        <v>69</v>
      </c>
      <c r="Z7" s="743" t="s">
        <v>3</v>
      </c>
      <c r="AA7" s="743" t="s">
        <v>68</v>
      </c>
      <c r="AB7" s="744" t="s">
        <v>69</v>
      </c>
      <c r="AC7" s="743" t="s">
        <v>3</v>
      </c>
      <c r="AD7" s="743" t="s">
        <v>68</v>
      </c>
      <c r="AE7" s="744" t="s">
        <v>69</v>
      </c>
      <c r="AF7" s="743" t="s">
        <v>3</v>
      </c>
      <c r="AG7" s="743" t="s">
        <v>68</v>
      </c>
      <c r="AH7" s="1631" t="s">
        <v>69</v>
      </c>
    </row>
    <row r="8" spans="1:34" s="742" customFormat="1" ht="14.5" customHeight="1">
      <c r="A8" s="745" t="s">
        <v>13</v>
      </c>
      <c r="B8" s="1656">
        <v>4.4965204273455353</v>
      </c>
      <c r="C8" s="746">
        <v>0.14747376596617681</v>
      </c>
      <c r="D8" s="747">
        <v>214</v>
      </c>
      <c r="E8" s="1657">
        <v>3.5187277329137312</v>
      </c>
      <c r="F8" s="746">
        <v>0.1728396291559022</v>
      </c>
      <c r="G8" s="747">
        <v>214</v>
      </c>
      <c r="H8" s="1658">
        <v>2.5453099420463512</v>
      </c>
      <c r="I8" s="746">
        <v>0.1570772488087028</v>
      </c>
      <c r="J8" s="747">
        <v>214</v>
      </c>
      <c r="K8" s="1656">
        <v>3.7241005529660431</v>
      </c>
      <c r="L8" s="746">
        <v>0.11823735879240441</v>
      </c>
      <c r="M8" s="747">
        <v>228</v>
      </c>
      <c r="N8" s="1658">
        <v>5.8293371689280704</v>
      </c>
      <c r="O8" s="746">
        <v>3.108647275646808E-2</v>
      </c>
      <c r="P8" s="747">
        <v>230</v>
      </c>
      <c r="Q8" s="1658">
        <v>5.7997251065021818</v>
      </c>
      <c r="R8" s="746">
        <v>3.3061049420155537E-2</v>
      </c>
      <c r="S8" s="747">
        <v>231</v>
      </c>
      <c r="T8" s="1658">
        <v>5.5219100268831012</v>
      </c>
      <c r="U8" s="746">
        <v>6.105400108815074E-2</v>
      </c>
      <c r="V8" s="747">
        <v>229</v>
      </c>
      <c r="W8" s="1658">
        <v>3.7996689534611199</v>
      </c>
      <c r="X8" s="746">
        <v>0.1100684938354564</v>
      </c>
      <c r="Y8" s="747">
        <v>230</v>
      </c>
      <c r="Z8" s="1658">
        <v>4.1580919179691707</v>
      </c>
      <c r="AA8" s="746">
        <v>0.1128546717895758</v>
      </c>
      <c r="AB8" s="747">
        <v>225</v>
      </c>
      <c r="AC8" s="1656">
        <v>4.7902741967415947</v>
      </c>
      <c r="AD8" s="746">
        <v>0.1134133581993863</v>
      </c>
      <c r="AE8" s="747">
        <v>227</v>
      </c>
      <c r="AF8" s="1658">
        <v>2.530040896735446</v>
      </c>
      <c r="AG8" s="746">
        <v>0.1560350513896796</v>
      </c>
      <c r="AH8" s="1659">
        <v>230</v>
      </c>
    </row>
    <row r="9" spans="1:34" s="742" customFormat="1" ht="14.5" customHeight="1">
      <c r="A9" s="748" t="s">
        <v>14</v>
      </c>
      <c r="B9" s="1660">
        <v>3.9911108354856979</v>
      </c>
      <c r="C9" s="749">
        <v>0.15342122840352521</v>
      </c>
      <c r="D9" s="750">
        <v>307</v>
      </c>
      <c r="E9" s="1661">
        <v>3.321430737598801</v>
      </c>
      <c r="F9" s="749">
        <v>0.1361011741612104</v>
      </c>
      <c r="G9" s="750">
        <v>308</v>
      </c>
      <c r="H9" s="1662">
        <v>2.0411147913952892</v>
      </c>
      <c r="I9" s="749">
        <v>0.1065656199882337</v>
      </c>
      <c r="J9" s="750">
        <v>309</v>
      </c>
      <c r="K9" s="1660">
        <v>3.7539232303761749</v>
      </c>
      <c r="L9" s="749">
        <v>8.961571673968266E-2</v>
      </c>
      <c r="M9" s="750">
        <v>316</v>
      </c>
      <c r="N9" s="1660">
        <v>5.8114428596673804</v>
      </c>
      <c r="O9" s="749">
        <v>3.910085058919946E-2</v>
      </c>
      <c r="P9" s="750">
        <v>316</v>
      </c>
      <c r="Q9" s="1660">
        <v>5.7506408836707434</v>
      </c>
      <c r="R9" s="749">
        <v>4.2269802852457537E-2</v>
      </c>
      <c r="S9" s="750">
        <v>316</v>
      </c>
      <c r="T9" s="1660">
        <v>5.5551451784975914</v>
      </c>
      <c r="U9" s="749">
        <v>5.5849646858925607E-2</v>
      </c>
      <c r="V9" s="750">
        <v>313</v>
      </c>
      <c r="W9" s="1660">
        <v>3.9413900957333259</v>
      </c>
      <c r="X9" s="749">
        <v>0.1011453857875407</v>
      </c>
      <c r="Y9" s="750">
        <v>311</v>
      </c>
      <c r="Z9" s="1660">
        <v>4.0612637513438603</v>
      </c>
      <c r="AA9" s="749">
        <v>9.4697780606333076E-2</v>
      </c>
      <c r="AB9" s="750">
        <v>312</v>
      </c>
      <c r="AC9" s="1660">
        <v>4.7512261808799163</v>
      </c>
      <c r="AD9" s="749">
        <v>8.9210035852338915E-2</v>
      </c>
      <c r="AE9" s="750">
        <v>315</v>
      </c>
      <c r="AF9" s="1660">
        <v>2.5396713910251272</v>
      </c>
      <c r="AG9" s="749">
        <v>0.1285195259432641</v>
      </c>
      <c r="AH9" s="1663">
        <v>316</v>
      </c>
    </row>
    <row r="10" spans="1:34" s="742" customFormat="1" ht="14.5" customHeight="1">
      <c r="A10" s="745" t="s">
        <v>39</v>
      </c>
      <c r="B10" s="1658">
        <v>5.228343881951484</v>
      </c>
      <c r="C10" s="746">
        <v>0.1134204092758667</v>
      </c>
      <c r="D10" s="747">
        <v>221</v>
      </c>
      <c r="E10" s="1656">
        <v>4.1479262727868553</v>
      </c>
      <c r="F10" s="746">
        <v>0.17203808951092339</v>
      </c>
      <c r="G10" s="747">
        <v>223</v>
      </c>
      <c r="H10" s="1658">
        <v>2.8793835057883159</v>
      </c>
      <c r="I10" s="746">
        <v>0.1670464647270597</v>
      </c>
      <c r="J10" s="747">
        <v>218</v>
      </c>
      <c r="K10" s="1656">
        <v>3.7782904460776612</v>
      </c>
      <c r="L10" s="746">
        <v>0.1218232764664591</v>
      </c>
      <c r="M10" s="747">
        <v>222</v>
      </c>
      <c r="N10" s="1658">
        <v>5.8877205320961972</v>
      </c>
      <c r="O10" s="746">
        <v>3.019533072706403E-2</v>
      </c>
      <c r="P10" s="747">
        <v>222</v>
      </c>
      <c r="Q10" s="1658">
        <v>5.8691442228659643</v>
      </c>
      <c r="R10" s="746">
        <v>3.9576629678576919E-2</v>
      </c>
      <c r="S10" s="747">
        <v>223</v>
      </c>
      <c r="T10" s="1658">
        <v>5.448131146526257</v>
      </c>
      <c r="U10" s="746">
        <v>9.417306073858793E-2</v>
      </c>
      <c r="V10" s="747">
        <v>223</v>
      </c>
      <c r="W10" s="1658">
        <v>4.3225773590942911</v>
      </c>
      <c r="X10" s="746">
        <v>0.1140917697767331</v>
      </c>
      <c r="Y10" s="747">
        <v>221</v>
      </c>
      <c r="Z10" s="1658">
        <v>4.5546104589231406</v>
      </c>
      <c r="AA10" s="746">
        <v>0.10147168573392951</v>
      </c>
      <c r="AB10" s="747">
        <v>223</v>
      </c>
      <c r="AC10" s="1658">
        <v>5.0073027204063694</v>
      </c>
      <c r="AD10" s="746">
        <v>9.5383833572998247E-2</v>
      </c>
      <c r="AE10" s="747">
        <v>223</v>
      </c>
      <c r="AF10" s="1658">
        <v>2.685752521738948</v>
      </c>
      <c r="AG10" s="746">
        <v>0.20153741185813201</v>
      </c>
      <c r="AH10" s="1659">
        <v>220</v>
      </c>
    </row>
    <row r="11" spans="1:34" s="742" customFormat="1" ht="14.5" customHeight="1">
      <c r="A11" s="748" t="s">
        <v>16</v>
      </c>
      <c r="B11" s="1662">
        <v>4.4512906421871072</v>
      </c>
      <c r="C11" s="749">
        <v>0.1122190556709086</v>
      </c>
      <c r="D11" s="750">
        <v>344</v>
      </c>
      <c r="E11" s="1662">
        <v>3.0704148374729359</v>
      </c>
      <c r="F11" s="749">
        <v>0.1306371590139338</v>
      </c>
      <c r="G11" s="750">
        <v>343</v>
      </c>
      <c r="H11" s="1660">
        <v>3.712663121615094</v>
      </c>
      <c r="I11" s="749">
        <v>0.13669115707202359</v>
      </c>
      <c r="J11" s="750">
        <v>342</v>
      </c>
      <c r="K11" s="1660">
        <v>4.0552188462386152</v>
      </c>
      <c r="L11" s="749">
        <v>9.4862698297276837E-2</v>
      </c>
      <c r="M11" s="750">
        <v>344</v>
      </c>
      <c r="N11" s="1660">
        <v>5.828511450846908</v>
      </c>
      <c r="O11" s="749">
        <v>4.0896231766570458E-2</v>
      </c>
      <c r="P11" s="750">
        <v>344</v>
      </c>
      <c r="Q11" s="1660">
        <v>5.8517998811870831</v>
      </c>
      <c r="R11" s="749">
        <v>3.5392493993755603E-2</v>
      </c>
      <c r="S11" s="750">
        <v>345</v>
      </c>
      <c r="T11" s="1660">
        <v>5.5433915212537528</v>
      </c>
      <c r="U11" s="749">
        <v>6.5557423635715067E-2</v>
      </c>
      <c r="V11" s="750">
        <v>343</v>
      </c>
      <c r="W11" s="1660">
        <v>4.5209208014852091</v>
      </c>
      <c r="X11" s="749">
        <v>7.6333953420613429E-2</v>
      </c>
      <c r="Y11" s="750">
        <v>341</v>
      </c>
      <c r="Z11" s="1660">
        <v>4.6865932249242661</v>
      </c>
      <c r="AA11" s="749">
        <v>7.9011516017909067E-2</v>
      </c>
      <c r="AB11" s="750">
        <v>342</v>
      </c>
      <c r="AC11" s="1660">
        <v>4.9656853459101811</v>
      </c>
      <c r="AD11" s="749">
        <v>9.4769078769116971E-2</v>
      </c>
      <c r="AE11" s="750">
        <v>343</v>
      </c>
      <c r="AF11" s="1660">
        <v>2.5662869932268189</v>
      </c>
      <c r="AG11" s="749">
        <v>0.1310371949827597</v>
      </c>
      <c r="AH11" s="1663">
        <v>342</v>
      </c>
    </row>
    <row r="12" spans="1:34" s="742" customFormat="1" ht="14.5" customHeight="1">
      <c r="A12" s="745" t="s">
        <v>17</v>
      </c>
      <c r="B12" s="1657">
        <v>4.903271784672123</v>
      </c>
      <c r="C12" s="746">
        <v>0.14679068846666329</v>
      </c>
      <c r="D12" s="747">
        <v>182</v>
      </c>
      <c r="E12" s="1664">
        <v>4.5333870728761569</v>
      </c>
      <c r="F12" s="746">
        <v>0.16092233372656109</v>
      </c>
      <c r="G12" s="747">
        <v>176</v>
      </c>
      <c r="H12" s="1658">
        <v>3.0978926708138519</v>
      </c>
      <c r="I12" s="746">
        <v>0.23433382001777411</v>
      </c>
      <c r="J12" s="747">
        <v>184</v>
      </c>
      <c r="K12" s="1658">
        <v>3.525229433040554</v>
      </c>
      <c r="L12" s="746">
        <v>0.1505507667351563</v>
      </c>
      <c r="M12" s="747">
        <v>184</v>
      </c>
      <c r="N12" s="1658">
        <v>5.7970583841349823</v>
      </c>
      <c r="O12" s="746">
        <v>4.9493278251675737E-2</v>
      </c>
      <c r="P12" s="747">
        <v>184</v>
      </c>
      <c r="Q12" s="1658">
        <v>5.7498305070723701</v>
      </c>
      <c r="R12" s="746">
        <v>4.922162454259725E-2</v>
      </c>
      <c r="S12" s="747">
        <v>185</v>
      </c>
      <c r="T12" s="1658">
        <v>5.393436562781158</v>
      </c>
      <c r="U12" s="746">
        <v>8.2768647624869809E-2</v>
      </c>
      <c r="V12" s="747">
        <v>183</v>
      </c>
      <c r="W12" s="1658">
        <v>4.216865273336329</v>
      </c>
      <c r="X12" s="746">
        <v>0.1235013816995512</v>
      </c>
      <c r="Y12" s="747">
        <v>183</v>
      </c>
      <c r="Z12" s="1658">
        <v>4.3298181707057184</v>
      </c>
      <c r="AA12" s="746">
        <v>0.10994185299479881</v>
      </c>
      <c r="AB12" s="747">
        <v>185</v>
      </c>
      <c r="AC12" s="1664">
        <v>4.6643060820175721</v>
      </c>
      <c r="AD12" s="746">
        <v>0.16887492765406259</v>
      </c>
      <c r="AE12" s="747">
        <v>181</v>
      </c>
      <c r="AF12" s="1664">
        <v>2.6903514047203831</v>
      </c>
      <c r="AG12" s="746">
        <v>0.2259214017071513</v>
      </c>
      <c r="AH12" s="1659">
        <v>184</v>
      </c>
    </row>
    <row r="13" spans="1:34" s="742" customFormat="1" ht="14.5" customHeight="1">
      <c r="A13" s="748" t="s">
        <v>18</v>
      </c>
      <c r="B13" s="1660">
        <v>5.1149840647800806</v>
      </c>
      <c r="C13" s="749">
        <v>0.1012088418774886</v>
      </c>
      <c r="D13" s="750">
        <v>305</v>
      </c>
      <c r="E13" s="1660">
        <v>4.4567383450700424</v>
      </c>
      <c r="F13" s="749">
        <v>0.13393260922249639</v>
      </c>
      <c r="G13" s="750">
        <v>307</v>
      </c>
      <c r="H13" s="1660">
        <v>3.0052013008913598</v>
      </c>
      <c r="I13" s="749">
        <v>0.14757570793003599</v>
      </c>
      <c r="J13" s="750">
        <v>306</v>
      </c>
      <c r="K13" s="1660">
        <v>3.5347328138665528</v>
      </c>
      <c r="L13" s="749">
        <v>9.4565474047033346E-2</v>
      </c>
      <c r="M13" s="750">
        <v>303</v>
      </c>
      <c r="N13" s="1660">
        <v>5.8031754901008981</v>
      </c>
      <c r="O13" s="749">
        <v>3.4134633839171133E-2</v>
      </c>
      <c r="P13" s="750">
        <v>306</v>
      </c>
      <c r="Q13" s="1660">
        <v>5.7324770556151678</v>
      </c>
      <c r="R13" s="749">
        <v>4.1474864849806628E-2</v>
      </c>
      <c r="S13" s="750">
        <v>307</v>
      </c>
      <c r="T13" s="1660">
        <v>5.4252900431114206</v>
      </c>
      <c r="U13" s="749">
        <v>6.2872266535573387E-2</v>
      </c>
      <c r="V13" s="750">
        <v>306</v>
      </c>
      <c r="W13" s="1661">
        <v>3.9880130654608941</v>
      </c>
      <c r="X13" s="749">
        <v>0.1054527460446532</v>
      </c>
      <c r="Y13" s="750">
        <v>306</v>
      </c>
      <c r="Z13" s="1660">
        <v>4.3551842983914257</v>
      </c>
      <c r="AA13" s="749">
        <v>9.0424251725057775E-2</v>
      </c>
      <c r="AB13" s="750">
        <v>305</v>
      </c>
      <c r="AC13" s="1660">
        <v>4.7450749994282324</v>
      </c>
      <c r="AD13" s="749">
        <v>0.1131023102133594</v>
      </c>
      <c r="AE13" s="750">
        <v>301</v>
      </c>
      <c r="AF13" s="1665">
        <v>3.005185836763193</v>
      </c>
      <c r="AG13" s="749">
        <v>0.19738049251107079</v>
      </c>
      <c r="AH13" s="1663">
        <v>303</v>
      </c>
    </row>
    <row r="14" spans="1:34" s="742" customFormat="1" ht="14.5" customHeight="1">
      <c r="A14" s="745" t="s">
        <v>19</v>
      </c>
      <c r="B14" s="1656">
        <v>4.671759397927798</v>
      </c>
      <c r="C14" s="746">
        <v>0.1181359378981698</v>
      </c>
      <c r="D14" s="747">
        <v>296</v>
      </c>
      <c r="E14" s="1657">
        <v>3.489961001788437</v>
      </c>
      <c r="F14" s="746">
        <v>0.1407137085863904</v>
      </c>
      <c r="G14" s="747">
        <v>298</v>
      </c>
      <c r="H14" s="1658">
        <v>2.7448751353334342</v>
      </c>
      <c r="I14" s="746">
        <v>0.13845481341799121</v>
      </c>
      <c r="J14" s="747">
        <v>298</v>
      </c>
      <c r="K14" s="1658">
        <v>3.5627674615399481</v>
      </c>
      <c r="L14" s="746">
        <v>0.1000084580776331</v>
      </c>
      <c r="M14" s="747">
        <v>297</v>
      </c>
      <c r="N14" s="1658">
        <v>5.8003593945169447</v>
      </c>
      <c r="O14" s="746">
        <v>4.1306863312408813E-2</v>
      </c>
      <c r="P14" s="747">
        <v>301</v>
      </c>
      <c r="Q14" s="1658">
        <v>5.740310731657094</v>
      </c>
      <c r="R14" s="746">
        <v>4.0261271457695001E-2</v>
      </c>
      <c r="S14" s="747">
        <v>301</v>
      </c>
      <c r="T14" s="1658">
        <v>5.4301244930178036</v>
      </c>
      <c r="U14" s="746">
        <v>6.1562458388555688E-2</v>
      </c>
      <c r="V14" s="747">
        <v>300</v>
      </c>
      <c r="W14" s="1656">
        <v>3.9305576375436351</v>
      </c>
      <c r="X14" s="746">
        <v>8.5607593182708816E-2</v>
      </c>
      <c r="Y14" s="747">
        <v>297</v>
      </c>
      <c r="Z14" s="1656">
        <v>4.009644951785579</v>
      </c>
      <c r="AA14" s="746">
        <v>9.1816778073075284E-2</v>
      </c>
      <c r="AB14" s="747">
        <v>296</v>
      </c>
      <c r="AC14" s="1658">
        <v>4.480439212631647</v>
      </c>
      <c r="AD14" s="746">
        <v>0.1047911840235872</v>
      </c>
      <c r="AE14" s="747">
        <v>301</v>
      </c>
      <c r="AF14" s="1658">
        <v>2.3412991295552779</v>
      </c>
      <c r="AG14" s="746">
        <v>0.13672652389585241</v>
      </c>
      <c r="AH14" s="1659">
        <v>300</v>
      </c>
    </row>
    <row r="15" spans="1:34" s="742" customFormat="1" ht="14.5" customHeight="1">
      <c r="A15" s="748" t="s">
        <v>20</v>
      </c>
      <c r="B15" s="1661">
        <v>3.5446062311732831</v>
      </c>
      <c r="C15" s="749">
        <v>0.16521201400957569</v>
      </c>
      <c r="D15" s="750">
        <v>265</v>
      </c>
      <c r="E15" s="1666">
        <v>2.1813333392333289</v>
      </c>
      <c r="F15" s="749">
        <v>0.1222883744142834</v>
      </c>
      <c r="G15" s="750">
        <v>264</v>
      </c>
      <c r="H15" s="1660">
        <v>2.585668278289849</v>
      </c>
      <c r="I15" s="749">
        <v>0.1466196557114342</v>
      </c>
      <c r="J15" s="750">
        <v>264</v>
      </c>
      <c r="K15" s="1660">
        <v>4.0300634970300511</v>
      </c>
      <c r="L15" s="749">
        <v>0.1066233588031085</v>
      </c>
      <c r="M15" s="750">
        <v>266</v>
      </c>
      <c r="N15" s="1660">
        <v>5.8056544867223172</v>
      </c>
      <c r="O15" s="749">
        <v>4.5840357011555748E-2</v>
      </c>
      <c r="P15" s="750">
        <v>265</v>
      </c>
      <c r="Q15" s="1660">
        <v>5.8116358112903184</v>
      </c>
      <c r="R15" s="749">
        <v>4.4303261405682727E-2</v>
      </c>
      <c r="S15" s="750">
        <v>264</v>
      </c>
      <c r="T15" s="1660">
        <v>5.452482512869131</v>
      </c>
      <c r="U15" s="749">
        <v>6.8730966364933643E-2</v>
      </c>
      <c r="V15" s="750">
        <v>266</v>
      </c>
      <c r="W15" s="1660">
        <v>4.2388800115136016</v>
      </c>
      <c r="X15" s="749">
        <v>9.718088624526737E-2</v>
      </c>
      <c r="Y15" s="750">
        <v>266</v>
      </c>
      <c r="Z15" s="1660">
        <v>4.5457949859528428</v>
      </c>
      <c r="AA15" s="749">
        <v>0.1030401626739046</v>
      </c>
      <c r="AB15" s="750">
        <v>265</v>
      </c>
      <c r="AC15" s="1660">
        <v>4.8562967017917424</v>
      </c>
      <c r="AD15" s="749">
        <v>9.6179826038054791E-2</v>
      </c>
      <c r="AE15" s="750">
        <v>264</v>
      </c>
      <c r="AF15" s="1661">
        <v>2.565824282014407</v>
      </c>
      <c r="AG15" s="749">
        <v>0.18383759474208189</v>
      </c>
      <c r="AH15" s="1663">
        <v>262</v>
      </c>
    </row>
    <row r="16" spans="1:34" s="742" customFormat="1" ht="14.5" customHeight="1">
      <c r="A16" s="745" t="s">
        <v>21</v>
      </c>
      <c r="B16" s="1664">
        <v>4.7600605815874726</v>
      </c>
      <c r="C16" s="746">
        <v>0.1087240746995764</v>
      </c>
      <c r="D16" s="747">
        <v>330</v>
      </c>
      <c r="E16" s="1657">
        <v>4.251281018510439</v>
      </c>
      <c r="F16" s="746">
        <v>0.1197203984335875</v>
      </c>
      <c r="G16" s="747">
        <v>333</v>
      </c>
      <c r="H16" s="1658">
        <v>2.7241927377859061</v>
      </c>
      <c r="I16" s="746">
        <v>0.12349297330070309</v>
      </c>
      <c r="J16" s="747">
        <v>336</v>
      </c>
      <c r="K16" s="1658">
        <v>3.732204316435785</v>
      </c>
      <c r="L16" s="746">
        <v>9.6206346614560248E-2</v>
      </c>
      <c r="M16" s="747">
        <v>338</v>
      </c>
      <c r="N16" s="1658">
        <v>5.8247155725820683</v>
      </c>
      <c r="O16" s="746">
        <v>2.9544145534705898E-2</v>
      </c>
      <c r="P16" s="747">
        <v>342</v>
      </c>
      <c r="Q16" s="1658">
        <v>5.7574461538197674</v>
      </c>
      <c r="R16" s="746">
        <v>3.3124607848703073E-2</v>
      </c>
      <c r="S16" s="747">
        <v>340</v>
      </c>
      <c r="T16" s="1658">
        <v>5.399418504758736</v>
      </c>
      <c r="U16" s="746">
        <v>5.5930241713085228E-2</v>
      </c>
      <c r="V16" s="747">
        <v>339</v>
      </c>
      <c r="W16" s="1658">
        <v>4.0155304257933544</v>
      </c>
      <c r="X16" s="746">
        <v>9.0003483466482695E-2</v>
      </c>
      <c r="Y16" s="747">
        <v>335</v>
      </c>
      <c r="Z16" s="1658">
        <v>4.3087479899192482</v>
      </c>
      <c r="AA16" s="746">
        <v>7.9724941415868791E-2</v>
      </c>
      <c r="AB16" s="747">
        <v>339</v>
      </c>
      <c r="AC16" s="1658">
        <v>4.6162859572963368</v>
      </c>
      <c r="AD16" s="746">
        <v>9.5602451875193548E-2</v>
      </c>
      <c r="AE16" s="747">
        <v>341</v>
      </c>
      <c r="AF16" s="1664">
        <v>2.6507105577800951</v>
      </c>
      <c r="AG16" s="746">
        <v>0.14869038292012049</v>
      </c>
      <c r="AH16" s="1659">
        <v>339</v>
      </c>
    </row>
    <row r="17" spans="1:34" s="742" customFormat="1" ht="14.5" customHeight="1">
      <c r="A17" s="748" t="s">
        <v>22</v>
      </c>
      <c r="B17" s="1661">
        <v>4.9712430122931126</v>
      </c>
      <c r="C17" s="749">
        <v>0.10053857820582721</v>
      </c>
      <c r="D17" s="750">
        <v>247</v>
      </c>
      <c r="E17" s="1661">
        <v>4.1080202096082976</v>
      </c>
      <c r="F17" s="749">
        <v>0.1283260188812386</v>
      </c>
      <c r="G17" s="750">
        <v>246</v>
      </c>
      <c r="H17" s="1660">
        <v>3.4027005161455781</v>
      </c>
      <c r="I17" s="749">
        <v>0.1380335296361547</v>
      </c>
      <c r="J17" s="750">
        <v>250</v>
      </c>
      <c r="K17" s="1661">
        <v>4.283014423117983</v>
      </c>
      <c r="L17" s="749">
        <v>9.7751934172098681E-2</v>
      </c>
      <c r="M17" s="750">
        <v>250</v>
      </c>
      <c r="N17" s="1660">
        <v>5.8363321061660267</v>
      </c>
      <c r="O17" s="749">
        <v>3.5668269083782143E-2</v>
      </c>
      <c r="P17" s="750">
        <v>251</v>
      </c>
      <c r="Q17" s="1660">
        <v>5.7832983175597246</v>
      </c>
      <c r="R17" s="749">
        <v>4.1981639508943541E-2</v>
      </c>
      <c r="S17" s="750">
        <v>251</v>
      </c>
      <c r="T17" s="1660">
        <v>5.669812739375641</v>
      </c>
      <c r="U17" s="749">
        <v>4.975794299151292E-2</v>
      </c>
      <c r="V17" s="750">
        <v>251</v>
      </c>
      <c r="W17" s="1660">
        <v>4.2109651731990319</v>
      </c>
      <c r="X17" s="749">
        <v>9.7347317954641868E-2</v>
      </c>
      <c r="Y17" s="750">
        <v>250</v>
      </c>
      <c r="Z17" s="1660">
        <v>4.4621754491835226</v>
      </c>
      <c r="AA17" s="749">
        <v>9.1203210662010106E-2</v>
      </c>
      <c r="AB17" s="750">
        <v>249</v>
      </c>
      <c r="AC17" s="1660">
        <v>4.9797476404112873</v>
      </c>
      <c r="AD17" s="749">
        <v>9.6440381178106341E-2</v>
      </c>
      <c r="AE17" s="750">
        <v>249</v>
      </c>
      <c r="AF17" s="1660">
        <v>2.63236536038049</v>
      </c>
      <c r="AG17" s="749">
        <v>0.1601712626748914</v>
      </c>
      <c r="AH17" s="1663">
        <v>249</v>
      </c>
    </row>
    <row r="18" spans="1:34" s="742" customFormat="1" ht="14.5" customHeight="1">
      <c r="A18" s="745" t="s">
        <v>23</v>
      </c>
      <c r="B18" s="1658">
        <v>4.6964925076366972</v>
      </c>
      <c r="C18" s="746">
        <v>0.1338422475958399</v>
      </c>
      <c r="D18" s="747">
        <v>260</v>
      </c>
      <c r="E18" s="1658">
        <v>3.5472931172691768</v>
      </c>
      <c r="F18" s="746">
        <v>0.1496253479925497</v>
      </c>
      <c r="G18" s="747">
        <v>260</v>
      </c>
      <c r="H18" s="1658">
        <v>2.9285505593591372</v>
      </c>
      <c r="I18" s="746">
        <v>0.13430619508429911</v>
      </c>
      <c r="J18" s="747">
        <v>260</v>
      </c>
      <c r="K18" s="1656">
        <v>4.1147017605040386</v>
      </c>
      <c r="L18" s="746">
        <v>0.1132155416773561</v>
      </c>
      <c r="M18" s="747">
        <v>261</v>
      </c>
      <c r="N18" s="1658">
        <v>5.7928291102719287</v>
      </c>
      <c r="O18" s="746">
        <v>3.4494832110672273E-2</v>
      </c>
      <c r="P18" s="747">
        <v>261</v>
      </c>
      <c r="Q18" s="1658">
        <v>5.7375749031766023</v>
      </c>
      <c r="R18" s="746">
        <v>3.7773076595454542E-2</v>
      </c>
      <c r="S18" s="747">
        <v>261</v>
      </c>
      <c r="T18" s="1658">
        <v>5.5360196584815053</v>
      </c>
      <c r="U18" s="746">
        <v>5.5633700025755108E-2</v>
      </c>
      <c r="V18" s="747">
        <v>261</v>
      </c>
      <c r="W18" s="1658">
        <v>4.1154594216977403</v>
      </c>
      <c r="X18" s="746">
        <v>8.860180562771855E-2</v>
      </c>
      <c r="Y18" s="747">
        <v>260</v>
      </c>
      <c r="Z18" s="1658">
        <v>4.3967306138400826</v>
      </c>
      <c r="AA18" s="746">
        <v>9.8005140230521662E-2</v>
      </c>
      <c r="AB18" s="747">
        <v>259</v>
      </c>
      <c r="AC18" s="1658">
        <v>4.7176839868133049</v>
      </c>
      <c r="AD18" s="746">
        <v>0.1162188013363314</v>
      </c>
      <c r="AE18" s="747">
        <v>258</v>
      </c>
      <c r="AF18" s="1658">
        <v>3.095832759533542</v>
      </c>
      <c r="AG18" s="746">
        <v>0.172173953957037</v>
      </c>
      <c r="AH18" s="1659">
        <v>260</v>
      </c>
    </row>
    <row r="19" spans="1:34" s="742" customFormat="1" ht="14.5" customHeight="1">
      <c r="A19" s="748" t="s">
        <v>24</v>
      </c>
      <c r="B19" s="1660">
        <v>5.1992328543745794</v>
      </c>
      <c r="C19" s="749">
        <v>0.1112760942482178</v>
      </c>
      <c r="D19" s="750">
        <v>238</v>
      </c>
      <c r="E19" s="1666">
        <v>4.2196544088731924</v>
      </c>
      <c r="F19" s="749">
        <v>0.13802231200764481</v>
      </c>
      <c r="G19" s="750">
        <v>237</v>
      </c>
      <c r="H19" s="1660">
        <v>3.1892017365397858</v>
      </c>
      <c r="I19" s="749">
        <v>0.17285742013425301</v>
      </c>
      <c r="J19" s="750">
        <v>241</v>
      </c>
      <c r="K19" s="1661">
        <v>4.4180355774639652</v>
      </c>
      <c r="L19" s="749">
        <v>0.1086561547656216</v>
      </c>
      <c r="M19" s="750">
        <v>241</v>
      </c>
      <c r="N19" s="1660">
        <v>5.7637248275742978</v>
      </c>
      <c r="O19" s="749">
        <v>5.6288313689450267E-2</v>
      </c>
      <c r="P19" s="750">
        <v>241</v>
      </c>
      <c r="Q19" s="1660">
        <v>5.7206008690253656</v>
      </c>
      <c r="R19" s="749">
        <v>5.7179470067976787E-2</v>
      </c>
      <c r="S19" s="750">
        <v>240</v>
      </c>
      <c r="T19" s="1660">
        <v>5.4083319394882112</v>
      </c>
      <c r="U19" s="749">
        <v>7.6639961522422764E-2</v>
      </c>
      <c r="V19" s="750">
        <v>238</v>
      </c>
      <c r="W19" s="1660">
        <v>4.3169982697949729</v>
      </c>
      <c r="X19" s="749">
        <v>8.2791208308601247E-2</v>
      </c>
      <c r="Y19" s="750">
        <v>240</v>
      </c>
      <c r="Z19" s="1660">
        <v>4.8061078151942507</v>
      </c>
      <c r="AA19" s="749">
        <v>9.0057452249964531E-2</v>
      </c>
      <c r="AB19" s="750">
        <v>240</v>
      </c>
      <c r="AC19" s="1661">
        <v>4.7328053024055663</v>
      </c>
      <c r="AD19" s="749">
        <v>0.1165310026005815</v>
      </c>
      <c r="AE19" s="750">
        <v>240</v>
      </c>
      <c r="AF19" s="1661">
        <v>3.5210152419898049</v>
      </c>
      <c r="AG19" s="749">
        <v>0.185725087649907</v>
      </c>
      <c r="AH19" s="1663">
        <v>239</v>
      </c>
    </row>
    <row r="20" spans="1:34" s="742" customFormat="1" ht="14.5" customHeight="1">
      <c r="A20" s="745" t="s">
        <v>25</v>
      </c>
      <c r="B20" s="1656">
        <v>3.6180490296854431</v>
      </c>
      <c r="C20" s="746">
        <v>0.1336950679021717</v>
      </c>
      <c r="D20" s="747">
        <v>321</v>
      </c>
      <c r="E20" s="1656">
        <v>2.240376940515358</v>
      </c>
      <c r="F20" s="746">
        <v>0.1133873682872084</v>
      </c>
      <c r="G20" s="747">
        <v>322</v>
      </c>
      <c r="H20" s="1658">
        <v>2.85166284429507</v>
      </c>
      <c r="I20" s="746">
        <v>0.15300274916358311</v>
      </c>
      <c r="J20" s="747">
        <v>321</v>
      </c>
      <c r="K20" s="1658">
        <v>3.7747444963219392</v>
      </c>
      <c r="L20" s="746">
        <v>0.10030326743417339</v>
      </c>
      <c r="M20" s="747">
        <v>322</v>
      </c>
      <c r="N20" s="1658">
        <v>5.920411109394272</v>
      </c>
      <c r="O20" s="746">
        <v>2.3696149289748111E-2</v>
      </c>
      <c r="P20" s="747">
        <v>323</v>
      </c>
      <c r="Q20" s="1658">
        <v>5.8506307942819964</v>
      </c>
      <c r="R20" s="746">
        <v>3.3170076979657549E-2</v>
      </c>
      <c r="S20" s="747">
        <v>323</v>
      </c>
      <c r="T20" s="1658">
        <v>5.3768792062290274</v>
      </c>
      <c r="U20" s="746">
        <v>6.9103256325400556E-2</v>
      </c>
      <c r="V20" s="747">
        <v>321</v>
      </c>
      <c r="W20" s="1658">
        <v>4.190121348557982</v>
      </c>
      <c r="X20" s="746">
        <v>0.1036493191153097</v>
      </c>
      <c r="Y20" s="747">
        <v>321</v>
      </c>
      <c r="Z20" s="1658">
        <v>4.5385413240737629</v>
      </c>
      <c r="AA20" s="746">
        <v>8.4559442439434501E-2</v>
      </c>
      <c r="AB20" s="747">
        <v>318</v>
      </c>
      <c r="AC20" s="1664">
        <v>4.8416125128647929</v>
      </c>
      <c r="AD20" s="746">
        <v>9.7987098220049612E-2</v>
      </c>
      <c r="AE20" s="747">
        <v>321</v>
      </c>
      <c r="AF20" s="1658">
        <v>2.2769321702455558</v>
      </c>
      <c r="AG20" s="746">
        <v>0.15745028802057981</v>
      </c>
      <c r="AH20" s="1659">
        <v>322</v>
      </c>
    </row>
    <row r="21" spans="1:34" s="742" customFormat="1" ht="14.5" customHeight="1">
      <c r="A21" s="748" t="s">
        <v>26</v>
      </c>
      <c r="B21" s="1662">
        <v>4.0781376933450941</v>
      </c>
      <c r="C21" s="749">
        <v>0.12136471973195991</v>
      </c>
      <c r="D21" s="750">
        <v>299</v>
      </c>
      <c r="E21" s="1662">
        <v>2.615443611378705</v>
      </c>
      <c r="F21" s="749">
        <v>0.1337077612257164</v>
      </c>
      <c r="G21" s="750">
        <v>300</v>
      </c>
      <c r="H21" s="1660">
        <v>4.133405259708459</v>
      </c>
      <c r="I21" s="749">
        <v>0.13763215297544981</v>
      </c>
      <c r="J21" s="750">
        <v>298</v>
      </c>
      <c r="K21" s="1660">
        <v>4.360670198962989</v>
      </c>
      <c r="L21" s="749">
        <v>0.10771006641510369</v>
      </c>
      <c r="M21" s="750">
        <v>298</v>
      </c>
      <c r="N21" s="1660">
        <v>5.9312883388696029</v>
      </c>
      <c r="O21" s="749">
        <v>2.6333734246402229E-2</v>
      </c>
      <c r="P21" s="750">
        <v>300</v>
      </c>
      <c r="Q21" s="1660">
        <v>5.8916366716248252</v>
      </c>
      <c r="R21" s="749">
        <v>2.4756831673234211E-2</v>
      </c>
      <c r="S21" s="750">
        <v>300</v>
      </c>
      <c r="T21" s="1660">
        <v>5.5866700632630319</v>
      </c>
      <c r="U21" s="749">
        <v>5.2006132771060538E-2</v>
      </c>
      <c r="V21" s="750">
        <v>299</v>
      </c>
      <c r="W21" s="1660">
        <v>4.4582725779295869</v>
      </c>
      <c r="X21" s="749">
        <v>8.5719337682277588E-2</v>
      </c>
      <c r="Y21" s="750">
        <v>298</v>
      </c>
      <c r="Z21" s="1660">
        <v>4.6961693051101454</v>
      </c>
      <c r="AA21" s="749">
        <v>8.4806215054332529E-2</v>
      </c>
      <c r="AB21" s="750">
        <v>300</v>
      </c>
      <c r="AC21" s="1665">
        <v>4.9066465869329257</v>
      </c>
      <c r="AD21" s="749">
        <v>8.9813579272429736E-2</v>
      </c>
      <c r="AE21" s="750">
        <v>298</v>
      </c>
      <c r="AF21" s="1660">
        <v>2.7482143260402681</v>
      </c>
      <c r="AG21" s="749">
        <v>0.17138089103134749</v>
      </c>
      <c r="AH21" s="1663">
        <v>300</v>
      </c>
    </row>
    <row r="22" spans="1:34" s="742" customFormat="1" ht="14.5" customHeight="1">
      <c r="A22" s="745" t="s">
        <v>27</v>
      </c>
      <c r="B22" s="1658">
        <v>4.9097502720097452</v>
      </c>
      <c r="C22" s="746">
        <v>0.1124213993384464</v>
      </c>
      <c r="D22" s="747">
        <v>377</v>
      </c>
      <c r="E22" s="1656">
        <v>4.380702830928354</v>
      </c>
      <c r="F22" s="746">
        <v>0.12587477805770561</v>
      </c>
      <c r="G22" s="747">
        <v>375</v>
      </c>
      <c r="H22" s="1658">
        <v>3.2100940488668819</v>
      </c>
      <c r="I22" s="746">
        <v>0.13321242239106459</v>
      </c>
      <c r="J22" s="747">
        <v>380</v>
      </c>
      <c r="K22" s="1658">
        <v>3.7338491872568871</v>
      </c>
      <c r="L22" s="746">
        <v>9.7446066009082885E-2</v>
      </c>
      <c r="M22" s="747">
        <v>379</v>
      </c>
      <c r="N22" s="1667">
        <v>5.898577466904265</v>
      </c>
      <c r="O22" s="746">
        <v>2.146549997113718E-2</v>
      </c>
      <c r="P22" s="747">
        <v>384</v>
      </c>
      <c r="Q22" s="1658">
        <v>5.8149225296971752</v>
      </c>
      <c r="R22" s="746">
        <v>2.6918130595674761E-2</v>
      </c>
      <c r="S22" s="747">
        <v>385</v>
      </c>
      <c r="T22" s="1658">
        <v>5.4337586019578969</v>
      </c>
      <c r="U22" s="746">
        <v>4.7071624051463062E-2</v>
      </c>
      <c r="V22" s="747">
        <v>384</v>
      </c>
      <c r="W22" s="1658">
        <v>4.1837097723375338</v>
      </c>
      <c r="X22" s="746">
        <v>8.417876628246114E-2</v>
      </c>
      <c r="Y22" s="747">
        <v>381</v>
      </c>
      <c r="Z22" s="1658">
        <v>4.2893862608574516</v>
      </c>
      <c r="AA22" s="746">
        <v>8.4521175944872323E-2</v>
      </c>
      <c r="AB22" s="747">
        <v>381</v>
      </c>
      <c r="AC22" s="1664">
        <v>4.8503183549918338</v>
      </c>
      <c r="AD22" s="746">
        <v>8.4689003731781731E-2</v>
      </c>
      <c r="AE22" s="747">
        <v>382</v>
      </c>
      <c r="AF22" s="1658">
        <v>2.6097789099191639</v>
      </c>
      <c r="AG22" s="746">
        <v>0.1441623279809239</v>
      </c>
      <c r="AH22" s="1659">
        <v>381</v>
      </c>
    </row>
    <row r="23" spans="1:34" s="742" customFormat="1" ht="14.5" customHeight="1" thickBot="1">
      <c r="A23" s="1668" t="s">
        <v>28</v>
      </c>
      <c r="B23" s="1669">
        <v>4.0502796726852006</v>
      </c>
      <c r="C23" s="751">
        <v>0.1224545646519682</v>
      </c>
      <c r="D23" s="752">
        <v>344</v>
      </c>
      <c r="E23" s="1670">
        <v>2.8867415961445371</v>
      </c>
      <c r="F23" s="751">
        <v>0.12903468268414719</v>
      </c>
      <c r="G23" s="752">
        <v>344</v>
      </c>
      <c r="H23" s="1671">
        <v>3.0103375936607448</v>
      </c>
      <c r="I23" s="751">
        <v>0.14146509360701451</v>
      </c>
      <c r="J23" s="752">
        <v>340</v>
      </c>
      <c r="K23" s="1671">
        <v>4.1328304117472481</v>
      </c>
      <c r="L23" s="751">
        <v>0.1054994607931266</v>
      </c>
      <c r="M23" s="752">
        <v>343</v>
      </c>
      <c r="N23" s="1671">
        <v>5.9256985305083774</v>
      </c>
      <c r="O23" s="751">
        <v>2.8667949072736731E-2</v>
      </c>
      <c r="P23" s="752">
        <v>343</v>
      </c>
      <c r="Q23" s="1671">
        <v>5.8924969440318282</v>
      </c>
      <c r="R23" s="751">
        <v>3.092295672632054E-2</v>
      </c>
      <c r="S23" s="752">
        <v>344</v>
      </c>
      <c r="T23" s="1671">
        <v>5.6747588829574891</v>
      </c>
      <c r="U23" s="751">
        <v>4.8116420200825558E-2</v>
      </c>
      <c r="V23" s="752">
        <v>343</v>
      </c>
      <c r="W23" s="1671">
        <v>4.6675403473167192</v>
      </c>
      <c r="X23" s="751">
        <v>9.0373998615547763E-2</v>
      </c>
      <c r="Y23" s="752">
        <v>343</v>
      </c>
      <c r="Z23" s="1671">
        <v>4.8207857654435973</v>
      </c>
      <c r="AA23" s="751">
        <v>8.0304639760291022E-2</v>
      </c>
      <c r="AB23" s="752">
        <v>344</v>
      </c>
      <c r="AC23" s="1672">
        <v>4.9403176659612393</v>
      </c>
      <c r="AD23" s="751">
        <v>9.5969130782280726E-2</v>
      </c>
      <c r="AE23" s="752">
        <v>344</v>
      </c>
      <c r="AF23" s="1670">
        <v>2.9454612402184281</v>
      </c>
      <c r="AG23" s="751">
        <v>0.1628381126493797</v>
      </c>
      <c r="AH23" s="1673">
        <v>344</v>
      </c>
    </row>
    <row r="24" spans="1:34" s="742" customFormat="1" ht="14.5" customHeight="1">
      <c r="A24" s="753" t="s">
        <v>29</v>
      </c>
      <c r="B24" s="1674">
        <v>4.6396197755012292</v>
      </c>
      <c r="C24" s="754">
        <v>5.011584446321217E-2</v>
      </c>
      <c r="D24" s="755">
        <v>2756</v>
      </c>
      <c r="E24" s="1675">
        <v>3.7909520719437722</v>
      </c>
      <c r="F24" s="754">
        <v>5.5916377546282973E-2</v>
      </c>
      <c r="G24" s="755">
        <v>2754</v>
      </c>
      <c r="H24" s="756">
        <v>2.793318231707909</v>
      </c>
      <c r="I24" s="754">
        <v>5.3691140761620453E-2</v>
      </c>
      <c r="J24" s="755">
        <v>2778</v>
      </c>
      <c r="K24" s="1674">
        <v>3.8790135046056391</v>
      </c>
      <c r="L24" s="754">
        <v>4.0361266677334758E-2</v>
      </c>
      <c r="M24" s="755">
        <v>2797</v>
      </c>
      <c r="N24" s="756">
        <v>5.8224835051849313</v>
      </c>
      <c r="O24" s="754">
        <v>1.355093747319233E-2</v>
      </c>
      <c r="P24" s="755">
        <v>2816</v>
      </c>
      <c r="Q24" s="756">
        <v>5.7682025505393568</v>
      </c>
      <c r="R24" s="754">
        <v>1.499194125112078E-2</v>
      </c>
      <c r="S24" s="755">
        <v>2817</v>
      </c>
      <c r="T24" s="756">
        <v>5.5264443559446734</v>
      </c>
      <c r="U24" s="754">
        <v>2.1723405788885791E-2</v>
      </c>
      <c r="V24" s="755">
        <v>2804</v>
      </c>
      <c r="W24" s="1675">
        <v>4.019531481169313</v>
      </c>
      <c r="X24" s="754">
        <v>3.8662091845523168E-2</v>
      </c>
      <c r="Y24" s="755">
        <v>2793</v>
      </c>
      <c r="Z24" s="756">
        <v>4.2581683301260949</v>
      </c>
      <c r="AA24" s="754">
        <v>3.7785290322953032E-2</v>
      </c>
      <c r="AB24" s="755">
        <v>2791</v>
      </c>
      <c r="AC24" s="1675">
        <v>4.763006649855595</v>
      </c>
      <c r="AD24" s="754">
        <v>3.9498078360287049E-2</v>
      </c>
      <c r="AE24" s="755">
        <v>2795</v>
      </c>
      <c r="AF24" s="756">
        <v>2.6361581174741908</v>
      </c>
      <c r="AG24" s="754">
        <v>5.9197598520749552E-2</v>
      </c>
      <c r="AH24" s="1676">
        <v>2801</v>
      </c>
    </row>
    <row r="25" spans="1:34" s="742" customFormat="1" ht="14.5" customHeight="1">
      <c r="A25" s="753" t="s">
        <v>30</v>
      </c>
      <c r="B25" s="1674">
        <v>4.2109653076161004</v>
      </c>
      <c r="C25" s="754">
        <v>5.6058136481100612E-2</v>
      </c>
      <c r="D25" s="755">
        <v>1794</v>
      </c>
      <c r="E25" s="1675">
        <v>2.912854922810427</v>
      </c>
      <c r="F25" s="754">
        <v>6.2045475359069423E-2</v>
      </c>
      <c r="G25" s="755">
        <v>1796</v>
      </c>
      <c r="H25" s="756">
        <v>3.1847921914838868</v>
      </c>
      <c r="I25" s="754">
        <v>6.8071836730965979E-2</v>
      </c>
      <c r="J25" s="755">
        <v>1783</v>
      </c>
      <c r="K25" s="756">
        <v>3.9686999733903559</v>
      </c>
      <c r="L25" s="754">
        <v>4.6545895047919672E-2</v>
      </c>
      <c r="M25" s="755">
        <v>1795</v>
      </c>
      <c r="N25" s="756">
        <v>5.8899341417311462</v>
      </c>
      <c r="O25" s="754">
        <v>1.3447228766413419E-2</v>
      </c>
      <c r="P25" s="755">
        <v>1797</v>
      </c>
      <c r="Q25" s="756">
        <v>5.862327997578161</v>
      </c>
      <c r="R25" s="754">
        <v>1.518742104338415E-2</v>
      </c>
      <c r="S25" s="755">
        <v>1799</v>
      </c>
      <c r="T25" s="756">
        <v>5.4937113165436244</v>
      </c>
      <c r="U25" s="754">
        <v>3.1378962009038967E-2</v>
      </c>
      <c r="V25" s="755">
        <v>1795</v>
      </c>
      <c r="W25" s="1677">
        <v>4.3793907962698997</v>
      </c>
      <c r="X25" s="754">
        <v>4.2662680423129103E-2</v>
      </c>
      <c r="Y25" s="755">
        <v>1790</v>
      </c>
      <c r="Z25" s="1675">
        <v>4.6274904963105019</v>
      </c>
      <c r="AA25" s="754">
        <v>3.8213678363578411E-2</v>
      </c>
      <c r="AB25" s="755">
        <v>1792</v>
      </c>
      <c r="AC25" s="757">
        <v>4.9209801715378223</v>
      </c>
      <c r="AD25" s="754">
        <v>4.2141661844383359E-2</v>
      </c>
      <c r="AE25" s="755">
        <v>1793</v>
      </c>
      <c r="AF25" s="1674">
        <v>2.582714476927666</v>
      </c>
      <c r="AG25" s="754">
        <v>7.2685778098180706E-2</v>
      </c>
      <c r="AH25" s="1676">
        <v>1790</v>
      </c>
    </row>
    <row r="26" spans="1:34" s="742" customFormat="1" ht="14.5" customHeight="1">
      <c r="A26" s="1678" t="s">
        <v>31</v>
      </c>
      <c r="B26" s="1679">
        <v>4.5583402093880814</v>
      </c>
      <c r="C26" s="890">
        <v>4.1995404724727917E-2</v>
      </c>
      <c r="D26" s="891">
        <v>4550</v>
      </c>
      <c r="E26" s="1680">
        <v>3.6242005693269661</v>
      </c>
      <c r="F26" s="890">
        <v>4.6822453530865553E-2</v>
      </c>
      <c r="G26" s="891">
        <v>4550</v>
      </c>
      <c r="H26" s="1681">
        <v>2.8666967726275341</v>
      </c>
      <c r="I26" s="890">
        <v>4.5510273860634269E-2</v>
      </c>
      <c r="J26" s="891">
        <v>4561</v>
      </c>
      <c r="K26" s="1682">
        <v>3.8958371951376818</v>
      </c>
      <c r="L26" s="890">
        <v>3.3914259839512219E-2</v>
      </c>
      <c r="M26" s="891">
        <v>4592</v>
      </c>
      <c r="N26" s="1681">
        <v>5.8350898680256869</v>
      </c>
      <c r="O26" s="890">
        <v>1.1308386374011241E-2</v>
      </c>
      <c r="P26" s="891">
        <v>4613</v>
      </c>
      <c r="Q26" s="1681">
        <v>5.7858418225535386</v>
      </c>
      <c r="R26" s="890">
        <v>1.253297169545534E-2</v>
      </c>
      <c r="S26" s="891">
        <v>4616</v>
      </c>
      <c r="T26" s="1681">
        <v>5.5203205569122327</v>
      </c>
      <c r="U26" s="890">
        <v>1.8609923581698291E-2</v>
      </c>
      <c r="V26" s="891">
        <v>4599</v>
      </c>
      <c r="W26" s="1680">
        <v>4.087105277719556</v>
      </c>
      <c r="X26" s="890">
        <v>3.249078340927989E-2</v>
      </c>
      <c r="Y26" s="891">
        <v>4583</v>
      </c>
      <c r="Z26" s="1683">
        <v>4.3274556711202168</v>
      </c>
      <c r="AA26" s="890">
        <v>3.1600352181427267E-2</v>
      </c>
      <c r="AB26" s="891">
        <v>4583</v>
      </c>
      <c r="AC26" s="1680">
        <v>4.7927177505387952</v>
      </c>
      <c r="AD26" s="890">
        <v>3.3032906620319602E-2</v>
      </c>
      <c r="AE26" s="891">
        <v>4588</v>
      </c>
      <c r="AF26" s="1681">
        <v>2.626134430742201</v>
      </c>
      <c r="AG26" s="890">
        <v>4.9985929882737722E-2</v>
      </c>
      <c r="AH26" s="1684">
        <v>4591</v>
      </c>
    </row>
    <row r="27" spans="1:34" s="742" customFormat="1" ht="14.5" customHeight="1">
      <c r="A27" s="1930" t="s">
        <v>640</v>
      </c>
      <c r="B27" s="1931"/>
      <c r="C27" s="1931"/>
      <c r="D27" s="1931"/>
      <c r="E27" s="1931"/>
      <c r="F27" s="1931"/>
      <c r="G27" s="1931"/>
      <c r="H27" s="1931"/>
      <c r="I27" s="1931"/>
      <c r="J27" s="1931"/>
      <c r="K27" s="1931"/>
      <c r="L27" s="1931"/>
      <c r="M27" s="1931"/>
      <c r="N27" s="1931"/>
      <c r="O27" s="1931"/>
      <c r="P27" s="1931"/>
      <c r="Q27" s="1931"/>
      <c r="R27" s="1931"/>
      <c r="S27" s="1931"/>
      <c r="T27" s="1931"/>
      <c r="U27" s="1931"/>
      <c r="V27" s="1931"/>
      <c r="W27" s="1931"/>
      <c r="X27" s="1931"/>
      <c r="Y27" s="1931"/>
      <c r="Z27" s="1931"/>
      <c r="AA27" s="1931"/>
      <c r="AB27" s="1931"/>
      <c r="AC27" s="1931"/>
      <c r="AD27" s="1931"/>
      <c r="AE27" s="1931"/>
      <c r="AF27" s="1931"/>
      <c r="AG27" s="1931"/>
      <c r="AH27" s="1931"/>
    </row>
    <row r="28" spans="1:34" s="742" customFormat="1" ht="14.5" customHeight="1">
      <c r="A28" s="1930" t="s">
        <v>616</v>
      </c>
      <c r="B28" s="1931"/>
      <c r="C28" s="1931"/>
      <c r="D28" s="1931"/>
      <c r="E28" s="1931"/>
      <c r="F28" s="1931"/>
      <c r="G28" s="1931"/>
      <c r="H28" s="1931"/>
      <c r="I28" s="1931"/>
      <c r="J28" s="1931"/>
      <c r="K28" s="1931"/>
      <c r="L28" s="1931"/>
      <c r="M28" s="1931"/>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row>
    <row r="29" spans="1:34" s="742" customFormat="1" ht="14.5" customHeight="1">
      <c r="A29" s="1930" t="s">
        <v>617</v>
      </c>
      <c r="B29" s="1931"/>
      <c r="C29" s="1931"/>
      <c r="D29" s="1931"/>
      <c r="E29" s="1931"/>
      <c r="F29" s="1931"/>
      <c r="G29" s="1931"/>
      <c r="H29" s="1931"/>
      <c r="I29" s="1931"/>
      <c r="J29" s="1931"/>
      <c r="K29" s="1931"/>
      <c r="L29" s="1931"/>
      <c r="M29" s="1931"/>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row>
    <row r="30" spans="1:34" ht="14.5" customHeight="1"/>
    <row r="31" spans="1:34" s="742" customFormat="1" ht="14.5" customHeight="1">
      <c r="A31" s="1921" t="s">
        <v>1358</v>
      </c>
      <c r="B31" s="1922"/>
      <c r="C31" s="1922"/>
      <c r="D31" s="1922"/>
      <c r="E31" s="1922"/>
      <c r="F31" s="1922"/>
      <c r="G31" s="1922"/>
      <c r="H31" s="1922"/>
      <c r="I31" s="1922"/>
      <c r="J31" s="1922"/>
      <c r="K31" s="1922"/>
      <c r="L31" s="1922"/>
      <c r="M31" s="1922"/>
      <c r="N31" s="1922"/>
      <c r="O31" s="1922"/>
      <c r="P31" s="1922"/>
      <c r="Q31" s="1922"/>
      <c r="R31" s="1922"/>
      <c r="S31" s="1922"/>
      <c r="T31" s="1922"/>
      <c r="U31" s="1922"/>
      <c r="V31" s="1922"/>
      <c r="W31" s="1922"/>
      <c r="X31" s="1922"/>
      <c r="Y31" s="1922"/>
      <c r="Z31" s="1922"/>
      <c r="AA31" s="1922"/>
      <c r="AB31" s="1922"/>
      <c r="AC31" s="1922"/>
      <c r="AD31" s="1922"/>
      <c r="AE31" s="1922"/>
      <c r="AF31" s="1922"/>
      <c r="AG31" s="1922"/>
      <c r="AH31" s="1922"/>
    </row>
    <row r="32" spans="1:34" s="742" customFormat="1" ht="30" customHeight="1" thickBot="1">
      <c r="A32" s="1923" t="s">
        <v>5</v>
      </c>
      <c r="B32" s="1925" t="s">
        <v>604</v>
      </c>
      <c r="C32" s="1926"/>
      <c r="D32" s="1927"/>
      <c r="E32" s="1928" t="s">
        <v>605</v>
      </c>
      <c r="F32" s="1926"/>
      <c r="G32" s="1927"/>
      <c r="H32" s="1928" t="s">
        <v>606</v>
      </c>
      <c r="I32" s="1926"/>
      <c r="J32" s="1927"/>
      <c r="K32" s="1928" t="s">
        <v>607</v>
      </c>
      <c r="L32" s="1926"/>
      <c r="M32" s="1927"/>
      <c r="N32" s="1928" t="s">
        <v>608</v>
      </c>
      <c r="O32" s="1926"/>
      <c r="P32" s="1927"/>
      <c r="Q32" s="1928" t="s">
        <v>609</v>
      </c>
      <c r="R32" s="1926"/>
      <c r="S32" s="1927"/>
      <c r="T32" s="1928" t="s">
        <v>610</v>
      </c>
      <c r="U32" s="1926"/>
      <c r="V32" s="1927"/>
      <c r="W32" s="1928" t="s">
        <v>611</v>
      </c>
      <c r="X32" s="1926"/>
      <c r="Y32" s="1927"/>
      <c r="Z32" s="1928" t="s">
        <v>612</v>
      </c>
      <c r="AA32" s="1926"/>
      <c r="AB32" s="1927"/>
      <c r="AC32" s="1928" t="s">
        <v>613</v>
      </c>
      <c r="AD32" s="1926"/>
      <c r="AE32" s="1927"/>
      <c r="AF32" s="1925" t="s">
        <v>614</v>
      </c>
      <c r="AG32" s="1926"/>
      <c r="AH32" s="1929"/>
    </row>
    <row r="33" spans="1:34" s="742" customFormat="1" ht="14.5" customHeight="1" thickBot="1">
      <c r="A33" s="1924"/>
      <c r="B33" s="743" t="s">
        <v>3</v>
      </c>
      <c r="C33" s="743" t="s">
        <v>68</v>
      </c>
      <c r="D33" s="744" t="s">
        <v>69</v>
      </c>
      <c r="E33" s="743" t="s">
        <v>3</v>
      </c>
      <c r="F33" s="743" t="s">
        <v>68</v>
      </c>
      <c r="G33" s="744" t="s">
        <v>69</v>
      </c>
      <c r="H33" s="743" t="s">
        <v>3</v>
      </c>
      <c r="I33" s="743" t="s">
        <v>68</v>
      </c>
      <c r="J33" s="744" t="s">
        <v>69</v>
      </c>
      <c r="K33" s="743" t="s">
        <v>3</v>
      </c>
      <c r="L33" s="743" t="s">
        <v>68</v>
      </c>
      <c r="M33" s="744" t="s">
        <v>69</v>
      </c>
      <c r="N33" s="743" t="s">
        <v>3</v>
      </c>
      <c r="O33" s="743" t="s">
        <v>68</v>
      </c>
      <c r="P33" s="744" t="s">
        <v>69</v>
      </c>
      <c r="Q33" s="743" t="s">
        <v>3</v>
      </c>
      <c r="R33" s="743" t="s">
        <v>68</v>
      </c>
      <c r="S33" s="744" t="s">
        <v>69</v>
      </c>
      <c r="T33" s="743" t="s">
        <v>3</v>
      </c>
      <c r="U33" s="743" t="s">
        <v>68</v>
      </c>
      <c r="V33" s="744" t="s">
        <v>69</v>
      </c>
      <c r="W33" s="743" t="s">
        <v>3</v>
      </c>
      <c r="X33" s="743" t="s">
        <v>68</v>
      </c>
      <c r="Y33" s="744" t="s">
        <v>69</v>
      </c>
      <c r="Z33" s="743" t="s">
        <v>3</v>
      </c>
      <c r="AA33" s="743" t="s">
        <v>68</v>
      </c>
      <c r="AB33" s="744" t="s">
        <v>69</v>
      </c>
      <c r="AC33" s="743" t="s">
        <v>3</v>
      </c>
      <c r="AD33" s="743" t="s">
        <v>68</v>
      </c>
      <c r="AE33" s="744" t="s">
        <v>69</v>
      </c>
      <c r="AF33" s="743" t="s">
        <v>3</v>
      </c>
      <c r="AG33" s="743" t="s">
        <v>68</v>
      </c>
      <c r="AH33" s="1631" t="s">
        <v>69</v>
      </c>
    </row>
    <row r="34" spans="1:34" s="742" customFormat="1" ht="14.5" customHeight="1">
      <c r="A34" s="745" t="s">
        <v>13</v>
      </c>
      <c r="B34" s="1656">
        <v>4.0476980113723782</v>
      </c>
      <c r="C34" s="746">
        <v>0.16277136435784539</v>
      </c>
      <c r="D34" s="747">
        <v>164</v>
      </c>
      <c r="E34" s="1658">
        <v>3.339638651375135</v>
      </c>
      <c r="F34" s="746">
        <v>0.184743091518106</v>
      </c>
      <c r="G34" s="747">
        <v>165</v>
      </c>
      <c r="H34" s="1658">
        <v>2.0039460975982042</v>
      </c>
      <c r="I34" s="746">
        <v>0.13387621461124549</v>
      </c>
      <c r="J34" s="747">
        <v>162</v>
      </c>
      <c r="K34" s="1658">
        <v>2.835430461500553</v>
      </c>
      <c r="L34" s="746">
        <v>0.12610842297077371</v>
      </c>
      <c r="M34" s="747">
        <v>167</v>
      </c>
      <c r="N34" s="1658">
        <v>5.6563559985430034</v>
      </c>
      <c r="O34" s="746">
        <v>9.2415367141334637E-2</v>
      </c>
      <c r="P34" s="747">
        <v>169</v>
      </c>
      <c r="Q34" s="1658">
        <v>5.6854712600945403</v>
      </c>
      <c r="R34" s="746">
        <v>7.0324794202063196E-2</v>
      </c>
      <c r="S34" s="747">
        <v>168</v>
      </c>
      <c r="T34" s="1658">
        <v>5.3868776549415127</v>
      </c>
      <c r="U34" s="746">
        <v>9.708080547885653E-2</v>
      </c>
      <c r="V34" s="747">
        <v>168</v>
      </c>
      <c r="W34" s="1658">
        <v>3.2173770247659612</v>
      </c>
      <c r="X34" s="746">
        <v>0.12594291673825539</v>
      </c>
      <c r="Y34" s="747">
        <v>166</v>
      </c>
      <c r="Z34" s="1658">
        <v>2.9002859309761861</v>
      </c>
      <c r="AA34" s="746">
        <v>0.14627063631977039</v>
      </c>
      <c r="AB34" s="747">
        <v>165</v>
      </c>
      <c r="AC34" s="1658">
        <v>4.8523937833496191</v>
      </c>
      <c r="AD34" s="746">
        <v>0.12950646630395299</v>
      </c>
      <c r="AE34" s="747">
        <v>168</v>
      </c>
      <c r="AF34" s="1658">
        <v>1.766485299251445</v>
      </c>
      <c r="AG34" s="746">
        <v>0.13287527586856679</v>
      </c>
      <c r="AH34" s="1659">
        <v>166</v>
      </c>
    </row>
    <row r="35" spans="1:34" s="742" customFormat="1" ht="14.5" customHeight="1">
      <c r="A35" s="748" t="s">
        <v>14</v>
      </c>
      <c r="B35" s="1661">
        <v>3.6801181138054071</v>
      </c>
      <c r="C35" s="749">
        <v>0.1513146869812077</v>
      </c>
      <c r="D35" s="750">
        <v>259</v>
      </c>
      <c r="E35" s="1660">
        <v>3.014430559611883</v>
      </c>
      <c r="F35" s="749">
        <v>0.13336508968420799</v>
      </c>
      <c r="G35" s="750">
        <v>262</v>
      </c>
      <c r="H35" s="1661">
        <v>1.713820861799479</v>
      </c>
      <c r="I35" s="749">
        <v>9.1064651521102324E-2</v>
      </c>
      <c r="J35" s="750">
        <v>260</v>
      </c>
      <c r="K35" s="1660">
        <v>2.9488393159662052</v>
      </c>
      <c r="L35" s="749">
        <v>0.10802756669486439</v>
      </c>
      <c r="M35" s="750">
        <v>262</v>
      </c>
      <c r="N35" s="1660">
        <v>5.8055579895587091</v>
      </c>
      <c r="O35" s="749">
        <v>5.0344754822070042E-2</v>
      </c>
      <c r="P35" s="750">
        <v>262</v>
      </c>
      <c r="Q35" s="1660">
        <v>5.7066747155281554</v>
      </c>
      <c r="R35" s="749">
        <v>5.3313155358279553E-2</v>
      </c>
      <c r="S35" s="750">
        <v>262</v>
      </c>
      <c r="T35" s="1660">
        <v>5.3722879789444544</v>
      </c>
      <c r="U35" s="749">
        <v>8.5215725958138699E-2</v>
      </c>
      <c r="V35" s="750">
        <v>261</v>
      </c>
      <c r="W35" s="1660">
        <v>3.5052724523458738</v>
      </c>
      <c r="X35" s="749">
        <v>0.1035072004058957</v>
      </c>
      <c r="Y35" s="750">
        <v>262</v>
      </c>
      <c r="Z35" s="1660">
        <v>3.066773412234546</v>
      </c>
      <c r="AA35" s="749">
        <v>0.1033250047312876</v>
      </c>
      <c r="AB35" s="750">
        <v>260</v>
      </c>
      <c r="AC35" s="1660">
        <v>4.852513086212177</v>
      </c>
      <c r="AD35" s="749">
        <v>9.4780569997742148E-2</v>
      </c>
      <c r="AE35" s="750">
        <v>260</v>
      </c>
      <c r="AF35" s="1660">
        <v>1.8627851299467211</v>
      </c>
      <c r="AG35" s="749">
        <v>0.1074566785543201</v>
      </c>
      <c r="AH35" s="1663">
        <v>262</v>
      </c>
    </row>
    <row r="36" spans="1:34" s="742" customFormat="1" ht="14.5" customHeight="1">
      <c r="A36" s="745" t="s">
        <v>39</v>
      </c>
      <c r="B36" s="1656">
        <v>4.0244888992774763</v>
      </c>
      <c r="C36" s="746">
        <v>0.16917450222061911</v>
      </c>
      <c r="D36" s="747">
        <v>214</v>
      </c>
      <c r="E36" s="1658">
        <v>3.1563055673179048</v>
      </c>
      <c r="F36" s="746">
        <v>0.16046173529196581</v>
      </c>
      <c r="G36" s="747">
        <v>214</v>
      </c>
      <c r="H36" s="1664">
        <v>2.0795897397437741</v>
      </c>
      <c r="I36" s="746">
        <v>0.1173480759097688</v>
      </c>
      <c r="J36" s="747">
        <v>216</v>
      </c>
      <c r="K36" s="1656">
        <v>2.67333336682454</v>
      </c>
      <c r="L36" s="746">
        <v>0.1381913124074263</v>
      </c>
      <c r="M36" s="747">
        <v>213</v>
      </c>
      <c r="N36" s="1658">
        <v>5.8688256895561501</v>
      </c>
      <c r="O36" s="746">
        <v>3.4934983295037782E-2</v>
      </c>
      <c r="P36" s="747">
        <v>215</v>
      </c>
      <c r="Q36" s="1658">
        <v>5.7814351042473549</v>
      </c>
      <c r="R36" s="746">
        <v>4.9455295321121702E-2</v>
      </c>
      <c r="S36" s="747">
        <v>215</v>
      </c>
      <c r="T36" s="1658">
        <v>5.0951753547815022</v>
      </c>
      <c r="U36" s="746">
        <v>9.738665065371134E-2</v>
      </c>
      <c r="V36" s="747">
        <v>214</v>
      </c>
      <c r="W36" s="1658">
        <v>3.640612081568209</v>
      </c>
      <c r="X36" s="746">
        <v>0.13723694012722601</v>
      </c>
      <c r="Y36" s="747">
        <v>214</v>
      </c>
      <c r="Z36" s="1658">
        <v>3.38856512639782</v>
      </c>
      <c r="AA36" s="746">
        <v>0.1622543435470202</v>
      </c>
      <c r="AB36" s="747">
        <v>214</v>
      </c>
      <c r="AC36" s="1664">
        <v>4.881694019460193</v>
      </c>
      <c r="AD36" s="746">
        <v>9.6461950573262734E-2</v>
      </c>
      <c r="AE36" s="747">
        <v>212</v>
      </c>
      <c r="AF36" s="1658">
        <v>1.9587772488793871</v>
      </c>
      <c r="AG36" s="746">
        <v>0.1606878252375912</v>
      </c>
      <c r="AH36" s="1659">
        <v>215</v>
      </c>
    </row>
    <row r="37" spans="1:34" s="742" customFormat="1" ht="14.5" customHeight="1">
      <c r="A37" s="748" t="s">
        <v>16</v>
      </c>
      <c r="B37" s="1662">
        <v>3.1626453253636542</v>
      </c>
      <c r="C37" s="749">
        <v>0.13807719862412329</v>
      </c>
      <c r="D37" s="750">
        <v>331</v>
      </c>
      <c r="E37" s="1661">
        <v>2.5031709873003671</v>
      </c>
      <c r="F37" s="749">
        <v>0.1205716242603745</v>
      </c>
      <c r="G37" s="750">
        <v>332</v>
      </c>
      <c r="H37" s="1660">
        <v>2.423001575926516</v>
      </c>
      <c r="I37" s="749">
        <v>0.1146342005859009</v>
      </c>
      <c r="J37" s="750">
        <v>330</v>
      </c>
      <c r="K37" s="1661">
        <v>2.7938636645357429</v>
      </c>
      <c r="L37" s="749">
        <v>0.1025336281811826</v>
      </c>
      <c r="M37" s="750">
        <v>326</v>
      </c>
      <c r="N37" s="1660">
        <v>5.8375529871509446</v>
      </c>
      <c r="O37" s="749">
        <v>3.9649939846955612E-2</v>
      </c>
      <c r="P37" s="750">
        <v>331</v>
      </c>
      <c r="Q37" s="1660">
        <v>5.7502959848771864</v>
      </c>
      <c r="R37" s="749">
        <v>5.1267873582288737E-2</v>
      </c>
      <c r="S37" s="750">
        <v>332</v>
      </c>
      <c r="T37" s="1660">
        <v>5.1062537370949306</v>
      </c>
      <c r="U37" s="749">
        <v>0.1045431170462735</v>
      </c>
      <c r="V37" s="750">
        <v>330</v>
      </c>
      <c r="W37" s="1660">
        <v>3.562874912066567</v>
      </c>
      <c r="X37" s="749">
        <v>9.3348374250124669E-2</v>
      </c>
      <c r="Y37" s="750">
        <v>332</v>
      </c>
      <c r="Z37" s="1660">
        <v>3.2688354621875391</v>
      </c>
      <c r="AA37" s="749">
        <v>0.11059509503510501</v>
      </c>
      <c r="AB37" s="750">
        <v>329</v>
      </c>
      <c r="AC37" s="1660">
        <v>4.6323440465847856</v>
      </c>
      <c r="AD37" s="749">
        <v>0.11570720511465531</v>
      </c>
      <c r="AE37" s="750">
        <v>327</v>
      </c>
      <c r="AF37" s="1660">
        <v>1.589861365156847</v>
      </c>
      <c r="AG37" s="749">
        <v>9.474480601237649E-2</v>
      </c>
      <c r="AH37" s="1663">
        <v>330</v>
      </c>
    </row>
    <row r="38" spans="1:34" s="742" customFormat="1" ht="14.5" customHeight="1">
      <c r="A38" s="745" t="s">
        <v>17</v>
      </c>
      <c r="B38" s="1658">
        <v>4.2913158810672583</v>
      </c>
      <c r="C38" s="746">
        <v>0.15237668134893231</v>
      </c>
      <c r="D38" s="747">
        <v>149</v>
      </c>
      <c r="E38" s="1658">
        <v>3.2052255733866462</v>
      </c>
      <c r="F38" s="746">
        <v>0.18299363571477981</v>
      </c>
      <c r="G38" s="747">
        <v>147</v>
      </c>
      <c r="H38" s="1658">
        <v>2.3040610254419671</v>
      </c>
      <c r="I38" s="746">
        <v>0.19769520991351699</v>
      </c>
      <c r="J38" s="747">
        <v>149</v>
      </c>
      <c r="K38" s="1658">
        <v>2.612274612209498</v>
      </c>
      <c r="L38" s="746">
        <v>0.1607514752595165</v>
      </c>
      <c r="M38" s="747">
        <v>150</v>
      </c>
      <c r="N38" s="1658">
        <v>5.7340433261291031</v>
      </c>
      <c r="O38" s="746">
        <v>6.8926953450482664E-2</v>
      </c>
      <c r="P38" s="747">
        <v>150</v>
      </c>
      <c r="Q38" s="1658">
        <v>5.6561285224971183</v>
      </c>
      <c r="R38" s="746">
        <v>7.1720141066133059E-2</v>
      </c>
      <c r="S38" s="747">
        <v>150</v>
      </c>
      <c r="T38" s="1658">
        <v>5.0484938971325013</v>
      </c>
      <c r="U38" s="746">
        <v>9.3830538609732422E-2</v>
      </c>
      <c r="V38" s="747">
        <v>149</v>
      </c>
      <c r="W38" s="1658">
        <v>3.4341239645914632</v>
      </c>
      <c r="X38" s="746">
        <v>0.11920665826648939</v>
      </c>
      <c r="Y38" s="747">
        <v>147</v>
      </c>
      <c r="Z38" s="1658">
        <v>3.2781180964862031</v>
      </c>
      <c r="AA38" s="746">
        <v>0.1227345615317631</v>
      </c>
      <c r="AB38" s="747">
        <v>145</v>
      </c>
      <c r="AC38" s="1658">
        <v>4.570167124550089</v>
      </c>
      <c r="AD38" s="746">
        <v>0.16909846579016699</v>
      </c>
      <c r="AE38" s="747">
        <v>147</v>
      </c>
      <c r="AF38" s="1658">
        <v>1.979301141156115</v>
      </c>
      <c r="AG38" s="746">
        <v>0.16897136489232831</v>
      </c>
      <c r="AH38" s="1659">
        <v>147</v>
      </c>
    </row>
    <row r="39" spans="1:34" s="742" customFormat="1" ht="14.5" customHeight="1">
      <c r="A39" s="748" t="s">
        <v>18</v>
      </c>
      <c r="B39" s="1660">
        <v>4.3568350998506258</v>
      </c>
      <c r="C39" s="749">
        <v>0.1097927543866439</v>
      </c>
      <c r="D39" s="750">
        <v>293</v>
      </c>
      <c r="E39" s="1660">
        <v>3.3113873965178819</v>
      </c>
      <c r="F39" s="749">
        <v>0.14000546451082491</v>
      </c>
      <c r="G39" s="750">
        <v>294</v>
      </c>
      <c r="H39" s="1660">
        <v>2.1359541314273871</v>
      </c>
      <c r="I39" s="749">
        <v>0.119897488782928</v>
      </c>
      <c r="J39" s="750">
        <v>294</v>
      </c>
      <c r="K39" s="1660">
        <v>2.4486288017755768</v>
      </c>
      <c r="L39" s="749">
        <v>0.1060379809783531</v>
      </c>
      <c r="M39" s="750">
        <v>291</v>
      </c>
      <c r="N39" s="1660">
        <v>5.8101655105838796</v>
      </c>
      <c r="O39" s="749">
        <v>3.9405536035129328E-2</v>
      </c>
      <c r="P39" s="750">
        <v>289</v>
      </c>
      <c r="Q39" s="1660">
        <v>5.665286178155954</v>
      </c>
      <c r="R39" s="749">
        <v>4.4949031961230387E-2</v>
      </c>
      <c r="S39" s="750">
        <v>294</v>
      </c>
      <c r="T39" s="1660">
        <v>5.131375860638526</v>
      </c>
      <c r="U39" s="749">
        <v>8.0326822084576283E-2</v>
      </c>
      <c r="V39" s="750">
        <v>291</v>
      </c>
      <c r="W39" s="1660">
        <v>3.3423185249468741</v>
      </c>
      <c r="X39" s="749">
        <v>0.11030855731048431</v>
      </c>
      <c r="Y39" s="750">
        <v>293</v>
      </c>
      <c r="Z39" s="1660">
        <v>2.977863971111177</v>
      </c>
      <c r="AA39" s="749">
        <v>0.1222104218217079</v>
      </c>
      <c r="AB39" s="750">
        <v>290</v>
      </c>
      <c r="AC39" s="1660">
        <v>4.6936497584670249</v>
      </c>
      <c r="AD39" s="749">
        <v>0.1120686750088259</v>
      </c>
      <c r="AE39" s="750">
        <v>292</v>
      </c>
      <c r="AF39" s="1660">
        <v>1.8629427351936609</v>
      </c>
      <c r="AG39" s="749">
        <v>0.121212178297224</v>
      </c>
      <c r="AH39" s="1663">
        <v>291</v>
      </c>
    </row>
    <row r="40" spans="1:34" s="742" customFormat="1" ht="14.5" customHeight="1">
      <c r="A40" s="745" t="s">
        <v>19</v>
      </c>
      <c r="B40" s="1656">
        <v>3.802554557143103</v>
      </c>
      <c r="C40" s="746">
        <v>0.15059316559674871</v>
      </c>
      <c r="D40" s="747">
        <v>254</v>
      </c>
      <c r="E40" s="1658">
        <v>2.9114450721506029</v>
      </c>
      <c r="F40" s="746">
        <v>0.1366426864674796</v>
      </c>
      <c r="G40" s="747">
        <v>255</v>
      </c>
      <c r="H40" s="1658">
        <v>2.1800629966205229</v>
      </c>
      <c r="I40" s="746">
        <v>0.12815130055030141</v>
      </c>
      <c r="J40" s="747">
        <v>253</v>
      </c>
      <c r="K40" s="1658">
        <v>2.7809606077537841</v>
      </c>
      <c r="L40" s="746">
        <v>0.1047075360060462</v>
      </c>
      <c r="M40" s="747">
        <v>255</v>
      </c>
      <c r="N40" s="1656">
        <v>5.8149694401176273</v>
      </c>
      <c r="O40" s="746">
        <v>3.8110018907284479E-2</v>
      </c>
      <c r="P40" s="747">
        <v>255</v>
      </c>
      <c r="Q40" s="1656">
        <v>5.7137496241013714</v>
      </c>
      <c r="R40" s="746">
        <v>4.5516406308752963E-2</v>
      </c>
      <c r="S40" s="747">
        <v>256</v>
      </c>
      <c r="T40" s="1664">
        <v>5.008409240226106</v>
      </c>
      <c r="U40" s="746">
        <v>8.1123638424372438E-2</v>
      </c>
      <c r="V40" s="747">
        <v>256</v>
      </c>
      <c r="W40" s="1658">
        <v>3.5138615668659119</v>
      </c>
      <c r="X40" s="746">
        <v>0.1088545883052861</v>
      </c>
      <c r="Y40" s="747">
        <v>256</v>
      </c>
      <c r="Z40" s="1658">
        <v>3.0995645102123608</v>
      </c>
      <c r="AA40" s="746">
        <v>0.11292611774822291</v>
      </c>
      <c r="AB40" s="747">
        <v>252</v>
      </c>
      <c r="AC40" s="1658">
        <v>4.6759136133193042</v>
      </c>
      <c r="AD40" s="746">
        <v>0.10344979520127789</v>
      </c>
      <c r="AE40" s="747">
        <v>255</v>
      </c>
      <c r="AF40" s="1658">
        <v>1.6176661195974811</v>
      </c>
      <c r="AG40" s="746">
        <v>9.8226115457238167E-2</v>
      </c>
      <c r="AH40" s="1659">
        <v>253</v>
      </c>
    </row>
    <row r="41" spans="1:34" s="742" customFormat="1" ht="14.5" customHeight="1">
      <c r="A41" s="748" t="s">
        <v>20</v>
      </c>
      <c r="B41" s="1660">
        <v>2.0976513856165728</v>
      </c>
      <c r="C41" s="749">
        <v>0.13076407431406409</v>
      </c>
      <c r="D41" s="750">
        <v>249</v>
      </c>
      <c r="E41" s="1660">
        <v>1.778774015823082</v>
      </c>
      <c r="F41" s="749">
        <v>0.10705002366720701</v>
      </c>
      <c r="G41" s="750">
        <v>249</v>
      </c>
      <c r="H41" s="1660">
        <v>1.6408127382640521</v>
      </c>
      <c r="I41" s="749">
        <v>8.9395648702829664E-2</v>
      </c>
      <c r="J41" s="750">
        <v>249</v>
      </c>
      <c r="K41" s="1660">
        <v>2.5406585830102051</v>
      </c>
      <c r="L41" s="749">
        <v>9.4894478001003285E-2</v>
      </c>
      <c r="M41" s="750">
        <v>248</v>
      </c>
      <c r="N41" s="1660">
        <v>5.8002082721907549</v>
      </c>
      <c r="O41" s="749">
        <v>6.5658158848318049E-2</v>
      </c>
      <c r="P41" s="750">
        <v>249</v>
      </c>
      <c r="Q41" s="1660">
        <v>5.7239694917549819</v>
      </c>
      <c r="R41" s="749">
        <v>6.3816543932669487E-2</v>
      </c>
      <c r="S41" s="750">
        <v>250</v>
      </c>
      <c r="T41" s="1660">
        <v>4.8995448783527031</v>
      </c>
      <c r="U41" s="749">
        <v>0.104132395863881</v>
      </c>
      <c r="V41" s="750">
        <v>250</v>
      </c>
      <c r="W41" s="1660">
        <v>3.2716878250690029</v>
      </c>
      <c r="X41" s="749">
        <v>0.1230975089235386</v>
      </c>
      <c r="Y41" s="750">
        <v>248</v>
      </c>
      <c r="Z41" s="1660">
        <v>3.0856527914630032</v>
      </c>
      <c r="AA41" s="749">
        <v>0.14280013693662821</v>
      </c>
      <c r="AB41" s="750">
        <v>248</v>
      </c>
      <c r="AC41" s="1660">
        <v>4.5813288712495677</v>
      </c>
      <c r="AD41" s="749">
        <v>0.12218649019529169</v>
      </c>
      <c r="AE41" s="750">
        <v>246</v>
      </c>
      <c r="AF41" s="1660">
        <v>1.5122314118110469</v>
      </c>
      <c r="AG41" s="749">
        <v>9.3122393282025123E-2</v>
      </c>
      <c r="AH41" s="1663">
        <v>247</v>
      </c>
    </row>
    <row r="42" spans="1:34" s="742" customFormat="1" ht="14.5" customHeight="1">
      <c r="A42" s="745" t="s">
        <v>21</v>
      </c>
      <c r="B42" s="1656">
        <v>4.4098576494305721</v>
      </c>
      <c r="C42" s="746">
        <v>0.12210250382522191</v>
      </c>
      <c r="D42" s="747">
        <v>259</v>
      </c>
      <c r="E42" s="1657">
        <v>3.7108455255261261</v>
      </c>
      <c r="F42" s="746">
        <v>0.13054462365590791</v>
      </c>
      <c r="G42" s="747">
        <v>258</v>
      </c>
      <c r="H42" s="1658">
        <v>2.2091186778348328</v>
      </c>
      <c r="I42" s="746">
        <v>0.1182216032540605</v>
      </c>
      <c r="J42" s="747">
        <v>253</v>
      </c>
      <c r="K42" s="1656">
        <v>2.904603305099279</v>
      </c>
      <c r="L42" s="746">
        <v>0.1110579168949716</v>
      </c>
      <c r="M42" s="747">
        <v>254</v>
      </c>
      <c r="N42" s="1656">
        <v>5.8460335433245341</v>
      </c>
      <c r="O42" s="746">
        <v>3.171194992268947E-2</v>
      </c>
      <c r="P42" s="747">
        <v>256</v>
      </c>
      <c r="Q42" s="1658">
        <v>5.7626632768654424</v>
      </c>
      <c r="R42" s="746">
        <v>4.1401919195863793E-2</v>
      </c>
      <c r="S42" s="747">
        <v>256</v>
      </c>
      <c r="T42" s="1658">
        <v>5.1905070360831882</v>
      </c>
      <c r="U42" s="746">
        <v>8.5751877979371741E-2</v>
      </c>
      <c r="V42" s="747">
        <v>256</v>
      </c>
      <c r="W42" s="1656">
        <v>3.5941834308815661</v>
      </c>
      <c r="X42" s="746">
        <v>0.11515036082495721</v>
      </c>
      <c r="Y42" s="747">
        <v>255</v>
      </c>
      <c r="Z42" s="1658">
        <v>3.0160983592862158</v>
      </c>
      <c r="AA42" s="746">
        <v>0.12682056423054661</v>
      </c>
      <c r="AB42" s="747">
        <v>253</v>
      </c>
      <c r="AC42" s="1656">
        <v>4.8290403762693463</v>
      </c>
      <c r="AD42" s="746">
        <v>9.8921770785471846E-2</v>
      </c>
      <c r="AE42" s="747">
        <v>255</v>
      </c>
      <c r="AF42" s="1658">
        <v>1.847573892321033</v>
      </c>
      <c r="AG42" s="746">
        <v>0.1246403751875758</v>
      </c>
      <c r="AH42" s="1659">
        <v>254</v>
      </c>
    </row>
    <row r="43" spans="1:34" s="742" customFormat="1" ht="14.5" customHeight="1">
      <c r="A43" s="748" t="s">
        <v>22</v>
      </c>
      <c r="B43" s="1662">
        <v>4.2277322230822971</v>
      </c>
      <c r="C43" s="749">
        <v>0.1226560717193157</v>
      </c>
      <c r="D43" s="750">
        <v>248</v>
      </c>
      <c r="E43" s="1661">
        <v>3.3118275726380522</v>
      </c>
      <c r="F43" s="749">
        <v>0.13359561264493991</v>
      </c>
      <c r="G43" s="750">
        <v>247</v>
      </c>
      <c r="H43" s="1660">
        <v>2.7756131149721162</v>
      </c>
      <c r="I43" s="749">
        <v>0.1243228889366474</v>
      </c>
      <c r="J43" s="750">
        <v>248</v>
      </c>
      <c r="K43" s="1661">
        <v>3.454921988029136</v>
      </c>
      <c r="L43" s="749">
        <v>0.1142226960147406</v>
      </c>
      <c r="M43" s="750">
        <v>244</v>
      </c>
      <c r="N43" s="1660">
        <v>5.8766538037777174</v>
      </c>
      <c r="O43" s="749">
        <v>3.093156049356428E-2</v>
      </c>
      <c r="P43" s="750">
        <v>246</v>
      </c>
      <c r="Q43" s="1660">
        <v>5.7959182608934237</v>
      </c>
      <c r="R43" s="749">
        <v>3.8589820337462673E-2</v>
      </c>
      <c r="S43" s="750">
        <v>248</v>
      </c>
      <c r="T43" s="1660">
        <v>5.4019856447858494</v>
      </c>
      <c r="U43" s="749">
        <v>6.4523070587226769E-2</v>
      </c>
      <c r="V43" s="750">
        <v>248</v>
      </c>
      <c r="W43" s="1660">
        <v>3.6323018041150141</v>
      </c>
      <c r="X43" s="749">
        <v>0.1013643575869972</v>
      </c>
      <c r="Y43" s="750">
        <v>248</v>
      </c>
      <c r="Z43" s="1660">
        <v>3.721666229669347</v>
      </c>
      <c r="AA43" s="749">
        <v>0.1163241908536361</v>
      </c>
      <c r="AB43" s="750">
        <v>247</v>
      </c>
      <c r="AC43" s="1660">
        <v>5.0738262738826183</v>
      </c>
      <c r="AD43" s="749">
        <v>8.9966588513890985E-2</v>
      </c>
      <c r="AE43" s="750">
        <v>247</v>
      </c>
      <c r="AF43" s="1660">
        <v>2.2242390832226819</v>
      </c>
      <c r="AG43" s="749">
        <v>0.14376523686109649</v>
      </c>
      <c r="AH43" s="1663">
        <v>247</v>
      </c>
    </row>
    <row r="44" spans="1:34" s="742" customFormat="1" ht="14.5" customHeight="1">
      <c r="A44" s="745" t="s">
        <v>23</v>
      </c>
      <c r="B44" s="1656">
        <v>4.0828775333101017</v>
      </c>
      <c r="C44" s="746">
        <v>0.13234564457191211</v>
      </c>
      <c r="D44" s="747">
        <v>261</v>
      </c>
      <c r="E44" s="1658">
        <v>2.8088960636738571</v>
      </c>
      <c r="F44" s="746">
        <v>0.13273784866686261</v>
      </c>
      <c r="G44" s="747">
        <v>259</v>
      </c>
      <c r="H44" s="1658">
        <v>2.4257424557909419</v>
      </c>
      <c r="I44" s="746">
        <v>0.11919104708463529</v>
      </c>
      <c r="J44" s="747">
        <v>261</v>
      </c>
      <c r="K44" s="1656">
        <v>3.2448967183899708</v>
      </c>
      <c r="L44" s="746">
        <v>0.1245457353485817</v>
      </c>
      <c r="M44" s="747">
        <v>260</v>
      </c>
      <c r="N44" s="1656">
        <v>5.875111633367271</v>
      </c>
      <c r="O44" s="746">
        <v>2.2738545782972849E-2</v>
      </c>
      <c r="P44" s="747">
        <v>261</v>
      </c>
      <c r="Q44" s="1656">
        <v>5.7354572113791757</v>
      </c>
      <c r="R44" s="746">
        <v>3.2143579704564378E-2</v>
      </c>
      <c r="S44" s="747">
        <v>261</v>
      </c>
      <c r="T44" s="1658">
        <v>5.2947518996257621</v>
      </c>
      <c r="U44" s="746">
        <v>8.1048126100190673E-2</v>
      </c>
      <c r="V44" s="747">
        <v>260</v>
      </c>
      <c r="W44" s="1658">
        <v>3.5937896588386411</v>
      </c>
      <c r="X44" s="746">
        <v>0.10613461550287979</v>
      </c>
      <c r="Y44" s="747">
        <v>260</v>
      </c>
      <c r="Z44" s="1658">
        <v>3.5325510180947721</v>
      </c>
      <c r="AA44" s="746">
        <v>0.12012421482683711</v>
      </c>
      <c r="AB44" s="747">
        <v>258</v>
      </c>
      <c r="AC44" s="1658">
        <v>4.7309635414331304</v>
      </c>
      <c r="AD44" s="746">
        <v>0.1019182395065395</v>
      </c>
      <c r="AE44" s="747">
        <v>260</v>
      </c>
      <c r="AF44" s="1656">
        <v>2.6448680147874861</v>
      </c>
      <c r="AG44" s="746">
        <v>0.16289701847373411</v>
      </c>
      <c r="AH44" s="1659">
        <v>260</v>
      </c>
    </row>
    <row r="45" spans="1:34" s="742" customFormat="1" ht="14.5" customHeight="1">
      <c r="A45" s="748" t="s">
        <v>24</v>
      </c>
      <c r="B45" s="1662">
        <v>4.5387640175297932</v>
      </c>
      <c r="C45" s="749">
        <v>0.11213292117532909</v>
      </c>
      <c r="D45" s="750">
        <v>233</v>
      </c>
      <c r="E45" s="1660">
        <v>3.8095021505823161</v>
      </c>
      <c r="F45" s="749">
        <v>0.1177309527536237</v>
      </c>
      <c r="G45" s="750">
        <v>233</v>
      </c>
      <c r="H45" s="1660">
        <v>2.3148302401417049</v>
      </c>
      <c r="I45" s="749">
        <v>0.14507790260269071</v>
      </c>
      <c r="J45" s="750">
        <v>233</v>
      </c>
      <c r="K45" s="1660">
        <v>3.445449407617903</v>
      </c>
      <c r="L45" s="749">
        <v>0.1584706326554535</v>
      </c>
      <c r="M45" s="750">
        <v>232</v>
      </c>
      <c r="N45" s="1661">
        <v>5.8416041608053693</v>
      </c>
      <c r="O45" s="749">
        <v>3.0872165460554098E-2</v>
      </c>
      <c r="P45" s="750">
        <v>233</v>
      </c>
      <c r="Q45" s="1660">
        <v>5.7753546122842909</v>
      </c>
      <c r="R45" s="749">
        <v>3.6566951537985573E-2</v>
      </c>
      <c r="S45" s="750">
        <v>233</v>
      </c>
      <c r="T45" s="1660">
        <v>5.2840923533695312</v>
      </c>
      <c r="U45" s="749">
        <v>8.2975021377280966E-2</v>
      </c>
      <c r="V45" s="750">
        <v>230</v>
      </c>
      <c r="W45" s="1660">
        <v>3.5215466348741442</v>
      </c>
      <c r="X45" s="749">
        <v>0.1004928038456801</v>
      </c>
      <c r="Y45" s="750">
        <v>229</v>
      </c>
      <c r="Z45" s="1660">
        <v>3.6495797903328242</v>
      </c>
      <c r="AA45" s="749">
        <v>0.1316196313966371</v>
      </c>
      <c r="AB45" s="750">
        <v>230</v>
      </c>
      <c r="AC45" s="1660">
        <v>4.7597863114139116</v>
      </c>
      <c r="AD45" s="749">
        <v>0.1137144656606343</v>
      </c>
      <c r="AE45" s="750">
        <v>231</v>
      </c>
      <c r="AF45" s="1660">
        <v>2.4552164869797961</v>
      </c>
      <c r="AG45" s="749">
        <v>0.1625045364120673</v>
      </c>
      <c r="AH45" s="1663">
        <v>229</v>
      </c>
    </row>
    <row r="46" spans="1:34" s="742" customFormat="1" ht="14.5" customHeight="1">
      <c r="A46" s="745" t="s">
        <v>25</v>
      </c>
      <c r="B46" s="1656">
        <v>2.3693362532694868</v>
      </c>
      <c r="C46" s="746">
        <v>0.11692075776331021</v>
      </c>
      <c r="D46" s="747">
        <v>306</v>
      </c>
      <c r="E46" s="1656">
        <v>2.052066540030955</v>
      </c>
      <c r="F46" s="746">
        <v>9.4040532924847514E-2</v>
      </c>
      <c r="G46" s="747">
        <v>307</v>
      </c>
      <c r="H46" s="1658">
        <v>1.8252197760154301</v>
      </c>
      <c r="I46" s="746">
        <v>0.10463898760270041</v>
      </c>
      <c r="J46" s="747">
        <v>308</v>
      </c>
      <c r="K46" s="1658">
        <v>2.464553761453613</v>
      </c>
      <c r="L46" s="746">
        <v>8.2980237841569326E-2</v>
      </c>
      <c r="M46" s="747">
        <v>307</v>
      </c>
      <c r="N46" s="1658">
        <v>5.8667351757857578</v>
      </c>
      <c r="O46" s="746">
        <v>3.2338183670887297E-2</v>
      </c>
      <c r="P46" s="747">
        <v>307</v>
      </c>
      <c r="Q46" s="1658">
        <v>5.8327426725899141</v>
      </c>
      <c r="R46" s="746">
        <v>3.0869602672662269E-2</v>
      </c>
      <c r="S46" s="747">
        <v>306</v>
      </c>
      <c r="T46" s="1658">
        <v>5.0482473807929216</v>
      </c>
      <c r="U46" s="746">
        <v>9.0991627045662618E-2</v>
      </c>
      <c r="V46" s="747">
        <v>306</v>
      </c>
      <c r="W46" s="1658">
        <v>3.1106561203113472</v>
      </c>
      <c r="X46" s="746">
        <v>9.3400936355598305E-2</v>
      </c>
      <c r="Y46" s="747">
        <v>307</v>
      </c>
      <c r="Z46" s="1658">
        <v>3.0546376259086121</v>
      </c>
      <c r="AA46" s="746">
        <v>0.11751684210834749</v>
      </c>
      <c r="AB46" s="747">
        <v>306</v>
      </c>
      <c r="AC46" s="1657">
        <v>4.691827273719186</v>
      </c>
      <c r="AD46" s="746">
        <v>0.1032708640209518</v>
      </c>
      <c r="AE46" s="747">
        <v>307</v>
      </c>
      <c r="AF46" s="1658">
        <v>1.6243915148564461</v>
      </c>
      <c r="AG46" s="746">
        <v>0.1159957520945028</v>
      </c>
      <c r="AH46" s="1659">
        <v>308</v>
      </c>
    </row>
    <row r="47" spans="1:34" s="742" customFormat="1" ht="14.5" customHeight="1">
      <c r="A47" s="748" t="s">
        <v>26</v>
      </c>
      <c r="B47" s="1662">
        <v>2.7422426721993172</v>
      </c>
      <c r="C47" s="749">
        <v>0.1353877002093436</v>
      </c>
      <c r="D47" s="750">
        <v>305</v>
      </c>
      <c r="E47" s="1661">
        <v>2.357019062377514</v>
      </c>
      <c r="F47" s="749">
        <v>0.1211206620226391</v>
      </c>
      <c r="G47" s="750">
        <v>305</v>
      </c>
      <c r="H47" s="1660">
        <v>2.642395332617085</v>
      </c>
      <c r="I47" s="749">
        <v>0.12149006418821461</v>
      </c>
      <c r="J47" s="750">
        <v>305</v>
      </c>
      <c r="K47" s="1661">
        <v>3.0843222413050948</v>
      </c>
      <c r="L47" s="749">
        <v>0.1190191332253593</v>
      </c>
      <c r="M47" s="750">
        <v>304</v>
      </c>
      <c r="N47" s="1660">
        <v>5.863574518803695</v>
      </c>
      <c r="O47" s="749">
        <v>3.007223728116314E-2</v>
      </c>
      <c r="P47" s="750">
        <v>306</v>
      </c>
      <c r="Q47" s="1660">
        <v>5.8321095703021966</v>
      </c>
      <c r="R47" s="749">
        <v>2.905669360248998E-2</v>
      </c>
      <c r="S47" s="750">
        <v>307</v>
      </c>
      <c r="T47" s="1660">
        <v>5.2451504599020833</v>
      </c>
      <c r="U47" s="749">
        <v>7.6926202043379785E-2</v>
      </c>
      <c r="V47" s="750">
        <v>306</v>
      </c>
      <c r="W47" s="1660">
        <v>3.5190776582655001</v>
      </c>
      <c r="X47" s="749">
        <v>9.9277074039078358E-2</v>
      </c>
      <c r="Y47" s="750">
        <v>305</v>
      </c>
      <c r="Z47" s="1660">
        <v>3.4629644427272912</v>
      </c>
      <c r="AA47" s="749">
        <v>0.1155489663431227</v>
      </c>
      <c r="AB47" s="750">
        <v>304</v>
      </c>
      <c r="AC47" s="1660">
        <v>4.6686417419705446</v>
      </c>
      <c r="AD47" s="749">
        <v>9.755662886037289E-2</v>
      </c>
      <c r="AE47" s="750">
        <v>305</v>
      </c>
      <c r="AF47" s="1661">
        <v>1.979940982306813</v>
      </c>
      <c r="AG47" s="749">
        <v>0.12358549502072121</v>
      </c>
      <c r="AH47" s="1663">
        <v>305</v>
      </c>
    </row>
    <row r="48" spans="1:34" s="742" customFormat="1" ht="14.5" customHeight="1">
      <c r="A48" s="745" t="s">
        <v>27</v>
      </c>
      <c r="B48" s="1656">
        <v>4.3072177709537716</v>
      </c>
      <c r="C48" s="746">
        <v>0.1167905206252292</v>
      </c>
      <c r="D48" s="747">
        <v>336</v>
      </c>
      <c r="E48" s="1658">
        <v>3.5602504416469389</v>
      </c>
      <c r="F48" s="746">
        <v>0.12841953431528599</v>
      </c>
      <c r="G48" s="747">
        <v>335</v>
      </c>
      <c r="H48" s="1658">
        <v>2.4247799989657399</v>
      </c>
      <c r="I48" s="746">
        <v>0.1239572806154894</v>
      </c>
      <c r="J48" s="747">
        <v>335</v>
      </c>
      <c r="K48" s="1656">
        <v>2.900485603531799</v>
      </c>
      <c r="L48" s="746">
        <v>0.1012673151122629</v>
      </c>
      <c r="M48" s="747">
        <v>337</v>
      </c>
      <c r="N48" s="1656">
        <v>5.8665565099645507</v>
      </c>
      <c r="O48" s="746">
        <v>3.1899445183459642E-2</v>
      </c>
      <c r="P48" s="747">
        <v>337</v>
      </c>
      <c r="Q48" s="1658">
        <v>5.7469595663409736</v>
      </c>
      <c r="R48" s="746">
        <v>4.2512536183115589E-2</v>
      </c>
      <c r="S48" s="747">
        <v>336</v>
      </c>
      <c r="T48" s="1658">
        <v>5.0381667166689637</v>
      </c>
      <c r="U48" s="746">
        <v>7.1667007105596911E-2</v>
      </c>
      <c r="V48" s="747">
        <v>334</v>
      </c>
      <c r="W48" s="1658">
        <v>3.541687897541645</v>
      </c>
      <c r="X48" s="746">
        <v>0.1079712192799079</v>
      </c>
      <c r="Y48" s="747">
        <v>334</v>
      </c>
      <c r="Z48" s="1658">
        <v>3.270913917314779</v>
      </c>
      <c r="AA48" s="746">
        <v>0.11487918537227219</v>
      </c>
      <c r="AB48" s="747">
        <v>332</v>
      </c>
      <c r="AC48" s="1658">
        <v>4.9453343430092236</v>
      </c>
      <c r="AD48" s="746">
        <v>9.5645724903045931E-2</v>
      </c>
      <c r="AE48" s="747">
        <v>337</v>
      </c>
      <c r="AF48" s="1658">
        <v>2.011684723970768</v>
      </c>
      <c r="AG48" s="746">
        <v>0.13266248085822269</v>
      </c>
      <c r="AH48" s="1659">
        <v>337</v>
      </c>
    </row>
    <row r="49" spans="1:34" s="742" customFormat="1" ht="14.5" customHeight="1" thickBot="1">
      <c r="A49" s="1668" t="s">
        <v>28</v>
      </c>
      <c r="B49" s="1670">
        <v>2.8563505686497681</v>
      </c>
      <c r="C49" s="751">
        <v>0.1179495494827683</v>
      </c>
      <c r="D49" s="752">
        <v>355</v>
      </c>
      <c r="E49" s="1671">
        <v>2.355720321594676</v>
      </c>
      <c r="F49" s="751">
        <v>0.1079578605492362</v>
      </c>
      <c r="G49" s="752">
        <v>355</v>
      </c>
      <c r="H49" s="1669">
        <v>2.0884419782459731</v>
      </c>
      <c r="I49" s="751">
        <v>9.8474973116998321E-2</v>
      </c>
      <c r="J49" s="752">
        <v>352</v>
      </c>
      <c r="K49" s="1671">
        <v>2.913928219329688</v>
      </c>
      <c r="L49" s="751">
        <v>9.2195221516560691E-2</v>
      </c>
      <c r="M49" s="752">
        <v>354</v>
      </c>
      <c r="N49" s="1671">
        <v>5.8989028534589076</v>
      </c>
      <c r="O49" s="751">
        <v>2.7422148285899599E-2</v>
      </c>
      <c r="P49" s="752">
        <v>355</v>
      </c>
      <c r="Q49" s="1671">
        <v>5.8810651063711354</v>
      </c>
      <c r="R49" s="751">
        <v>3.018928122935376E-2</v>
      </c>
      <c r="S49" s="752">
        <v>355</v>
      </c>
      <c r="T49" s="1671">
        <v>5.3799440800382197</v>
      </c>
      <c r="U49" s="751">
        <v>7.0826583309857458E-2</v>
      </c>
      <c r="V49" s="752">
        <v>353</v>
      </c>
      <c r="W49" s="1671">
        <v>3.6274394158666001</v>
      </c>
      <c r="X49" s="751">
        <v>9.1270438158682562E-2</v>
      </c>
      <c r="Y49" s="752">
        <v>354</v>
      </c>
      <c r="Z49" s="1671">
        <v>3.3830810141230221</v>
      </c>
      <c r="AA49" s="751">
        <v>0.1051946460647981</v>
      </c>
      <c r="AB49" s="752">
        <v>352</v>
      </c>
      <c r="AC49" s="1671">
        <v>4.8376496655327648</v>
      </c>
      <c r="AD49" s="751">
        <v>9.2454341211871793E-2</v>
      </c>
      <c r="AE49" s="752">
        <v>351</v>
      </c>
      <c r="AF49" s="1671">
        <v>1.8561030030521699</v>
      </c>
      <c r="AG49" s="751">
        <v>0.13327394205803739</v>
      </c>
      <c r="AH49" s="1673">
        <v>354</v>
      </c>
    </row>
    <row r="50" spans="1:34" s="742" customFormat="1" ht="14.5" customHeight="1">
      <c r="A50" s="753" t="s">
        <v>29</v>
      </c>
      <c r="B50" s="1675">
        <v>4.0839689937998189</v>
      </c>
      <c r="C50" s="754">
        <v>5.4233493294674251E-2</v>
      </c>
      <c r="D50" s="755">
        <v>2456</v>
      </c>
      <c r="E50" s="1674">
        <v>3.23652277090796</v>
      </c>
      <c r="F50" s="754">
        <v>5.6552548925802852E-2</v>
      </c>
      <c r="G50" s="755">
        <v>2455</v>
      </c>
      <c r="H50" s="756">
        <v>2.269114995039764</v>
      </c>
      <c r="I50" s="754">
        <v>4.7819621375048631E-2</v>
      </c>
      <c r="J50" s="755">
        <v>2448</v>
      </c>
      <c r="K50" s="1674">
        <v>3.0544720407970969</v>
      </c>
      <c r="L50" s="754">
        <v>4.5372386163992917E-2</v>
      </c>
      <c r="M50" s="755">
        <v>2452</v>
      </c>
      <c r="N50" s="1674">
        <v>5.8139586360963103</v>
      </c>
      <c r="O50" s="754">
        <v>2.0420763502483591E-2</v>
      </c>
      <c r="P50" s="755">
        <v>2458</v>
      </c>
      <c r="Q50" s="1674">
        <v>5.7368382684091479</v>
      </c>
      <c r="R50" s="754">
        <v>1.925952151318077E-2</v>
      </c>
      <c r="S50" s="755">
        <v>2464</v>
      </c>
      <c r="T50" s="756">
        <v>5.2888428303756871</v>
      </c>
      <c r="U50" s="754">
        <v>3.1172163443239621E-2</v>
      </c>
      <c r="V50" s="755">
        <v>2453</v>
      </c>
      <c r="W50" s="756">
        <v>3.5062940397323401</v>
      </c>
      <c r="X50" s="754">
        <v>4.2822256048388407E-2</v>
      </c>
      <c r="Y50" s="755">
        <v>2450</v>
      </c>
      <c r="Z50" s="756">
        <v>3.270722211224895</v>
      </c>
      <c r="AA50" s="754">
        <v>4.8150211459018051E-2</v>
      </c>
      <c r="AB50" s="755">
        <v>2432</v>
      </c>
      <c r="AC50" s="1675">
        <v>4.8700854431851024</v>
      </c>
      <c r="AD50" s="754">
        <v>4.0122764125118837E-2</v>
      </c>
      <c r="AE50" s="755">
        <v>2452</v>
      </c>
      <c r="AF50" s="756">
        <v>2.0150498899478539</v>
      </c>
      <c r="AG50" s="754">
        <v>5.2786271197142458E-2</v>
      </c>
      <c r="AH50" s="1676">
        <v>2446</v>
      </c>
    </row>
    <row r="51" spans="1:34" s="742" customFormat="1" ht="14.5" customHeight="1">
      <c r="A51" s="753" t="s">
        <v>30</v>
      </c>
      <c r="B51" s="1674">
        <v>2.9402557803614982</v>
      </c>
      <c r="C51" s="754">
        <v>5.9929072240391103E-2</v>
      </c>
      <c r="D51" s="755">
        <v>1760</v>
      </c>
      <c r="E51" s="1674">
        <v>2.4164962874498621</v>
      </c>
      <c r="F51" s="754">
        <v>5.2520769319619548E-2</v>
      </c>
      <c r="G51" s="755">
        <v>1762</v>
      </c>
      <c r="H51" s="756">
        <v>2.1186169616318589</v>
      </c>
      <c r="I51" s="754">
        <v>4.8811176526209588E-2</v>
      </c>
      <c r="J51" s="755">
        <v>1760</v>
      </c>
      <c r="K51" s="756">
        <v>2.7167671977306589</v>
      </c>
      <c r="L51" s="754">
        <v>4.6151981861639699E-2</v>
      </c>
      <c r="M51" s="755">
        <v>1752</v>
      </c>
      <c r="N51" s="756">
        <v>5.8607980946553786</v>
      </c>
      <c r="O51" s="754">
        <v>1.5301291570618519E-2</v>
      </c>
      <c r="P51" s="755">
        <v>1763</v>
      </c>
      <c r="Q51" s="756">
        <v>5.8056793268347944</v>
      </c>
      <c r="R51" s="754">
        <v>1.77784202675592E-2</v>
      </c>
      <c r="S51" s="755">
        <v>1765</v>
      </c>
      <c r="T51" s="756">
        <v>5.129013868015563</v>
      </c>
      <c r="U51" s="754">
        <v>4.0390452279058173E-2</v>
      </c>
      <c r="V51" s="755">
        <v>1759</v>
      </c>
      <c r="W51" s="756">
        <v>3.4370839191986882</v>
      </c>
      <c r="X51" s="754">
        <v>4.5911674713788993E-2</v>
      </c>
      <c r="Y51" s="755">
        <v>1760</v>
      </c>
      <c r="Z51" s="756">
        <v>3.262282777991341</v>
      </c>
      <c r="AA51" s="754">
        <v>5.5107934170021168E-2</v>
      </c>
      <c r="AB51" s="755">
        <v>1753</v>
      </c>
      <c r="AC51" s="757">
        <v>4.7266758485384228</v>
      </c>
      <c r="AD51" s="754">
        <v>4.5154638471196877E-2</v>
      </c>
      <c r="AE51" s="755">
        <v>1748</v>
      </c>
      <c r="AF51" s="1675">
        <v>1.75463570026014</v>
      </c>
      <c r="AG51" s="754">
        <v>5.4606921874658987E-2</v>
      </c>
      <c r="AH51" s="1676">
        <v>1759</v>
      </c>
    </row>
    <row r="52" spans="1:34" s="742" customFormat="1" ht="14.5" customHeight="1">
      <c r="A52" s="1678" t="s">
        <v>31</v>
      </c>
      <c r="B52" s="1680">
        <v>3.84948002897303</v>
      </c>
      <c r="C52" s="890">
        <v>4.5137951367081687E-2</v>
      </c>
      <c r="D52" s="891">
        <v>4216</v>
      </c>
      <c r="E52" s="1682">
        <v>3.0683519964411698</v>
      </c>
      <c r="F52" s="890">
        <v>4.6374874491117109E-2</v>
      </c>
      <c r="G52" s="891">
        <v>4217</v>
      </c>
      <c r="H52" s="1681">
        <v>2.238097170915311</v>
      </c>
      <c r="I52" s="890">
        <v>3.9290320959330993E-2</v>
      </c>
      <c r="J52" s="891">
        <v>4208</v>
      </c>
      <c r="K52" s="1682">
        <v>2.9854206255133842</v>
      </c>
      <c r="L52" s="890">
        <v>3.74376220748837E-2</v>
      </c>
      <c r="M52" s="891">
        <v>4204</v>
      </c>
      <c r="N52" s="1682">
        <v>5.8235632014811376</v>
      </c>
      <c r="O52" s="890">
        <v>1.6548433150379821E-2</v>
      </c>
      <c r="P52" s="891">
        <v>4221</v>
      </c>
      <c r="Q52" s="1682">
        <v>5.7509509990591141</v>
      </c>
      <c r="R52" s="890">
        <v>1.5761911133247691E-2</v>
      </c>
      <c r="S52" s="891">
        <v>4229</v>
      </c>
      <c r="T52" s="1681">
        <v>5.2561084672206313</v>
      </c>
      <c r="U52" s="890">
        <v>2.61497379991124E-2</v>
      </c>
      <c r="V52" s="891">
        <v>4212</v>
      </c>
      <c r="W52" s="1681">
        <v>3.4920956635134002</v>
      </c>
      <c r="X52" s="890">
        <v>3.5335972224156888E-2</v>
      </c>
      <c r="Y52" s="891">
        <v>4210</v>
      </c>
      <c r="Z52" s="1681">
        <v>3.2689785116835099</v>
      </c>
      <c r="AA52" s="890">
        <v>3.986212468282694E-2</v>
      </c>
      <c r="AB52" s="891">
        <v>4185</v>
      </c>
      <c r="AC52" s="1680">
        <v>4.8408499562045906</v>
      </c>
      <c r="AD52" s="890">
        <v>3.3287383169864383E-2</v>
      </c>
      <c r="AE52" s="891">
        <v>4200</v>
      </c>
      <c r="AF52" s="1682">
        <v>1.9614714161139259</v>
      </c>
      <c r="AG52" s="890">
        <v>4.3374487858379947E-2</v>
      </c>
      <c r="AH52" s="1684">
        <v>4205</v>
      </c>
    </row>
    <row r="53" spans="1:34" s="742" customFormat="1" ht="14.5" customHeight="1">
      <c r="A53" s="1930" t="s">
        <v>615</v>
      </c>
      <c r="B53" s="1931"/>
      <c r="C53" s="1931"/>
      <c r="D53" s="1931"/>
      <c r="E53" s="1931"/>
      <c r="F53" s="1931"/>
      <c r="G53" s="1931"/>
      <c r="H53" s="1931"/>
      <c r="I53" s="1931"/>
      <c r="J53" s="1931"/>
      <c r="K53" s="1931"/>
      <c r="L53" s="1931"/>
      <c r="M53" s="1931"/>
      <c r="N53" s="1931"/>
      <c r="O53" s="1931"/>
      <c r="P53" s="1931"/>
      <c r="Q53" s="1931"/>
      <c r="R53" s="1931"/>
      <c r="S53" s="1931"/>
      <c r="T53" s="1931"/>
      <c r="U53" s="1931"/>
      <c r="V53" s="1931"/>
      <c r="W53" s="1931"/>
      <c r="X53" s="1931"/>
      <c r="Y53" s="1931"/>
      <c r="Z53" s="1931"/>
      <c r="AA53" s="1931"/>
      <c r="AB53" s="1931"/>
      <c r="AC53" s="1931"/>
      <c r="AD53" s="1931"/>
      <c r="AE53" s="1931"/>
      <c r="AF53" s="1931"/>
      <c r="AG53" s="1931"/>
      <c r="AH53" s="1931"/>
    </row>
    <row r="54" spans="1:34" s="742" customFormat="1" ht="14.5" customHeight="1">
      <c r="A54" s="1930" t="s">
        <v>619</v>
      </c>
      <c r="B54" s="1931"/>
      <c r="C54" s="1931"/>
      <c r="D54" s="1931"/>
      <c r="E54" s="1931"/>
      <c r="F54" s="1931"/>
      <c r="G54" s="1931"/>
      <c r="H54" s="1931"/>
      <c r="I54" s="1931"/>
      <c r="J54" s="1931"/>
      <c r="K54" s="1931"/>
      <c r="L54" s="1931"/>
      <c r="M54" s="1931"/>
      <c r="N54" s="1931"/>
      <c r="O54" s="1931"/>
      <c r="P54" s="1931"/>
      <c r="Q54" s="1931"/>
      <c r="R54" s="1931"/>
      <c r="S54" s="1931"/>
      <c r="T54" s="1931"/>
      <c r="U54" s="1931"/>
      <c r="V54" s="1931"/>
      <c r="W54" s="1931"/>
      <c r="X54" s="1931"/>
      <c r="Y54" s="1931"/>
      <c r="Z54" s="1931"/>
      <c r="AA54" s="1931"/>
      <c r="AB54" s="1931"/>
      <c r="AC54" s="1931"/>
      <c r="AD54" s="1931"/>
      <c r="AE54" s="1931"/>
      <c r="AF54" s="1931"/>
      <c r="AG54" s="1931"/>
      <c r="AH54" s="1931"/>
    </row>
    <row r="55" spans="1:34" s="742" customFormat="1" ht="14.5" customHeight="1">
      <c r="A55" s="1930" t="s">
        <v>617</v>
      </c>
      <c r="B55" s="1931"/>
      <c r="C55" s="1931"/>
      <c r="D55" s="1931"/>
      <c r="E55" s="1931"/>
      <c r="F55" s="1931"/>
      <c r="G55" s="1931"/>
      <c r="H55" s="1931"/>
      <c r="I55" s="1931"/>
      <c r="J55" s="1931"/>
      <c r="K55" s="1931"/>
      <c r="L55" s="1931"/>
      <c r="M55" s="1931"/>
      <c r="N55" s="1931"/>
      <c r="O55" s="1931"/>
      <c r="P55" s="1931"/>
      <c r="Q55" s="1931"/>
      <c r="R55" s="1931"/>
      <c r="S55" s="1931"/>
      <c r="T55" s="1931"/>
      <c r="U55" s="1931"/>
      <c r="V55" s="1931"/>
      <c r="W55" s="1931"/>
      <c r="X55" s="1931"/>
      <c r="Y55" s="1931"/>
      <c r="Z55" s="1931"/>
      <c r="AA55" s="1931"/>
      <c r="AB55" s="1931"/>
      <c r="AC55" s="1931"/>
      <c r="AD55" s="1931"/>
      <c r="AE55" s="1931"/>
      <c r="AF55" s="1931"/>
      <c r="AG55" s="1931"/>
      <c r="AH55" s="1931"/>
    </row>
    <row r="56" spans="1:34" ht="14.5" customHeight="1"/>
    <row r="57" spans="1:34" s="742" customFormat="1" ht="14.5" customHeight="1">
      <c r="A57" s="1935" t="s">
        <v>1113</v>
      </c>
      <c r="B57" s="1935"/>
      <c r="C57" s="1935"/>
      <c r="D57" s="1935"/>
      <c r="E57" s="1935"/>
      <c r="F57" s="1935"/>
      <c r="G57" s="1935"/>
      <c r="H57" s="1935"/>
      <c r="I57" s="1935"/>
      <c r="J57" s="1935"/>
      <c r="K57" s="1935"/>
      <c r="L57" s="1935"/>
      <c r="M57" s="1935"/>
      <c r="N57" s="1935"/>
      <c r="O57" s="1935"/>
      <c r="P57" s="1935"/>
      <c r="Q57" s="1935"/>
      <c r="R57" s="1935"/>
      <c r="S57" s="1935"/>
      <c r="T57" s="1935"/>
      <c r="U57" s="1935"/>
      <c r="V57" s="1935"/>
      <c r="W57" s="1935"/>
      <c r="X57" s="1935"/>
      <c r="Y57" s="1935"/>
      <c r="Z57" s="1935"/>
      <c r="AA57" s="1935"/>
      <c r="AB57" s="1935"/>
      <c r="AC57" s="1935"/>
      <c r="AD57" s="1935"/>
      <c r="AE57" s="1935"/>
      <c r="AF57" s="1935"/>
      <c r="AG57" s="1935"/>
      <c r="AH57" s="1935"/>
    </row>
    <row r="58" spans="1:34" s="742" customFormat="1" ht="30" customHeight="1" thickBot="1">
      <c r="A58" s="1936" t="s">
        <v>5</v>
      </c>
      <c r="B58" s="1938" t="s">
        <v>604</v>
      </c>
      <c r="C58" s="1939" t="s">
        <v>625</v>
      </c>
      <c r="D58" s="1939" t="s">
        <v>625</v>
      </c>
      <c r="E58" s="1939" t="s">
        <v>626</v>
      </c>
      <c r="F58" s="1939" t="s">
        <v>627</v>
      </c>
      <c r="G58" s="1939" t="s">
        <v>627</v>
      </c>
      <c r="H58" s="1939" t="s">
        <v>606</v>
      </c>
      <c r="I58" s="1939" t="s">
        <v>628</v>
      </c>
      <c r="J58" s="1939" t="s">
        <v>628</v>
      </c>
      <c r="K58" s="1939" t="s">
        <v>607</v>
      </c>
      <c r="L58" s="1939" t="s">
        <v>629</v>
      </c>
      <c r="M58" s="1939" t="s">
        <v>629</v>
      </c>
      <c r="N58" s="1939" t="s">
        <v>636</v>
      </c>
      <c r="O58" s="1939" t="s">
        <v>637</v>
      </c>
      <c r="P58" s="1939" t="s">
        <v>637</v>
      </c>
      <c r="Q58" s="1939" t="s">
        <v>608</v>
      </c>
      <c r="R58" s="1939" t="s">
        <v>630</v>
      </c>
      <c r="S58" s="1939" t="s">
        <v>630</v>
      </c>
      <c r="T58" s="1939" t="s">
        <v>609</v>
      </c>
      <c r="U58" s="1939" t="s">
        <v>631</v>
      </c>
      <c r="V58" s="1939" t="s">
        <v>631</v>
      </c>
      <c r="W58" s="1928" t="s">
        <v>610</v>
      </c>
      <c r="X58" s="1939" t="s">
        <v>633</v>
      </c>
      <c r="Y58" s="1939" t="s">
        <v>633</v>
      </c>
      <c r="Z58" s="1939" t="s">
        <v>611</v>
      </c>
      <c r="AA58" s="1939" t="s">
        <v>634</v>
      </c>
      <c r="AB58" s="1939" t="s">
        <v>634</v>
      </c>
      <c r="AC58" s="1939" t="s">
        <v>612</v>
      </c>
      <c r="AD58" s="1939" t="s">
        <v>635</v>
      </c>
      <c r="AE58" s="1939" t="s">
        <v>635</v>
      </c>
      <c r="AF58" s="1939" t="s">
        <v>638</v>
      </c>
      <c r="AG58" s="1939" t="s">
        <v>639</v>
      </c>
      <c r="AH58" s="1940" t="s">
        <v>639</v>
      </c>
    </row>
    <row r="59" spans="1:34" s="742" customFormat="1" ht="14.5" customHeight="1" thickBot="1">
      <c r="A59" s="1937" t="s">
        <v>5</v>
      </c>
      <c r="B59" s="758" t="s">
        <v>3</v>
      </c>
      <c r="C59" s="758" t="s">
        <v>68</v>
      </c>
      <c r="D59" s="759" t="s">
        <v>69</v>
      </c>
      <c r="E59" s="758" t="s">
        <v>3</v>
      </c>
      <c r="F59" s="758" t="s">
        <v>68</v>
      </c>
      <c r="G59" s="759" t="s">
        <v>69</v>
      </c>
      <c r="H59" s="758" t="s">
        <v>3</v>
      </c>
      <c r="I59" s="758" t="s">
        <v>68</v>
      </c>
      <c r="J59" s="759" t="s">
        <v>69</v>
      </c>
      <c r="K59" s="758" t="s">
        <v>3</v>
      </c>
      <c r="L59" s="758" t="s">
        <v>68</v>
      </c>
      <c r="M59" s="759" t="s">
        <v>69</v>
      </c>
      <c r="N59" s="758" t="s">
        <v>3</v>
      </c>
      <c r="O59" s="758" t="s">
        <v>68</v>
      </c>
      <c r="P59" s="759" t="s">
        <v>69</v>
      </c>
      <c r="Q59" s="758" t="s">
        <v>3</v>
      </c>
      <c r="R59" s="758" t="s">
        <v>68</v>
      </c>
      <c r="S59" s="759" t="s">
        <v>69</v>
      </c>
      <c r="T59" s="758" t="s">
        <v>3</v>
      </c>
      <c r="U59" s="758" t="s">
        <v>68</v>
      </c>
      <c r="V59" s="759" t="s">
        <v>69</v>
      </c>
      <c r="W59" s="758" t="s">
        <v>3</v>
      </c>
      <c r="X59" s="758" t="s">
        <v>68</v>
      </c>
      <c r="Y59" s="759" t="s">
        <v>69</v>
      </c>
      <c r="Z59" s="758" t="s">
        <v>3</v>
      </c>
      <c r="AA59" s="758" t="s">
        <v>68</v>
      </c>
      <c r="AB59" s="759" t="s">
        <v>69</v>
      </c>
      <c r="AC59" s="758" t="s">
        <v>3</v>
      </c>
      <c r="AD59" s="758" t="s">
        <v>68</v>
      </c>
      <c r="AE59" s="759" t="s">
        <v>69</v>
      </c>
      <c r="AF59" s="758" t="s">
        <v>3</v>
      </c>
      <c r="AG59" s="758" t="s">
        <v>68</v>
      </c>
      <c r="AH59" s="1632" t="s">
        <v>69</v>
      </c>
    </row>
    <row r="60" spans="1:34" s="742" customFormat="1" ht="14.5" customHeight="1">
      <c r="A60" s="1685" t="s">
        <v>13</v>
      </c>
      <c r="B60" s="1686">
        <v>4.1591761550802957</v>
      </c>
      <c r="C60" s="1687">
        <v>0.14906944481304013</v>
      </c>
      <c r="D60" s="1688">
        <v>473</v>
      </c>
      <c r="E60" s="1686">
        <v>3.7279263733525316</v>
      </c>
      <c r="F60" s="1687">
        <v>0.15654930827145677</v>
      </c>
      <c r="G60" s="1688">
        <v>469</v>
      </c>
      <c r="H60" s="1686">
        <v>3.379508645672717</v>
      </c>
      <c r="I60" s="1687">
        <v>0.1030183210848731</v>
      </c>
      <c r="J60" s="1688">
        <v>466</v>
      </c>
      <c r="K60" s="1686">
        <v>2.672860812263655</v>
      </c>
      <c r="L60" s="1687">
        <v>9.0912144815480475E-2</v>
      </c>
      <c r="M60" s="1688">
        <v>471</v>
      </c>
      <c r="N60" s="1686">
        <v>5.1355714675429223</v>
      </c>
      <c r="O60" s="1687">
        <v>8.4019980686571516E-2</v>
      </c>
      <c r="P60" s="1688">
        <v>469</v>
      </c>
      <c r="Q60" s="1686">
        <v>5.6086658711106203</v>
      </c>
      <c r="R60" s="1687">
        <v>5.1955768136872534E-2</v>
      </c>
      <c r="S60" s="1688">
        <v>472</v>
      </c>
      <c r="T60" s="1686">
        <v>5.6201310814130068</v>
      </c>
      <c r="U60" s="1687">
        <v>4.8164424142940324E-2</v>
      </c>
      <c r="V60" s="1688">
        <v>471</v>
      </c>
      <c r="W60" s="1686">
        <v>5.0427824516481285</v>
      </c>
      <c r="X60" s="1687">
        <v>7.1709742383337854E-2</v>
      </c>
      <c r="Y60" s="1688">
        <v>473</v>
      </c>
      <c r="Z60" s="1686">
        <v>4.1082566744843012</v>
      </c>
      <c r="AA60" s="1687">
        <v>0.10302483113554224</v>
      </c>
      <c r="AB60" s="1688">
        <v>471</v>
      </c>
      <c r="AC60" s="1686">
        <v>3.1597846474728719</v>
      </c>
      <c r="AD60" s="1687">
        <v>0.1180407411257736</v>
      </c>
      <c r="AE60" s="1688">
        <v>466</v>
      </c>
      <c r="AF60" s="1686">
        <v>1.4697019183363771</v>
      </c>
      <c r="AG60" s="1687">
        <v>5.5944773540010942E-2</v>
      </c>
      <c r="AH60" s="1689">
        <v>469</v>
      </c>
    </row>
    <row r="61" spans="1:34" s="742" customFormat="1" ht="14.5" customHeight="1">
      <c r="A61" s="1690" t="s">
        <v>14</v>
      </c>
      <c r="B61" s="1691">
        <v>3.7333765872121503</v>
      </c>
      <c r="C61" s="1692">
        <v>0.12321043132503194</v>
      </c>
      <c r="D61" s="1693">
        <v>362</v>
      </c>
      <c r="E61" s="1691">
        <v>3.2991960612283879</v>
      </c>
      <c r="F61" s="1692">
        <v>0.13294155255527745</v>
      </c>
      <c r="G61" s="1693">
        <v>361</v>
      </c>
      <c r="H61" s="1691">
        <v>3.4043577219475272</v>
      </c>
      <c r="I61" s="1692">
        <v>0.13067142760772085</v>
      </c>
      <c r="J61" s="1693">
        <v>362</v>
      </c>
      <c r="K61" s="1691">
        <v>2.8536822255523484</v>
      </c>
      <c r="L61" s="1692">
        <v>0.1051040177313463</v>
      </c>
      <c r="M61" s="1693">
        <v>364</v>
      </c>
      <c r="N61" s="1691">
        <v>5.2081567640842898</v>
      </c>
      <c r="O61" s="1692">
        <v>7.474074973377165E-2</v>
      </c>
      <c r="P61" s="1693">
        <v>359</v>
      </c>
      <c r="Q61" s="1691">
        <v>5.7338194872795345</v>
      </c>
      <c r="R61" s="1692">
        <v>6.40515121857958E-2</v>
      </c>
      <c r="S61" s="1693">
        <v>364</v>
      </c>
      <c r="T61" s="1691">
        <v>5.5944071883915791</v>
      </c>
      <c r="U61" s="1692">
        <v>7.0511951073262691E-2</v>
      </c>
      <c r="V61" s="1693">
        <v>364</v>
      </c>
      <c r="W61" s="1691">
        <v>5.1212444506970289</v>
      </c>
      <c r="X61" s="1692">
        <v>8.5738544279341369E-2</v>
      </c>
      <c r="Y61" s="1693">
        <v>363</v>
      </c>
      <c r="Z61" s="1691">
        <v>4.2231340288397261</v>
      </c>
      <c r="AA61" s="1692">
        <v>0.11859779801619497</v>
      </c>
      <c r="AB61" s="1693">
        <v>363</v>
      </c>
      <c r="AC61" s="1691">
        <v>3.1698998897410435</v>
      </c>
      <c r="AD61" s="1692">
        <v>0.11847131783469532</v>
      </c>
      <c r="AE61" s="1693">
        <v>362</v>
      </c>
      <c r="AF61" s="1691">
        <v>1.3258308638294571</v>
      </c>
      <c r="AG61" s="1692">
        <v>5.3322657170608634E-2</v>
      </c>
      <c r="AH61" s="1694">
        <v>363</v>
      </c>
    </row>
    <row r="62" spans="1:34" s="742" customFormat="1" ht="14.5" customHeight="1">
      <c r="A62" s="1685" t="s">
        <v>39</v>
      </c>
      <c r="B62" s="1686">
        <v>3.3917986776949571</v>
      </c>
      <c r="C62" s="1687">
        <v>0.32021292584332844</v>
      </c>
      <c r="D62" s="1688">
        <v>63</v>
      </c>
      <c r="E62" s="1686">
        <v>2.6486215337996395</v>
      </c>
      <c r="F62" s="1687">
        <v>0.21470984006411745</v>
      </c>
      <c r="G62" s="1688">
        <v>62</v>
      </c>
      <c r="H62" s="1686">
        <v>3.6604768494180644</v>
      </c>
      <c r="I62" s="1687">
        <v>0.15113553528861426</v>
      </c>
      <c r="J62" s="1688">
        <v>63</v>
      </c>
      <c r="K62" s="1686">
        <v>3.0381026753889038</v>
      </c>
      <c r="L62" s="1687">
        <v>0.18139462081403196</v>
      </c>
      <c r="M62" s="1688">
        <v>62</v>
      </c>
      <c r="N62" s="1686">
        <v>5.5320107361696911</v>
      </c>
      <c r="O62" s="1687">
        <v>0.16194407576880082</v>
      </c>
      <c r="P62" s="1688">
        <v>63</v>
      </c>
      <c r="Q62" s="1686">
        <v>5.9242191735452225</v>
      </c>
      <c r="R62" s="1687">
        <v>4.189697967156223E-2</v>
      </c>
      <c r="S62" s="1688">
        <v>63</v>
      </c>
      <c r="T62" s="1686">
        <v>5.8896855346529433</v>
      </c>
      <c r="U62" s="1687">
        <v>5.351314890208772E-2</v>
      </c>
      <c r="V62" s="1688">
        <v>62</v>
      </c>
      <c r="W62" s="1686">
        <v>5.4961922297940085</v>
      </c>
      <c r="X62" s="1687">
        <v>0.10037342497527429</v>
      </c>
      <c r="Y62" s="1688">
        <v>62</v>
      </c>
      <c r="Z62" s="1686">
        <v>3.7149052801092362</v>
      </c>
      <c r="AA62" s="1687">
        <v>0.25471684776595588</v>
      </c>
      <c r="AB62" s="1688">
        <v>63</v>
      </c>
      <c r="AC62" s="1686">
        <v>3.1128689056372179</v>
      </c>
      <c r="AD62" s="1687">
        <v>0.35614166106289002</v>
      </c>
      <c r="AE62" s="1688">
        <v>63</v>
      </c>
      <c r="AF62" s="1686">
        <v>1.4374611331148801</v>
      </c>
      <c r="AG62" s="1687">
        <v>0.10477007450967335</v>
      </c>
      <c r="AH62" s="1689">
        <v>63</v>
      </c>
    </row>
    <row r="63" spans="1:34" s="742" customFormat="1" ht="14.5" customHeight="1">
      <c r="A63" s="1690" t="s">
        <v>16</v>
      </c>
      <c r="B63" s="1691">
        <v>2.6295867598873248</v>
      </c>
      <c r="C63" s="1692">
        <v>0.31942330054897905</v>
      </c>
      <c r="D63" s="1693">
        <v>32</v>
      </c>
      <c r="E63" s="1691">
        <v>2.5386808588391041</v>
      </c>
      <c r="F63" s="1692">
        <v>0.30059978047761049</v>
      </c>
      <c r="G63" s="1693">
        <v>31</v>
      </c>
      <c r="H63" s="1691">
        <v>3.6591791177350173</v>
      </c>
      <c r="I63" s="1692">
        <v>0.50917331770987684</v>
      </c>
      <c r="J63" s="1693">
        <v>31</v>
      </c>
      <c r="K63" s="1691">
        <v>3.5498747418016565</v>
      </c>
      <c r="L63" s="1692">
        <v>0.39612656764316467</v>
      </c>
      <c r="M63" s="1693">
        <v>32</v>
      </c>
      <c r="N63" s="1691">
        <v>5.6598576407216177</v>
      </c>
      <c r="O63" s="1692">
        <v>0.1641807084465057</v>
      </c>
      <c r="P63" s="1693">
        <v>32</v>
      </c>
      <c r="Q63" s="1691">
        <v>5.9050113597924936</v>
      </c>
      <c r="R63" s="1692">
        <v>5.4823052458255084E-2</v>
      </c>
      <c r="S63" s="1693">
        <v>32</v>
      </c>
      <c r="T63" s="1691">
        <v>5.8380867812923318</v>
      </c>
      <c r="U63" s="1692">
        <v>0.10651646916358994</v>
      </c>
      <c r="V63" s="1693">
        <v>32</v>
      </c>
      <c r="W63" s="1691">
        <v>5.7174173434017348</v>
      </c>
      <c r="X63" s="1692">
        <v>7.1529438515293781E-2</v>
      </c>
      <c r="Y63" s="1693">
        <v>32</v>
      </c>
      <c r="Z63" s="1691">
        <v>4.8560707208668061</v>
      </c>
      <c r="AA63" s="1692">
        <v>0.29202352355212696</v>
      </c>
      <c r="AB63" s="1693">
        <v>32</v>
      </c>
      <c r="AC63" s="1691">
        <v>3.5278254544720431</v>
      </c>
      <c r="AD63" s="1692">
        <v>0.28254808816699051</v>
      </c>
      <c r="AE63" s="1693">
        <v>32</v>
      </c>
      <c r="AF63" s="1691">
        <v>1.4760764957606429</v>
      </c>
      <c r="AG63" s="1692">
        <v>0.23417886787698788</v>
      </c>
      <c r="AH63" s="1694">
        <v>32</v>
      </c>
    </row>
    <row r="64" spans="1:34" s="742" customFormat="1" ht="14.5" customHeight="1">
      <c r="A64" s="1685" t="s">
        <v>17</v>
      </c>
      <c r="B64" s="1686">
        <v>5.1891199017368335</v>
      </c>
      <c r="C64" s="1687">
        <v>0.5274394946310017</v>
      </c>
      <c r="D64" s="1688">
        <v>4</v>
      </c>
      <c r="E64" s="1686">
        <v>3.8376530712982215</v>
      </c>
      <c r="F64" s="1687">
        <v>1.4065053190160046</v>
      </c>
      <c r="G64" s="1688">
        <v>4</v>
      </c>
      <c r="H64" s="1686">
        <v>4.1891199017368335</v>
      </c>
      <c r="I64" s="1687">
        <v>0.5274394946310017</v>
      </c>
      <c r="J64" s="1688">
        <v>4</v>
      </c>
      <c r="K64" s="1686">
        <v>3.3782398034736665</v>
      </c>
      <c r="L64" s="1687">
        <v>1.0548789892620034</v>
      </c>
      <c r="M64" s="1688">
        <v>4</v>
      </c>
      <c r="N64" s="1686">
        <v>4.7297066339122775</v>
      </c>
      <c r="O64" s="1687">
        <v>0.17581316487700055</v>
      </c>
      <c r="P64" s="1688">
        <v>4</v>
      </c>
      <c r="Q64" s="1686">
        <v>5.7297066339122775</v>
      </c>
      <c r="R64" s="1687">
        <v>0.17581316487700058</v>
      </c>
      <c r="S64" s="1688">
        <v>4</v>
      </c>
      <c r="T64" s="1686">
        <v>5.7297066339122775</v>
      </c>
      <c r="U64" s="1687">
        <v>0.17581316487700058</v>
      </c>
      <c r="V64" s="1688">
        <v>4</v>
      </c>
      <c r="W64" s="1686">
        <v>5.7297066339122775</v>
      </c>
      <c r="X64" s="1687">
        <v>0.1758136273113983</v>
      </c>
      <c r="Y64" s="1688">
        <v>4</v>
      </c>
      <c r="Z64" s="1686">
        <v>5.1891199017368335</v>
      </c>
      <c r="AA64" s="1687">
        <v>0.5274394946310017</v>
      </c>
      <c r="AB64" s="1688">
        <v>4</v>
      </c>
      <c r="AC64" s="1686">
        <v>4.918826535649111</v>
      </c>
      <c r="AD64" s="1687">
        <v>0.70325265950800231</v>
      </c>
      <c r="AE64" s="1688">
        <v>4</v>
      </c>
      <c r="AF64" s="1686">
        <v>1.4594132678245555</v>
      </c>
      <c r="AG64" s="1687">
        <v>0.35162632975400115</v>
      </c>
      <c r="AH64" s="1689">
        <v>4</v>
      </c>
    </row>
    <row r="65" spans="1:34" s="742" customFormat="1" ht="14.5" customHeight="1">
      <c r="A65" s="1690" t="s">
        <v>18</v>
      </c>
      <c r="B65" s="1691">
        <v>3.632170606335587</v>
      </c>
      <c r="C65" s="1692">
        <v>1.3877787807814558E-17</v>
      </c>
      <c r="D65" s="1693">
        <v>29</v>
      </c>
      <c r="E65" s="1691">
        <v>2.9740896455310595</v>
      </c>
      <c r="F65" s="1692">
        <v>1.6653345369377286E-16</v>
      </c>
      <c r="G65" s="1693">
        <v>29</v>
      </c>
      <c r="H65" s="1691">
        <v>2.9901978234601372</v>
      </c>
      <c r="I65" s="1692">
        <v>2.7755575615629117E-17</v>
      </c>
      <c r="J65" s="1693">
        <v>29</v>
      </c>
      <c r="K65" s="1691">
        <v>2.659292575334061</v>
      </c>
      <c r="L65" s="1692">
        <v>4.1633363423443216E-17</v>
      </c>
      <c r="M65" s="1693">
        <v>29</v>
      </c>
      <c r="N65" s="1691">
        <v>4.9630737799660718</v>
      </c>
      <c r="O65" s="1692">
        <v>6.9388939039072792E-18</v>
      </c>
      <c r="P65" s="1693">
        <v>29</v>
      </c>
      <c r="Q65" s="1691">
        <v>5.870444977258626</v>
      </c>
      <c r="R65" s="1692">
        <v>5.204170427930402E-18</v>
      </c>
      <c r="S65" s="1693">
        <v>29</v>
      </c>
      <c r="T65" s="1691">
        <v>5.6215145498324492</v>
      </c>
      <c r="U65" s="1692">
        <v>2.4286128663675296E-17</v>
      </c>
      <c r="V65" s="1693">
        <v>29</v>
      </c>
      <c r="W65" s="1691">
        <v>4.7433369364750737</v>
      </c>
      <c r="X65" s="1692">
        <v>8.8470897274818062E-17</v>
      </c>
      <c r="Y65" s="1693">
        <v>29</v>
      </c>
      <c r="Z65" s="1691">
        <v>4.0305496873099464</v>
      </c>
      <c r="AA65" s="1692">
        <v>7.9580439460435668E-17</v>
      </c>
      <c r="AB65" s="1693">
        <v>29</v>
      </c>
      <c r="AC65" s="1691">
        <v>3.4420412851747186</v>
      </c>
      <c r="AD65" s="1692">
        <v>3.4694469519536265E-17</v>
      </c>
      <c r="AE65" s="1693">
        <v>29</v>
      </c>
      <c r="AF65" s="1691">
        <v>1.4667848528127687</v>
      </c>
      <c r="AG65" s="1692">
        <v>2.7755575615629117E-17</v>
      </c>
      <c r="AH65" s="1694">
        <v>28</v>
      </c>
    </row>
    <row r="66" spans="1:34" s="742" customFormat="1" ht="14.5" customHeight="1">
      <c r="A66" s="1685" t="s">
        <v>19</v>
      </c>
      <c r="B66" s="1686">
        <v>3.711080895225495</v>
      </c>
      <c r="C66" s="1687">
        <v>0.13709242627643395</v>
      </c>
      <c r="D66" s="1688">
        <v>265</v>
      </c>
      <c r="E66" s="1686">
        <v>3.2209848122136995</v>
      </c>
      <c r="F66" s="1687">
        <v>0.11766860989525967</v>
      </c>
      <c r="G66" s="1688">
        <v>262</v>
      </c>
      <c r="H66" s="1686">
        <v>3.319810609573377</v>
      </c>
      <c r="I66" s="1687">
        <v>0.12020729747947682</v>
      </c>
      <c r="J66" s="1688">
        <v>263</v>
      </c>
      <c r="K66" s="1686">
        <v>2.7218645117701272</v>
      </c>
      <c r="L66" s="1687">
        <v>0.10204551508294966</v>
      </c>
      <c r="M66" s="1688">
        <v>265</v>
      </c>
      <c r="N66" s="1686">
        <v>5.2536897607657265</v>
      </c>
      <c r="O66" s="1687">
        <v>6.5015226605614054E-2</v>
      </c>
      <c r="P66" s="1688">
        <v>265</v>
      </c>
      <c r="Q66" s="1686">
        <v>5.7785329263540657</v>
      </c>
      <c r="R66" s="1687">
        <v>5.7828852765270715E-2</v>
      </c>
      <c r="S66" s="1688">
        <v>265</v>
      </c>
      <c r="T66" s="1686">
        <v>5.7303855772899999</v>
      </c>
      <c r="U66" s="1687">
        <v>4.0274495519362082E-2</v>
      </c>
      <c r="V66" s="1688">
        <v>265</v>
      </c>
      <c r="W66" s="1686">
        <v>5.1049047690016884</v>
      </c>
      <c r="X66" s="1687">
        <v>8.6103107367383414E-2</v>
      </c>
      <c r="Y66" s="1688">
        <v>265</v>
      </c>
      <c r="Z66" s="1686">
        <v>4.1763184787827914</v>
      </c>
      <c r="AA66" s="1687">
        <v>0.12890201529483417</v>
      </c>
      <c r="AB66" s="1688">
        <v>266</v>
      </c>
      <c r="AC66" s="1686">
        <v>2.9947064985293568</v>
      </c>
      <c r="AD66" s="1687">
        <v>0.10709022426688317</v>
      </c>
      <c r="AE66" s="1688">
        <v>266</v>
      </c>
      <c r="AF66" s="1686">
        <v>1.3071044173873556</v>
      </c>
      <c r="AG66" s="1687">
        <v>5.6631494665225053E-2</v>
      </c>
      <c r="AH66" s="1689">
        <v>266</v>
      </c>
    </row>
    <row r="67" spans="1:34" s="742" customFormat="1" ht="14.5" customHeight="1">
      <c r="A67" s="1690" t="s">
        <v>20</v>
      </c>
      <c r="B67" s="1691">
        <v>2.9623627660953615</v>
      </c>
      <c r="C67" s="1692">
        <v>0.33513771101900436</v>
      </c>
      <c r="D67" s="1693">
        <v>64</v>
      </c>
      <c r="E67" s="1691">
        <v>2.6216077309792531</v>
      </c>
      <c r="F67" s="1692">
        <v>0.24234196128810476</v>
      </c>
      <c r="G67" s="1693">
        <v>63</v>
      </c>
      <c r="H67" s="1691">
        <v>3.2567384346993409</v>
      </c>
      <c r="I67" s="1692">
        <v>0.29353196866104503</v>
      </c>
      <c r="J67" s="1693">
        <v>64</v>
      </c>
      <c r="K67" s="1691">
        <v>3.7017657028057345</v>
      </c>
      <c r="L67" s="1692">
        <v>0.20873542899712483</v>
      </c>
      <c r="M67" s="1693">
        <v>64</v>
      </c>
      <c r="N67" s="1691">
        <v>5.4359078438130242</v>
      </c>
      <c r="O67" s="1692">
        <v>0.11921970103352073</v>
      </c>
      <c r="P67" s="1693">
        <v>64</v>
      </c>
      <c r="Q67" s="1691">
        <v>5.8256544346622503</v>
      </c>
      <c r="R67" s="1692">
        <v>4.5963840307110308E-2</v>
      </c>
      <c r="S67" s="1693">
        <v>64</v>
      </c>
      <c r="T67" s="1691">
        <v>5.852411252408249</v>
      </c>
      <c r="U67" s="1692">
        <v>4.5895517354088165E-2</v>
      </c>
      <c r="V67" s="1693">
        <v>64</v>
      </c>
      <c r="W67" s="1691">
        <v>5.6069683817385885</v>
      </c>
      <c r="X67" s="1692">
        <v>5.9558880776704987E-2</v>
      </c>
      <c r="Y67" s="1693">
        <v>64</v>
      </c>
      <c r="Z67" s="1691">
        <v>4.1559249980878716</v>
      </c>
      <c r="AA67" s="1692">
        <v>7.0995106606287689E-2</v>
      </c>
      <c r="AB67" s="1693">
        <v>64</v>
      </c>
      <c r="AC67" s="1691">
        <v>3.5111043102182657</v>
      </c>
      <c r="AD67" s="1692">
        <v>0.14133136438319521</v>
      </c>
      <c r="AE67" s="1693">
        <v>64</v>
      </c>
      <c r="AF67" s="1691">
        <v>1.2411922855659538</v>
      </c>
      <c r="AG67" s="1692">
        <v>9.5180674634664106E-2</v>
      </c>
      <c r="AH67" s="1694">
        <v>63</v>
      </c>
    </row>
    <row r="68" spans="1:34" s="742" customFormat="1" ht="14.5" customHeight="1">
      <c r="A68" s="1685" t="s">
        <v>21</v>
      </c>
      <c r="B68" s="1686">
        <v>3.952942680606407</v>
      </c>
      <c r="C68" s="1687">
        <v>0.12348384260241137</v>
      </c>
      <c r="D68" s="1688">
        <v>492</v>
      </c>
      <c r="E68" s="1686">
        <v>3.4945714319635259</v>
      </c>
      <c r="F68" s="1687">
        <v>0.14037337905401306</v>
      </c>
      <c r="G68" s="1688">
        <v>491</v>
      </c>
      <c r="H68" s="1686">
        <v>3.4541905891357843</v>
      </c>
      <c r="I68" s="1687">
        <v>8.8091544975207936E-2</v>
      </c>
      <c r="J68" s="1688">
        <v>487</v>
      </c>
      <c r="K68" s="1686">
        <v>2.9066303727496297</v>
      </c>
      <c r="L68" s="1687">
        <v>9.1308700116318559E-2</v>
      </c>
      <c r="M68" s="1688">
        <v>491</v>
      </c>
      <c r="N68" s="1686">
        <v>5.2515198811495187</v>
      </c>
      <c r="O68" s="1687">
        <v>6.6026785933872054E-2</v>
      </c>
      <c r="P68" s="1688">
        <v>491</v>
      </c>
      <c r="Q68" s="1686">
        <v>5.8028367495492379</v>
      </c>
      <c r="R68" s="1687">
        <v>4.099734415084532E-2</v>
      </c>
      <c r="S68" s="1688">
        <v>491</v>
      </c>
      <c r="T68" s="1686">
        <v>5.7215612468446375</v>
      </c>
      <c r="U68" s="1687">
        <v>2.8568357338006153E-2</v>
      </c>
      <c r="V68" s="1688">
        <v>493</v>
      </c>
      <c r="W68" s="1686">
        <v>5.1742405012345243</v>
      </c>
      <c r="X68" s="1687">
        <v>6.1370398638470672E-2</v>
      </c>
      <c r="Y68" s="1688">
        <v>493</v>
      </c>
      <c r="Z68" s="1686">
        <v>4.2209943666087524</v>
      </c>
      <c r="AA68" s="1687">
        <v>0.10302756832640722</v>
      </c>
      <c r="AB68" s="1688">
        <v>489</v>
      </c>
      <c r="AC68" s="1686">
        <v>3.3560590302287445</v>
      </c>
      <c r="AD68" s="1687">
        <v>0.11814202236984768</v>
      </c>
      <c r="AE68" s="1688">
        <v>489</v>
      </c>
      <c r="AF68" s="1686">
        <v>1.2459232162635521</v>
      </c>
      <c r="AG68" s="1687">
        <v>4.0270940468784169E-2</v>
      </c>
      <c r="AH68" s="1689">
        <v>490</v>
      </c>
    </row>
    <row r="69" spans="1:34" s="742" customFormat="1" ht="14.5" customHeight="1">
      <c r="A69" s="1690" t="s">
        <v>22</v>
      </c>
      <c r="B69" s="1691">
        <v>3.8305513776317817</v>
      </c>
      <c r="C69" s="1692">
        <v>6.7499375235793607E-2</v>
      </c>
      <c r="D69" s="1693">
        <v>1339</v>
      </c>
      <c r="E69" s="1691">
        <v>3.1421724815691192</v>
      </c>
      <c r="F69" s="1692">
        <v>6.3043708785991706E-2</v>
      </c>
      <c r="G69" s="1693">
        <v>1332</v>
      </c>
      <c r="H69" s="1691">
        <v>3.3864738127397902</v>
      </c>
      <c r="I69" s="1692">
        <v>5.3036735399551435E-2</v>
      </c>
      <c r="J69" s="1693">
        <v>1333</v>
      </c>
      <c r="K69" s="1691">
        <v>2.940410293843744</v>
      </c>
      <c r="L69" s="1692">
        <v>6.2032513262615524E-2</v>
      </c>
      <c r="M69" s="1693">
        <v>1335</v>
      </c>
      <c r="N69" s="1691">
        <v>5.2956533562728101</v>
      </c>
      <c r="O69" s="1692">
        <v>3.9089829009472762E-2</v>
      </c>
      <c r="P69" s="1693">
        <v>1340</v>
      </c>
      <c r="Q69" s="1691">
        <v>5.8432057127694899</v>
      </c>
      <c r="R69" s="1692">
        <v>1.801572644587093E-2</v>
      </c>
      <c r="S69" s="1693">
        <v>1341</v>
      </c>
      <c r="T69" s="1691">
        <v>5.7807100019250788</v>
      </c>
      <c r="U69" s="1692">
        <v>1.6476661034475076E-2</v>
      </c>
      <c r="V69" s="1693">
        <v>1342</v>
      </c>
      <c r="W69" s="1691">
        <v>5.3769628131350711</v>
      </c>
      <c r="X69" s="1692">
        <v>3.9318490847957119E-2</v>
      </c>
      <c r="Y69" s="1693">
        <v>1338</v>
      </c>
      <c r="Z69" s="1691">
        <v>4.1921810704175426</v>
      </c>
      <c r="AA69" s="1692">
        <v>5.1944067509610982E-2</v>
      </c>
      <c r="AB69" s="1693">
        <v>1336</v>
      </c>
      <c r="AC69" s="1691">
        <v>3.1784762851586175</v>
      </c>
      <c r="AD69" s="1692">
        <v>5.1478814168391597E-2</v>
      </c>
      <c r="AE69" s="1693">
        <v>1338</v>
      </c>
      <c r="AF69" s="1691">
        <v>1.2346768980176763</v>
      </c>
      <c r="AG69" s="1692">
        <v>2.3292827057200621E-2</v>
      </c>
      <c r="AH69" s="1694">
        <v>1336</v>
      </c>
    </row>
    <row r="70" spans="1:34" s="742" customFormat="1" ht="14.5" customHeight="1">
      <c r="A70" s="1685" t="s">
        <v>23</v>
      </c>
      <c r="B70" s="1686">
        <v>3.9434780498149347</v>
      </c>
      <c r="C70" s="1687">
        <v>0.25715501985918621</v>
      </c>
      <c r="D70" s="1688">
        <v>123</v>
      </c>
      <c r="E70" s="1686">
        <v>3.4033878962867057</v>
      </c>
      <c r="F70" s="1687">
        <v>0.23379924910570912</v>
      </c>
      <c r="G70" s="1688">
        <v>124</v>
      </c>
      <c r="H70" s="1686">
        <v>3.3798815704487688</v>
      </c>
      <c r="I70" s="1687">
        <v>0.24129489319685749</v>
      </c>
      <c r="J70" s="1688">
        <v>120</v>
      </c>
      <c r="K70" s="1686">
        <v>2.9944127518017294</v>
      </c>
      <c r="L70" s="1687">
        <v>0.16730045608153005</v>
      </c>
      <c r="M70" s="1688">
        <v>123</v>
      </c>
      <c r="N70" s="1686">
        <v>4.9530654277511195</v>
      </c>
      <c r="O70" s="1687">
        <v>0.16760404325018563</v>
      </c>
      <c r="P70" s="1688">
        <v>124</v>
      </c>
      <c r="Q70" s="1686">
        <v>5.3813560013085286</v>
      </c>
      <c r="R70" s="1687">
        <v>0.15911187075792504</v>
      </c>
      <c r="S70" s="1688">
        <v>124</v>
      </c>
      <c r="T70" s="1686">
        <v>5.5983054342613263</v>
      </c>
      <c r="U70" s="1687">
        <v>0.10029620503146948</v>
      </c>
      <c r="V70" s="1688">
        <v>124</v>
      </c>
      <c r="W70" s="1686">
        <v>4.8760429147169022</v>
      </c>
      <c r="X70" s="1687">
        <v>0.16249676531033497</v>
      </c>
      <c r="Y70" s="1688">
        <v>123</v>
      </c>
      <c r="Z70" s="1686">
        <v>4.1110044828782888</v>
      </c>
      <c r="AA70" s="1687">
        <v>0.16228906571157514</v>
      </c>
      <c r="AB70" s="1688">
        <v>123</v>
      </c>
      <c r="AC70" s="1686">
        <v>3.1770370254386142</v>
      </c>
      <c r="AD70" s="1687">
        <v>0.12512825331834274</v>
      </c>
      <c r="AE70" s="1688">
        <v>123</v>
      </c>
      <c r="AF70" s="1686">
        <v>1.2660892768012857</v>
      </c>
      <c r="AG70" s="1687">
        <v>7.2564093060289131E-2</v>
      </c>
      <c r="AH70" s="1689">
        <v>124</v>
      </c>
    </row>
    <row r="71" spans="1:34" s="742" customFormat="1" ht="14.5" customHeight="1">
      <c r="A71" s="1690" t="s">
        <v>24</v>
      </c>
      <c r="B71" s="1691">
        <v>3.7067603361486028</v>
      </c>
      <c r="C71" s="1692">
        <v>0.52608663217909313</v>
      </c>
      <c r="D71" s="1693">
        <v>16</v>
      </c>
      <c r="E71" s="1691">
        <v>2.7572470999192205</v>
      </c>
      <c r="F71" s="1692">
        <v>0.46457499863908602</v>
      </c>
      <c r="G71" s="1693">
        <v>17</v>
      </c>
      <c r="H71" s="1691">
        <v>3.7126701643966351</v>
      </c>
      <c r="I71" s="1692">
        <v>0.14415463235231415</v>
      </c>
      <c r="J71" s="1693">
        <v>17</v>
      </c>
      <c r="K71" s="1691">
        <v>3.3796530074274749</v>
      </c>
      <c r="L71" s="1692">
        <v>0.24385491959065894</v>
      </c>
      <c r="M71" s="1693">
        <v>17</v>
      </c>
      <c r="N71" s="1691">
        <v>5.2716937219345663</v>
      </c>
      <c r="O71" s="1692">
        <v>0.1848143602002342</v>
      </c>
      <c r="P71" s="1693">
        <v>17</v>
      </c>
      <c r="Q71" s="1691">
        <v>5.7957803993218979</v>
      </c>
      <c r="R71" s="1692">
        <v>0.16917326313171813</v>
      </c>
      <c r="S71" s="1693">
        <v>17</v>
      </c>
      <c r="T71" s="1691">
        <v>5.7330213120080291</v>
      </c>
      <c r="U71" s="1692">
        <v>0.15582200149700268</v>
      </c>
      <c r="V71" s="1693">
        <v>17</v>
      </c>
      <c r="W71" s="1691">
        <v>5.2998258027087815</v>
      </c>
      <c r="X71" s="1692">
        <v>0.27681466646133185</v>
      </c>
      <c r="Y71" s="1693">
        <v>17</v>
      </c>
      <c r="Z71" s="1691">
        <v>4.5163062186375242</v>
      </c>
      <c r="AA71" s="1692">
        <v>0.32895037870787847</v>
      </c>
      <c r="AB71" s="1693">
        <v>17</v>
      </c>
      <c r="AC71" s="1691">
        <v>3.2794689041194882</v>
      </c>
      <c r="AD71" s="1692">
        <v>0.25152985545264167</v>
      </c>
      <c r="AE71" s="1693">
        <v>17</v>
      </c>
      <c r="AF71" s="1691">
        <v>1.5876430936998172</v>
      </c>
      <c r="AG71" s="1692">
        <v>0.23716345665895974</v>
      </c>
      <c r="AH71" s="1694">
        <v>16</v>
      </c>
    </row>
    <row r="72" spans="1:34" s="742" customFormat="1" ht="14.5" customHeight="1">
      <c r="A72" s="1685" t="s">
        <v>25</v>
      </c>
      <c r="B72" s="1686">
        <v>2.6338457102443806</v>
      </c>
      <c r="C72" s="1687">
        <v>0.26824470043392906</v>
      </c>
      <c r="D72" s="1688">
        <v>120</v>
      </c>
      <c r="E72" s="1686">
        <v>2.4184816897332655</v>
      </c>
      <c r="F72" s="1687">
        <v>0.15136718817592071</v>
      </c>
      <c r="G72" s="1688">
        <v>119</v>
      </c>
      <c r="H72" s="1686">
        <v>3.2834183263671175</v>
      </c>
      <c r="I72" s="1687">
        <v>9.0118129690891266E-2</v>
      </c>
      <c r="J72" s="1688">
        <v>117</v>
      </c>
      <c r="K72" s="1686">
        <v>3.2349908556922888</v>
      </c>
      <c r="L72" s="1687">
        <v>0.12662727005397875</v>
      </c>
      <c r="M72" s="1688">
        <v>120</v>
      </c>
      <c r="N72" s="1686">
        <v>5.6588059905682417</v>
      </c>
      <c r="O72" s="1687">
        <v>9.5252513310900275E-2</v>
      </c>
      <c r="P72" s="1688">
        <v>119</v>
      </c>
      <c r="Q72" s="1686">
        <v>5.9250354880917611</v>
      </c>
      <c r="R72" s="1687">
        <v>1.2851381484370506E-2</v>
      </c>
      <c r="S72" s="1688">
        <v>120</v>
      </c>
      <c r="T72" s="1686">
        <v>5.7632351493064471</v>
      </c>
      <c r="U72" s="1687">
        <v>7.3546058369846373E-2</v>
      </c>
      <c r="V72" s="1688">
        <v>120</v>
      </c>
      <c r="W72" s="1686">
        <v>5.3698733886272434</v>
      </c>
      <c r="X72" s="1687">
        <v>0.17168801440594769</v>
      </c>
      <c r="Y72" s="1688">
        <v>120</v>
      </c>
      <c r="Z72" s="1686">
        <v>4.2454300995955041</v>
      </c>
      <c r="AA72" s="1687">
        <v>0.12692872334731684</v>
      </c>
      <c r="AB72" s="1688">
        <v>120</v>
      </c>
      <c r="AC72" s="1686">
        <v>3.3637274263670416</v>
      </c>
      <c r="AD72" s="1687">
        <v>0.12312655585373969</v>
      </c>
      <c r="AE72" s="1688">
        <v>119</v>
      </c>
      <c r="AF72" s="1686">
        <v>1.1162773962810346</v>
      </c>
      <c r="AG72" s="1687">
        <v>5.5860618994109851E-2</v>
      </c>
      <c r="AH72" s="1689">
        <v>120</v>
      </c>
    </row>
    <row r="73" spans="1:34" s="742" customFormat="1" ht="14.5" customHeight="1">
      <c r="A73" s="1690" t="s">
        <v>26</v>
      </c>
      <c r="B73" s="1691">
        <v>3.0076356130678654</v>
      </c>
      <c r="C73" s="1692">
        <v>0.42471277552855397</v>
      </c>
      <c r="D73" s="1693">
        <v>13</v>
      </c>
      <c r="E73" s="1691">
        <v>3.3245646124040165</v>
      </c>
      <c r="F73" s="1692">
        <v>0.48522584248104345</v>
      </c>
      <c r="G73" s="1693">
        <v>13</v>
      </c>
      <c r="H73" s="1691">
        <v>4.1545970946075208</v>
      </c>
      <c r="I73" s="1692">
        <v>0.42163690129201087</v>
      </c>
      <c r="J73" s="1693">
        <v>13</v>
      </c>
      <c r="K73" s="1691">
        <v>3.9549128826301976</v>
      </c>
      <c r="L73" s="1692">
        <v>0.37275260693558404</v>
      </c>
      <c r="M73" s="1693">
        <v>13</v>
      </c>
      <c r="N73" s="1691">
        <v>5.4835471314457829</v>
      </c>
      <c r="O73" s="1692">
        <v>0.25465393231547678</v>
      </c>
      <c r="P73" s="1693">
        <v>12</v>
      </c>
      <c r="Q73" s="1691">
        <v>5.9248749992613412</v>
      </c>
      <c r="R73" s="1692">
        <v>6.8665419747943754E-2</v>
      </c>
      <c r="S73" s="1693">
        <v>13</v>
      </c>
      <c r="T73" s="1691">
        <v>5.8389160857264999</v>
      </c>
      <c r="U73" s="1692">
        <v>8.6190281404972605E-2</v>
      </c>
      <c r="V73" s="1693">
        <v>13</v>
      </c>
      <c r="W73" s="1691">
        <v>5.2719433030758021</v>
      </c>
      <c r="X73" s="1692">
        <v>0.13656681775844492</v>
      </c>
      <c r="Y73" s="1693">
        <v>11</v>
      </c>
      <c r="Z73" s="1691">
        <v>4.8531726858840489</v>
      </c>
      <c r="AA73" s="1692">
        <v>0.53773794967202038</v>
      </c>
      <c r="AB73" s="1693">
        <v>13</v>
      </c>
      <c r="AC73" s="1691">
        <v>4.6242369246949133</v>
      </c>
      <c r="AD73" s="1692">
        <v>0.40246822341867722</v>
      </c>
      <c r="AE73" s="1693">
        <v>13</v>
      </c>
      <c r="AF73" s="1691">
        <v>1.3166925672828464</v>
      </c>
      <c r="AG73" s="1692">
        <v>0.20338190816657159</v>
      </c>
      <c r="AH73" s="1694">
        <v>13</v>
      </c>
    </row>
    <row r="74" spans="1:34" s="742" customFormat="1" ht="14.5" customHeight="1">
      <c r="A74" s="1685" t="s">
        <v>27</v>
      </c>
      <c r="B74" s="1686">
        <v>3.9164642907970366</v>
      </c>
      <c r="C74" s="1687">
        <v>0.15517303209658939</v>
      </c>
      <c r="D74" s="1688">
        <v>202</v>
      </c>
      <c r="E74" s="1686">
        <v>3.39085887425018</v>
      </c>
      <c r="F74" s="1687">
        <v>0.16354269444146682</v>
      </c>
      <c r="G74" s="1688">
        <v>199</v>
      </c>
      <c r="H74" s="1686">
        <v>3.6920446538318608</v>
      </c>
      <c r="I74" s="1687">
        <v>0.13986316408747751</v>
      </c>
      <c r="J74" s="1688">
        <v>201</v>
      </c>
      <c r="K74" s="1686">
        <v>3.0085049423913417</v>
      </c>
      <c r="L74" s="1687">
        <v>0.12005316300526182</v>
      </c>
      <c r="M74" s="1688">
        <v>201</v>
      </c>
      <c r="N74" s="1686">
        <v>5.2558365223739498</v>
      </c>
      <c r="O74" s="1687">
        <v>0.10600516720876324</v>
      </c>
      <c r="P74" s="1688">
        <v>203</v>
      </c>
      <c r="Q74" s="1686">
        <v>5.827493850334645</v>
      </c>
      <c r="R74" s="1687">
        <v>4.7988065803647437E-2</v>
      </c>
      <c r="S74" s="1688">
        <v>202</v>
      </c>
      <c r="T74" s="1686">
        <v>5.7765490734039959</v>
      </c>
      <c r="U74" s="1687">
        <v>5.2255724764447148E-2</v>
      </c>
      <c r="V74" s="1688">
        <v>202</v>
      </c>
      <c r="W74" s="1686">
        <v>5.1720310529755276</v>
      </c>
      <c r="X74" s="1687">
        <v>9.4458314731212939E-2</v>
      </c>
      <c r="Y74" s="1688">
        <v>202</v>
      </c>
      <c r="Z74" s="1686">
        <v>4.3321230557996104</v>
      </c>
      <c r="AA74" s="1687">
        <v>8.0829333791478594E-2</v>
      </c>
      <c r="AB74" s="1688">
        <v>202</v>
      </c>
      <c r="AC74" s="1686">
        <v>3.1983542168619059</v>
      </c>
      <c r="AD74" s="1687">
        <v>0.12866829674608204</v>
      </c>
      <c r="AE74" s="1688">
        <v>203</v>
      </c>
      <c r="AF74" s="1686">
        <v>1.3530953964871117</v>
      </c>
      <c r="AG74" s="1687">
        <v>7.7079129845290389E-2</v>
      </c>
      <c r="AH74" s="1689">
        <v>203</v>
      </c>
    </row>
    <row r="75" spans="1:34" s="742" customFormat="1" ht="14.5" customHeight="1" thickBot="1">
      <c r="A75" s="1695" t="s">
        <v>28</v>
      </c>
      <c r="B75" s="1696">
        <v>3.3865671281354008</v>
      </c>
      <c r="C75" s="1697">
        <v>0.31628707207519835</v>
      </c>
      <c r="D75" s="1698">
        <v>27</v>
      </c>
      <c r="E75" s="1696">
        <v>3.1618300348290993</v>
      </c>
      <c r="F75" s="1697">
        <v>0.37218497312121729</v>
      </c>
      <c r="G75" s="1698">
        <v>27</v>
      </c>
      <c r="H75" s="1696">
        <v>4.2321502102803681</v>
      </c>
      <c r="I75" s="1697">
        <v>0.3422250815887109</v>
      </c>
      <c r="J75" s="1698">
        <v>27</v>
      </c>
      <c r="K75" s="1696">
        <v>3.0777491775644834</v>
      </c>
      <c r="L75" s="1697">
        <v>0.23787838452397497</v>
      </c>
      <c r="M75" s="1698">
        <v>27</v>
      </c>
      <c r="N75" s="1696">
        <v>5.7347997908038542</v>
      </c>
      <c r="O75" s="1697">
        <v>0.1276028102069707</v>
      </c>
      <c r="P75" s="1698">
        <v>27</v>
      </c>
      <c r="Q75" s="1696">
        <v>6</v>
      </c>
      <c r="R75" s="1699" t="s">
        <v>515</v>
      </c>
      <c r="S75" s="1698">
        <v>27</v>
      </c>
      <c r="T75" s="1696">
        <v>5.8671615116735092</v>
      </c>
      <c r="U75" s="1697">
        <v>7.4592023272249161E-2</v>
      </c>
      <c r="V75" s="1698">
        <v>27</v>
      </c>
      <c r="W75" s="1696">
        <v>5.6239967466566592</v>
      </c>
      <c r="X75" s="1697">
        <v>0.11065025713380693</v>
      </c>
      <c r="Y75" s="1698">
        <v>27</v>
      </c>
      <c r="Z75" s="1696">
        <v>4.9594110640015057</v>
      </c>
      <c r="AA75" s="1697">
        <v>0.23866398548938486</v>
      </c>
      <c r="AB75" s="1698">
        <v>27</v>
      </c>
      <c r="AC75" s="1696">
        <v>3.8074100241597915</v>
      </c>
      <c r="AD75" s="1697">
        <v>0.34402169726918408</v>
      </c>
      <c r="AE75" s="1698">
        <v>27</v>
      </c>
      <c r="AF75" s="1696">
        <v>1.1435855056131941</v>
      </c>
      <c r="AG75" s="1697">
        <v>9.7117277803001417E-2</v>
      </c>
      <c r="AH75" s="1700">
        <v>27</v>
      </c>
    </row>
    <row r="76" spans="1:34" s="742" customFormat="1" ht="14.5" customHeight="1">
      <c r="A76" s="1701" t="s">
        <v>29</v>
      </c>
      <c r="B76" s="1702">
        <v>3.8931765998934553</v>
      </c>
      <c r="C76" s="1703">
        <v>4.7076310222408074E-2</v>
      </c>
      <c r="D76" s="1704">
        <v>3305</v>
      </c>
      <c r="E76" s="1702">
        <v>3.3236625429640729</v>
      </c>
      <c r="F76" s="1703">
        <v>4.9969230987948102E-2</v>
      </c>
      <c r="G76" s="1704">
        <v>3288</v>
      </c>
      <c r="H76" s="1702">
        <v>3.4073979709176596</v>
      </c>
      <c r="I76" s="1703">
        <v>3.6686166174403012E-2</v>
      </c>
      <c r="J76" s="1704">
        <v>3282</v>
      </c>
      <c r="K76" s="1702">
        <v>2.8762585273481989</v>
      </c>
      <c r="L76" s="1703">
        <v>3.7264473404230031E-2</v>
      </c>
      <c r="M76" s="1704">
        <v>3300</v>
      </c>
      <c r="N76" s="1702">
        <v>5.2305464585010286</v>
      </c>
      <c r="O76" s="1703">
        <v>2.7435066583492467E-2</v>
      </c>
      <c r="P76" s="1704">
        <v>3301</v>
      </c>
      <c r="Q76" s="1702">
        <v>5.7684938005231983</v>
      </c>
      <c r="R76" s="1703">
        <v>1.8099773628559745E-2</v>
      </c>
      <c r="S76" s="1704">
        <v>3309</v>
      </c>
      <c r="T76" s="1702">
        <v>5.7174012465520798</v>
      </c>
      <c r="U76" s="1703">
        <v>1.4972019761159614E-2</v>
      </c>
      <c r="V76" s="1704">
        <v>3311</v>
      </c>
      <c r="W76" s="1702">
        <v>5.2146436342776346</v>
      </c>
      <c r="X76" s="1703">
        <v>2.9379050785173937E-2</v>
      </c>
      <c r="Y76" s="1704">
        <v>3307</v>
      </c>
      <c r="Z76" s="1702">
        <v>4.1938566384708418</v>
      </c>
      <c r="AA76" s="1703">
        <v>3.5327269367266843E-2</v>
      </c>
      <c r="AB76" s="1704">
        <v>3300</v>
      </c>
      <c r="AC76" s="1702">
        <v>3.2012439139926467</v>
      </c>
      <c r="AD76" s="1703">
        <v>3.7588143480712752E-2</v>
      </c>
      <c r="AE76" s="1704">
        <v>3297</v>
      </c>
      <c r="AF76" s="1702">
        <v>1.30114064548368</v>
      </c>
      <c r="AG76" s="1703">
        <v>1.8003313295311522E-2</v>
      </c>
      <c r="AH76" s="1705">
        <v>3299</v>
      </c>
    </row>
    <row r="77" spans="1:34" s="742" customFormat="1" ht="14.5" customHeight="1">
      <c r="A77" s="1701" t="s">
        <v>30</v>
      </c>
      <c r="B77" s="1702">
        <v>2.9579518192337964</v>
      </c>
      <c r="C77" s="1703">
        <v>0.14758166999214811</v>
      </c>
      <c r="D77" s="1704">
        <v>319</v>
      </c>
      <c r="E77" s="1702">
        <v>2.6091948731575445</v>
      </c>
      <c r="F77" s="1703">
        <v>0.10424611260622119</v>
      </c>
      <c r="G77" s="1704">
        <v>315</v>
      </c>
      <c r="H77" s="1702">
        <v>3.5370331537628314</v>
      </c>
      <c r="I77" s="1703">
        <v>0.12388411455325302</v>
      </c>
      <c r="J77" s="1704">
        <v>315</v>
      </c>
      <c r="K77" s="1702">
        <v>3.3206761636358673</v>
      </c>
      <c r="L77" s="1703">
        <v>0.11347415793739934</v>
      </c>
      <c r="M77" s="1704">
        <v>318</v>
      </c>
      <c r="N77" s="1702">
        <v>5.5855203919184246</v>
      </c>
      <c r="O77" s="1703">
        <v>7.2673471572193615E-2</v>
      </c>
      <c r="P77" s="1704">
        <v>317</v>
      </c>
      <c r="Q77" s="1702">
        <v>5.9105055496606722</v>
      </c>
      <c r="R77" s="1703">
        <v>1.8693047041018575E-2</v>
      </c>
      <c r="S77" s="1704">
        <v>319</v>
      </c>
      <c r="T77" s="1702">
        <v>5.834130889894042</v>
      </c>
      <c r="U77" s="1703">
        <v>3.1426403751434212E-2</v>
      </c>
      <c r="V77" s="1704">
        <v>318</v>
      </c>
      <c r="W77" s="1702">
        <v>5.511265611025137</v>
      </c>
      <c r="X77" s="1703">
        <v>5.4836620775211918E-2</v>
      </c>
      <c r="Y77" s="1704">
        <v>316</v>
      </c>
      <c r="Z77" s="1702">
        <v>4.2366993164526248</v>
      </c>
      <c r="AA77" s="1703">
        <v>0.1384364314775178</v>
      </c>
      <c r="AB77" s="1704">
        <v>319</v>
      </c>
      <c r="AC77" s="1702">
        <v>3.4097563554536192</v>
      </c>
      <c r="AD77" s="1703">
        <v>0.14109368170888001</v>
      </c>
      <c r="AE77" s="1704">
        <v>318</v>
      </c>
      <c r="AF77" s="1702">
        <v>1.299918316788889</v>
      </c>
      <c r="AG77" s="1703">
        <v>7.0276997676847822E-2</v>
      </c>
      <c r="AH77" s="1705">
        <v>318</v>
      </c>
    </row>
    <row r="78" spans="1:34" s="742" customFormat="1" ht="14.5" customHeight="1">
      <c r="A78" s="1706" t="s">
        <v>31</v>
      </c>
      <c r="B78" s="1707">
        <v>3.7930175696594195</v>
      </c>
      <c r="C78" s="1708">
        <v>4.8669565555449636E-2</v>
      </c>
      <c r="D78" s="1709">
        <v>3624</v>
      </c>
      <c r="E78" s="1707">
        <v>3.2480069037251393</v>
      </c>
      <c r="F78" s="1708">
        <v>4.8481045549461484E-2</v>
      </c>
      <c r="G78" s="1709">
        <v>3603</v>
      </c>
      <c r="H78" s="1707">
        <v>3.4212493679368872</v>
      </c>
      <c r="I78" s="1708">
        <v>3.5336831884350557E-2</v>
      </c>
      <c r="J78" s="1709">
        <v>3597</v>
      </c>
      <c r="K78" s="1707">
        <v>2.9235876379787937</v>
      </c>
      <c r="L78" s="1708">
        <v>3.6794384970697189E-2</v>
      </c>
      <c r="M78" s="1709">
        <v>3618</v>
      </c>
      <c r="N78" s="1707">
        <v>5.2684680327153526</v>
      </c>
      <c r="O78" s="1708">
        <v>2.6772715055129258E-2</v>
      </c>
      <c r="P78" s="1709">
        <v>3618</v>
      </c>
      <c r="Q78" s="1707">
        <v>5.783696892921304</v>
      </c>
      <c r="R78" s="1708">
        <v>1.6490383295850376E-2</v>
      </c>
      <c r="S78" s="1709">
        <v>3628</v>
      </c>
      <c r="T78" s="1707">
        <v>5.7298217313328887</v>
      </c>
      <c r="U78" s="1708">
        <v>1.3936469248051052E-2</v>
      </c>
      <c r="V78" s="1709">
        <v>3629</v>
      </c>
      <c r="W78" s="1707">
        <v>5.2461332421181792</v>
      </c>
      <c r="X78" s="1708">
        <v>2.7772114795064567E-2</v>
      </c>
      <c r="Y78" s="1709">
        <v>3623</v>
      </c>
      <c r="Z78" s="1707">
        <v>4.1984565297402607</v>
      </c>
      <c r="AA78" s="1708">
        <v>3.4894962380291904E-2</v>
      </c>
      <c r="AB78" s="1709">
        <v>3619</v>
      </c>
      <c r="AC78" s="1707">
        <v>3.2234986563462105</v>
      </c>
      <c r="AD78" s="1708">
        <v>3.7063839003494317E-2</v>
      </c>
      <c r="AE78" s="1709">
        <v>3615</v>
      </c>
      <c r="AF78" s="1707">
        <v>1.3010094262822158</v>
      </c>
      <c r="AG78" s="1708">
        <v>1.7754396090724316E-2</v>
      </c>
      <c r="AH78" s="1710">
        <v>3617</v>
      </c>
    </row>
    <row r="79" spans="1:34" s="742" customFormat="1" ht="14.5" customHeight="1">
      <c r="A79" s="1941" t="s">
        <v>620</v>
      </c>
      <c r="B79" s="1941" t="s">
        <v>621</v>
      </c>
      <c r="C79" s="1941" t="s">
        <v>621</v>
      </c>
      <c r="D79" s="1941" t="s">
        <v>621</v>
      </c>
      <c r="E79" s="1941" t="s">
        <v>621</v>
      </c>
      <c r="F79" s="1941" t="s">
        <v>621</v>
      </c>
      <c r="G79" s="1941" t="s">
        <v>621</v>
      </c>
      <c r="H79" s="1941" t="s">
        <v>621</v>
      </c>
      <c r="I79" s="1941" t="s">
        <v>621</v>
      </c>
      <c r="J79" s="1941" t="s">
        <v>621</v>
      </c>
      <c r="K79" s="1941" t="s">
        <v>621</v>
      </c>
      <c r="L79" s="1941" t="s">
        <v>621</v>
      </c>
      <c r="M79" s="1941" t="s">
        <v>621</v>
      </c>
      <c r="N79" s="1941" t="s">
        <v>621</v>
      </c>
      <c r="O79" s="1941" t="s">
        <v>621</v>
      </c>
      <c r="P79" s="1941" t="s">
        <v>621</v>
      </c>
      <c r="Q79" s="1941" t="s">
        <v>621</v>
      </c>
      <c r="R79" s="1941" t="s">
        <v>621</v>
      </c>
      <c r="S79" s="1941" t="s">
        <v>621</v>
      </c>
      <c r="T79" s="1941" t="s">
        <v>621</v>
      </c>
      <c r="U79" s="1941" t="s">
        <v>621</v>
      </c>
      <c r="V79" s="1941" t="s">
        <v>621</v>
      </c>
      <c r="W79" s="1941" t="s">
        <v>621</v>
      </c>
      <c r="X79" s="1941" t="s">
        <v>621</v>
      </c>
      <c r="Y79" s="1941" t="s">
        <v>621</v>
      </c>
      <c r="Z79" s="1941" t="s">
        <v>621</v>
      </c>
      <c r="AA79" s="1941" t="s">
        <v>621</v>
      </c>
      <c r="AB79" s="1941" t="s">
        <v>621</v>
      </c>
      <c r="AC79" s="1941" t="s">
        <v>621</v>
      </c>
      <c r="AD79" s="1941" t="s">
        <v>621</v>
      </c>
      <c r="AE79" s="1941" t="s">
        <v>621</v>
      </c>
      <c r="AF79" s="1941" t="s">
        <v>621</v>
      </c>
      <c r="AG79" s="1941" t="s">
        <v>621</v>
      </c>
      <c r="AH79" s="1941" t="s">
        <v>621</v>
      </c>
    </row>
    <row r="80" spans="1:34" s="742" customFormat="1" ht="25.5" customHeight="1">
      <c r="A80" s="1942" t="s">
        <v>622</v>
      </c>
      <c r="B80" s="1942" t="s">
        <v>623</v>
      </c>
      <c r="C80" s="1942" t="s">
        <v>623</v>
      </c>
      <c r="D80" s="1942" t="s">
        <v>623</v>
      </c>
      <c r="E80" s="1942" t="s">
        <v>623</v>
      </c>
      <c r="F80" s="1942" t="s">
        <v>623</v>
      </c>
      <c r="G80" s="1942" t="s">
        <v>623</v>
      </c>
      <c r="H80" s="1942" t="s">
        <v>623</v>
      </c>
      <c r="I80" s="1942" t="s">
        <v>623</v>
      </c>
      <c r="J80" s="1942" t="s">
        <v>623</v>
      </c>
      <c r="K80" s="1942" t="s">
        <v>623</v>
      </c>
      <c r="L80" s="1942" t="s">
        <v>623</v>
      </c>
      <c r="M80" s="1942" t="s">
        <v>623</v>
      </c>
      <c r="N80" s="1942" t="s">
        <v>623</v>
      </c>
      <c r="O80" s="1942" t="s">
        <v>623</v>
      </c>
      <c r="P80" s="1942" t="s">
        <v>623</v>
      </c>
      <c r="Q80" s="1942" t="s">
        <v>623</v>
      </c>
      <c r="R80" s="1942" t="s">
        <v>623</v>
      </c>
      <c r="S80" s="1942" t="s">
        <v>623</v>
      </c>
      <c r="T80" s="1942" t="s">
        <v>623</v>
      </c>
      <c r="U80" s="1942" t="s">
        <v>623</v>
      </c>
      <c r="V80" s="1942" t="s">
        <v>623</v>
      </c>
      <c r="W80" s="1942" t="s">
        <v>623</v>
      </c>
      <c r="X80" s="1942" t="s">
        <v>623</v>
      </c>
      <c r="Y80" s="1942" t="s">
        <v>623</v>
      </c>
      <c r="Z80" s="1942" t="s">
        <v>623</v>
      </c>
      <c r="AA80" s="1942" t="s">
        <v>623</v>
      </c>
      <c r="AB80" s="1942" t="s">
        <v>623</v>
      </c>
      <c r="AC80" s="1942" t="s">
        <v>623</v>
      </c>
      <c r="AD80" s="1942" t="s">
        <v>623</v>
      </c>
      <c r="AE80" s="1942" t="s">
        <v>623</v>
      </c>
      <c r="AF80" s="1942" t="s">
        <v>623</v>
      </c>
      <c r="AG80" s="1942" t="s">
        <v>623</v>
      </c>
      <c r="AH80" s="1942" t="s">
        <v>623</v>
      </c>
    </row>
    <row r="81" spans="1:64" s="742" customFormat="1" ht="14.5" customHeight="1">
      <c r="A81" s="1941" t="s">
        <v>624</v>
      </c>
      <c r="B81" s="1941" t="s">
        <v>624</v>
      </c>
      <c r="C81" s="1941" t="s">
        <v>624</v>
      </c>
      <c r="D81" s="1941" t="s">
        <v>624</v>
      </c>
      <c r="E81" s="1941" t="s">
        <v>624</v>
      </c>
      <c r="F81" s="1941" t="s">
        <v>624</v>
      </c>
      <c r="G81" s="1941" t="s">
        <v>624</v>
      </c>
      <c r="H81" s="1941" t="s">
        <v>624</v>
      </c>
      <c r="I81" s="1941" t="s">
        <v>624</v>
      </c>
      <c r="J81" s="1941" t="s">
        <v>624</v>
      </c>
      <c r="K81" s="1941" t="s">
        <v>624</v>
      </c>
      <c r="L81" s="1941" t="s">
        <v>624</v>
      </c>
      <c r="M81" s="1941" t="s">
        <v>624</v>
      </c>
      <c r="N81" s="1941" t="s">
        <v>624</v>
      </c>
      <c r="O81" s="1941" t="s">
        <v>624</v>
      </c>
      <c r="P81" s="1941" t="s">
        <v>624</v>
      </c>
      <c r="Q81" s="1941" t="s">
        <v>624</v>
      </c>
      <c r="R81" s="1941" t="s">
        <v>624</v>
      </c>
      <c r="S81" s="1941" t="s">
        <v>624</v>
      </c>
      <c r="T81" s="1941" t="s">
        <v>624</v>
      </c>
      <c r="U81" s="1941" t="s">
        <v>624</v>
      </c>
      <c r="V81" s="1941" t="s">
        <v>624</v>
      </c>
      <c r="W81" s="1941" t="s">
        <v>624</v>
      </c>
      <c r="X81" s="1941" t="s">
        <v>624</v>
      </c>
      <c r="Y81" s="1941" t="s">
        <v>624</v>
      </c>
      <c r="Z81" s="1941" t="s">
        <v>624</v>
      </c>
      <c r="AA81" s="1941" t="s">
        <v>624</v>
      </c>
      <c r="AB81" s="1941" t="s">
        <v>624</v>
      </c>
      <c r="AC81" s="1941" t="s">
        <v>624</v>
      </c>
      <c r="AD81" s="1941" t="s">
        <v>624</v>
      </c>
      <c r="AE81" s="1941" t="s">
        <v>624</v>
      </c>
      <c r="AF81" s="1941" t="s">
        <v>624</v>
      </c>
      <c r="AG81" s="1941" t="s">
        <v>624</v>
      </c>
      <c r="AH81" s="1941" t="s">
        <v>624</v>
      </c>
    </row>
    <row r="82" spans="1:64" s="1364" customFormat="1" ht="14.5" customHeight="1">
      <c r="A82" s="1387"/>
      <c r="B82" s="1387"/>
      <c r="C82" s="1387"/>
      <c r="D82" s="1387"/>
      <c r="E82" s="1387"/>
      <c r="F82" s="1387"/>
      <c r="G82" s="1387"/>
      <c r="H82" s="1387"/>
      <c r="I82" s="1387"/>
      <c r="J82" s="1387"/>
      <c r="K82" s="1387"/>
      <c r="L82" s="1387"/>
      <c r="M82" s="1387"/>
      <c r="N82" s="1387"/>
      <c r="O82" s="1387"/>
      <c r="P82" s="1387"/>
      <c r="Q82" s="1387"/>
      <c r="R82" s="1387"/>
      <c r="S82" s="1387"/>
      <c r="T82" s="1387"/>
      <c r="U82" s="1387"/>
      <c r="V82" s="1387"/>
      <c r="W82" s="1387"/>
      <c r="X82" s="1387"/>
      <c r="Y82" s="1387"/>
      <c r="Z82" s="1387"/>
      <c r="AA82" s="1387"/>
      <c r="AB82" s="1387"/>
      <c r="AC82" s="1387"/>
      <c r="AD82" s="1387"/>
      <c r="AE82" s="1387"/>
      <c r="AF82" s="1387"/>
      <c r="AG82" s="1387"/>
      <c r="AH82" s="1387"/>
    </row>
    <row r="83" spans="1:64" s="1633" customFormat="1" ht="25" customHeight="1">
      <c r="A83" s="1947">
        <v>2022</v>
      </c>
      <c r="B83" s="1947"/>
      <c r="C83" s="1947"/>
      <c r="D83" s="1947"/>
      <c r="E83" s="1947"/>
      <c r="F83" s="1947"/>
      <c r="G83" s="1947"/>
      <c r="H83" s="1947"/>
      <c r="I83" s="1947"/>
      <c r="J83" s="1947"/>
      <c r="K83" s="1947"/>
      <c r="L83" s="1947"/>
      <c r="M83" s="1947"/>
      <c r="N83" s="1947"/>
      <c r="O83" s="1947"/>
      <c r="P83" s="1947"/>
      <c r="Q83" s="1947"/>
      <c r="R83" s="1947"/>
      <c r="S83" s="1947"/>
      <c r="T83" s="1947"/>
      <c r="U83" s="1947"/>
      <c r="V83" s="1947"/>
      <c r="W83" s="1947"/>
      <c r="X83" s="1947"/>
      <c r="Y83" s="1947"/>
      <c r="Z83" s="1947"/>
      <c r="AA83" s="1947"/>
      <c r="AB83" s="1947"/>
      <c r="AC83" s="1947"/>
      <c r="AD83" s="1947"/>
      <c r="AE83" s="1947"/>
      <c r="AF83" s="1947"/>
      <c r="AG83" s="1947"/>
      <c r="AH83" s="1947"/>
      <c r="AI83" s="1394"/>
      <c r="AJ83" s="1394"/>
      <c r="AK83" s="1394"/>
      <c r="AL83" s="1394"/>
      <c r="AM83" s="1394"/>
      <c r="AN83" s="1394"/>
      <c r="AO83" s="1394"/>
      <c r="AP83" s="1394"/>
      <c r="AQ83" s="1394"/>
      <c r="AR83" s="1394"/>
      <c r="AS83" s="1394"/>
      <c r="AT83" s="1394"/>
      <c r="AU83" s="1394"/>
      <c r="AV83" s="1394"/>
      <c r="AW83" s="1394"/>
      <c r="AX83" s="1394"/>
      <c r="AY83" s="1394"/>
      <c r="AZ83" s="1394"/>
      <c r="BA83" s="1394"/>
      <c r="BB83" s="1394"/>
      <c r="BC83" s="1394"/>
      <c r="BD83" s="1394"/>
      <c r="BE83" s="1394"/>
      <c r="BF83" s="1394"/>
      <c r="BG83" s="1394"/>
      <c r="BH83" s="1394"/>
      <c r="BI83" s="1394"/>
      <c r="BJ83" s="1394"/>
      <c r="BK83" s="1394"/>
      <c r="BL83" s="1394"/>
    </row>
    <row r="84" spans="1:64" ht="14.5" customHeight="1"/>
    <row r="85" spans="1:64" s="760" customFormat="1" ht="14.5" customHeight="1">
      <c r="A85" s="1943" t="s">
        <v>1114</v>
      </c>
      <c r="B85" s="1944"/>
      <c r="C85" s="1944"/>
      <c r="D85" s="1944"/>
      <c r="E85" s="1944"/>
      <c r="F85" s="1944"/>
      <c r="G85" s="1944"/>
      <c r="H85" s="1944"/>
      <c r="I85" s="1944"/>
      <c r="J85" s="1944"/>
      <c r="K85" s="1944"/>
      <c r="L85" s="1944"/>
      <c r="M85" s="1944"/>
      <c r="N85" s="1944"/>
      <c r="O85" s="1944"/>
      <c r="P85" s="1944"/>
      <c r="Q85" s="1944"/>
      <c r="R85" s="1944"/>
      <c r="S85" s="1944"/>
      <c r="T85" s="1944"/>
      <c r="U85" s="1944"/>
      <c r="V85" s="1944"/>
      <c r="W85" s="1944"/>
      <c r="X85" s="1944"/>
      <c r="Y85" s="1944"/>
      <c r="Z85" s="1944"/>
      <c r="AA85" s="1944"/>
      <c r="AB85" s="1944"/>
      <c r="AC85" s="1944"/>
      <c r="AD85" s="1944"/>
      <c r="AE85" s="1944"/>
      <c r="AF85" s="1944"/>
      <c r="AG85" s="1944"/>
      <c r="AH85" s="1944"/>
    </row>
    <row r="86" spans="1:64" s="761" customFormat="1" ht="31.5" customHeight="1">
      <c r="A86" s="1945" t="s">
        <v>5</v>
      </c>
      <c r="B86" s="1939" t="s">
        <v>604</v>
      </c>
      <c r="C86" s="1939" t="s">
        <v>625</v>
      </c>
      <c r="D86" s="1939" t="s">
        <v>625</v>
      </c>
      <c r="E86" s="1939" t="s">
        <v>626</v>
      </c>
      <c r="F86" s="1939" t="s">
        <v>627</v>
      </c>
      <c r="G86" s="1939" t="s">
        <v>627</v>
      </c>
      <c r="H86" s="1939" t="s">
        <v>606</v>
      </c>
      <c r="I86" s="1939" t="s">
        <v>628</v>
      </c>
      <c r="J86" s="1939" t="s">
        <v>628</v>
      </c>
      <c r="K86" s="1939" t="s">
        <v>607</v>
      </c>
      <c r="L86" s="1939" t="s">
        <v>629</v>
      </c>
      <c r="M86" s="1939" t="s">
        <v>629</v>
      </c>
      <c r="N86" s="1939" t="s">
        <v>608</v>
      </c>
      <c r="O86" s="1939" t="s">
        <v>630</v>
      </c>
      <c r="P86" s="1939" t="s">
        <v>630</v>
      </c>
      <c r="Q86" s="1939" t="s">
        <v>609</v>
      </c>
      <c r="R86" s="1939" t="s">
        <v>631</v>
      </c>
      <c r="S86" s="1939" t="s">
        <v>631</v>
      </c>
      <c r="T86" s="1939" t="s">
        <v>632</v>
      </c>
      <c r="U86" s="1939" t="s">
        <v>633</v>
      </c>
      <c r="V86" s="1939" t="s">
        <v>633</v>
      </c>
      <c r="W86" s="1939" t="s">
        <v>611</v>
      </c>
      <c r="X86" s="1939" t="s">
        <v>634</v>
      </c>
      <c r="Y86" s="1939" t="s">
        <v>634</v>
      </c>
      <c r="Z86" s="1939" t="s">
        <v>612</v>
      </c>
      <c r="AA86" s="1939" t="s">
        <v>635</v>
      </c>
      <c r="AB86" s="1939" t="s">
        <v>635</v>
      </c>
      <c r="AC86" s="1939" t="s">
        <v>636</v>
      </c>
      <c r="AD86" s="1939" t="s">
        <v>637</v>
      </c>
      <c r="AE86" s="1939" t="s">
        <v>637</v>
      </c>
      <c r="AF86" s="1939" t="s">
        <v>638</v>
      </c>
      <c r="AG86" s="1939" t="s">
        <v>639</v>
      </c>
      <c r="AH86" s="1940" t="s">
        <v>639</v>
      </c>
    </row>
    <row r="87" spans="1:64" s="760" customFormat="1" ht="14.5" customHeight="1" thickBot="1">
      <c r="A87" s="1946"/>
      <c r="B87" s="762" t="s">
        <v>3</v>
      </c>
      <c r="C87" s="762" t="s">
        <v>68</v>
      </c>
      <c r="D87" s="763" t="s">
        <v>69</v>
      </c>
      <c r="E87" s="762" t="s">
        <v>3</v>
      </c>
      <c r="F87" s="762" t="s">
        <v>68</v>
      </c>
      <c r="G87" s="763" t="s">
        <v>69</v>
      </c>
      <c r="H87" s="762" t="s">
        <v>3</v>
      </c>
      <c r="I87" s="762" t="s">
        <v>68</v>
      </c>
      <c r="J87" s="763" t="s">
        <v>69</v>
      </c>
      <c r="K87" s="762" t="s">
        <v>3</v>
      </c>
      <c r="L87" s="762" t="s">
        <v>68</v>
      </c>
      <c r="M87" s="763" t="s">
        <v>69</v>
      </c>
      <c r="N87" s="762" t="s">
        <v>3</v>
      </c>
      <c r="O87" s="762" t="s">
        <v>68</v>
      </c>
      <c r="P87" s="763" t="s">
        <v>69</v>
      </c>
      <c r="Q87" s="762" t="s">
        <v>3</v>
      </c>
      <c r="R87" s="762" t="s">
        <v>68</v>
      </c>
      <c r="S87" s="763" t="s">
        <v>69</v>
      </c>
      <c r="T87" s="762" t="s">
        <v>3</v>
      </c>
      <c r="U87" s="762" t="s">
        <v>68</v>
      </c>
      <c r="V87" s="763" t="s">
        <v>69</v>
      </c>
      <c r="W87" s="762" t="s">
        <v>3</v>
      </c>
      <c r="X87" s="762" t="s">
        <v>68</v>
      </c>
      <c r="Y87" s="763" t="s">
        <v>69</v>
      </c>
      <c r="Z87" s="762" t="s">
        <v>3</v>
      </c>
      <c r="AA87" s="762" t="s">
        <v>68</v>
      </c>
      <c r="AB87" s="763" t="s">
        <v>69</v>
      </c>
      <c r="AC87" s="762" t="s">
        <v>3</v>
      </c>
      <c r="AD87" s="762" t="s">
        <v>68</v>
      </c>
      <c r="AE87" s="763" t="s">
        <v>69</v>
      </c>
      <c r="AF87" s="762" t="s">
        <v>3</v>
      </c>
      <c r="AG87" s="762" t="s">
        <v>68</v>
      </c>
      <c r="AH87" s="762" t="s">
        <v>69</v>
      </c>
    </row>
    <row r="88" spans="1:64" s="760" customFormat="1" ht="14.5" customHeight="1">
      <c r="A88" s="946" t="s">
        <v>13</v>
      </c>
      <c r="B88" s="1711">
        <v>4.427586958852296</v>
      </c>
      <c r="C88" s="1004">
        <v>0.1122447839010996</v>
      </c>
      <c r="D88" s="1005">
        <v>357</v>
      </c>
      <c r="E88" s="1712">
        <v>3.0263157636217941</v>
      </c>
      <c r="F88" s="1004">
        <v>0.1244683539410293</v>
      </c>
      <c r="G88" s="1005">
        <v>355</v>
      </c>
      <c r="H88" s="1711">
        <v>2.475426089613399</v>
      </c>
      <c r="I88" s="1004">
        <v>0.1154150828975445</v>
      </c>
      <c r="J88" s="1005">
        <v>358</v>
      </c>
      <c r="K88" s="1711">
        <v>3.6215217645694131</v>
      </c>
      <c r="L88" s="1004">
        <v>8.9794449762930439E-2</v>
      </c>
      <c r="M88" s="1005">
        <v>380</v>
      </c>
      <c r="N88" s="1712">
        <v>5.8288056395049139</v>
      </c>
      <c r="O88" s="1004">
        <v>3.2589938817108158E-2</v>
      </c>
      <c r="P88" s="1005">
        <v>383</v>
      </c>
      <c r="Q88" s="1712">
        <v>5.774667085309364</v>
      </c>
      <c r="R88" s="1004">
        <v>3.5376904871440781E-2</v>
      </c>
      <c r="S88" s="1005">
        <v>384</v>
      </c>
      <c r="T88" s="1712">
        <v>5.5848634935018016</v>
      </c>
      <c r="U88" s="1004">
        <v>4.7373139475337077E-2</v>
      </c>
      <c r="V88" s="1005">
        <v>383</v>
      </c>
      <c r="W88" s="1712">
        <v>3.8590268051019669</v>
      </c>
      <c r="X88" s="1004">
        <v>8.4574086344229679E-2</v>
      </c>
      <c r="Y88" s="1005">
        <v>382</v>
      </c>
      <c r="Z88" s="1712">
        <v>4.2209581880921396</v>
      </c>
      <c r="AA88" s="1004">
        <v>7.7845942955761929E-2</v>
      </c>
      <c r="AB88" s="1005">
        <v>384</v>
      </c>
      <c r="AC88" s="1712">
        <v>4.580625943740678</v>
      </c>
      <c r="AD88" s="1004">
        <v>8.8681484163981042E-2</v>
      </c>
      <c r="AE88" s="1005">
        <v>384</v>
      </c>
      <c r="AF88" s="1712">
        <v>2.8840140207646159</v>
      </c>
      <c r="AG88" s="1004">
        <v>0.13856292594327849</v>
      </c>
      <c r="AH88" s="950">
        <v>381</v>
      </c>
    </row>
    <row r="89" spans="1:64" s="760" customFormat="1" ht="14.5" customHeight="1">
      <c r="A89" s="951" t="s">
        <v>14</v>
      </c>
      <c r="B89" s="1713">
        <v>4.3148481616668413</v>
      </c>
      <c r="C89" s="1006">
        <v>0.13691382733708829</v>
      </c>
      <c r="D89" s="1007">
        <v>275</v>
      </c>
      <c r="E89" s="1713">
        <v>3.3095910552671848</v>
      </c>
      <c r="F89" s="1006">
        <v>0.14551721283772551</v>
      </c>
      <c r="G89" s="1007">
        <v>275</v>
      </c>
      <c r="H89" s="1713">
        <v>2.5478000347770902</v>
      </c>
      <c r="I89" s="1006">
        <v>0.1239894921811929</v>
      </c>
      <c r="J89" s="1007">
        <v>276</v>
      </c>
      <c r="K89" s="1713">
        <v>3.908269879213556</v>
      </c>
      <c r="L89" s="1006">
        <v>0.10057514621584079</v>
      </c>
      <c r="M89" s="1007">
        <v>284</v>
      </c>
      <c r="N89" s="1714">
        <v>5.8383792379006998</v>
      </c>
      <c r="O89" s="1006">
        <v>2.899624030813349E-2</v>
      </c>
      <c r="P89" s="1007">
        <v>287</v>
      </c>
      <c r="Q89" s="1714">
        <v>5.7736977879355678</v>
      </c>
      <c r="R89" s="1006">
        <v>3.7558141890538133E-2</v>
      </c>
      <c r="S89" s="1007">
        <v>287</v>
      </c>
      <c r="T89" s="1714">
        <v>5.6023128593725877</v>
      </c>
      <c r="U89" s="1006">
        <v>4.7593437512132568E-2</v>
      </c>
      <c r="V89" s="1007">
        <v>287</v>
      </c>
      <c r="W89" s="1714">
        <v>4.1675087018823289</v>
      </c>
      <c r="X89" s="1006">
        <v>9.0128152306781173E-2</v>
      </c>
      <c r="Y89" s="1007">
        <v>283</v>
      </c>
      <c r="Z89" s="1714">
        <v>4.2281702072393834</v>
      </c>
      <c r="AA89" s="1006">
        <v>9.9587740334194486E-2</v>
      </c>
      <c r="AB89" s="1007">
        <v>284</v>
      </c>
      <c r="AC89" s="1714">
        <v>4.4892338257885882</v>
      </c>
      <c r="AD89" s="1006">
        <v>0.10681075366142299</v>
      </c>
      <c r="AE89" s="1007">
        <v>286</v>
      </c>
      <c r="AF89" s="1714">
        <v>2.7445510236728281</v>
      </c>
      <c r="AG89" s="1006">
        <v>0.138016221320684</v>
      </c>
      <c r="AH89" s="955">
        <v>285</v>
      </c>
    </row>
    <row r="90" spans="1:64" s="760" customFormat="1" ht="14.5" customHeight="1">
      <c r="A90" s="946" t="s">
        <v>39</v>
      </c>
      <c r="B90" s="1712">
        <v>5.1550255888681473</v>
      </c>
      <c r="C90" s="1004">
        <v>7.5934658130097865E-2</v>
      </c>
      <c r="D90" s="1005">
        <v>478</v>
      </c>
      <c r="E90" s="1712">
        <v>3.777339053788535</v>
      </c>
      <c r="F90" s="1004">
        <v>0.11487800603424909</v>
      </c>
      <c r="G90" s="1005">
        <v>477</v>
      </c>
      <c r="H90" s="1712">
        <v>3.1967320137762791</v>
      </c>
      <c r="I90" s="1004">
        <v>0.1137572639131863</v>
      </c>
      <c r="J90" s="1005">
        <v>479</v>
      </c>
      <c r="K90" s="1712">
        <v>3.9982600967671882</v>
      </c>
      <c r="L90" s="1004">
        <v>8.5421048401684449E-2</v>
      </c>
      <c r="M90" s="1005">
        <v>475</v>
      </c>
      <c r="N90" s="1712">
        <v>5.8731879272163319</v>
      </c>
      <c r="O90" s="1004">
        <v>2.271749880942265E-2</v>
      </c>
      <c r="P90" s="1005">
        <v>478</v>
      </c>
      <c r="Q90" s="1712">
        <v>5.8163454454252346</v>
      </c>
      <c r="R90" s="1004">
        <v>2.4254817303719652E-2</v>
      </c>
      <c r="S90" s="1005">
        <v>479</v>
      </c>
      <c r="T90" s="1712">
        <v>5.5308692902803864</v>
      </c>
      <c r="U90" s="1004">
        <v>4.2655494602254748E-2</v>
      </c>
      <c r="V90" s="1005">
        <v>479</v>
      </c>
      <c r="W90" s="1712">
        <v>4.5213154658580921</v>
      </c>
      <c r="X90" s="1004">
        <v>6.7859774702741599E-2</v>
      </c>
      <c r="Y90" s="1005">
        <v>475</v>
      </c>
      <c r="Z90" s="1712">
        <v>4.7023508510416461</v>
      </c>
      <c r="AA90" s="1004">
        <v>6.8265250667272362E-2</v>
      </c>
      <c r="AB90" s="1005">
        <v>478</v>
      </c>
      <c r="AC90" s="1712">
        <v>4.7762732756581201</v>
      </c>
      <c r="AD90" s="1004">
        <v>8.3832348310211233E-2</v>
      </c>
      <c r="AE90" s="1005">
        <v>478</v>
      </c>
      <c r="AF90" s="1712">
        <v>2.545503788819631</v>
      </c>
      <c r="AG90" s="1004">
        <v>0.11967377401209151</v>
      </c>
      <c r="AH90" s="950">
        <v>475</v>
      </c>
    </row>
    <row r="91" spans="1:64" s="760" customFormat="1" ht="14.5" customHeight="1">
      <c r="A91" s="951" t="s">
        <v>16</v>
      </c>
      <c r="B91" s="1714">
        <v>4.1248811712786573</v>
      </c>
      <c r="C91" s="1006">
        <v>0.1197237927028961</v>
      </c>
      <c r="D91" s="1007">
        <v>372</v>
      </c>
      <c r="E91" s="1714">
        <v>2.591643910882222</v>
      </c>
      <c r="F91" s="1006">
        <v>0.1243271115501241</v>
      </c>
      <c r="G91" s="1007">
        <v>372</v>
      </c>
      <c r="H91" s="1714">
        <v>3.5396110335926769</v>
      </c>
      <c r="I91" s="1006">
        <v>0.1327211941221938</v>
      </c>
      <c r="J91" s="1007">
        <v>371</v>
      </c>
      <c r="K91" s="1714">
        <v>4.0376094495978512</v>
      </c>
      <c r="L91" s="1006">
        <v>8.9391464516421326E-2</v>
      </c>
      <c r="M91" s="1007">
        <v>370</v>
      </c>
      <c r="N91" s="1714">
        <v>5.9096133177645216</v>
      </c>
      <c r="O91" s="1006">
        <v>1.95076700385414E-2</v>
      </c>
      <c r="P91" s="1007">
        <v>372</v>
      </c>
      <c r="Q91" s="1714">
        <v>5.8513889579893048</v>
      </c>
      <c r="R91" s="1006">
        <v>2.7125376832772399E-2</v>
      </c>
      <c r="S91" s="1007">
        <v>373</v>
      </c>
      <c r="T91" s="1714">
        <v>5.6085559642620613</v>
      </c>
      <c r="U91" s="1006">
        <v>4.4297937283829213E-2</v>
      </c>
      <c r="V91" s="1007">
        <v>369</v>
      </c>
      <c r="W91" s="1714">
        <v>4.4499081162955552</v>
      </c>
      <c r="X91" s="1006">
        <v>8.7505371879717866E-2</v>
      </c>
      <c r="Y91" s="1007">
        <v>369</v>
      </c>
      <c r="Z91" s="1714">
        <v>4.705104836474483</v>
      </c>
      <c r="AA91" s="1006">
        <v>6.7371241642929167E-2</v>
      </c>
      <c r="AB91" s="1007">
        <v>365</v>
      </c>
      <c r="AC91" s="1714">
        <v>4.731775399431938</v>
      </c>
      <c r="AD91" s="1006">
        <v>8.6728594562164571E-2</v>
      </c>
      <c r="AE91" s="1007">
        <v>371</v>
      </c>
      <c r="AF91" s="1714">
        <v>2.5239983862897488</v>
      </c>
      <c r="AG91" s="1006">
        <v>0.13668517343190109</v>
      </c>
      <c r="AH91" s="955">
        <v>371</v>
      </c>
    </row>
    <row r="92" spans="1:64" s="760" customFormat="1" ht="14.5" customHeight="1">
      <c r="A92" s="946" t="s">
        <v>17</v>
      </c>
      <c r="B92" s="1712">
        <v>4.3802658662058622</v>
      </c>
      <c r="C92" s="1004">
        <v>0.15713086504277471</v>
      </c>
      <c r="D92" s="1005">
        <v>257</v>
      </c>
      <c r="E92" s="1712">
        <v>3.8385226239371022</v>
      </c>
      <c r="F92" s="1004">
        <v>0.16357122341583569</v>
      </c>
      <c r="G92" s="1005">
        <v>249</v>
      </c>
      <c r="H92" s="1712">
        <v>3.087976385009628</v>
      </c>
      <c r="I92" s="1004">
        <v>0.18272738604626779</v>
      </c>
      <c r="J92" s="1005">
        <v>257</v>
      </c>
      <c r="K92" s="1712">
        <v>3.2462869237685301</v>
      </c>
      <c r="L92" s="1004">
        <v>0.1353135803196143</v>
      </c>
      <c r="M92" s="1005">
        <v>259</v>
      </c>
      <c r="N92" s="1712">
        <v>5.8077982643419288</v>
      </c>
      <c r="O92" s="1004">
        <v>4.3958926811047357E-2</v>
      </c>
      <c r="P92" s="1005">
        <v>259</v>
      </c>
      <c r="Q92" s="1712">
        <v>5.6417936335364276</v>
      </c>
      <c r="R92" s="1004">
        <v>5.1785543489759903E-2</v>
      </c>
      <c r="S92" s="1005">
        <v>261</v>
      </c>
      <c r="T92" s="1711">
        <v>5.2690298181032782</v>
      </c>
      <c r="U92" s="1004">
        <v>7.7606263587411781E-2</v>
      </c>
      <c r="V92" s="1005">
        <v>260</v>
      </c>
      <c r="W92" s="1712">
        <v>4.0156392875990328</v>
      </c>
      <c r="X92" s="1004">
        <v>0.1179265047511439</v>
      </c>
      <c r="Y92" s="1005">
        <v>256</v>
      </c>
      <c r="Z92" s="1712">
        <v>4.1586327694910121</v>
      </c>
      <c r="AA92" s="1004">
        <v>0.1095345612768653</v>
      </c>
      <c r="AB92" s="1005">
        <v>258</v>
      </c>
      <c r="AC92" s="1711">
        <v>3.8738595243333211</v>
      </c>
      <c r="AD92" s="1004">
        <v>0.14934399023392009</v>
      </c>
      <c r="AE92" s="1005">
        <v>257</v>
      </c>
      <c r="AF92" s="1712">
        <v>1.911299226870939</v>
      </c>
      <c r="AG92" s="1004">
        <v>0.16997845899723729</v>
      </c>
      <c r="AH92" s="950">
        <v>258</v>
      </c>
    </row>
    <row r="93" spans="1:64" s="760" customFormat="1" ht="14.5" customHeight="1">
      <c r="A93" s="951" t="s">
        <v>18</v>
      </c>
      <c r="B93" s="1714">
        <v>4.8698175587732866</v>
      </c>
      <c r="C93" s="1006">
        <v>0.1047205099180035</v>
      </c>
      <c r="D93" s="1007">
        <v>394</v>
      </c>
      <c r="E93" s="1714">
        <v>4.1905424558344269</v>
      </c>
      <c r="F93" s="1006">
        <v>0.1279470205372229</v>
      </c>
      <c r="G93" s="1007">
        <v>390</v>
      </c>
      <c r="H93" s="1714">
        <v>3.2426588260937308</v>
      </c>
      <c r="I93" s="1006">
        <v>0.14569230980600359</v>
      </c>
      <c r="J93" s="1007">
        <v>395</v>
      </c>
      <c r="K93" s="1714">
        <v>3.5603189371399329</v>
      </c>
      <c r="L93" s="1006">
        <v>0.1057578500413769</v>
      </c>
      <c r="M93" s="1007">
        <v>393</v>
      </c>
      <c r="N93" s="1714">
        <v>5.7995327911684047</v>
      </c>
      <c r="O93" s="1006">
        <v>3.3326977645573561E-2</v>
      </c>
      <c r="P93" s="1007">
        <v>394</v>
      </c>
      <c r="Q93" s="1714">
        <v>5.6953469703600126</v>
      </c>
      <c r="R93" s="1006">
        <v>4.1826306612703708E-2</v>
      </c>
      <c r="S93" s="1007">
        <v>396</v>
      </c>
      <c r="T93" s="1714">
        <v>5.4541465943356124</v>
      </c>
      <c r="U93" s="1006">
        <v>5.6026300834999147E-2</v>
      </c>
      <c r="V93" s="1007">
        <v>394</v>
      </c>
      <c r="W93" s="1714">
        <v>4.1398358600366798</v>
      </c>
      <c r="X93" s="1006">
        <v>0.1086339636079842</v>
      </c>
      <c r="Y93" s="1007">
        <v>394</v>
      </c>
      <c r="Z93" s="1714">
        <v>4.1778864146046759</v>
      </c>
      <c r="AA93" s="1006">
        <v>9.5646811178684468E-2</v>
      </c>
      <c r="AB93" s="1007">
        <v>387</v>
      </c>
      <c r="AC93" s="1714">
        <v>4.5604548367154871</v>
      </c>
      <c r="AD93" s="1006">
        <v>9.7815417663083229E-2</v>
      </c>
      <c r="AE93" s="1007">
        <v>393</v>
      </c>
      <c r="AF93" s="1714">
        <v>2.4738479722848208</v>
      </c>
      <c r="AG93" s="1006">
        <v>0.12198872179153671</v>
      </c>
      <c r="AH93" s="955">
        <v>391</v>
      </c>
    </row>
    <row r="94" spans="1:64" s="760" customFormat="1" ht="14.5" customHeight="1">
      <c r="A94" s="946" t="s">
        <v>19</v>
      </c>
      <c r="B94" s="1712">
        <v>4.3358155497157291</v>
      </c>
      <c r="C94" s="1004">
        <v>0.13829249820781889</v>
      </c>
      <c r="D94" s="1005">
        <v>313</v>
      </c>
      <c r="E94" s="1712">
        <v>2.9912341598629388</v>
      </c>
      <c r="F94" s="1004">
        <v>0.14130228027464331</v>
      </c>
      <c r="G94" s="1005">
        <v>311</v>
      </c>
      <c r="H94" s="1712">
        <v>2.8551350836103082</v>
      </c>
      <c r="I94" s="1004">
        <v>0.1312983417803267</v>
      </c>
      <c r="J94" s="1005">
        <v>317</v>
      </c>
      <c r="K94" s="1712">
        <v>3.6565792556560499</v>
      </c>
      <c r="L94" s="1004">
        <v>9.2865720455017869E-2</v>
      </c>
      <c r="M94" s="1005">
        <v>318</v>
      </c>
      <c r="N94" s="1712">
        <v>5.7150240677175814</v>
      </c>
      <c r="O94" s="1004">
        <v>5.4740588376967728E-2</v>
      </c>
      <c r="P94" s="1005">
        <v>318</v>
      </c>
      <c r="Q94" s="1712">
        <v>5.6701600043171769</v>
      </c>
      <c r="R94" s="1004">
        <v>4.2761966748828893E-2</v>
      </c>
      <c r="S94" s="1005">
        <v>318</v>
      </c>
      <c r="T94" s="1711">
        <v>5.3707081387505502</v>
      </c>
      <c r="U94" s="1004">
        <v>5.6419520145357109E-2</v>
      </c>
      <c r="V94" s="1005">
        <v>318</v>
      </c>
      <c r="W94" s="1712">
        <v>4.0547442436121379</v>
      </c>
      <c r="X94" s="1004">
        <v>9.6510256646876305E-2</v>
      </c>
      <c r="Y94" s="1005">
        <v>315</v>
      </c>
      <c r="Z94" s="1712">
        <v>4.2285350477922714</v>
      </c>
      <c r="AA94" s="1004">
        <v>9.4968821830867772E-2</v>
      </c>
      <c r="AB94" s="1005">
        <v>316</v>
      </c>
      <c r="AC94" s="1711">
        <v>4.3323990989651158</v>
      </c>
      <c r="AD94" s="1004">
        <v>0.11857663935338519</v>
      </c>
      <c r="AE94" s="1005">
        <v>319</v>
      </c>
      <c r="AF94" s="1712">
        <v>2.1660031874187942</v>
      </c>
      <c r="AG94" s="1004">
        <v>0.12615899421425189</v>
      </c>
      <c r="AH94" s="950">
        <v>316</v>
      </c>
    </row>
    <row r="95" spans="1:64" s="760" customFormat="1" ht="14.5" customHeight="1">
      <c r="A95" s="951" t="s">
        <v>20</v>
      </c>
      <c r="B95" s="1714">
        <v>3.2314150339266301</v>
      </c>
      <c r="C95" s="1006">
        <v>0.11033752319239649</v>
      </c>
      <c r="D95" s="1007">
        <v>446</v>
      </c>
      <c r="E95" s="1714">
        <v>1.902652554969537</v>
      </c>
      <c r="F95" s="1006">
        <v>7.4778699912307706E-2</v>
      </c>
      <c r="G95" s="1007">
        <v>446</v>
      </c>
      <c r="H95" s="1713">
        <v>2.732271331147869</v>
      </c>
      <c r="I95" s="1006">
        <v>0.12876340111569021</v>
      </c>
      <c r="J95" s="1007">
        <v>450</v>
      </c>
      <c r="K95" s="1714">
        <v>3.8488869352856292</v>
      </c>
      <c r="L95" s="1006">
        <v>9.162331596889213E-2</v>
      </c>
      <c r="M95" s="1007">
        <v>452</v>
      </c>
      <c r="N95" s="1714">
        <v>5.8839585688745837</v>
      </c>
      <c r="O95" s="1006">
        <v>2.5291821417569749E-2</v>
      </c>
      <c r="P95" s="1007">
        <v>452</v>
      </c>
      <c r="Q95" s="1714">
        <v>5.8488797699214894</v>
      </c>
      <c r="R95" s="1006">
        <v>3.021944002718337E-2</v>
      </c>
      <c r="S95" s="1007">
        <v>452</v>
      </c>
      <c r="T95" s="1714">
        <v>5.423877153343045</v>
      </c>
      <c r="U95" s="1006">
        <v>7.9707792748313896E-2</v>
      </c>
      <c r="V95" s="1007">
        <v>453</v>
      </c>
      <c r="W95" s="1714">
        <v>4.4094350381038607</v>
      </c>
      <c r="X95" s="1006">
        <v>8.2768956568540511E-2</v>
      </c>
      <c r="Y95" s="1007">
        <v>452</v>
      </c>
      <c r="Z95" s="1714">
        <v>4.7609480386171832</v>
      </c>
      <c r="AA95" s="1006">
        <v>7.8488542336002234E-2</v>
      </c>
      <c r="AB95" s="1007">
        <v>450</v>
      </c>
      <c r="AC95" s="1714">
        <v>4.7371009870041414</v>
      </c>
      <c r="AD95" s="1006">
        <v>0.11227173390069339</v>
      </c>
      <c r="AE95" s="1007">
        <v>452</v>
      </c>
      <c r="AF95" s="1714">
        <v>2.2650983414881818</v>
      </c>
      <c r="AG95" s="1006">
        <v>0.13200772547163839</v>
      </c>
      <c r="AH95" s="955">
        <v>449</v>
      </c>
    </row>
    <row r="96" spans="1:64" s="760" customFormat="1" ht="14.5" customHeight="1">
      <c r="A96" s="946" t="s">
        <v>21</v>
      </c>
      <c r="B96" s="1712">
        <v>4.378680769190245</v>
      </c>
      <c r="C96" s="1004">
        <v>0.12663057029325209</v>
      </c>
      <c r="D96" s="1005">
        <v>336</v>
      </c>
      <c r="E96" s="1712">
        <v>3.688487571957241</v>
      </c>
      <c r="F96" s="1004">
        <v>0.13592734346710961</v>
      </c>
      <c r="G96" s="1005">
        <v>339</v>
      </c>
      <c r="H96" s="1712">
        <v>2.9790158278275718</v>
      </c>
      <c r="I96" s="1004">
        <v>0.13196059465262119</v>
      </c>
      <c r="J96" s="1005">
        <v>340</v>
      </c>
      <c r="K96" s="1712">
        <v>3.656499465216382</v>
      </c>
      <c r="L96" s="1004">
        <v>9.5003452095044821E-2</v>
      </c>
      <c r="M96" s="1005">
        <v>345</v>
      </c>
      <c r="N96" s="1712">
        <v>5.8350680501400651</v>
      </c>
      <c r="O96" s="1004">
        <v>3.3221455694147903E-2</v>
      </c>
      <c r="P96" s="1005">
        <v>346</v>
      </c>
      <c r="Q96" s="1712">
        <v>5.785016908270209</v>
      </c>
      <c r="R96" s="1004">
        <v>3.520861652022083E-2</v>
      </c>
      <c r="S96" s="1005">
        <v>346</v>
      </c>
      <c r="T96" s="1712">
        <v>5.5166163243248896</v>
      </c>
      <c r="U96" s="1004">
        <v>5.633987527820191E-2</v>
      </c>
      <c r="V96" s="1005">
        <v>344</v>
      </c>
      <c r="W96" s="1712">
        <v>4.120830107508378</v>
      </c>
      <c r="X96" s="1004">
        <v>9.2349245349517828E-2</v>
      </c>
      <c r="Y96" s="1005">
        <v>345</v>
      </c>
      <c r="Z96" s="1712">
        <v>4.2855140941388568</v>
      </c>
      <c r="AA96" s="1004">
        <v>8.3376843633565165E-2</v>
      </c>
      <c r="AB96" s="1005">
        <v>344</v>
      </c>
      <c r="AC96" s="1712">
        <v>4.5585004539481524</v>
      </c>
      <c r="AD96" s="1004">
        <v>9.3354473311798775E-2</v>
      </c>
      <c r="AE96" s="1005">
        <v>346</v>
      </c>
      <c r="AF96" s="1712">
        <v>2.2554506643053829</v>
      </c>
      <c r="AG96" s="1004">
        <v>0.12865101300974099</v>
      </c>
      <c r="AH96" s="950">
        <v>347</v>
      </c>
    </row>
    <row r="97" spans="1:34" s="760" customFormat="1" ht="14.5" customHeight="1">
      <c r="A97" s="951" t="s">
        <v>22</v>
      </c>
      <c r="B97" s="1714">
        <v>4.8024897568752847</v>
      </c>
      <c r="C97" s="1006">
        <v>8.95813701229035E-2</v>
      </c>
      <c r="D97" s="1007">
        <v>427</v>
      </c>
      <c r="E97" s="1713">
        <v>3.8692074575901838</v>
      </c>
      <c r="F97" s="1006">
        <v>0.10866490283986879</v>
      </c>
      <c r="G97" s="1007">
        <v>427</v>
      </c>
      <c r="H97" s="1714">
        <v>3.3249109300284831</v>
      </c>
      <c r="I97" s="1006">
        <v>0.11853591528366519</v>
      </c>
      <c r="J97" s="1007">
        <v>429</v>
      </c>
      <c r="K97" s="1714">
        <v>4.1546008602635291</v>
      </c>
      <c r="L97" s="1006">
        <v>8.2049356891812586E-2</v>
      </c>
      <c r="M97" s="1007">
        <v>432</v>
      </c>
      <c r="N97" s="1713">
        <v>5.8726126929063689</v>
      </c>
      <c r="O97" s="1006">
        <v>2.124317296612931E-2</v>
      </c>
      <c r="P97" s="1007">
        <v>434</v>
      </c>
      <c r="Q97" s="1714">
        <v>5.8078505093502457</v>
      </c>
      <c r="R97" s="1006">
        <v>2.58954708689231E-2</v>
      </c>
      <c r="S97" s="1007">
        <v>434</v>
      </c>
      <c r="T97" s="1714">
        <v>5.6425633431773594</v>
      </c>
      <c r="U97" s="1006">
        <v>3.7076719522176747E-2</v>
      </c>
      <c r="V97" s="1007">
        <v>433</v>
      </c>
      <c r="W97" s="1714">
        <v>4.4178123968122192</v>
      </c>
      <c r="X97" s="1006">
        <v>7.6327626534151163E-2</v>
      </c>
      <c r="Y97" s="1007">
        <v>431</v>
      </c>
      <c r="Z97" s="1714">
        <v>4.5170831574896537</v>
      </c>
      <c r="AA97" s="1006">
        <v>7.1984034537105099E-2</v>
      </c>
      <c r="AB97" s="1007">
        <v>432</v>
      </c>
      <c r="AC97" s="1714">
        <v>4.8491554707780118</v>
      </c>
      <c r="AD97" s="1006">
        <v>7.9236272158995244E-2</v>
      </c>
      <c r="AE97" s="1007">
        <v>434</v>
      </c>
      <c r="AF97" s="1714">
        <v>2.8109103763949501</v>
      </c>
      <c r="AG97" s="1006">
        <v>0.12761902522250779</v>
      </c>
      <c r="AH97" s="955">
        <v>429</v>
      </c>
    </row>
    <row r="98" spans="1:34" s="760" customFormat="1" ht="14.5" customHeight="1">
      <c r="A98" s="946" t="s">
        <v>23</v>
      </c>
      <c r="B98" s="1712">
        <v>4.6441580138026426</v>
      </c>
      <c r="C98" s="1004">
        <v>0.10468643827452739</v>
      </c>
      <c r="D98" s="1005">
        <v>393</v>
      </c>
      <c r="E98" s="1712">
        <v>3.3692447564232131</v>
      </c>
      <c r="F98" s="1004">
        <v>0.13116933249686299</v>
      </c>
      <c r="G98" s="1005">
        <v>392</v>
      </c>
      <c r="H98" s="1712">
        <v>2.9123183063720308</v>
      </c>
      <c r="I98" s="1004">
        <v>0.1132240354295103</v>
      </c>
      <c r="J98" s="1005">
        <v>391</v>
      </c>
      <c r="K98" s="1712">
        <v>3.8812311082307871</v>
      </c>
      <c r="L98" s="1004">
        <v>8.8971329086400708E-2</v>
      </c>
      <c r="M98" s="1005">
        <v>390</v>
      </c>
      <c r="N98" s="1712">
        <v>5.7967457917344412</v>
      </c>
      <c r="O98" s="1004">
        <v>2.8684981101561171E-2</v>
      </c>
      <c r="P98" s="1005">
        <v>396</v>
      </c>
      <c r="Q98" s="1712">
        <v>5.7307380662068983</v>
      </c>
      <c r="R98" s="1004">
        <v>3.186535382493464E-2</v>
      </c>
      <c r="S98" s="1005">
        <v>396</v>
      </c>
      <c r="T98" s="1712">
        <v>5.5114603977661458</v>
      </c>
      <c r="U98" s="1004">
        <v>4.9211348841812781E-2</v>
      </c>
      <c r="V98" s="1005">
        <v>396</v>
      </c>
      <c r="W98" s="1712">
        <v>4.0783455159690121</v>
      </c>
      <c r="X98" s="1004">
        <v>9.0033465491437578E-2</v>
      </c>
      <c r="Y98" s="1005">
        <v>396</v>
      </c>
      <c r="Z98" s="1712">
        <v>4.4560128758019211</v>
      </c>
      <c r="AA98" s="1004">
        <v>8.4916558150718691E-2</v>
      </c>
      <c r="AB98" s="1005">
        <v>394</v>
      </c>
      <c r="AC98" s="1712">
        <v>4.4545127191864067</v>
      </c>
      <c r="AD98" s="1004">
        <v>9.1840662010121935E-2</v>
      </c>
      <c r="AE98" s="1005">
        <v>395</v>
      </c>
      <c r="AF98" s="1712">
        <v>3.1035879195516598</v>
      </c>
      <c r="AG98" s="1004">
        <v>0.1237546283576058</v>
      </c>
      <c r="AH98" s="950">
        <v>396</v>
      </c>
    </row>
    <row r="99" spans="1:34" s="760" customFormat="1" ht="14.5" customHeight="1">
      <c r="A99" s="951" t="s">
        <v>24</v>
      </c>
      <c r="B99" s="1714">
        <v>4.9782058929449793</v>
      </c>
      <c r="C99" s="1006">
        <v>0.1018112783463978</v>
      </c>
      <c r="D99" s="1007">
        <v>309</v>
      </c>
      <c r="E99" s="1714">
        <v>3.827309331846446</v>
      </c>
      <c r="F99" s="1006">
        <v>0.1515248316586443</v>
      </c>
      <c r="G99" s="1007">
        <v>306</v>
      </c>
      <c r="H99" s="1713">
        <v>3.2659751392387948</v>
      </c>
      <c r="I99" s="1006">
        <v>0.155361440365515</v>
      </c>
      <c r="J99" s="1007">
        <v>308</v>
      </c>
      <c r="K99" s="1713">
        <v>4.394731453214475</v>
      </c>
      <c r="L99" s="1006">
        <v>9.149517740615315E-2</v>
      </c>
      <c r="M99" s="1007">
        <v>312</v>
      </c>
      <c r="N99" s="1714">
        <v>5.7159609282778661</v>
      </c>
      <c r="O99" s="1006">
        <v>5.6670998575016791E-2</v>
      </c>
      <c r="P99" s="1007">
        <v>312</v>
      </c>
      <c r="Q99" s="1714">
        <v>5.689454721313596</v>
      </c>
      <c r="R99" s="1006">
        <v>4.064943144230776E-2</v>
      </c>
      <c r="S99" s="1007">
        <v>312</v>
      </c>
      <c r="T99" s="1714">
        <v>5.4262184575671304</v>
      </c>
      <c r="U99" s="1006">
        <v>5.2859881408192477E-2</v>
      </c>
      <c r="V99" s="1007">
        <v>312</v>
      </c>
      <c r="W99" s="1714">
        <v>4.3288856093898449</v>
      </c>
      <c r="X99" s="1006">
        <v>0.1077493888444279</v>
      </c>
      <c r="Y99" s="1007">
        <v>310</v>
      </c>
      <c r="Z99" s="1714">
        <v>4.7009270864575496</v>
      </c>
      <c r="AA99" s="1006">
        <v>8.8200006765420308E-2</v>
      </c>
      <c r="AB99" s="1007">
        <v>309</v>
      </c>
      <c r="AC99" s="1714">
        <v>4.4392402519240042</v>
      </c>
      <c r="AD99" s="1006">
        <v>0.1122251551045006</v>
      </c>
      <c r="AE99" s="1007">
        <v>310</v>
      </c>
      <c r="AF99" s="1714">
        <v>3.4704666860756861</v>
      </c>
      <c r="AG99" s="1006">
        <v>0.17049450548951489</v>
      </c>
      <c r="AH99" s="955">
        <v>312</v>
      </c>
    </row>
    <row r="100" spans="1:34" s="760" customFormat="1" ht="14.5" customHeight="1">
      <c r="A100" s="946" t="s">
        <v>25</v>
      </c>
      <c r="B100" s="1711">
        <v>3.57496241160091</v>
      </c>
      <c r="C100" s="1004">
        <v>0.106132575358224</v>
      </c>
      <c r="D100" s="1005">
        <v>501</v>
      </c>
      <c r="E100" s="1711">
        <v>2.1517095797360981</v>
      </c>
      <c r="F100" s="1004">
        <v>9.4160181453425223E-2</v>
      </c>
      <c r="G100" s="1005">
        <v>500</v>
      </c>
      <c r="H100" s="1712">
        <v>2.9176528914494821</v>
      </c>
      <c r="I100" s="1004">
        <v>0.1152069357900263</v>
      </c>
      <c r="J100" s="1005">
        <v>506</v>
      </c>
      <c r="K100" s="1712">
        <v>3.813994465090687</v>
      </c>
      <c r="L100" s="1004">
        <v>8.0742813892326099E-2</v>
      </c>
      <c r="M100" s="1005">
        <v>509</v>
      </c>
      <c r="N100" s="1712">
        <v>5.8980858057298287</v>
      </c>
      <c r="O100" s="1004">
        <v>1.9037763312239199E-2</v>
      </c>
      <c r="P100" s="1005">
        <v>509</v>
      </c>
      <c r="Q100" s="1712">
        <v>5.8630786861197661</v>
      </c>
      <c r="R100" s="1004">
        <v>2.3167690192903951E-2</v>
      </c>
      <c r="S100" s="1005">
        <v>509</v>
      </c>
      <c r="T100" s="1711">
        <v>5.5033884422140193</v>
      </c>
      <c r="U100" s="1004">
        <v>4.8317691083364353E-2</v>
      </c>
      <c r="V100" s="1005">
        <v>511</v>
      </c>
      <c r="W100" s="1712">
        <v>4.3475093419807749</v>
      </c>
      <c r="X100" s="1004">
        <v>7.064788089197771E-2</v>
      </c>
      <c r="Y100" s="1005">
        <v>510</v>
      </c>
      <c r="Z100" s="1712">
        <v>4.7231676521349861</v>
      </c>
      <c r="AA100" s="1004">
        <v>6.7691433368855553E-2</v>
      </c>
      <c r="AB100" s="1005">
        <v>508</v>
      </c>
      <c r="AC100" s="1711">
        <v>4.4303262232890877</v>
      </c>
      <c r="AD100" s="1004">
        <v>9.1592456417226298E-2</v>
      </c>
      <c r="AE100" s="1005">
        <v>508</v>
      </c>
      <c r="AF100" s="1712">
        <v>2.4336928745418689</v>
      </c>
      <c r="AG100" s="1004">
        <v>0.1268021181884022</v>
      </c>
      <c r="AH100" s="950">
        <v>508</v>
      </c>
    </row>
    <row r="101" spans="1:34" s="760" customFormat="1" ht="14.5" customHeight="1">
      <c r="A101" s="951" t="s">
        <v>26</v>
      </c>
      <c r="B101" s="1713">
        <v>3.4953171055223011</v>
      </c>
      <c r="C101" s="1006">
        <v>0.1131707997432809</v>
      </c>
      <c r="D101" s="1007">
        <v>459</v>
      </c>
      <c r="E101" s="1714">
        <v>2.161594951483496</v>
      </c>
      <c r="F101" s="1006">
        <v>0.1016603718620004</v>
      </c>
      <c r="G101" s="1007">
        <v>458</v>
      </c>
      <c r="H101" s="1714">
        <v>3.8618911477250051</v>
      </c>
      <c r="I101" s="1006">
        <v>0.1261564446238215</v>
      </c>
      <c r="J101" s="1007">
        <v>458</v>
      </c>
      <c r="K101" s="1714">
        <v>4.1085018852215169</v>
      </c>
      <c r="L101" s="1006">
        <v>8.7323670050947141E-2</v>
      </c>
      <c r="M101" s="1007">
        <v>456</v>
      </c>
      <c r="N101" s="1714">
        <v>5.8736419946190246</v>
      </c>
      <c r="O101" s="1006">
        <v>2.7050577100974561E-2</v>
      </c>
      <c r="P101" s="1007">
        <v>459</v>
      </c>
      <c r="Q101" s="1714">
        <v>5.8459744570377818</v>
      </c>
      <c r="R101" s="1006">
        <v>2.625375427918674E-2</v>
      </c>
      <c r="S101" s="1007">
        <v>459</v>
      </c>
      <c r="T101" s="1714">
        <v>5.5165692971355194</v>
      </c>
      <c r="U101" s="1006">
        <v>5.63196550047982E-2</v>
      </c>
      <c r="V101" s="1007">
        <v>459</v>
      </c>
      <c r="W101" s="1714">
        <v>4.5581377486327339</v>
      </c>
      <c r="X101" s="1006">
        <v>8.2050220665978696E-2</v>
      </c>
      <c r="Y101" s="1007">
        <v>452</v>
      </c>
      <c r="Z101" s="1714">
        <v>4.8160502077418181</v>
      </c>
      <c r="AA101" s="1006">
        <v>7.0528342796796373E-2</v>
      </c>
      <c r="AB101" s="1007">
        <v>458</v>
      </c>
      <c r="AC101" s="1714">
        <v>4.5837002104741913</v>
      </c>
      <c r="AD101" s="1006">
        <v>0.1046186322595869</v>
      </c>
      <c r="AE101" s="1007">
        <v>455</v>
      </c>
      <c r="AF101" s="1714">
        <v>2.5278952176506531</v>
      </c>
      <c r="AG101" s="1006">
        <v>0.13844201920863139</v>
      </c>
      <c r="AH101" s="955">
        <v>456</v>
      </c>
    </row>
    <row r="102" spans="1:34" s="760" customFormat="1" ht="14.5" customHeight="1">
      <c r="A102" s="946" t="s">
        <v>27</v>
      </c>
      <c r="B102" s="1712">
        <v>4.8046583492105004</v>
      </c>
      <c r="C102" s="1004">
        <v>9.4085947479408252E-2</v>
      </c>
      <c r="D102" s="1005">
        <v>525</v>
      </c>
      <c r="E102" s="1712">
        <v>4.0961025654611456</v>
      </c>
      <c r="F102" s="1004">
        <v>0.1209854723470863</v>
      </c>
      <c r="G102" s="1005">
        <v>522</v>
      </c>
      <c r="H102" s="1712">
        <v>3.003773463293133</v>
      </c>
      <c r="I102" s="1004">
        <v>0.105507102674418</v>
      </c>
      <c r="J102" s="1005">
        <v>531</v>
      </c>
      <c r="K102" s="1712">
        <v>3.835717527045289</v>
      </c>
      <c r="L102" s="1004">
        <v>8.7985695502515934E-2</v>
      </c>
      <c r="M102" s="1005">
        <v>532</v>
      </c>
      <c r="N102" s="1712">
        <v>5.8357399273472383</v>
      </c>
      <c r="O102" s="1004">
        <v>2.468310310725751E-2</v>
      </c>
      <c r="P102" s="1005">
        <v>537</v>
      </c>
      <c r="Q102" s="1712">
        <v>5.7367845492367984</v>
      </c>
      <c r="R102" s="1004">
        <v>3.1739178942685117E-2</v>
      </c>
      <c r="S102" s="1005">
        <v>536</v>
      </c>
      <c r="T102" s="1712">
        <v>5.4236438787079591</v>
      </c>
      <c r="U102" s="1004">
        <v>5.1177954121776732E-2</v>
      </c>
      <c r="V102" s="1005">
        <v>537</v>
      </c>
      <c r="W102" s="1712">
        <v>4.1837930667750873</v>
      </c>
      <c r="X102" s="1004">
        <v>8.062706666030775E-2</v>
      </c>
      <c r="Y102" s="1005">
        <v>533</v>
      </c>
      <c r="Z102" s="1712">
        <v>4.4957436782745281</v>
      </c>
      <c r="AA102" s="1004">
        <v>7.2004154269371637E-2</v>
      </c>
      <c r="AB102" s="1005">
        <v>534</v>
      </c>
      <c r="AC102" s="1712">
        <v>4.5951393758197732</v>
      </c>
      <c r="AD102" s="1004">
        <v>8.7055096439608376E-2</v>
      </c>
      <c r="AE102" s="1005">
        <v>532</v>
      </c>
      <c r="AF102" s="1712">
        <v>2.622073551811404</v>
      </c>
      <c r="AG102" s="1004">
        <v>0.1240287249396116</v>
      </c>
      <c r="AH102" s="950">
        <v>530</v>
      </c>
    </row>
    <row r="103" spans="1:34" s="760" customFormat="1" ht="14.5" customHeight="1" thickBot="1">
      <c r="A103" s="957" t="s">
        <v>28</v>
      </c>
      <c r="B103" s="1715">
        <v>3.7539977679713981</v>
      </c>
      <c r="C103" s="1008">
        <v>0.1011612744316116</v>
      </c>
      <c r="D103" s="1009">
        <v>532</v>
      </c>
      <c r="E103" s="1716">
        <v>2.3721642825638591</v>
      </c>
      <c r="F103" s="1008">
        <v>0.1078389084994012</v>
      </c>
      <c r="G103" s="1009">
        <v>532</v>
      </c>
      <c r="H103" s="1716">
        <v>2.9682679201651401</v>
      </c>
      <c r="I103" s="1008">
        <v>0.1168881224974016</v>
      </c>
      <c r="J103" s="1009">
        <v>529</v>
      </c>
      <c r="K103" s="1716">
        <v>4.0734379376722956</v>
      </c>
      <c r="L103" s="1008">
        <v>7.7727108952013721E-2</v>
      </c>
      <c r="M103" s="1009">
        <v>531</v>
      </c>
      <c r="N103" s="1716">
        <v>5.885896753553542</v>
      </c>
      <c r="O103" s="1008">
        <v>2.6340965785329001E-2</v>
      </c>
      <c r="P103" s="1009">
        <v>531</v>
      </c>
      <c r="Q103" s="1716">
        <v>5.8675957135489396</v>
      </c>
      <c r="R103" s="1008">
        <v>2.3121494382582122E-2</v>
      </c>
      <c r="S103" s="1009">
        <v>532</v>
      </c>
      <c r="T103" s="1715">
        <v>5.5675090229184532</v>
      </c>
      <c r="U103" s="1008">
        <v>5.7731517062800261E-2</v>
      </c>
      <c r="V103" s="1009">
        <v>532</v>
      </c>
      <c r="W103" s="1716">
        <v>4.7573899900662724</v>
      </c>
      <c r="X103" s="1008">
        <v>6.5771289235173516E-2</v>
      </c>
      <c r="Y103" s="1009">
        <v>531</v>
      </c>
      <c r="Z103" s="1716">
        <v>4.7532284786113284</v>
      </c>
      <c r="AA103" s="1008">
        <v>6.9768244047951941E-2</v>
      </c>
      <c r="AB103" s="1009">
        <v>531</v>
      </c>
      <c r="AC103" s="1715">
        <v>4.6600410731167026</v>
      </c>
      <c r="AD103" s="1008">
        <v>7.6986200617505579E-2</v>
      </c>
      <c r="AE103" s="1009">
        <v>528</v>
      </c>
      <c r="AF103" s="1716">
        <v>2.505997933916797</v>
      </c>
      <c r="AG103" s="1008">
        <v>0.10724731891917</v>
      </c>
      <c r="AH103" s="961">
        <v>530</v>
      </c>
    </row>
    <row r="104" spans="1:34" s="760" customFormat="1" ht="14.5" customHeight="1">
      <c r="A104" s="962" t="s">
        <v>29</v>
      </c>
      <c r="B104" s="1717">
        <v>4.5453981145955966</v>
      </c>
      <c r="C104" s="1011">
        <v>4.4298493645343703E-2</v>
      </c>
      <c r="D104" s="986">
        <v>3586</v>
      </c>
      <c r="E104" s="1717">
        <v>3.5133621875592902</v>
      </c>
      <c r="F104" s="1011">
        <v>4.9755309517034219E-2</v>
      </c>
      <c r="G104" s="986">
        <v>3566</v>
      </c>
      <c r="H104" s="1717">
        <v>2.912648061081017</v>
      </c>
      <c r="I104" s="1011">
        <v>4.8389807681005093E-2</v>
      </c>
      <c r="J104" s="986">
        <v>3602</v>
      </c>
      <c r="K104" s="1717">
        <v>3.8420237894600939</v>
      </c>
      <c r="L104" s="1011">
        <v>3.5711052990276583E-2</v>
      </c>
      <c r="M104" s="986">
        <v>3645</v>
      </c>
      <c r="N104" s="1718">
        <v>5.8264134234261364</v>
      </c>
      <c r="O104" s="1011">
        <v>1.1871640844462E-2</v>
      </c>
      <c r="P104" s="986">
        <v>3666</v>
      </c>
      <c r="Q104" s="1718">
        <v>5.763523667298367</v>
      </c>
      <c r="R104" s="1011">
        <v>1.299142476243546E-2</v>
      </c>
      <c r="S104" s="986">
        <v>3670</v>
      </c>
      <c r="T104" s="1718">
        <v>5.5484548496767356</v>
      </c>
      <c r="U104" s="1011">
        <v>1.81350136167132E-2</v>
      </c>
      <c r="V104" s="986">
        <v>3664</v>
      </c>
      <c r="W104" s="1718">
        <v>4.1542665209579068</v>
      </c>
      <c r="X104" s="1011">
        <v>3.3726294126573041E-2</v>
      </c>
      <c r="Y104" s="986">
        <v>3645</v>
      </c>
      <c r="Z104" s="1718">
        <v>4.3394585450118646</v>
      </c>
      <c r="AA104" s="1011">
        <v>3.2552371991294293E-2</v>
      </c>
      <c r="AB104" s="986">
        <v>3642</v>
      </c>
      <c r="AC104" s="1718">
        <v>4.5866712696570362</v>
      </c>
      <c r="AD104" s="1011">
        <v>3.6328733080781613E-2</v>
      </c>
      <c r="AE104" s="986">
        <v>3656</v>
      </c>
      <c r="AF104" s="1718">
        <v>2.668672683184532</v>
      </c>
      <c r="AG104" s="1011">
        <v>5.2359442589744593E-2</v>
      </c>
      <c r="AH104" s="966">
        <v>3645</v>
      </c>
    </row>
    <row r="105" spans="1:34" s="760" customFormat="1" ht="14.5" customHeight="1">
      <c r="A105" s="962" t="s">
        <v>30</v>
      </c>
      <c r="B105" s="1717">
        <v>4.0967000963091831</v>
      </c>
      <c r="C105" s="1011">
        <v>4.6897880310297589E-2</v>
      </c>
      <c r="D105" s="986">
        <v>2788</v>
      </c>
      <c r="E105" s="1717">
        <v>2.6933057477953382</v>
      </c>
      <c r="F105" s="1011">
        <v>5.3311929258425768E-2</v>
      </c>
      <c r="G105" s="986">
        <v>2785</v>
      </c>
      <c r="H105" s="1718">
        <v>3.1705892518462382</v>
      </c>
      <c r="I105" s="1011">
        <v>5.4286141649085427E-2</v>
      </c>
      <c r="J105" s="986">
        <v>2793</v>
      </c>
      <c r="K105" s="1718">
        <v>3.9599826907383631</v>
      </c>
      <c r="L105" s="1011">
        <v>3.8668574250921982E-2</v>
      </c>
      <c r="M105" s="986">
        <v>2793</v>
      </c>
      <c r="N105" s="1718">
        <v>5.8871799562334646</v>
      </c>
      <c r="O105" s="1011">
        <v>1.0055147872573869E-2</v>
      </c>
      <c r="P105" s="986">
        <v>2801</v>
      </c>
      <c r="Q105" s="1718">
        <v>5.8455696354043312</v>
      </c>
      <c r="R105" s="1011">
        <v>1.1217644658847351E-2</v>
      </c>
      <c r="S105" s="986">
        <v>2804</v>
      </c>
      <c r="T105" s="1717">
        <v>5.5276378296480706</v>
      </c>
      <c r="U105" s="1011">
        <v>2.2227638876149921E-2</v>
      </c>
      <c r="V105" s="986">
        <v>2803</v>
      </c>
      <c r="W105" s="1718">
        <v>4.4858849137009056</v>
      </c>
      <c r="X105" s="1011">
        <v>3.3215647894026638E-2</v>
      </c>
      <c r="Y105" s="986">
        <v>2789</v>
      </c>
      <c r="Z105" s="1718">
        <v>4.7309618998699747</v>
      </c>
      <c r="AA105" s="1011">
        <v>3.1604997848029427E-2</v>
      </c>
      <c r="AB105" s="986">
        <v>2790</v>
      </c>
      <c r="AC105" s="1717">
        <v>4.6354576551273121</v>
      </c>
      <c r="AD105" s="1011">
        <v>4.1388065582967412E-2</v>
      </c>
      <c r="AE105" s="986">
        <v>2792</v>
      </c>
      <c r="AF105" s="1718">
        <v>2.483905422386198</v>
      </c>
      <c r="AG105" s="1011">
        <v>5.7422871190395269E-2</v>
      </c>
      <c r="AH105" s="966">
        <v>2789</v>
      </c>
    </row>
    <row r="106" spans="1:34" s="760" customFormat="1" ht="14.5" customHeight="1">
      <c r="A106" s="967" t="s">
        <v>31</v>
      </c>
      <c r="B106" s="1719">
        <v>4.448858233706356</v>
      </c>
      <c r="C106" s="1013">
        <v>3.6191668188951948E-2</v>
      </c>
      <c r="D106" s="987">
        <v>6374</v>
      </c>
      <c r="E106" s="1719">
        <v>3.3372124698431862</v>
      </c>
      <c r="F106" s="1013">
        <v>4.0681313882861989E-2</v>
      </c>
      <c r="G106" s="987">
        <v>6351</v>
      </c>
      <c r="H106" s="1719">
        <v>2.9679345246787729</v>
      </c>
      <c r="I106" s="1013">
        <v>3.9744687391607712E-2</v>
      </c>
      <c r="J106" s="987">
        <v>6395</v>
      </c>
      <c r="K106" s="1719">
        <v>3.8670441861014768</v>
      </c>
      <c r="L106" s="1013">
        <v>2.9299305096478771E-2</v>
      </c>
      <c r="M106" s="987">
        <v>6438</v>
      </c>
      <c r="N106" s="1719">
        <v>5.8393075394394174</v>
      </c>
      <c r="O106" s="1013">
        <v>9.6007549414138353E-3</v>
      </c>
      <c r="P106" s="987">
        <v>6467</v>
      </c>
      <c r="Q106" s="1720">
        <v>5.780931702077492</v>
      </c>
      <c r="R106" s="1013">
        <v>1.051517624753626E-2</v>
      </c>
      <c r="S106" s="987">
        <v>6474</v>
      </c>
      <c r="T106" s="1719">
        <v>5.5440309528407363</v>
      </c>
      <c r="U106" s="1013">
        <v>1.5042031386244751E-2</v>
      </c>
      <c r="V106" s="987">
        <v>6467</v>
      </c>
      <c r="W106" s="1720">
        <v>4.2247686864796874</v>
      </c>
      <c r="X106" s="1013">
        <v>2.75005501870926E-2</v>
      </c>
      <c r="Y106" s="987">
        <v>6434</v>
      </c>
      <c r="Z106" s="1720">
        <v>4.4225971037219276</v>
      </c>
      <c r="AA106" s="1013">
        <v>2.652755332520762E-2</v>
      </c>
      <c r="AB106" s="987">
        <v>6432</v>
      </c>
      <c r="AC106" s="1719">
        <v>4.5970215353338251</v>
      </c>
      <c r="AD106" s="1013">
        <v>2.9940232820180341E-2</v>
      </c>
      <c r="AE106" s="987">
        <v>6448</v>
      </c>
      <c r="AF106" s="1720">
        <v>2.6294630368786751</v>
      </c>
      <c r="AG106" s="1013">
        <v>4.3047697784061652E-2</v>
      </c>
      <c r="AH106" s="971">
        <v>6434</v>
      </c>
    </row>
    <row r="107" spans="1:34" s="760" customFormat="1" ht="14.5" customHeight="1">
      <c r="A107" s="1930" t="s">
        <v>640</v>
      </c>
      <c r="B107" s="1930" t="s">
        <v>640</v>
      </c>
      <c r="C107" s="1930" t="s">
        <v>640</v>
      </c>
      <c r="D107" s="1930" t="s">
        <v>640</v>
      </c>
      <c r="E107" s="1930" t="s">
        <v>640</v>
      </c>
      <c r="F107" s="1930" t="s">
        <v>640</v>
      </c>
      <c r="G107" s="1930" t="s">
        <v>640</v>
      </c>
      <c r="H107" s="1930" t="s">
        <v>640</v>
      </c>
      <c r="I107" s="1930" t="s">
        <v>640</v>
      </c>
      <c r="J107" s="1930" t="s">
        <v>640</v>
      </c>
      <c r="K107" s="1930" t="s">
        <v>640</v>
      </c>
      <c r="L107" s="1930" t="s">
        <v>640</v>
      </c>
      <c r="M107" s="1930" t="s">
        <v>640</v>
      </c>
      <c r="N107" s="1930" t="s">
        <v>640</v>
      </c>
      <c r="O107" s="1930" t="s">
        <v>640</v>
      </c>
      <c r="P107" s="1930" t="s">
        <v>640</v>
      </c>
      <c r="Q107" s="1930" t="s">
        <v>640</v>
      </c>
      <c r="R107" s="1930" t="s">
        <v>640</v>
      </c>
      <c r="S107" s="1930" t="s">
        <v>640</v>
      </c>
      <c r="T107" s="1930" t="s">
        <v>640</v>
      </c>
      <c r="U107" s="1930" t="s">
        <v>640</v>
      </c>
      <c r="V107" s="1930" t="s">
        <v>640</v>
      </c>
      <c r="W107" s="1930" t="s">
        <v>640</v>
      </c>
      <c r="X107" s="1930" t="s">
        <v>640</v>
      </c>
      <c r="Y107" s="1930" t="s">
        <v>640</v>
      </c>
      <c r="Z107" s="1930" t="s">
        <v>640</v>
      </c>
      <c r="AA107" s="1930" t="s">
        <v>640</v>
      </c>
      <c r="AB107" s="1930" t="s">
        <v>640</v>
      </c>
      <c r="AC107" s="1930" t="s">
        <v>640</v>
      </c>
      <c r="AD107" s="1930" t="s">
        <v>640</v>
      </c>
      <c r="AE107" s="1930" t="s">
        <v>640</v>
      </c>
      <c r="AF107" s="1930" t="s">
        <v>640</v>
      </c>
      <c r="AG107" s="1930" t="s">
        <v>640</v>
      </c>
      <c r="AH107" s="1930" t="s">
        <v>640</v>
      </c>
    </row>
    <row r="108" spans="1:34" s="760" customFormat="1" ht="14.5" customHeight="1">
      <c r="A108" s="1930" t="s">
        <v>641</v>
      </c>
      <c r="B108" s="1930" t="s">
        <v>623</v>
      </c>
      <c r="C108" s="1930" t="s">
        <v>623</v>
      </c>
      <c r="D108" s="1930" t="s">
        <v>623</v>
      </c>
      <c r="E108" s="1930" t="s">
        <v>623</v>
      </c>
      <c r="F108" s="1930" t="s">
        <v>623</v>
      </c>
      <c r="G108" s="1930" t="s">
        <v>623</v>
      </c>
      <c r="H108" s="1930" t="s">
        <v>623</v>
      </c>
      <c r="I108" s="1930" t="s">
        <v>623</v>
      </c>
      <c r="J108" s="1930" t="s">
        <v>623</v>
      </c>
      <c r="K108" s="1930" t="s">
        <v>623</v>
      </c>
      <c r="L108" s="1930" t="s">
        <v>623</v>
      </c>
      <c r="M108" s="1930" t="s">
        <v>623</v>
      </c>
      <c r="N108" s="1930" t="s">
        <v>623</v>
      </c>
      <c r="O108" s="1930" t="s">
        <v>623</v>
      </c>
      <c r="P108" s="1930" t="s">
        <v>623</v>
      </c>
      <c r="Q108" s="1930" t="s">
        <v>623</v>
      </c>
      <c r="R108" s="1930" t="s">
        <v>623</v>
      </c>
      <c r="S108" s="1930" t="s">
        <v>623</v>
      </c>
      <c r="T108" s="1930" t="s">
        <v>623</v>
      </c>
      <c r="U108" s="1930" t="s">
        <v>623</v>
      </c>
      <c r="V108" s="1930" t="s">
        <v>623</v>
      </c>
      <c r="W108" s="1930" t="s">
        <v>623</v>
      </c>
      <c r="X108" s="1930" t="s">
        <v>623</v>
      </c>
      <c r="Y108" s="1930" t="s">
        <v>623</v>
      </c>
      <c r="Z108" s="1930" t="s">
        <v>623</v>
      </c>
      <c r="AA108" s="1930" t="s">
        <v>623</v>
      </c>
      <c r="AB108" s="1930" t="s">
        <v>623</v>
      </c>
      <c r="AC108" s="1930" t="s">
        <v>623</v>
      </c>
      <c r="AD108" s="1930" t="s">
        <v>623</v>
      </c>
      <c r="AE108" s="1930" t="s">
        <v>623</v>
      </c>
      <c r="AF108" s="1930" t="s">
        <v>623</v>
      </c>
      <c r="AG108" s="1930" t="s">
        <v>623</v>
      </c>
      <c r="AH108" s="1930" t="s">
        <v>623</v>
      </c>
    </row>
    <row r="109" spans="1:34" s="760" customFormat="1" ht="14.5" customHeight="1">
      <c r="A109" s="1930" t="s">
        <v>1187</v>
      </c>
      <c r="B109" s="1930" t="s">
        <v>642</v>
      </c>
      <c r="C109" s="1930" t="s">
        <v>642</v>
      </c>
      <c r="D109" s="1930" t="s">
        <v>642</v>
      </c>
      <c r="E109" s="1930" t="s">
        <v>642</v>
      </c>
      <c r="F109" s="1930" t="s">
        <v>642</v>
      </c>
      <c r="G109" s="1930" t="s">
        <v>642</v>
      </c>
      <c r="H109" s="1930" t="s">
        <v>642</v>
      </c>
      <c r="I109" s="1930" t="s">
        <v>642</v>
      </c>
      <c r="J109" s="1930" t="s">
        <v>642</v>
      </c>
      <c r="K109" s="1930" t="s">
        <v>642</v>
      </c>
      <c r="L109" s="1930" t="s">
        <v>642</v>
      </c>
      <c r="M109" s="1930" t="s">
        <v>642</v>
      </c>
      <c r="N109" s="1930" t="s">
        <v>642</v>
      </c>
      <c r="O109" s="1930" t="s">
        <v>642</v>
      </c>
      <c r="P109" s="1930" t="s">
        <v>642</v>
      </c>
      <c r="Q109" s="1930" t="s">
        <v>642</v>
      </c>
      <c r="R109" s="1930" t="s">
        <v>642</v>
      </c>
      <c r="S109" s="1930" t="s">
        <v>642</v>
      </c>
      <c r="T109" s="1930" t="s">
        <v>642</v>
      </c>
      <c r="U109" s="1930" t="s">
        <v>642</v>
      </c>
      <c r="V109" s="1930" t="s">
        <v>642</v>
      </c>
      <c r="W109" s="1930" t="s">
        <v>642</v>
      </c>
      <c r="X109" s="1930" t="s">
        <v>642</v>
      </c>
      <c r="Y109" s="1930" t="s">
        <v>642</v>
      </c>
      <c r="Z109" s="1930" t="s">
        <v>642</v>
      </c>
      <c r="AA109" s="1930" t="s">
        <v>642</v>
      </c>
      <c r="AB109" s="1930" t="s">
        <v>642</v>
      </c>
      <c r="AC109" s="1930" t="s">
        <v>642</v>
      </c>
      <c r="AD109" s="1930" t="s">
        <v>642</v>
      </c>
      <c r="AE109" s="1930" t="s">
        <v>642</v>
      </c>
      <c r="AF109" s="1930" t="s">
        <v>642</v>
      </c>
      <c r="AG109" s="1930" t="s">
        <v>642</v>
      </c>
      <c r="AH109" s="1930" t="s">
        <v>642</v>
      </c>
    </row>
    <row r="110" spans="1:34" ht="14.5" customHeight="1"/>
    <row r="111" spans="1:34" s="760" customFormat="1" ht="14.5" customHeight="1">
      <c r="A111" s="1943" t="s">
        <v>1359</v>
      </c>
      <c r="B111" s="1944"/>
      <c r="C111" s="1944"/>
      <c r="D111" s="1944"/>
      <c r="E111" s="1944"/>
      <c r="F111" s="1944"/>
      <c r="G111" s="1944"/>
      <c r="H111" s="1944"/>
      <c r="I111" s="1944"/>
      <c r="J111" s="1944"/>
      <c r="K111" s="1944"/>
      <c r="L111" s="1944"/>
      <c r="M111" s="1944"/>
      <c r="N111" s="1944"/>
      <c r="O111" s="1944"/>
      <c r="P111" s="1944"/>
      <c r="Q111" s="1944"/>
      <c r="R111" s="1944"/>
      <c r="S111" s="1944"/>
      <c r="T111" s="1944"/>
      <c r="U111" s="1944"/>
      <c r="V111" s="1944"/>
      <c r="W111" s="1944"/>
      <c r="X111" s="1944"/>
      <c r="Y111" s="1944"/>
      <c r="Z111" s="1944"/>
      <c r="AA111" s="1944"/>
      <c r="AB111" s="1944"/>
      <c r="AC111" s="1944"/>
      <c r="AD111" s="1944"/>
      <c r="AE111" s="1944"/>
      <c r="AF111" s="1944"/>
      <c r="AG111" s="1944"/>
      <c r="AH111" s="1944"/>
    </row>
    <row r="112" spans="1:34" s="761" customFormat="1" ht="32.25" customHeight="1">
      <c r="A112" s="1945" t="s">
        <v>5</v>
      </c>
      <c r="B112" s="1939" t="s">
        <v>604</v>
      </c>
      <c r="C112" s="1939" t="s">
        <v>625</v>
      </c>
      <c r="D112" s="1939" t="s">
        <v>625</v>
      </c>
      <c r="E112" s="1939" t="s">
        <v>626</v>
      </c>
      <c r="F112" s="1939" t="s">
        <v>627</v>
      </c>
      <c r="G112" s="1939" t="s">
        <v>627</v>
      </c>
      <c r="H112" s="1939" t="s">
        <v>606</v>
      </c>
      <c r="I112" s="1939" t="s">
        <v>628</v>
      </c>
      <c r="J112" s="1939" t="s">
        <v>628</v>
      </c>
      <c r="K112" s="1939" t="s">
        <v>607</v>
      </c>
      <c r="L112" s="1939" t="s">
        <v>629</v>
      </c>
      <c r="M112" s="1939" t="s">
        <v>629</v>
      </c>
      <c r="N112" s="1939" t="s">
        <v>608</v>
      </c>
      <c r="O112" s="1939" t="s">
        <v>630</v>
      </c>
      <c r="P112" s="1939" t="s">
        <v>630</v>
      </c>
      <c r="Q112" s="1939" t="s">
        <v>609</v>
      </c>
      <c r="R112" s="1939" t="s">
        <v>631</v>
      </c>
      <c r="S112" s="1939" t="s">
        <v>631</v>
      </c>
      <c r="T112" s="1939" t="s">
        <v>632</v>
      </c>
      <c r="U112" s="1939" t="s">
        <v>633</v>
      </c>
      <c r="V112" s="1939" t="s">
        <v>633</v>
      </c>
      <c r="W112" s="1939" t="s">
        <v>611</v>
      </c>
      <c r="X112" s="1939" t="s">
        <v>634</v>
      </c>
      <c r="Y112" s="1939" t="s">
        <v>634</v>
      </c>
      <c r="Z112" s="1939" t="s">
        <v>612</v>
      </c>
      <c r="AA112" s="1939" t="s">
        <v>635</v>
      </c>
      <c r="AB112" s="1939" t="s">
        <v>635</v>
      </c>
      <c r="AC112" s="1939" t="s">
        <v>636</v>
      </c>
      <c r="AD112" s="1939" t="s">
        <v>637</v>
      </c>
      <c r="AE112" s="1939" t="s">
        <v>637</v>
      </c>
      <c r="AF112" s="1939" t="s">
        <v>638</v>
      </c>
      <c r="AG112" s="1939" t="s">
        <v>639</v>
      </c>
      <c r="AH112" s="1940" t="s">
        <v>639</v>
      </c>
    </row>
    <row r="113" spans="1:34" s="760" customFormat="1" ht="14.5" customHeight="1" thickBot="1">
      <c r="A113" s="1946"/>
      <c r="B113" s="762" t="s">
        <v>3</v>
      </c>
      <c r="C113" s="762" t="s">
        <v>68</v>
      </c>
      <c r="D113" s="763" t="s">
        <v>69</v>
      </c>
      <c r="E113" s="762" t="s">
        <v>3</v>
      </c>
      <c r="F113" s="762" t="s">
        <v>68</v>
      </c>
      <c r="G113" s="763" t="s">
        <v>69</v>
      </c>
      <c r="H113" s="762" t="s">
        <v>3</v>
      </c>
      <c r="I113" s="762" t="s">
        <v>68</v>
      </c>
      <c r="J113" s="763" t="s">
        <v>69</v>
      </c>
      <c r="K113" s="762" t="s">
        <v>3</v>
      </c>
      <c r="L113" s="762" t="s">
        <v>68</v>
      </c>
      <c r="M113" s="763" t="s">
        <v>69</v>
      </c>
      <c r="N113" s="762" t="s">
        <v>3</v>
      </c>
      <c r="O113" s="762" t="s">
        <v>68</v>
      </c>
      <c r="P113" s="763" t="s">
        <v>69</v>
      </c>
      <c r="Q113" s="762" t="s">
        <v>3</v>
      </c>
      <c r="R113" s="762" t="s">
        <v>68</v>
      </c>
      <c r="S113" s="763" t="s">
        <v>69</v>
      </c>
      <c r="T113" s="762" t="s">
        <v>3</v>
      </c>
      <c r="U113" s="762" t="s">
        <v>68</v>
      </c>
      <c r="V113" s="763" t="s">
        <v>69</v>
      </c>
      <c r="W113" s="762" t="s">
        <v>3</v>
      </c>
      <c r="X113" s="762" t="s">
        <v>68</v>
      </c>
      <c r="Y113" s="763" t="s">
        <v>69</v>
      </c>
      <c r="Z113" s="762" t="s">
        <v>3</v>
      </c>
      <c r="AA113" s="762" t="s">
        <v>68</v>
      </c>
      <c r="AB113" s="763" t="s">
        <v>69</v>
      </c>
      <c r="AC113" s="762" t="s">
        <v>3</v>
      </c>
      <c r="AD113" s="762" t="s">
        <v>68</v>
      </c>
      <c r="AE113" s="763" t="s">
        <v>69</v>
      </c>
      <c r="AF113" s="762" t="s">
        <v>3</v>
      </c>
      <c r="AG113" s="762" t="s">
        <v>68</v>
      </c>
      <c r="AH113" s="762" t="s">
        <v>69</v>
      </c>
    </row>
    <row r="114" spans="1:34" s="760" customFormat="1" ht="14.5" customHeight="1">
      <c r="A114" s="764" t="s">
        <v>13</v>
      </c>
      <c r="B114" s="794">
        <v>4.6771845779952326</v>
      </c>
      <c r="C114" s="795">
        <v>0.176437427744468</v>
      </c>
      <c r="D114" s="796">
        <v>164</v>
      </c>
      <c r="E114" s="794">
        <v>4.2992753066494664</v>
      </c>
      <c r="F114" s="795">
        <v>0.1915251204848252</v>
      </c>
      <c r="G114" s="796">
        <v>164</v>
      </c>
      <c r="H114" s="794">
        <v>4.2165759075454403</v>
      </c>
      <c r="I114" s="795">
        <v>0.18443593971258521</v>
      </c>
      <c r="J114" s="796">
        <v>164</v>
      </c>
      <c r="K114" s="794">
        <v>3.3490609447588491</v>
      </c>
      <c r="L114" s="795">
        <v>0.15580264355083109</v>
      </c>
      <c r="M114" s="796">
        <v>164</v>
      </c>
      <c r="N114" s="765">
        <v>5.4839903109309294</v>
      </c>
      <c r="O114" s="795">
        <v>0.1011110247258683</v>
      </c>
      <c r="P114" s="796">
        <v>164</v>
      </c>
      <c r="Q114" s="794">
        <v>5.3765020785318391</v>
      </c>
      <c r="R114" s="795">
        <v>0.1225116597021292</v>
      </c>
      <c r="S114" s="796">
        <v>164</v>
      </c>
      <c r="T114" s="765">
        <v>5.0085036508855953</v>
      </c>
      <c r="U114" s="795">
        <v>0.1340475954002999</v>
      </c>
      <c r="V114" s="796">
        <v>162</v>
      </c>
      <c r="W114" s="765">
        <v>4.4256379335020286</v>
      </c>
      <c r="X114" s="795">
        <v>0.12901040266507999</v>
      </c>
      <c r="Y114" s="796">
        <v>164</v>
      </c>
      <c r="Z114" s="765">
        <v>3.8369674681585328</v>
      </c>
      <c r="AA114" s="795">
        <v>0.1382483367194722</v>
      </c>
      <c r="AB114" s="796">
        <v>164</v>
      </c>
      <c r="AC114" s="765">
        <v>5.1383551081482848</v>
      </c>
      <c r="AD114" s="795">
        <v>0.12888306832435259</v>
      </c>
      <c r="AE114" s="796">
        <v>164</v>
      </c>
      <c r="AF114" s="794">
        <v>1.667397958627185</v>
      </c>
      <c r="AG114" s="795">
        <v>0.16422727305855669</v>
      </c>
      <c r="AH114" s="797">
        <v>162</v>
      </c>
    </row>
    <row r="115" spans="1:34" s="760" customFormat="1" ht="14.5" customHeight="1">
      <c r="A115" s="770" t="s">
        <v>14</v>
      </c>
      <c r="B115" s="798">
        <v>4.9028986840707649</v>
      </c>
      <c r="C115" s="799">
        <v>0.14018081177873359</v>
      </c>
      <c r="D115" s="800">
        <v>117</v>
      </c>
      <c r="E115" s="798">
        <v>4.1779562502481573</v>
      </c>
      <c r="F115" s="799">
        <v>0.2053014726375583</v>
      </c>
      <c r="G115" s="800">
        <v>116</v>
      </c>
      <c r="H115" s="798">
        <v>4.1244538428547468</v>
      </c>
      <c r="I115" s="799">
        <v>0.15874896655167961</v>
      </c>
      <c r="J115" s="800">
        <v>116</v>
      </c>
      <c r="K115" s="798">
        <v>3.570850160684397</v>
      </c>
      <c r="L115" s="799">
        <v>0.18665568855773171</v>
      </c>
      <c r="M115" s="800">
        <v>115</v>
      </c>
      <c r="N115" s="798">
        <v>5.5300052922978917</v>
      </c>
      <c r="O115" s="799">
        <v>0.1191603663912567</v>
      </c>
      <c r="P115" s="800">
        <v>116</v>
      </c>
      <c r="Q115" s="771">
        <v>5.4100813871537214</v>
      </c>
      <c r="R115" s="799">
        <v>0.11282953588508</v>
      </c>
      <c r="S115" s="800">
        <v>116</v>
      </c>
      <c r="T115" s="771">
        <v>5.2178707433189313</v>
      </c>
      <c r="U115" s="799">
        <v>0.12553059828284091</v>
      </c>
      <c r="V115" s="800">
        <v>115</v>
      </c>
      <c r="W115" s="771">
        <v>4.3572159743492129</v>
      </c>
      <c r="X115" s="799">
        <v>0.1831903380517933</v>
      </c>
      <c r="Y115" s="800">
        <v>116</v>
      </c>
      <c r="Z115" s="771">
        <v>3.71278511915982</v>
      </c>
      <c r="AA115" s="799">
        <v>0.17703936479672239</v>
      </c>
      <c r="AB115" s="800">
        <v>115</v>
      </c>
      <c r="AC115" s="771">
        <v>5.1275902766117083</v>
      </c>
      <c r="AD115" s="799">
        <v>0.14939780910367151</v>
      </c>
      <c r="AE115" s="800">
        <v>116</v>
      </c>
      <c r="AF115" s="798">
        <v>1.5664531615084369</v>
      </c>
      <c r="AG115" s="799">
        <v>0.15397447903197009</v>
      </c>
      <c r="AH115" s="801">
        <v>116</v>
      </c>
    </row>
    <row r="116" spans="1:34" s="760" customFormat="1" ht="14.5" customHeight="1">
      <c r="A116" s="764" t="s">
        <v>39</v>
      </c>
      <c r="B116" s="794" t="s">
        <v>99</v>
      </c>
      <c r="C116" s="795" t="s">
        <v>99</v>
      </c>
      <c r="D116" s="796" t="s">
        <v>99</v>
      </c>
      <c r="E116" s="794" t="s">
        <v>99</v>
      </c>
      <c r="F116" s="795" t="s">
        <v>99</v>
      </c>
      <c r="G116" s="796" t="s">
        <v>99</v>
      </c>
      <c r="H116" s="794" t="s">
        <v>99</v>
      </c>
      <c r="I116" s="795" t="s">
        <v>99</v>
      </c>
      <c r="J116" s="796" t="s">
        <v>99</v>
      </c>
      <c r="K116" s="794" t="s">
        <v>99</v>
      </c>
      <c r="L116" s="795" t="s">
        <v>99</v>
      </c>
      <c r="M116" s="796" t="s">
        <v>99</v>
      </c>
      <c r="N116" s="794" t="s">
        <v>99</v>
      </c>
      <c r="O116" s="795" t="s">
        <v>99</v>
      </c>
      <c r="P116" s="796" t="s">
        <v>99</v>
      </c>
      <c r="Q116" s="794" t="s">
        <v>99</v>
      </c>
      <c r="R116" s="795" t="s">
        <v>99</v>
      </c>
      <c r="S116" s="796" t="s">
        <v>99</v>
      </c>
      <c r="T116" s="765" t="s">
        <v>99</v>
      </c>
      <c r="U116" s="795" t="s">
        <v>99</v>
      </c>
      <c r="V116" s="796" t="s">
        <v>99</v>
      </c>
      <c r="W116" s="765" t="s">
        <v>99</v>
      </c>
      <c r="X116" s="795" t="s">
        <v>99</v>
      </c>
      <c r="Y116" s="796" t="s">
        <v>99</v>
      </c>
      <c r="Z116" s="794" t="s">
        <v>99</v>
      </c>
      <c r="AA116" s="795" t="s">
        <v>99</v>
      </c>
      <c r="AB116" s="796" t="s">
        <v>99</v>
      </c>
      <c r="AC116" s="765" t="s">
        <v>99</v>
      </c>
      <c r="AD116" s="795" t="s">
        <v>99</v>
      </c>
      <c r="AE116" s="796" t="s">
        <v>99</v>
      </c>
      <c r="AF116" s="794" t="s">
        <v>99</v>
      </c>
      <c r="AG116" s="795" t="s">
        <v>99</v>
      </c>
      <c r="AH116" s="797" t="s">
        <v>99</v>
      </c>
    </row>
    <row r="117" spans="1:34" s="760" customFormat="1" ht="14.5" customHeight="1">
      <c r="A117" s="770" t="s">
        <v>16</v>
      </c>
      <c r="B117" s="798">
        <v>3.186245613605903</v>
      </c>
      <c r="C117" s="799">
        <v>0.43639683972661569</v>
      </c>
      <c r="D117" s="800">
        <v>19</v>
      </c>
      <c r="E117" s="798">
        <v>2.8850886813773329</v>
      </c>
      <c r="F117" s="799">
        <v>0.27483559008019542</v>
      </c>
      <c r="G117" s="800">
        <v>18</v>
      </c>
      <c r="H117" s="798">
        <v>3.6401300847240452</v>
      </c>
      <c r="I117" s="799">
        <v>0.46586381051998482</v>
      </c>
      <c r="J117" s="800">
        <v>18</v>
      </c>
      <c r="K117" s="798">
        <v>3.9711503472438712</v>
      </c>
      <c r="L117" s="799">
        <v>0.51027934575861755</v>
      </c>
      <c r="M117" s="800">
        <v>18</v>
      </c>
      <c r="N117" s="798">
        <v>5.3296222634138841</v>
      </c>
      <c r="O117" s="799">
        <v>0.32769152874489338</v>
      </c>
      <c r="P117" s="800">
        <v>18</v>
      </c>
      <c r="Q117" s="798">
        <v>5.2937651864928679</v>
      </c>
      <c r="R117" s="799">
        <v>0.34813035529991238</v>
      </c>
      <c r="S117" s="800">
        <v>18</v>
      </c>
      <c r="T117" s="798">
        <v>5.0453633652744561</v>
      </c>
      <c r="U117" s="799">
        <v>0.32052086638158861</v>
      </c>
      <c r="V117" s="800">
        <v>18</v>
      </c>
      <c r="W117" s="798">
        <v>4.6924177384977526</v>
      </c>
      <c r="X117" s="799">
        <v>0.32273005601770921</v>
      </c>
      <c r="Y117" s="800">
        <v>18</v>
      </c>
      <c r="Z117" s="798">
        <v>4.3023588517992284</v>
      </c>
      <c r="AA117" s="799">
        <v>0.35743353643967413</v>
      </c>
      <c r="AB117" s="800">
        <v>18</v>
      </c>
      <c r="AC117" s="771">
        <v>5.1862056555080649</v>
      </c>
      <c r="AD117" s="799">
        <v>0.28056647029963683</v>
      </c>
      <c r="AE117" s="800">
        <v>18</v>
      </c>
      <c r="AF117" s="771">
        <v>2.0491523788027788</v>
      </c>
      <c r="AG117" s="799">
        <v>0.31800304513516048</v>
      </c>
      <c r="AH117" s="801">
        <v>18</v>
      </c>
    </row>
    <row r="118" spans="1:34" s="760" customFormat="1" ht="14.5" customHeight="1">
      <c r="A118" s="764" t="s">
        <v>17</v>
      </c>
      <c r="B118" s="794" t="s">
        <v>99</v>
      </c>
      <c r="C118" s="795" t="s">
        <v>99</v>
      </c>
      <c r="D118" s="796" t="s">
        <v>99</v>
      </c>
      <c r="E118" s="794" t="s">
        <v>99</v>
      </c>
      <c r="F118" s="795" t="s">
        <v>99</v>
      </c>
      <c r="G118" s="796" t="s">
        <v>99</v>
      </c>
      <c r="H118" s="765" t="s">
        <v>99</v>
      </c>
      <c r="I118" s="795" t="s">
        <v>99</v>
      </c>
      <c r="J118" s="796" t="s">
        <v>99</v>
      </c>
      <c r="K118" s="765" t="s">
        <v>99</v>
      </c>
      <c r="L118" s="795" t="s">
        <v>99</v>
      </c>
      <c r="M118" s="796" t="s">
        <v>99</v>
      </c>
      <c r="N118" s="794" t="s">
        <v>99</v>
      </c>
      <c r="O118" s="795" t="s">
        <v>99</v>
      </c>
      <c r="P118" s="796" t="s">
        <v>99</v>
      </c>
      <c r="Q118" s="794" t="s">
        <v>99</v>
      </c>
      <c r="R118" s="795" t="s">
        <v>99</v>
      </c>
      <c r="S118" s="796" t="s">
        <v>99</v>
      </c>
      <c r="T118" s="765" t="s">
        <v>99</v>
      </c>
      <c r="U118" s="795" t="s">
        <v>99</v>
      </c>
      <c r="V118" s="796" t="s">
        <v>99</v>
      </c>
      <c r="W118" s="765" t="s">
        <v>99</v>
      </c>
      <c r="X118" s="795" t="s">
        <v>99</v>
      </c>
      <c r="Y118" s="796" t="s">
        <v>99</v>
      </c>
      <c r="Z118" s="765" t="s">
        <v>99</v>
      </c>
      <c r="AA118" s="795" t="s">
        <v>99</v>
      </c>
      <c r="AB118" s="796" t="s">
        <v>99</v>
      </c>
      <c r="AC118" s="794" t="s">
        <v>99</v>
      </c>
      <c r="AD118" s="795" t="s">
        <v>99</v>
      </c>
      <c r="AE118" s="796" t="s">
        <v>99</v>
      </c>
      <c r="AF118" s="794" t="s">
        <v>99</v>
      </c>
      <c r="AG118" s="795" t="s">
        <v>99</v>
      </c>
      <c r="AH118" s="797" t="s">
        <v>99</v>
      </c>
    </row>
    <row r="119" spans="1:34" s="760" customFormat="1" ht="14.5" customHeight="1">
      <c r="A119" s="770" t="s">
        <v>18</v>
      </c>
      <c r="B119" s="798">
        <v>4.6481123238183493</v>
      </c>
      <c r="C119" s="799">
        <v>0.28217079970185449</v>
      </c>
      <c r="D119" s="800">
        <v>44</v>
      </c>
      <c r="E119" s="798">
        <v>3.986470496389098</v>
      </c>
      <c r="F119" s="799">
        <v>0.395230845465811</v>
      </c>
      <c r="G119" s="800">
        <v>44</v>
      </c>
      <c r="H119" s="798">
        <v>4.630212761781511</v>
      </c>
      <c r="I119" s="799">
        <v>0.24205359868739609</v>
      </c>
      <c r="J119" s="800">
        <v>44</v>
      </c>
      <c r="K119" s="798">
        <v>3.6863603161759628</v>
      </c>
      <c r="L119" s="799">
        <v>0.27634695551984789</v>
      </c>
      <c r="M119" s="800">
        <v>44</v>
      </c>
      <c r="N119" s="798">
        <v>5.7654637060124898</v>
      </c>
      <c r="O119" s="799">
        <v>0.1097097942921688</v>
      </c>
      <c r="P119" s="800">
        <v>44</v>
      </c>
      <c r="Q119" s="798">
        <v>5.7086329141383354</v>
      </c>
      <c r="R119" s="799">
        <v>0.1175974474822659</v>
      </c>
      <c r="S119" s="800">
        <v>44</v>
      </c>
      <c r="T119" s="798">
        <v>5.3776232270207283</v>
      </c>
      <c r="U119" s="799">
        <v>0.1341499773406282</v>
      </c>
      <c r="V119" s="800">
        <v>44</v>
      </c>
      <c r="W119" s="798">
        <v>4.5066767272926507</v>
      </c>
      <c r="X119" s="799">
        <v>0.22218482269934881</v>
      </c>
      <c r="Y119" s="800">
        <v>43</v>
      </c>
      <c r="Z119" s="798">
        <v>4.0961105564878526</v>
      </c>
      <c r="AA119" s="799">
        <v>0.30424113573076639</v>
      </c>
      <c r="AB119" s="800">
        <v>44</v>
      </c>
      <c r="AC119" s="798">
        <v>5.1876860178393667</v>
      </c>
      <c r="AD119" s="799">
        <v>7.080708609919048E-2</v>
      </c>
      <c r="AE119" s="800">
        <v>44</v>
      </c>
      <c r="AF119" s="798">
        <v>2.246381976527358</v>
      </c>
      <c r="AG119" s="799">
        <v>0.20118420508842641</v>
      </c>
      <c r="AH119" s="801">
        <v>44</v>
      </c>
    </row>
    <row r="120" spans="1:34" s="760" customFormat="1" ht="14.5" customHeight="1">
      <c r="A120" s="764" t="s">
        <v>19</v>
      </c>
      <c r="B120" s="794">
        <v>4.2243522780358251</v>
      </c>
      <c r="C120" s="795">
        <v>0.33184231610668441</v>
      </c>
      <c r="D120" s="796">
        <v>53</v>
      </c>
      <c r="E120" s="794">
        <v>3.730082265730108</v>
      </c>
      <c r="F120" s="795">
        <v>0.38379306008138359</v>
      </c>
      <c r="G120" s="796">
        <v>52</v>
      </c>
      <c r="H120" s="794">
        <v>4.6141074487165259</v>
      </c>
      <c r="I120" s="795">
        <v>0.26478995122949328</v>
      </c>
      <c r="J120" s="796">
        <v>52</v>
      </c>
      <c r="K120" s="794">
        <v>4.0016961353989737</v>
      </c>
      <c r="L120" s="795">
        <v>0.23764345801493439</v>
      </c>
      <c r="M120" s="796">
        <v>52</v>
      </c>
      <c r="N120" s="765">
        <v>5.7502885177670384</v>
      </c>
      <c r="O120" s="795">
        <v>0.10692855189584601</v>
      </c>
      <c r="P120" s="796">
        <v>51</v>
      </c>
      <c r="Q120" s="794">
        <v>5.6354388655806131</v>
      </c>
      <c r="R120" s="795">
        <v>0.1488968762081109</v>
      </c>
      <c r="S120" s="796">
        <v>52</v>
      </c>
      <c r="T120" s="765">
        <v>5.1220390465734731</v>
      </c>
      <c r="U120" s="795">
        <v>0.12659387363168159</v>
      </c>
      <c r="V120" s="796">
        <v>52</v>
      </c>
      <c r="W120" s="765">
        <v>4.559854702911819</v>
      </c>
      <c r="X120" s="795">
        <v>0.1126021150871499</v>
      </c>
      <c r="Y120" s="796">
        <v>52</v>
      </c>
      <c r="Z120" s="794">
        <v>3.9022055426428381</v>
      </c>
      <c r="AA120" s="795">
        <v>0.2662090020236203</v>
      </c>
      <c r="AB120" s="796">
        <v>51</v>
      </c>
      <c r="AC120" s="765">
        <v>5.4451865199605161</v>
      </c>
      <c r="AD120" s="795">
        <v>0.1738674927618519</v>
      </c>
      <c r="AE120" s="796">
        <v>52</v>
      </c>
      <c r="AF120" s="794">
        <v>1.7016569901444909</v>
      </c>
      <c r="AG120" s="795">
        <v>0.29389002711253259</v>
      </c>
      <c r="AH120" s="797">
        <v>53</v>
      </c>
    </row>
    <row r="121" spans="1:34" s="760" customFormat="1" ht="14.5" customHeight="1">
      <c r="A121" s="770" t="s">
        <v>20</v>
      </c>
      <c r="B121" s="798">
        <v>3.1395615986085672</v>
      </c>
      <c r="C121" s="799">
        <v>0.12359360737850721</v>
      </c>
      <c r="D121" s="800">
        <v>25</v>
      </c>
      <c r="E121" s="798">
        <v>2.7073063657462031</v>
      </c>
      <c r="F121" s="799">
        <v>0.31112750665668543</v>
      </c>
      <c r="G121" s="800">
        <v>25</v>
      </c>
      <c r="H121" s="798">
        <v>4.4857760409056411</v>
      </c>
      <c r="I121" s="799">
        <v>0.23785134513552419</v>
      </c>
      <c r="J121" s="800">
        <v>25</v>
      </c>
      <c r="K121" s="798">
        <v>4.1387849976691129</v>
      </c>
      <c r="L121" s="799">
        <v>0.1403609713087472</v>
      </c>
      <c r="M121" s="800">
        <v>25</v>
      </c>
      <c r="N121" s="798">
        <v>5.934552335680122</v>
      </c>
      <c r="O121" s="799">
        <v>2.6414560765317119E-2</v>
      </c>
      <c r="P121" s="800">
        <v>25</v>
      </c>
      <c r="Q121" s="798">
        <v>5.7350901115870494</v>
      </c>
      <c r="R121" s="799">
        <v>7.8169782915117822E-2</v>
      </c>
      <c r="S121" s="800">
        <v>25</v>
      </c>
      <c r="T121" s="798">
        <v>5.5530489866592454</v>
      </c>
      <c r="U121" s="799">
        <v>0.20359711309072431</v>
      </c>
      <c r="V121" s="800">
        <v>25</v>
      </c>
      <c r="W121" s="798">
        <v>4.9983672213648394</v>
      </c>
      <c r="X121" s="799">
        <v>5.1295614124908781E-2</v>
      </c>
      <c r="Y121" s="800">
        <v>25</v>
      </c>
      <c r="Z121" s="798">
        <v>4.688120460268026</v>
      </c>
      <c r="AA121" s="799">
        <v>0.17210828584579341</v>
      </c>
      <c r="AB121" s="800">
        <v>25</v>
      </c>
      <c r="AC121" s="798">
        <v>5.7715116651800589</v>
      </c>
      <c r="AD121" s="799">
        <v>0.11383799027778049</v>
      </c>
      <c r="AE121" s="800">
        <v>25</v>
      </c>
      <c r="AF121" s="798">
        <v>1.387864344864258</v>
      </c>
      <c r="AG121" s="799">
        <v>0.1780030449999816</v>
      </c>
      <c r="AH121" s="801">
        <v>25</v>
      </c>
    </row>
    <row r="122" spans="1:34" s="760" customFormat="1" ht="14.5" customHeight="1">
      <c r="A122" s="764" t="s">
        <v>21</v>
      </c>
      <c r="B122" s="794">
        <v>4.699944010017381</v>
      </c>
      <c r="C122" s="795">
        <v>0.12779467061834529</v>
      </c>
      <c r="D122" s="796">
        <v>196</v>
      </c>
      <c r="E122" s="794">
        <v>3.9683107242280919</v>
      </c>
      <c r="F122" s="795">
        <v>0.15061176993016001</v>
      </c>
      <c r="G122" s="796">
        <v>195</v>
      </c>
      <c r="H122" s="794">
        <v>4.0544368770518933</v>
      </c>
      <c r="I122" s="795">
        <v>0.1492042683991979</v>
      </c>
      <c r="J122" s="796">
        <v>196</v>
      </c>
      <c r="K122" s="794">
        <v>3.6538418821265122</v>
      </c>
      <c r="L122" s="795">
        <v>0.1264844737977982</v>
      </c>
      <c r="M122" s="796">
        <v>196</v>
      </c>
      <c r="N122" s="765">
        <v>5.5199446701989556</v>
      </c>
      <c r="O122" s="795">
        <v>9.4649764582307921E-2</v>
      </c>
      <c r="P122" s="796">
        <v>196</v>
      </c>
      <c r="Q122" s="765">
        <v>5.4266099761392459</v>
      </c>
      <c r="R122" s="795">
        <v>0.1009394299000835</v>
      </c>
      <c r="S122" s="796">
        <v>196</v>
      </c>
      <c r="T122" s="765">
        <v>5.1554853812732686</v>
      </c>
      <c r="U122" s="795">
        <v>0.1141426543794149</v>
      </c>
      <c r="V122" s="796">
        <v>195</v>
      </c>
      <c r="W122" s="765">
        <v>4.3804515691731289</v>
      </c>
      <c r="X122" s="795">
        <v>0.1185385919987985</v>
      </c>
      <c r="Y122" s="796">
        <v>195</v>
      </c>
      <c r="Z122" s="765">
        <v>3.591216852329802</v>
      </c>
      <c r="AA122" s="795">
        <v>0.13980950657562749</v>
      </c>
      <c r="AB122" s="796">
        <v>196</v>
      </c>
      <c r="AC122" s="765">
        <v>5.1315900064278646</v>
      </c>
      <c r="AD122" s="795">
        <v>9.9058366602662748E-2</v>
      </c>
      <c r="AE122" s="796">
        <v>196</v>
      </c>
      <c r="AF122" s="794">
        <v>1.4961921528281159</v>
      </c>
      <c r="AG122" s="795">
        <v>9.6849667846612419E-2</v>
      </c>
      <c r="AH122" s="797">
        <v>195</v>
      </c>
    </row>
    <row r="123" spans="1:34" s="760" customFormat="1" ht="14.5" customHeight="1">
      <c r="A123" s="770" t="s">
        <v>22</v>
      </c>
      <c r="B123" s="798">
        <v>4.3513241893411028</v>
      </c>
      <c r="C123" s="799">
        <v>0.13533177490790829</v>
      </c>
      <c r="D123" s="800">
        <v>274</v>
      </c>
      <c r="E123" s="798">
        <v>3.5297215573588532</v>
      </c>
      <c r="F123" s="799">
        <v>0.15115007021748231</v>
      </c>
      <c r="G123" s="800">
        <v>273</v>
      </c>
      <c r="H123" s="798">
        <v>3.9715077521472102</v>
      </c>
      <c r="I123" s="799">
        <v>0.13217176850158069</v>
      </c>
      <c r="J123" s="800">
        <v>272</v>
      </c>
      <c r="K123" s="798">
        <v>3.5080735920719608</v>
      </c>
      <c r="L123" s="799">
        <v>0.11820494317290441</v>
      </c>
      <c r="M123" s="800">
        <v>273</v>
      </c>
      <c r="N123" s="771">
        <v>5.6719178721792947</v>
      </c>
      <c r="O123" s="799">
        <v>7.9639531829445123E-2</v>
      </c>
      <c r="P123" s="800">
        <v>271</v>
      </c>
      <c r="Q123" s="798">
        <v>5.5842153578809031</v>
      </c>
      <c r="R123" s="799">
        <v>7.3439520742127062E-2</v>
      </c>
      <c r="S123" s="800">
        <v>271</v>
      </c>
      <c r="T123" s="771">
        <v>5.2061525298483096</v>
      </c>
      <c r="U123" s="799">
        <v>9.1448517243191862E-2</v>
      </c>
      <c r="V123" s="800">
        <v>271</v>
      </c>
      <c r="W123" s="771">
        <v>4.2720472875546989</v>
      </c>
      <c r="X123" s="799">
        <v>0.1279166592668127</v>
      </c>
      <c r="Y123" s="800">
        <v>272</v>
      </c>
      <c r="Z123" s="771">
        <v>3.572023801431973</v>
      </c>
      <c r="AA123" s="799">
        <v>0.115062493893899</v>
      </c>
      <c r="AB123" s="800">
        <v>272</v>
      </c>
      <c r="AC123" s="771">
        <v>5.314216418077284</v>
      </c>
      <c r="AD123" s="799">
        <v>0.1006320911700721</v>
      </c>
      <c r="AE123" s="800">
        <v>273</v>
      </c>
      <c r="AF123" s="798">
        <v>1.671771088789533</v>
      </c>
      <c r="AG123" s="799">
        <v>9.429891570920608E-2</v>
      </c>
      <c r="AH123" s="801">
        <v>271</v>
      </c>
    </row>
    <row r="124" spans="1:34" s="760" customFormat="1" ht="14.5" customHeight="1">
      <c r="A124" s="764" t="s">
        <v>23</v>
      </c>
      <c r="B124" s="765">
        <v>4.5950152651964951</v>
      </c>
      <c r="C124" s="795">
        <v>0.27163118637014638</v>
      </c>
      <c r="D124" s="796">
        <v>47</v>
      </c>
      <c r="E124" s="765">
        <v>4.1372613362406794</v>
      </c>
      <c r="F124" s="795">
        <v>0.30865776270081929</v>
      </c>
      <c r="G124" s="796">
        <v>47</v>
      </c>
      <c r="H124" s="794">
        <v>4.7177641339611149</v>
      </c>
      <c r="I124" s="795">
        <v>0.17344261591540849</v>
      </c>
      <c r="J124" s="796">
        <v>48</v>
      </c>
      <c r="K124" s="794">
        <v>4.1662160877736758</v>
      </c>
      <c r="L124" s="795">
        <v>0.25981736413630119</v>
      </c>
      <c r="M124" s="796">
        <v>48</v>
      </c>
      <c r="N124" s="794">
        <v>5.4086460011377948</v>
      </c>
      <c r="O124" s="795">
        <v>0.20317168141266931</v>
      </c>
      <c r="P124" s="796">
        <v>48</v>
      </c>
      <c r="Q124" s="765">
        <v>5.546419773371654</v>
      </c>
      <c r="R124" s="795">
        <v>0.1027912008583647</v>
      </c>
      <c r="S124" s="796">
        <v>48</v>
      </c>
      <c r="T124" s="765">
        <v>5.0414168191701147</v>
      </c>
      <c r="U124" s="795">
        <v>0.22988400157585451</v>
      </c>
      <c r="V124" s="796">
        <v>48</v>
      </c>
      <c r="W124" s="794">
        <v>4.7871113533652574</v>
      </c>
      <c r="X124" s="795">
        <v>0.1876839227999402</v>
      </c>
      <c r="Y124" s="796">
        <v>48</v>
      </c>
      <c r="Z124" s="794">
        <v>4.2031276942772404</v>
      </c>
      <c r="AA124" s="795">
        <v>0.2382387097556849</v>
      </c>
      <c r="AB124" s="796">
        <v>48</v>
      </c>
      <c r="AC124" s="765">
        <v>5.5417278561289152</v>
      </c>
      <c r="AD124" s="795">
        <v>0.11649094366009061</v>
      </c>
      <c r="AE124" s="796">
        <v>48</v>
      </c>
      <c r="AF124" s="794">
        <v>1.567016247702572</v>
      </c>
      <c r="AG124" s="795">
        <v>0.19014851617407219</v>
      </c>
      <c r="AH124" s="797">
        <v>48</v>
      </c>
    </row>
    <row r="125" spans="1:34" s="760" customFormat="1" ht="14.5" customHeight="1">
      <c r="A125" s="770" t="s">
        <v>24</v>
      </c>
      <c r="B125" s="798" t="s">
        <v>99</v>
      </c>
      <c r="C125" s="799" t="s">
        <v>99</v>
      </c>
      <c r="D125" s="800" t="s">
        <v>99</v>
      </c>
      <c r="E125" s="798" t="s">
        <v>99</v>
      </c>
      <c r="F125" s="799" t="s">
        <v>99</v>
      </c>
      <c r="G125" s="800" t="s">
        <v>99</v>
      </c>
      <c r="H125" s="798" t="s">
        <v>99</v>
      </c>
      <c r="I125" s="799" t="s">
        <v>99</v>
      </c>
      <c r="J125" s="800" t="s">
        <v>99</v>
      </c>
      <c r="K125" s="798" t="s">
        <v>99</v>
      </c>
      <c r="L125" s="799" t="s">
        <v>99</v>
      </c>
      <c r="M125" s="800" t="s">
        <v>99</v>
      </c>
      <c r="N125" s="771" t="s">
        <v>99</v>
      </c>
      <c r="O125" s="799" t="s">
        <v>99</v>
      </c>
      <c r="P125" s="800" t="s">
        <v>99</v>
      </c>
      <c r="Q125" s="798" t="s">
        <v>99</v>
      </c>
      <c r="R125" s="799" t="s">
        <v>99</v>
      </c>
      <c r="S125" s="800" t="s">
        <v>99</v>
      </c>
      <c r="T125" s="798" t="s">
        <v>99</v>
      </c>
      <c r="U125" s="799" t="s">
        <v>99</v>
      </c>
      <c r="V125" s="800" t="s">
        <v>99</v>
      </c>
      <c r="W125" s="798" t="s">
        <v>99</v>
      </c>
      <c r="X125" s="799" t="s">
        <v>99</v>
      </c>
      <c r="Y125" s="800" t="s">
        <v>99</v>
      </c>
      <c r="Z125" s="771" t="s">
        <v>99</v>
      </c>
      <c r="AA125" s="799" t="s">
        <v>99</v>
      </c>
      <c r="AB125" s="800" t="s">
        <v>99</v>
      </c>
      <c r="AC125" s="798" t="s">
        <v>99</v>
      </c>
      <c r="AD125" s="799" t="s">
        <v>99</v>
      </c>
      <c r="AE125" s="800" t="s">
        <v>99</v>
      </c>
      <c r="AF125" s="798" t="s">
        <v>99</v>
      </c>
      <c r="AG125" s="799" t="s">
        <v>99</v>
      </c>
      <c r="AH125" s="801" t="s">
        <v>99</v>
      </c>
    </row>
    <row r="126" spans="1:34" s="760" customFormat="1" ht="14.5" customHeight="1">
      <c r="A126" s="764" t="s">
        <v>25</v>
      </c>
      <c r="B126" s="794">
        <v>3.4517651916088381</v>
      </c>
      <c r="C126" s="795">
        <v>0.60293069335773053</v>
      </c>
      <c r="D126" s="796">
        <v>22</v>
      </c>
      <c r="E126" s="794">
        <v>2.6289309628817601</v>
      </c>
      <c r="F126" s="795">
        <v>0.34935257973695938</v>
      </c>
      <c r="G126" s="796">
        <v>22</v>
      </c>
      <c r="H126" s="794">
        <v>4.0803098614120392</v>
      </c>
      <c r="I126" s="795">
        <v>0.52444447790468507</v>
      </c>
      <c r="J126" s="796">
        <v>22</v>
      </c>
      <c r="K126" s="794">
        <v>3.6354356456197978</v>
      </c>
      <c r="L126" s="795">
        <v>0.52289383309068715</v>
      </c>
      <c r="M126" s="796">
        <v>22</v>
      </c>
      <c r="N126" s="794">
        <v>5.6469653226709653</v>
      </c>
      <c r="O126" s="795">
        <v>0.26864145600764122</v>
      </c>
      <c r="P126" s="796">
        <v>22</v>
      </c>
      <c r="Q126" s="794">
        <v>5.5796344357915064</v>
      </c>
      <c r="R126" s="795">
        <v>0.26613823014293958</v>
      </c>
      <c r="S126" s="796">
        <v>22</v>
      </c>
      <c r="T126" s="794">
        <v>4.9291977496990214</v>
      </c>
      <c r="U126" s="795">
        <v>0.4280163336816904</v>
      </c>
      <c r="V126" s="796">
        <v>22</v>
      </c>
      <c r="W126" s="794">
        <v>4.0288695982712843</v>
      </c>
      <c r="X126" s="795">
        <v>0.57577366152824894</v>
      </c>
      <c r="Y126" s="796">
        <v>22</v>
      </c>
      <c r="Z126" s="765">
        <v>3.616588185504571</v>
      </c>
      <c r="AA126" s="795">
        <v>0.41092661034766059</v>
      </c>
      <c r="AB126" s="796">
        <v>22</v>
      </c>
      <c r="AC126" s="765">
        <v>5.0145334889830151</v>
      </c>
      <c r="AD126" s="795">
        <v>0.45013506836880779</v>
      </c>
      <c r="AE126" s="796">
        <v>22</v>
      </c>
      <c r="AF126" s="794">
        <v>1.9874739470016589</v>
      </c>
      <c r="AG126" s="795">
        <v>0.43048141255662142</v>
      </c>
      <c r="AH126" s="797">
        <v>22</v>
      </c>
    </row>
    <row r="127" spans="1:34" s="760" customFormat="1" ht="14.5" customHeight="1">
      <c r="A127" s="770" t="s">
        <v>26</v>
      </c>
      <c r="B127" s="798" t="s">
        <v>99</v>
      </c>
      <c r="C127" s="799" t="s">
        <v>99</v>
      </c>
      <c r="D127" s="800" t="s">
        <v>99</v>
      </c>
      <c r="E127" s="798" t="s">
        <v>99</v>
      </c>
      <c r="F127" s="799" t="s">
        <v>99</v>
      </c>
      <c r="G127" s="800" t="s">
        <v>99</v>
      </c>
      <c r="H127" s="798" t="s">
        <v>99</v>
      </c>
      <c r="I127" s="799" t="s">
        <v>99</v>
      </c>
      <c r="J127" s="800" t="s">
        <v>99</v>
      </c>
      <c r="K127" s="798" t="s">
        <v>99</v>
      </c>
      <c r="L127" s="799" t="s">
        <v>99</v>
      </c>
      <c r="M127" s="800" t="s">
        <v>99</v>
      </c>
      <c r="N127" s="798" t="s">
        <v>99</v>
      </c>
      <c r="O127" s="799" t="s">
        <v>99</v>
      </c>
      <c r="P127" s="800" t="s">
        <v>99</v>
      </c>
      <c r="Q127" s="798" t="s">
        <v>99</v>
      </c>
      <c r="R127" s="799" t="s">
        <v>99</v>
      </c>
      <c r="S127" s="800" t="s">
        <v>99</v>
      </c>
      <c r="T127" s="798" t="s">
        <v>99</v>
      </c>
      <c r="U127" s="799" t="s">
        <v>99</v>
      </c>
      <c r="V127" s="800" t="s">
        <v>99</v>
      </c>
      <c r="W127" s="798" t="s">
        <v>99</v>
      </c>
      <c r="X127" s="799" t="s">
        <v>99</v>
      </c>
      <c r="Y127" s="800" t="s">
        <v>99</v>
      </c>
      <c r="Z127" s="798" t="s">
        <v>99</v>
      </c>
      <c r="AA127" s="799" t="s">
        <v>99</v>
      </c>
      <c r="AB127" s="800" t="s">
        <v>99</v>
      </c>
      <c r="AC127" s="798" t="s">
        <v>99</v>
      </c>
      <c r="AD127" s="799" t="s">
        <v>99</v>
      </c>
      <c r="AE127" s="800" t="s">
        <v>99</v>
      </c>
      <c r="AF127" s="798" t="s">
        <v>99</v>
      </c>
      <c r="AG127" s="799" t="s">
        <v>99</v>
      </c>
      <c r="AH127" s="801" t="s">
        <v>99</v>
      </c>
    </row>
    <row r="128" spans="1:34" s="760" customFormat="1" ht="14.5" customHeight="1">
      <c r="A128" s="764" t="s">
        <v>27</v>
      </c>
      <c r="B128" s="794">
        <v>5.0103801397670598</v>
      </c>
      <c r="C128" s="795">
        <v>0.29145996456878309</v>
      </c>
      <c r="D128" s="796">
        <v>67</v>
      </c>
      <c r="E128" s="794">
        <v>4.1530194934449929</v>
      </c>
      <c r="F128" s="795">
        <v>0.45211425789062581</v>
      </c>
      <c r="G128" s="796">
        <v>66</v>
      </c>
      <c r="H128" s="794">
        <v>4.2208160775149599</v>
      </c>
      <c r="I128" s="795">
        <v>0.21488629780677199</v>
      </c>
      <c r="J128" s="796">
        <v>67</v>
      </c>
      <c r="K128" s="794">
        <v>3.311815880413024</v>
      </c>
      <c r="L128" s="795">
        <v>0.21807190789735359</v>
      </c>
      <c r="M128" s="796">
        <v>66</v>
      </c>
      <c r="N128" s="794">
        <v>5.8684948059205837</v>
      </c>
      <c r="O128" s="795">
        <v>5.5195164037464328E-2</v>
      </c>
      <c r="P128" s="796">
        <v>66</v>
      </c>
      <c r="Q128" s="794">
        <v>5.7691464407042874</v>
      </c>
      <c r="R128" s="795">
        <v>6.5320457950314867E-2</v>
      </c>
      <c r="S128" s="796">
        <v>66</v>
      </c>
      <c r="T128" s="794">
        <v>5.4545941471551913</v>
      </c>
      <c r="U128" s="795">
        <v>9.2141416522507374E-2</v>
      </c>
      <c r="V128" s="796">
        <v>66</v>
      </c>
      <c r="W128" s="794">
        <v>4.1764899041759156</v>
      </c>
      <c r="X128" s="795">
        <v>0.16792717941055821</v>
      </c>
      <c r="Y128" s="796">
        <v>66</v>
      </c>
      <c r="Z128" s="794">
        <v>3.2750410081862742</v>
      </c>
      <c r="AA128" s="795">
        <v>0.16424621251081731</v>
      </c>
      <c r="AB128" s="796">
        <v>66</v>
      </c>
      <c r="AC128" s="794">
        <v>5.1015217560947681</v>
      </c>
      <c r="AD128" s="795">
        <v>0.1879578125426675</v>
      </c>
      <c r="AE128" s="796">
        <v>66</v>
      </c>
      <c r="AF128" s="794">
        <v>1.446658607990978</v>
      </c>
      <c r="AG128" s="795">
        <v>0.119366881400644</v>
      </c>
      <c r="AH128" s="797">
        <v>66</v>
      </c>
    </row>
    <row r="129" spans="1:34" s="760" customFormat="1" ht="14.5" customHeight="1" thickBot="1">
      <c r="A129" s="776" t="s">
        <v>28</v>
      </c>
      <c r="B129" s="802" t="s">
        <v>99</v>
      </c>
      <c r="C129" s="803" t="s">
        <v>99</v>
      </c>
      <c r="D129" s="804" t="s">
        <v>99</v>
      </c>
      <c r="E129" s="802" t="s">
        <v>99</v>
      </c>
      <c r="F129" s="803" t="s">
        <v>99</v>
      </c>
      <c r="G129" s="804" t="s">
        <v>99</v>
      </c>
      <c r="H129" s="802" t="s">
        <v>99</v>
      </c>
      <c r="I129" s="803" t="s">
        <v>99</v>
      </c>
      <c r="J129" s="804" t="s">
        <v>99</v>
      </c>
      <c r="K129" s="802" t="s">
        <v>99</v>
      </c>
      <c r="L129" s="803" t="s">
        <v>99</v>
      </c>
      <c r="M129" s="804" t="s">
        <v>99</v>
      </c>
      <c r="N129" s="802" t="s">
        <v>99</v>
      </c>
      <c r="O129" s="803" t="s">
        <v>99</v>
      </c>
      <c r="P129" s="804" t="s">
        <v>99</v>
      </c>
      <c r="Q129" s="802" t="s">
        <v>99</v>
      </c>
      <c r="R129" s="803" t="s">
        <v>99</v>
      </c>
      <c r="S129" s="804" t="s">
        <v>99</v>
      </c>
      <c r="T129" s="802" t="s">
        <v>99</v>
      </c>
      <c r="U129" s="803" t="s">
        <v>99</v>
      </c>
      <c r="V129" s="804" t="s">
        <v>99</v>
      </c>
      <c r="W129" s="802" t="s">
        <v>99</v>
      </c>
      <c r="X129" s="803" t="s">
        <v>99</v>
      </c>
      <c r="Y129" s="804" t="s">
        <v>99</v>
      </c>
      <c r="Z129" s="802" t="s">
        <v>99</v>
      </c>
      <c r="AA129" s="803" t="s">
        <v>99</v>
      </c>
      <c r="AB129" s="804" t="s">
        <v>99</v>
      </c>
      <c r="AC129" s="802" t="s">
        <v>99</v>
      </c>
      <c r="AD129" s="803" t="s">
        <v>99</v>
      </c>
      <c r="AE129" s="804" t="s">
        <v>99</v>
      </c>
      <c r="AF129" s="802" t="s">
        <v>99</v>
      </c>
      <c r="AG129" s="803" t="s">
        <v>99</v>
      </c>
      <c r="AH129" s="805" t="s">
        <v>99</v>
      </c>
    </row>
    <row r="130" spans="1:34" s="760" customFormat="1" ht="14.5" customHeight="1">
      <c r="A130" s="782" t="s">
        <v>29</v>
      </c>
      <c r="B130" s="786">
        <v>4.6001863731312067</v>
      </c>
      <c r="C130" s="784">
        <v>7.0405734088367075E-2</v>
      </c>
      <c r="D130" s="785">
        <v>981</v>
      </c>
      <c r="E130" s="786">
        <v>3.9108468426444958</v>
      </c>
      <c r="F130" s="784">
        <v>8.4814565155703694E-2</v>
      </c>
      <c r="G130" s="785">
        <v>976</v>
      </c>
      <c r="H130" s="786">
        <v>4.1426810051888676</v>
      </c>
      <c r="I130" s="784">
        <v>7.0197798986898832E-2</v>
      </c>
      <c r="J130" s="785">
        <v>978</v>
      </c>
      <c r="K130" s="786">
        <v>3.5549056316843579</v>
      </c>
      <c r="L130" s="784">
        <v>6.3522259430232292E-2</v>
      </c>
      <c r="M130" s="785">
        <v>977</v>
      </c>
      <c r="N130" s="783">
        <v>5.5970333871810292</v>
      </c>
      <c r="O130" s="784">
        <v>4.1861808819859618E-2</v>
      </c>
      <c r="P130" s="785">
        <v>975</v>
      </c>
      <c r="Q130" s="783">
        <v>5.5119044512300128</v>
      </c>
      <c r="R130" s="784">
        <v>4.3017027732888548E-2</v>
      </c>
      <c r="S130" s="785">
        <v>976</v>
      </c>
      <c r="T130" s="783">
        <v>5.1663994036100194</v>
      </c>
      <c r="U130" s="784">
        <v>4.9907181075607453E-2</v>
      </c>
      <c r="V130" s="785">
        <v>972</v>
      </c>
      <c r="W130" s="783">
        <v>4.3597015012902718</v>
      </c>
      <c r="X130" s="784">
        <v>5.9649428194768248E-2</v>
      </c>
      <c r="Y130" s="785">
        <v>975</v>
      </c>
      <c r="Z130" s="783">
        <v>3.671078849334751</v>
      </c>
      <c r="AA130" s="784">
        <v>6.293762027221271E-2</v>
      </c>
      <c r="AB130" s="785">
        <v>975</v>
      </c>
      <c r="AC130" s="783">
        <v>5.2145202430091286</v>
      </c>
      <c r="AD130" s="784">
        <v>5.0288673254936501E-2</v>
      </c>
      <c r="AE130" s="785">
        <v>978</v>
      </c>
      <c r="AF130" s="786">
        <v>1.6332716514002259</v>
      </c>
      <c r="AG130" s="784">
        <v>5.450070720595776E-2</v>
      </c>
      <c r="AH130" s="787">
        <v>974</v>
      </c>
    </row>
    <row r="131" spans="1:34" s="760" customFormat="1" ht="14.5" customHeight="1">
      <c r="A131" s="782" t="s">
        <v>30</v>
      </c>
      <c r="B131" s="786">
        <v>4.0329592643224066</v>
      </c>
      <c r="C131" s="784">
        <v>0.28966967690667578</v>
      </c>
      <c r="D131" s="785">
        <v>102</v>
      </c>
      <c r="E131" s="786">
        <v>3.2717553702556281</v>
      </c>
      <c r="F131" s="784">
        <v>0.33673668552880509</v>
      </c>
      <c r="G131" s="785">
        <v>101</v>
      </c>
      <c r="H131" s="786">
        <v>4.2701370074593843</v>
      </c>
      <c r="I131" s="784">
        <v>0.22847232335229531</v>
      </c>
      <c r="J131" s="785">
        <v>101</v>
      </c>
      <c r="K131" s="786">
        <v>3.8087316157735378</v>
      </c>
      <c r="L131" s="784">
        <v>0.23600452707639741</v>
      </c>
      <c r="M131" s="785">
        <v>101</v>
      </c>
      <c r="N131" s="783">
        <v>5.6807237877838901</v>
      </c>
      <c r="O131" s="784">
        <v>0.1028707929750055</v>
      </c>
      <c r="P131" s="785">
        <v>100</v>
      </c>
      <c r="Q131" s="786">
        <v>5.5940133874374807</v>
      </c>
      <c r="R131" s="784">
        <v>0.1005650889307296</v>
      </c>
      <c r="S131" s="785">
        <v>101</v>
      </c>
      <c r="T131" s="786">
        <v>5.3094337831160869</v>
      </c>
      <c r="U131" s="784">
        <v>0.13136738318547719</v>
      </c>
      <c r="V131" s="785">
        <v>101</v>
      </c>
      <c r="W131" s="783">
        <v>4.6043004268115846</v>
      </c>
      <c r="X131" s="784">
        <v>0.2078304040767627</v>
      </c>
      <c r="Y131" s="785">
        <v>100</v>
      </c>
      <c r="Z131" s="786">
        <v>4.1683379131322393</v>
      </c>
      <c r="AA131" s="784">
        <v>0.25612742779801362</v>
      </c>
      <c r="AB131" s="785">
        <v>101</v>
      </c>
      <c r="AC131" s="783">
        <v>5.3692424072197786</v>
      </c>
      <c r="AD131" s="784">
        <v>0.1321671112456006</v>
      </c>
      <c r="AE131" s="785">
        <v>101</v>
      </c>
      <c r="AF131" s="786">
        <v>1.9735617703975019</v>
      </c>
      <c r="AG131" s="784">
        <v>0.15904495498856761</v>
      </c>
      <c r="AH131" s="787">
        <v>101</v>
      </c>
    </row>
    <row r="132" spans="1:34" s="760" customFormat="1" ht="14.5" customHeight="1">
      <c r="A132" s="788" t="s">
        <v>31</v>
      </c>
      <c r="B132" s="792">
        <v>4.5373486939807561</v>
      </c>
      <c r="C132" s="790">
        <v>6.9720077701571487E-2</v>
      </c>
      <c r="D132" s="791">
        <v>1083</v>
      </c>
      <c r="E132" s="792">
        <v>3.8399951375819921</v>
      </c>
      <c r="F132" s="790">
        <v>8.3467543310481798E-2</v>
      </c>
      <c r="G132" s="791">
        <v>1077</v>
      </c>
      <c r="H132" s="792">
        <v>4.1567943515066732</v>
      </c>
      <c r="I132" s="790">
        <v>6.7488949209771415E-2</v>
      </c>
      <c r="J132" s="791">
        <v>1079</v>
      </c>
      <c r="K132" s="792">
        <v>3.5829955276259722</v>
      </c>
      <c r="L132" s="790">
        <v>6.2778191187209717E-2</v>
      </c>
      <c r="M132" s="791">
        <v>1078</v>
      </c>
      <c r="N132" s="789">
        <v>5.6062290943877811</v>
      </c>
      <c r="O132" s="790">
        <v>3.9052593039228152E-2</v>
      </c>
      <c r="P132" s="791">
        <v>1075</v>
      </c>
      <c r="Q132" s="789">
        <v>5.5210051706244121</v>
      </c>
      <c r="R132" s="790">
        <v>3.9963153698524587E-2</v>
      </c>
      <c r="S132" s="791">
        <v>1077</v>
      </c>
      <c r="T132" s="789">
        <v>5.1823460806900812</v>
      </c>
      <c r="U132" s="790">
        <v>4.6943672864961511E-2</v>
      </c>
      <c r="V132" s="791">
        <v>1073</v>
      </c>
      <c r="W132" s="789">
        <v>4.3865954260483688</v>
      </c>
      <c r="X132" s="790">
        <v>5.8210482533464253E-2</v>
      </c>
      <c r="Y132" s="791">
        <v>1075</v>
      </c>
      <c r="Z132" s="789">
        <v>3.726202654300923</v>
      </c>
      <c r="AA132" s="790">
        <v>6.3968113481739128E-2</v>
      </c>
      <c r="AB132" s="791">
        <v>1076</v>
      </c>
      <c r="AC132" s="789">
        <v>5.2316382664459464</v>
      </c>
      <c r="AD132" s="790">
        <v>4.7002010720538938E-2</v>
      </c>
      <c r="AE132" s="791">
        <v>1079</v>
      </c>
      <c r="AF132" s="792">
        <v>1.670993291363607</v>
      </c>
      <c r="AG132" s="790">
        <v>5.2707552611407457E-2</v>
      </c>
      <c r="AH132" s="793">
        <v>1075</v>
      </c>
    </row>
    <row r="133" spans="1:34" s="760" customFormat="1" ht="14.5" customHeight="1">
      <c r="A133" s="1930" t="s">
        <v>286</v>
      </c>
      <c r="B133" s="1930" t="s">
        <v>286</v>
      </c>
      <c r="C133" s="1930" t="s">
        <v>286</v>
      </c>
      <c r="D133" s="1930" t="s">
        <v>286</v>
      </c>
      <c r="E133" s="1930" t="s">
        <v>286</v>
      </c>
      <c r="F133" s="1930" t="s">
        <v>286</v>
      </c>
      <c r="G133" s="1930" t="s">
        <v>286</v>
      </c>
      <c r="H133" s="1930" t="s">
        <v>286</v>
      </c>
      <c r="I133" s="1930" t="s">
        <v>286</v>
      </c>
      <c r="J133" s="1930" t="s">
        <v>286</v>
      </c>
      <c r="K133" s="1930" t="s">
        <v>286</v>
      </c>
      <c r="L133" s="1930" t="s">
        <v>286</v>
      </c>
      <c r="M133" s="1930" t="s">
        <v>286</v>
      </c>
      <c r="N133" s="1930" t="s">
        <v>286</v>
      </c>
      <c r="O133" s="1930" t="s">
        <v>286</v>
      </c>
      <c r="P133" s="1930" t="s">
        <v>286</v>
      </c>
      <c r="Q133" s="1930" t="s">
        <v>286</v>
      </c>
      <c r="R133" s="1930" t="s">
        <v>286</v>
      </c>
      <c r="S133" s="1930" t="s">
        <v>286</v>
      </c>
      <c r="T133" s="1930" t="s">
        <v>286</v>
      </c>
      <c r="U133" s="1930" t="s">
        <v>286</v>
      </c>
      <c r="V133" s="1930" t="s">
        <v>286</v>
      </c>
      <c r="W133" s="1930" t="s">
        <v>286</v>
      </c>
      <c r="X133" s="1930" t="s">
        <v>286</v>
      </c>
      <c r="Y133" s="1930" t="s">
        <v>286</v>
      </c>
      <c r="Z133" s="1930" t="s">
        <v>286</v>
      </c>
      <c r="AA133" s="1930" t="s">
        <v>286</v>
      </c>
      <c r="AB133" s="1930" t="s">
        <v>286</v>
      </c>
      <c r="AC133" s="1930" t="s">
        <v>286</v>
      </c>
      <c r="AD133" s="1930" t="s">
        <v>286</v>
      </c>
      <c r="AE133" s="1930" t="s">
        <v>286</v>
      </c>
      <c r="AF133" s="1930" t="s">
        <v>286</v>
      </c>
      <c r="AG133" s="1930" t="s">
        <v>286</v>
      </c>
      <c r="AH133" s="1930" t="s">
        <v>286</v>
      </c>
    </row>
    <row r="134" spans="1:34" s="760" customFormat="1" ht="24.75" customHeight="1">
      <c r="A134" s="1948" t="s">
        <v>643</v>
      </c>
      <c r="B134" s="1948" t="s">
        <v>623</v>
      </c>
      <c r="C134" s="1948" t="s">
        <v>623</v>
      </c>
      <c r="D134" s="1948" t="s">
        <v>623</v>
      </c>
      <c r="E134" s="1948" t="s">
        <v>623</v>
      </c>
      <c r="F134" s="1948" t="s">
        <v>623</v>
      </c>
      <c r="G134" s="1948" t="s">
        <v>623</v>
      </c>
      <c r="H134" s="1948" t="s">
        <v>623</v>
      </c>
      <c r="I134" s="1948" t="s">
        <v>623</v>
      </c>
      <c r="J134" s="1948" t="s">
        <v>623</v>
      </c>
      <c r="K134" s="1948" t="s">
        <v>623</v>
      </c>
      <c r="L134" s="1948" t="s">
        <v>623</v>
      </c>
      <c r="M134" s="1948" t="s">
        <v>623</v>
      </c>
      <c r="N134" s="1948" t="s">
        <v>623</v>
      </c>
      <c r="O134" s="1948" t="s">
        <v>623</v>
      </c>
      <c r="P134" s="1948" t="s">
        <v>623</v>
      </c>
      <c r="Q134" s="1948" t="s">
        <v>623</v>
      </c>
      <c r="R134" s="1948" t="s">
        <v>623</v>
      </c>
      <c r="S134" s="1948" t="s">
        <v>623</v>
      </c>
      <c r="T134" s="1948" t="s">
        <v>623</v>
      </c>
      <c r="U134" s="1948" t="s">
        <v>623</v>
      </c>
      <c r="V134" s="1948" t="s">
        <v>623</v>
      </c>
      <c r="W134" s="1948" t="s">
        <v>623</v>
      </c>
      <c r="X134" s="1948" t="s">
        <v>623</v>
      </c>
      <c r="Y134" s="1948" t="s">
        <v>623</v>
      </c>
      <c r="Z134" s="1948" t="s">
        <v>623</v>
      </c>
      <c r="AA134" s="1948" t="s">
        <v>623</v>
      </c>
      <c r="AB134" s="1948" t="s">
        <v>623</v>
      </c>
      <c r="AC134" s="1948" t="s">
        <v>623</v>
      </c>
      <c r="AD134" s="1948" t="s">
        <v>623</v>
      </c>
      <c r="AE134" s="1948" t="s">
        <v>623</v>
      </c>
      <c r="AF134" s="1948" t="s">
        <v>623</v>
      </c>
      <c r="AG134" s="1948" t="s">
        <v>623</v>
      </c>
      <c r="AH134" s="1948" t="s">
        <v>623</v>
      </c>
    </row>
    <row r="135" spans="1:34" s="760" customFormat="1" ht="14.5" customHeight="1">
      <c r="A135" s="1930" t="s">
        <v>1188</v>
      </c>
      <c r="B135" s="1930" t="s">
        <v>644</v>
      </c>
      <c r="C135" s="1930" t="s">
        <v>644</v>
      </c>
      <c r="D135" s="1930" t="s">
        <v>644</v>
      </c>
      <c r="E135" s="1930" t="s">
        <v>644</v>
      </c>
      <c r="F135" s="1930" t="s">
        <v>644</v>
      </c>
      <c r="G135" s="1930" t="s">
        <v>644</v>
      </c>
      <c r="H135" s="1930" t="s">
        <v>644</v>
      </c>
      <c r="I135" s="1930" t="s">
        <v>644</v>
      </c>
      <c r="J135" s="1930" t="s">
        <v>644</v>
      </c>
      <c r="K135" s="1930" t="s">
        <v>644</v>
      </c>
      <c r="L135" s="1930" t="s">
        <v>644</v>
      </c>
      <c r="M135" s="1930" t="s">
        <v>644</v>
      </c>
      <c r="N135" s="1930" t="s">
        <v>644</v>
      </c>
      <c r="O135" s="1930" t="s">
        <v>644</v>
      </c>
      <c r="P135" s="1930" t="s">
        <v>644</v>
      </c>
      <c r="Q135" s="1930" t="s">
        <v>644</v>
      </c>
      <c r="R135" s="1930" t="s">
        <v>644</v>
      </c>
      <c r="S135" s="1930" t="s">
        <v>644</v>
      </c>
      <c r="T135" s="1930" t="s">
        <v>644</v>
      </c>
      <c r="U135" s="1930" t="s">
        <v>644</v>
      </c>
      <c r="V135" s="1930" t="s">
        <v>644</v>
      </c>
      <c r="W135" s="1930" t="s">
        <v>644</v>
      </c>
      <c r="X135" s="1930" t="s">
        <v>644</v>
      </c>
      <c r="Y135" s="1930" t="s">
        <v>644</v>
      </c>
      <c r="Z135" s="1930" t="s">
        <v>644</v>
      </c>
      <c r="AA135" s="1930" t="s">
        <v>644</v>
      </c>
      <c r="AB135" s="1930" t="s">
        <v>644</v>
      </c>
      <c r="AC135" s="1930" t="s">
        <v>644</v>
      </c>
      <c r="AD135" s="1930" t="s">
        <v>644</v>
      </c>
      <c r="AE135" s="1930" t="s">
        <v>644</v>
      </c>
      <c r="AF135" s="1930" t="s">
        <v>644</v>
      </c>
      <c r="AG135" s="1930" t="s">
        <v>644</v>
      </c>
      <c r="AH135" s="1930" t="s">
        <v>644</v>
      </c>
    </row>
    <row r="136" spans="1:34" ht="14.5" customHeight="1"/>
    <row r="137" spans="1:34" s="806" customFormat="1" ht="14.5" customHeight="1">
      <c r="A137" s="1943" t="s">
        <v>1115</v>
      </c>
      <c r="B137" s="1944"/>
      <c r="C137" s="1944"/>
      <c r="D137" s="1944"/>
      <c r="E137" s="1944"/>
      <c r="F137" s="1944"/>
      <c r="G137" s="1944"/>
      <c r="H137" s="1944"/>
      <c r="I137" s="1944"/>
      <c r="J137" s="1944"/>
      <c r="K137" s="1944"/>
      <c r="L137" s="1944"/>
      <c r="M137" s="1944"/>
      <c r="N137" s="1944"/>
      <c r="O137" s="1944"/>
      <c r="P137" s="1944"/>
      <c r="Q137" s="1944"/>
      <c r="R137" s="1944"/>
      <c r="S137" s="1944"/>
      <c r="T137" s="1944"/>
      <c r="U137" s="1944"/>
      <c r="V137" s="1944"/>
      <c r="W137" s="1944"/>
      <c r="X137" s="1944"/>
      <c r="Y137" s="1944"/>
      <c r="Z137" s="1944"/>
      <c r="AA137" s="1944"/>
      <c r="AB137" s="1944"/>
      <c r="AC137" s="1944"/>
      <c r="AD137" s="1944"/>
      <c r="AE137" s="1944"/>
      <c r="AF137" s="1944"/>
      <c r="AG137" s="1944"/>
      <c r="AH137" s="1944"/>
    </row>
    <row r="138" spans="1:34" s="807" customFormat="1" ht="31.5" customHeight="1">
      <c r="A138" s="1945" t="s">
        <v>5</v>
      </c>
      <c r="B138" s="1939" t="s">
        <v>604</v>
      </c>
      <c r="C138" s="1939" t="s">
        <v>625</v>
      </c>
      <c r="D138" s="1939" t="s">
        <v>625</v>
      </c>
      <c r="E138" s="1939" t="s">
        <v>626</v>
      </c>
      <c r="F138" s="1939" t="s">
        <v>627</v>
      </c>
      <c r="G138" s="1939" t="s">
        <v>627</v>
      </c>
      <c r="H138" s="1939" t="s">
        <v>606</v>
      </c>
      <c r="I138" s="1939" t="s">
        <v>628</v>
      </c>
      <c r="J138" s="1939" t="s">
        <v>628</v>
      </c>
      <c r="K138" s="1939" t="s">
        <v>607</v>
      </c>
      <c r="L138" s="1939" t="s">
        <v>629</v>
      </c>
      <c r="M138" s="1939" t="s">
        <v>629</v>
      </c>
      <c r="N138" s="1939" t="s">
        <v>608</v>
      </c>
      <c r="O138" s="1939" t="s">
        <v>630</v>
      </c>
      <c r="P138" s="1939" t="s">
        <v>630</v>
      </c>
      <c r="Q138" s="1939" t="s">
        <v>609</v>
      </c>
      <c r="R138" s="1939" t="s">
        <v>631</v>
      </c>
      <c r="S138" s="1939" t="s">
        <v>631</v>
      </c>
      <c r="T138" s="1939" t="s">
        <v>632</v>
      </c>
      <c r="U138" s="1939" t="s">
        <v>633</v>
      </c>
      <c r="V138" s="1939" t="s">
        <v>633</v>
      </c>
      <c r="W138" s="1939" t="s">
        <v>611</v>
      </c>
      <c r="X138" s="1939" t="s">
        <v>634</v>
      </c>
      <c r="Y138" s="1939" t="s">
        <v>634</v>
      </c>
      <c r="Z138" s="1939" t="s">
        <v>612</v>
      </c>
      <c r="AA138" s="1939" t="s">
        <v>635</v>
      </c>
      <c r="AB138" s="1939" t="s">
        <v>635</v>
      </c>
      <c r="AC138" s="1939" t="s">
        <v>636</v>
      </c>
      <c r="AD138" s="1939" t="s">
        <v>637</v>
      </c>
      <c r="AE138" s="1939" t="s">
        <v>637</v>
      </c>
      <c r="AF138" s="1939" t="s">
        <v>638</v>
      </c>
      <c r="AG138" s="1939" t="s">
        <v>639</v>
      </c>
      <c r="AH138" s="1940" t="s">
        <v>639</v>
      </c>
    </row>
    <row r="139" spans="1:34" s="806" customFormat="1" ht="14.5" customHeight="1" thickBot="1">
      <c r="A139" s="1946"/>
      <c r="B139" s="762" t="s">
        <v>3</v>
      </c>
      <c r="C139" s="762" t="s">
        <v>68</v>
      </c>
      <c r="D139" s="763" t="s">
        <v>69</v>
      </c>
      <c r="E139" s="762" t="s">
        <v>3</v>
      </c>
      <c r="F139" s="762" t="s">
        <v>68</v>
      </c>
      <c r="G139" s="763" t="s">
        <v>69</v>
      </c>
      <c r="H139" s="762" t="s">
        <v>3</v>
      </c>
      <c r="I139" s="762" t="s">
        <v>68</v>
      </c>
      <c r="J139" s="763" t="s">
        <v>69</v>
      </c>
      <c r="K139" s="762" t="s">
        <v>3</v>
      </c>
      <c r="L139" s="762" t="s">
        <v>68</v>
      </c>
      <c r="M139" s="763" t="s">
        <v>69</v>
      </c>
      <c r="N139" s="762" t="s">
        <v>3</v>
      </c>
      <c r="O139" s="762" t="s">
        <v>68</v>
      </c>
      <c r="P139" s="763" t="s">
        <v>69</v>
      </c>
      <c r="Q139" s="762" t="s">
        <v>3</v>
      </c>
      <c r="R139" s="762" t="s">
        <v>68</v>
      </c>
      <c r="S139" s="763" t="s">
        <v>69</v>
      </c>
      <c r="T139" s="762" t="s">
        <v>3</v>
      </c>
      <c r="U139" s="762" t="s">
        <v>68</v>
      </c>
      <c r="V139" s="763" t="s">
        <v>69</v>
      </c>
      <c r="W139" s="762" t="s">
        <v>3</v>
      </c>
      <c r="X139" s="762" t="s">
        <v>68</v>
      </c>
      <c r="Y139" s="763" t="s">
        <v>69</v>
      </c>
      <c r="Z139" s="762" t="s">
        <v>3</v>
      </c>
      <c r="AA139" s="762" t="s">
        <v>68</v>
      </c>
      <c r="AB139" s="763" t="s">
        <v>69</v>
      </c>
      <c r="AC139" s="762" t="s">
        <v>3</v>
      </c>
      <c r="AD139" s="762" t="s">
        <v>68</v>
      </c>
      <c r="AE139" s="763" t="s">
        <v>69</v>
      </c>
      <c r="AF139" s="762" t="s">
        <v>3</v>
      </c>
      <c r="AG139" s="762" t="s">
        <v>68</v>
      </c>
      <c r="AH139" s="762" t="s">
        <v>69</v>
      </c>
    </row>
    <row r="140" spans="1:34" s="806" customFormat="1" ht="14.5" customHeight="1">
      <c r="A140" s="764" t="s">
        <v>13</v>
      </c>
      <c r="B140" s="768">
        <v>3.662645182079479</v>
      </c>
      <c r="C140" s="766">
        <v>0.12318274019225681</v>
      </c>
      <c r="D140" s="767">
        <v>309</v>
      </c>
      <c r="E140" s="768">
        <v>3.0886425336733851</v>
      </c>
      <c r="F140" s="766">
        <v>0.12984431712845079</v>
      </c>
      <c r="G140" s="767">
        <v>309</v>
      </c>
      <c r="H140" s="768">
        <v>1.8993762939605969</v>
      </c>
      <c r="I140" s="766">
        <v>9.0498852170945082E-2</v>
      </c>
      <c r="J140" s="767">
        <v>297</v>
      </c>
      <c r="K140" s="765">
        <v>2.848823715878988</v>
      </c>
      <c r="L140" s="766">
        <v>0.1076761456186506</v>
      </c>
      <c r="M140" s="767">
        <v>310</v>
      </c>
      <c r="N140" s="765">
        <v>5.8285519929320699</v>
      </c>
      <c r="O140" s="766">
        <v>3.0038632735427659E-2</v>
      </c>
      <c r="P140" s="767">
        <v>316</v>
      </c>
      <c r="Q140" s="765">
        <v>5.7814900750102618</v>
      </c>
      <c r="R140" s="766">
        <v>3.4547674534219593E-2</v>
      </c>
      <c r="S140" s="767">
        <v>316</v>
      </c>
      <c r="T140" s="765">
        <v>5.4159443722929748</v>
      </c>
      <c r="U140" s="766">
        <v>6.4494064029055692E-2</v>
      </c>
      <c r="V140" s="767">
        <v>315</v>
      </c>
      <c r="W140" s="768">
        <v>3.319642728019641</v>
      </c>
      <c r="X140" s="766">
        <v>0.102479885138479</v>
      </c>
      <c r="Y140" s="767">
        <v>314</v>
      </c>
      <c r="Z140" s="768">
        <v>2.9566653060736048</v>
      </c>
      <c r="AA140" s="766">
        <v>0.11160043867718999</v>
      </c>
      <c r="AB140" s="767">
        <v>310</v>
      </c>
      <c r="AC140" s="765">
        <v>4.9185860444994587</v>
      </c>
      <c r="AD140" s="766">
        <v>7.9191262492808667E-2</v>
      </c>
      <c r="AE140" s="767">
        <v>314</v>
      </c>
      <c r="AF140" s="768">
        <v>1.8238510821932279</v>
      </c>
      <c r="AG140" s="766">
        <v>0.1146934779591776</v>
      </c>
      <c r="AH140" s="769">
        <v>311</v>
      </c>
    </row>
    <row r="141" spans="1:34" s="806" customFormat="1" ht="14.5" customHeight="1">
      <c r="A141" s="770" t="s">
        <v>14</v>
      </c>
      <c r="B141" s="774">
        <v>3.559602530300781</v>
      </c>
      <c r="C141" s="772">
        <v>0.1486750753012461</v>
      </c>
      <c r="D141" s="773">
        <v>252</v>
      </c>
      <c r="E141" s="771">
        <v>3.1603354727171471</v>
      </c>
      <c r="F141" s="772">
        <v>0.138018546983353</v>
      </c>
      <c r="G141" s="773">
        <v>252</v>
      </c>
      <c r="H141" s="774">
        <v>1.989670552602169</v>
      </c>
      <c r="I141" s="772">
        <v>0.1127906295700964</v>
      </c>
      <c r="J141" s="773">
        <v>247</v>
      </c>
      <c r="K141" s="774">
        <v>2.9737002928644891</v>
      </c>
      <c r="L141" s="772">
        <v>0.11235685115191869</v>
      </c>
      <c r="M141" s="773">
        <v>249</v>
      </c>
      <c r="N141" s="774">
        <v>5.8214616986883998</v>
      </c>
      <c r="O141" s="772">
        <v>3.2192384538528969E-2</v>
      </c>
      <c r="P141" s="773">
        <v>254</v>
      </c>
      <c r="Q141" s="774">
        <v>5.7719013895075211</v>
      </c>
      <c r="R141" s="772">
        <v>3.445047348306076E-2</v>
      </c>
      <c r="S141" s="773">
        <v>254</v>
      </c>
      <c r="T141" s="774">
        <v>5.4813338418203408</v>
      </c>
      <c r="U141" s="772">
        <v>6.554533219078465E-2</v>
      </c>
      <c r="V141" s="773">
        <v>254</v>
      </c>
      <c r="W141" s="774">
        <v>3.7479018372619741</v>
      </c>
      <c r="X141" s="772">
        <v>0.1039820808646227</v>
      </c>
      <c r="Y141" s="773">
        <v>253</v>
      </c>
      <c r="Z141" s="774">
        <v>3.2648506190619928</v>
      </c>
      <c r="AA141" s="772">
        <v>0.1170537535687509</v>
      </c>
      <c r="AB141" s="773">
        <v>249</v>
      </c>
      <c r="AC141" s="774">
        <v>4.6305536394252798</v>
      </c>
      <c r="AD141" s="772">
        <v>0.10717300561447821</v>
      </c>
      <c r="AE141" s="773">
        <v>249</v>
      </c>
      <c r="AF141" s="774">
        <v>2.0119044663650429</v>
      </c>
      <c r="AG141" s="772">
        <v>0.12807710927599139</v>
      </c>
      <c r="AH141" s="775">
        <v>249</v>
      </c>
    </row>
    <row r="142" spans="1:34" s="806" customFormat="1" ht="14.5" customHeight="1">
      <c r="A142" s="764" t="s">
        <v>39</v>
      </c>
      <c r="B142" s="765">
        <v>4.0338977902943833</v>
      </c>
      <c r="C142" s="766">
        <v>0.1059093564279654</v>
      </c>
      <c r="D142" s="767">
        <v>475</v>
      </c>
      <c r="E142" s="768">
        <v>3.0129548642621349</v>
      </c>
      <c r="F142" s="766">
        <v>0.11276634565996391</v>
      </c>
      <c r="G142" s="767">
        <v>475</v>
      </c>
      <c r="H142" s="768">
        <v>2.5169921704578671</v>
      </c>
      <c r="I142" s="766">
        <v>0.1140708392379452</v>
      </c>
      <c r="J142" s="767">
        <v>475</v>
      </c>
      <c r="K142" s="768">
        <v>3.003469861333897</v>
      </c>
      <c r="L142" s="766">
        <v>9.6121831033707708E-2</v>
      </c>
      <c r="M142" s="767">
        <v>471</v>
      </c>
      <c r="N142" s="768">
        <v>5.8345433529696411</v>
      </c>
      <c r="O142" s="766">
        <v>2.7789230070799521E-2</v>
      </c>
      <c r="P142" s="767">
        <v>474</v>
      </c>
      <c r="Q142" s="768">
        <v>5.7393152619489074</v>
      </c>
      <c r="R142" s="766">
        <v>3.4595532252833648E-2</v>
      </c>
      <c r="S142" s="767">
        <v>477</v>
      </c>
      <c r="T142" s="768">
        <v>5.1672417975393206</v>
      </c>
      <c r="U142" s="766">
        <v>6.3249412672110678E-2</v>
      </c>
      <c r="V142" s="767">
        <v>477</v>
      </c>
      <c r="W142" s="768">
        <v>3.766286082657949</v>
      </c>
      <c r="X142" s="766">
        <v>8.8176150476889162E-2</v>
      </c>
      <c r="Y142" s="767">
        <v>474</v>
      </c>
      <c r="Z142" s="768">
        <v>3.5529133622991038</v>
      </c>
      <c r="AA142" s="766">
        <v>9.7666337081304302E-2</v>
      </c>
      <c r="AB142" s="767">
        <v>476</v>
      </c>
      <c r="AC142" s="765">
        <v>4.499092367433712</v>
      </c>
      <c r="AD142" s="766">
        <v>7.9334678425936167E-2</v>
      </c>
      <c r="AE142" s="767">
        <v>474</v>
      </c>
      <c r="AF142" s="768">
        <v>1.8579739049444211</v>
      </c>
      <c r="AG142" s="766">
        <v>8.6328901415837517E-2</v>
      </c>
      <c r="AH142" s="769">
        <v>477</v>
      </c>
    </row>
    <row r="143" spans="1:34" s="806" customFormat="1" ht="14.5" customHeight="1">
      <c r="A143" s="770" t="s">
        <v>16</v>
      </c>
      <c r="B143" s="774">
        <v>2.7731019525695482</v>
      </c>
      <c r="C143" s="772">
        <v>0.1244177749561884</v>
      </c>
      <c r="D143" s="773">
        <v>364</v>
      </c>
      <c r="E143" s="774">
        <v>2.2963539549658769</v>
      </c>
      <c r="F143" s="772">
        <v>0.116768543400356</v>
      </c>
      <c r="G143" s="773">
        <v>361</v>
      </c>
      <c r="H143" s="774">
        <v>2.2530119675283231</v>
      </c>
      <c r="I143" s="772">
        <v>0.1117278785801477</v>
      </c>
      <c r="J143" s="773">
        <v>360</v>
      </c>
      <c r="K143" s="774">
        <v>2.685430144467849</v>
      </c>
      <c r="L143" s="772">
        <v>0.105565604032964</v>
      </c>
      <c r="M143" s="773">
        <v>361</v>
      </c>
      <c r="N143" s="774">
        <v>5.8826547128591304</v>
      </c>
      <c r="O143" s="772">
        <v>2.0810116140452431E-2</v>
      </c>
      <c r="P143" s="773">
        <v>365</v>
      </c>
      <c r="Q143" s="774">
        <v>5.8058825591871681</v>
      </c>
      <c r="R143" s="772">
        <v>2.9776238941853241E-2</v>
      </c>
      <c r="S143" s="773">
        <v>364</v>
      </c>
      <c r="T143" s="774">
        <v>5.1673315016373467</v>
      </c>
      <c r="U143" s="772">
        <v>7.4923646892452969E-2</v>
      </c>
      <c r="V143" s="773">
        <v>365</v>
      </c>
      <c r="W143" s="774">
        <v>3.5940641746196391</v>
      </c>
      <c r="X143" s="772">
        <v>0.1017020145401549</v>
      </c>
      <c r="Y143" s="773">
        <v>362</v>
      </c>
      <c r="Z143" s="774">
        <v>3.2571484633044498</v>
      </c>
      <c r="AA143" s="772">
        <v>0.11381191519801941</v>
      </c>
      <c r="AB143" s="773">
        <v>359</v>
      </c>
      <c r="AC143" s="774">
        <v>4.504359116634931</v>
      </c>
      <c r="AD143" s="772">
        <v>0.1073555955828861</v>
      </c>
      <c r="AE143" s="773">
        <v>365</v>
      </c>
      <c r="AF143" s="774">
        <v>1.4915870771753941</v>
      </c>
      <c r="AG143" s="772">
        <v>8.5722652326576831E-2</v>
      </c>
      <c r="AH143" s="775">
        <v>361</v>
      </c>
    </row>
    <row r="144" spans="1:34" s="806" customFormat="1" ht="14.5" customHeight="1">
      <c r="A144" s="764" t="s">
        <v>17</v>
      </c>
      <c r="B144" s="768">
        <v>4.160701991560618</v>
      </c>
      <c r="C144" s="766">
        <v>0.1356513984116301</v>
      </c>
      <c r="D144" s="767">
        <v>249</v>
      </c>
      <c r="E144" s="768">
        <v>2.9169651712258631</v>
      </c>
      <c r="F144" s="766">
        <v>0.12330438642241449</v>
      </c>
      <c r="G144" s="767">
        <v>250</v>
      </c>
      <c r="H144" s="768">
        <v>2.268388568947421</v>
      </c>
      <c r="I144" s="766">
        <v>0.14047163395873241</v>
      </c>
      <c r="J144" s="767">
        <v>252</v>
      </c>
      <c r="K144" s="768">
        <v>2.4577289762059569</v>
      </c>
      <c r="L144" s="766">
        <v>0.1000364980590206</v>
      </c>
      <c r="M144" s="767">
        <v>252</v>
      </c>
      <c r="N144" s="768">
        <v>5.8188696843390204</v>
      </c>
      <c r="O144" s="766">
        <v>3.7572050569041032E-2</v>
      </c>
      <c r="P144" s="767">
        <v>253</v>
      </c>
      <c r="Q144" s="768">
        <v>5.64580344093135</v>
      </c>
      <c r="R144" s="766">
        <v>4.6918047517619958E-2</v>
      </c>
      <c r="S144" s="767">
        <v>253</v>
      </c>
      <c r="T144" s="768">
        <v>4.8641903742688291</v>
      </c>
      <c r="U144" s="766">
        <v>0.10616803281399149</v>
      </c>
      <c r="V144" s="767">
        <v>253</v>
      </c>
      <c r="W144" s="768">
        <v>3.4134076140829479</v>
      </c>
      <c r="X144" s="766">
        <v>0.11216555133533079</v>
      </c>
      <c r="Y144" s="767">
        <v>254</v>
      </c>
      <c r="Z144" s="765">
        <v>3.092764484508737</v>
      </c>
      <c r="AA144" s="766">
        <v>9.6828693656235171E-2</v>
      </c>
      <c r="AB144" s="767">
        <v>252</v>
      </c>
      <c r="AC144" s="768">
        <v>4.2763729453413966</v>
      </c>
      <c r="AD144" s="766">
        <v>0.1160461362864661</v>
      </c>
      <c r="AE144" s="767">
        <v>250</v>
      </c>
      <c r="AF144" s="768">
        <v>1.55020090345801</v>
      </c>
      <c r="AG144" s="766">
        <v>0.1484318040448584</v>
      </c>
      <c r="AH144" s="769">
        <v>252</v>
      </c>
    </row>
    <row r="145" spans="1:34" s="806" customFormat="1" ht="14.5" customHeight="1">
      <c r="A145" s="770" t="s">
        <v>18</v>
      </c>
      <c r="B145" s="774">
        <v>4.2570293589734014</v>
      </c>
      <c r="C145" s="772">
        <v>0.10535520961389749</v>
      </c>
      <c r="D145" s="773">
        <v>402</v>
      </c>
      <c r="E145" s="774">
        <v>3.1483002727855141</v>
      </c>
      <c r="F145" s="772">
        <v>0.10737197565120959</v>
      </c>
      <c r="G145" s="773">
        <v>401</v>
      </c>
      <c r="H145" s="774">
        <v>2.3425774496904448</v>
      </c>
      <c r="I145" s="772">
        <v>0.10853604502343001</v>
      </c>
      <c r="J145" s="773">
        <v>401</v>
      </c>
      <c r="K145" s="774">
        <v>2.5201672178838139</v>
      </c>
      <c r="L145" s="772">
        <v>0.1066977599821641</v>
      </c>
      <c r="M145" s="773">
        <v>397</v>
      </c>
      <c r="N145" s="774">
        <v>5.765917574640544</v>
      </c>
      <c r="O145" s="772">
        <v>3.4833149391297648E-2</v>
      </c>
      <c r="P145" s="773">
        <v>402</v>
      </c>
      <c r="Q145" s="774">
        <v>5.665488844003141</v>
      </c>
      <c r="R145" s="772">
        <v>4.3167713501945218E-2</v>
      </c>
      <c r="S145" s="773">
        <v>402</v>
      </c>
      <c r="T145" s="774">
        <v>5.1210905647595863</v>
      </c>
      <c r="U145" s="772">
        <v>7.2578095190771533E-2</v>
      </c>
      <c r="V145" s="773">
        <v>400</v>
      </c>
      <c r="W145" s="774">
        <v>3.397446720866065</v>
      </c>
      <c r="X145" s="772">
        <v>0.1131539706348524</v>
      </c>
      <c r="Y145" s="773">
        <v>399</v>
      </c>
      <c r="Z145" s="774">
        <v>2.9880691277498022</v>
      </c>
      <c r="AA145" s="772">
        <v>0.1121960036216995</v>
      </c>
      <c r="AB145" s="773">
        <v>395</v>
      </c>
      <c r="AC145" s="774">
        <v>4.6023045846923551</v>
      </c>
      <c r="AD145" s="772">
        <v>9.279184391324509E-2</v>
      </c>
      <c r="AE145" s="773">
        <v>398</v>
      </c>
      <c r="AF145" s="774">
        <v>1.682596857660275</v>
      </c>
      <c r="AG145" s="772">
        <v>9.2373629497796733E-2</v>
      </c>
      <c r="AH145" s="775">
        <v>397</v>
      </c>
    </row>
    <row r="146" spans="1:34" s="806" customFormat="1" ht="14.5" customHeight="1">
      <c r="A146" s="764" t="s">
        <v>19</v>
      </c>
      <c r="B146" s="765">
        <v>3.5619689032222852</v>
      </c>
      <c r="C146" s="766">
        <v>0.13362434414549251</v>
      </c>
      <c r="D146" s="767">
        <v>278</v>
      </c>
      <c r="E146" s="768">
        <v>2.6354756687566829</v>
      </c>
      <c r="F146" s="766">
        <v>0.12532753732854721</v>
      </c>
      <c r="G146" s="767">
        <v>275</v>
      </c>
      <c r="H146" s="768">
        <v>2.002170401085031</v>
      </c>
      <c r="I146" s="766">
        <v>0.10842387829326861</v>
      </c>
      <c r="J146" s="767">
        <v>277</v>
      </c>
      <c r="K146" s="768">
        <v>2.653980161433994</v>
      </c>
      <c r="L146" s="766">
        <v>9.9508429540321575E-2</v>
      </c>
      <c r="M146" s="767">
        <v>278</v>
      </c>
      <c r="N146" s="768">
        <v>5.7921158677354097</v>
      </c>
      <c r="O146" s="766">
        <v>3.4081755388471607E-2</v>
      </c>
      <c r="P146" s="767">
        <v>278</v>
      </c>
      <c r="Q146" s="768">
        <v>5.6570697364361466</v>
      </c>
      <c r="R146" s="766">
        <v>4.4373394663600157E-2</v>
      </c>
      <c r="S146" s="767">
        <v>278</v>
      </c>
      <c r="T146" s="768">
        <v>5.3032626024333789</v>
      </c>
      <c r="U146" s="766">
        <v>7.1092517648236958E-2</v>
      </c>
      <c r="V146" s="767">
        <v>277</v>
      </c>
      <c r="W146" s="768">
        <v>3.5553303733206381</v>
      </c>
      <c r="X146" s="766">
        <v>0.1129769798799848</v>
      </c>
      <c r="Y146" s="767">
        <v>278</v>
      </c>
      <c r="Z146" s="768">
        <v>2.9846320058506191</v>
      </c>
      <c r="AA146" s="766">
        <v>0.12918605589926779</v>
      </c>
      <c r="AB146" s="767">
        <v>274</v>
      </c>
      <c r="AC146" s="768">
        <v>4.5380777128490957</v>
      </c>
      <c r="AD146" s="766">
        <v>0.11005388854273029</v>
      </c>
      <c r="AE146" s="767">
        <v>277</v>
      </c>
      <c r="AF146" s="768">
        <v>1.56275163273775</v>
      </c>
      <c r="AG146" s="766">
        <v>9.5711523307053195E-2</v>
      </c>
      <c r="AH146" s="769">
        <v>277</v>
      </c>
    </row>
    <row r="147" spans="1:34" s="806" customFormat="1" ht="14.5" customHeight="1">
      <c r="A147" s="770" t="s">
        <v>20</v>
      </c>
      <c r="B147" s="774">
        <v>2.130987039800154</v>
      </c>
      <c r="C147" s="772">
        <v>0.1044321679252757</v>
      </c>
      <c r="D147" s="773">
        <v>421</v>
      </c>
      <c r="E147" s="774">
        <v>1.9102882899802061</v>
      </c>
      <c r="F147" s="772">
        <v>7.4945352997371137E-2</v>
      </c>
      <c r="G147" s="773">
        <v>417</v>
      </c>
      <c r="H147" s="774">
        <v>1.8808933967361121</v>
      </c>
      <c r="I147" s="772">
        <v>9.6063790488411002E-2</v>
      </c>
      <c r="J147" s="773">
        <v>418</v>
      </c>
      <c r="K147" s="774">
        <v>2.550563322259519</v>
      </c>
      <c r="L147" s="772">
        <v>8.3868047302246881E-2</v>
      </c>
      <c r="M147" s="773">
        <v>415</v>
      </c>
      <c r="N147" s="774">
        <v>5.8681771811537482</v>
      </c>
      <c r="O147" s="772">
        <v>2.4143884997226979E-2</v>
      </c>
      <c r="P147" s="773">
        <v>419</v>
      </c>
      <c r="Q147" s="774">
        <v>5.8231730550298426</v>
      </c>
      <c r="R147" s="772">
        <v>2.7401419599064579E-2</v>
      </c>
      <c r="S147" s="773">
        <v>418</v>
      </c>
      <c r="T147" s="774">
        <v>5.107573127648811</v>
      </c>
      <c r="U147" s="772">
        <v>0.1012700055231977</v>
      </c>
      <c r="V147" s="773">
        <v>418</v>
      </c>
      <c r="W147" s="774">
        <v>3.3888142532112382</v>
      </c>
      <c r="X147" s="772">
        <v>9.3683388930363792E-2</v>
      </c>
      <c r="Y147" s="773">
        <v>416</v>
      </c>
      <c r="Z147" s="774">
        <v>3.0231142139659082</v>
      </c>
      <c r="AA147" s="772">
        <v>0.1113493416742621</v>
      </c>
      <c r="AB147" s="773">
        <v>415</v>
      </c>
      <c r="AC147" s="774">
        <v>4.583995165590304</v>
      </c>
      <c r="AD147" s="772">
        <v>0.1161811270184753</v>
      </c>
      <c r="AE147" s="773">
        <v>414</v>
      </c>
      <c r="AF147" s="774">
        <v>1.4033623709696661</v>
      </c>
      <c r="AG147" s="772">
        <v>6.067975764336752E-2</v>
      </c>
      <c r="AH147" s="775">
        <v>415</v>
      </c>
    </row>
    <row r="148" spans="1:34" s="806" customFormat="1" ht="14.5" customHeight="1">
      <c r="A148" s="764" t="s">
        <v>21</v>
      </c>
      <c r="B148" s="765">
        <v>4.0940324975491036</v>
      </c>
      <c r="C148" s="766">
        <v>0.12676853989239001</v>
      </c>
      <c r="D148" s="767">
        <v>284</v>
      </c>
      <c r="E148" s="768">
        <v>3.3352627471144398</v>
      </c>
      <c r="F148" s="766">
        <v>0.12906763239530339</v>
      </c>
      <c r="G148" s="767">
        <v>285</v>
      </c>
      <c r="H148" s="768">
        <v>2.204704898742337</v>
      </c>
      <c r="I148" s="766">
        <v>0.11799331262118271</v>
      </c>
      <c r="J148" s="767">
        <v>283</v>
      </c>
      <c r="K148" s="765">
        <v>2.8264640802073808</v>
      </c>
      <c r="L148" s="766">
        <v>0.1020476972105423</v>
      </c>
      <c r="M148" s="767">
        <v>283</v>
      </c>
      <c r="N148" s="768">
        <v>5.8322454005746147</v>
      </c>
      <c r="O148" s="766">
        <v>3.8638750639900847E-2</v>
      </c>
      <c r="P148" s="767">
        <v>287</v>
      </c>
      <c r="Q148" s="768">
        <v>5.7646288866950144</v>
      </c>
      <c r="R148" s="766">
        <v>4.0610779326203023E-2</v>
      </c>
      <c r="S148" s="767">
        <v>288</v>
      </c>
      <c r="T148" s="768">
        <v>5.2322519856157044</v>
      </c>
      <c r="U148" s="766">
        <v>7.6857422910995038E-2</v>
      </c>
      <c r="V148" s="767">
        <v>287</v>
      </c>
      <c r="W148" s="768">
        <v>3.499013505057305</v>
      </c>
      <c r="X148" s="766">
        <v>0.1096193444701364</v>
      </c>
      <c r="Y148" s="767">
        <v>285</v>
      </c>
      <c r="Z148" s="768">
        <v>3.1343151106099101</v>
      </c>
      <c r="AA148" s="766">
        <v>0.11485999821808041</v>
      </c>
      <c r="AB148" s="767">
        <v>278</v>
      </c>
      <c r="AC148" s="768">
        <v>4.6653347619175998</v>
      </c>
      <c r="AD148" s="766">
        <v>9.784828763096326E-2</v>
      </c>
      <c r="AE148" s="767">
        <v>285</v>
      </c>
      <c r="AF148" s="768">
        <v>1.6327757959765079</v>
      </c>
      <c r="AG148" s="766">
        <v>9.8279415848745277E-2</v>
      </c>
      <c r="AH148" s="769">
        <v>286</v>
      </c>
    </row>
    <row r="149" spans="1:34" s="806" customFormat="1" ht="14.5" customHeight="1">
      <c r="A149" s="770" t="s">
        <v>22</v>
      </c>
      <c r="B149" s="771">
        <v>3.903356266986751</v>
      </c>
      <c r="C149" s="772">
        <v>0.1056431786537918</v>
      </c>
      <c r="D149" s="773">
        <v>415</v>
      </c>
      <c r="E149" s="771">
        <v>3.1692187290741849</v>
      </c>
      <c r="F149" s="772">
        <v>0.104835022353913</v>
      </c>
      <c r="G149" s="773">
        <v>414</v>
      </c>
      <c r="H149" s="774">
        <v>2.5994367225152382</v>
      </c>
      <c r="I149" s="772">
        <v>0.1055092750291511</v>
      </c>
      <c r="J149" s="773">
        <v>414</v>
      </c>
      <c r="K149" s="774">
        <v>3.2209557160474782</v>
      </c>
      <c r="L149" s="772">
        <v>8.8330863879200361E-2</v>
      </c>
      <c r="M149" s="773">
        <v>415</v>
      </c>
      <c r="N149" s="774">
        <v>5.8117462700729527</v>
      </c>
      <c r="O149" s="772">
        <v>3.4416841055385339E-2</v>
      </c>
      <c r="P149" s="773">
        <v>417</v>
      </c>
      <c r="Q149" s="774">
        <v>5.7568509618168751</v>
      </c>
      <c r="R149" s="772">
        <v>3.2226419639831402E-2</v>
      </c>
      <c r="S149" s="773">
        <v>417</v>
      </c>
      <c r="T149" s="774">
        <v>5.3248303662861334</v>
      </c>
      <c r="U149" s="772">
        <v>5.6049207545341817E-2</v>
      </c>
      <c r="V149" s="773">
        <v>418</v>
      </c>
      <c r="W149" s="774">
        <v>3.71532549280677</v>
      </c>
      <c r="X149" s="772">
        <v>8.5288909980678673E-2</v>
      </c>
      <c r="Y149" s="773">
        <v>417</v>
      </c>
      <c r="Z149" s="774">
        <v>3.5756815980941572</v>
      </c>
      <c r="AA149" s="772">
        <v>9.2371387517140385E-2</v>
      </c>
      <c r="AB149" s="773">
        <v>415</v>
      </c>
      <c r="AC149" s="774">
        <v>4.8748693826380016</v>
      </c>
      <c r="AD149" s="772">
        <v>7.8072814815648359E-2</v>
      </c>
      <c r="AE149" s="773">
        <v>414</v>
      </c>
      <c r="AF149" s="774">
        <v>2.3234523252123558</v>
      </c>
      <c r="AG149" s="772">
        <v>0.11813311688954931</v>
      </c>
      <c r="AH149" s="775">
        <v>413</v>
      </c>
    </row>
    <row r="150" spans="1:34" s="806" customFormat="1" ht="14.5" customHeight="1">
      <c r="A150" s="764" t="s">
        <v>23</v>
      </c>
      <c r="B150" s="765">
        <v>3.948476172905111</v>
      </c>
      <c r="C150" s="766">
        <v>0.1023813479177305</v>
      </c>
      <c r="D150" s="767">
        <v>387</v>
      </c>
      <c r="E150" s="768">
        <v>2.9820926265273879</v>
      </c>
      <c r="F150" s="766">
        <v>0.1114812978924728</v>
      </c>
      <c r="G150" s="767">
        <v>386</v>
      </c>
      <c r="H150" s="768">
        <v>2.3958303741279359</v>
      </c>
      <c r="I150" s="766">
        <v>0.1048197712468131</v>
      </c>
      <c r="J150" s="767">
        <v>386</v>
      </c>
      <c r="K150" s="765">
        <v>3.2640663923321971</v>
      </c>
      <c r="L150" s="766">
        <v>9.9019789804778394E-2</v>
      </c>
      <c r="M150" s="767">
        <v>388</v>
      </c>
      <c r="N150" s="768">
        <v>5.817826678335865</v>
      </c>
      <c r="O150" s="766">
        <v>2.702601866868088E-2</v>
      </c>
      <c r="P150" s="767">
        <v>388</v>
      </c>
      <c r="Q150" s="768">
        <v>5.6943123564585116</v>
      </c>
      <c r="R150" s="766">
        <v>3.7935855083000403E-2</v>
      </c>
      <c r="S150" s="767">
        <v>388</v>
      </c>
      <c r="T150" s="768">
        <v>5.2316560550960434</v>
      </c>
      <c r="U150" s="766">
        <v>7.1031504927364209E-2</v>
      </c>
      <c r="V150" s="767">
        <v>386</v>
      </c>
      <c r="W150" s="768">
        <v>3.6538746145352952</v>
      </c>
      <c r="X150" s="766">
        <v>9.4780860029751307E-2</v>
      </c>
      <c r="Y150" s="767">
        <v>387</v>
      </c>
      <c r="Z150" s="768">
        <v>3.6466704422224989</v>
      </c>
      <c r="AA150" s="766">
        <v>0.1005726215287238</v>
      </c>
      <c r="AB150" s="767">
        <v>385</v>
      </c>
      <c r="AC150" s="765">
        <v>4.4641238221501336</v>
      </c>
      <c r="AD150" s="766">
        <v>9.2558714797055602E-2</v>
      </c>
      <c r="AE150" s="767">
        <v>389</v>
      </c>
      <c r="AF150" s="768">
        <v>2.4259963017070501</v>
      </c>
      <c r="AG150" s="766">
        <v>0.11393254481041409</v>
      </c>
      <c r="AH150" s="769">
        <v>387</v>
      </c>
    </row>
    <row r="151" spans="1:34" s="806" customFormat="1" ht="14.5" customHeight="1">
      <c r="A151" s="770" t="s">
        <v>24</v>
      </c>
      <c r="B151" s="774">
        <v>4.149438376101755</v>
      </c>
      <c r="C151" s="772">
        <v>0.16205092719865141</v>
      </c>
      <c r="D151" s="773">
        <v>259</v>
      </c>
      <c r="E151" s="774">
        <v>3.874929174495378</v>
      </c>
      <c r="F151" s="772">
        <v>0.16331637503595611</v>
      </c>
      <c r="G151" s="773">
        <v>261</v>
      </c>
      <c r="H151" s="774">
        <v>2.4606112269040792</v>
      </c>
      <c r="I151" s="772">
        <v>0.13671998467831931</v>
      </c>
      <c r="J151" s="773">
        <v>259</v>
      </c>
      <c r="K151" s="774">
        <v>3.462825605353999</v>
      </c>
      <c r="L151" s="772">
        <v>0.1177921975407998</v>
      </c>
      <c r="M151" s="773">
        <v>259</v>
      </c>
      <c r="N151" s="774">
        <v>5.7608723660544614</v>
      </c>
      <c r="O151" s="772">
        <v>5.7347098184134131E-2</v>
      </c>
      <c r="P151" s="773">
        <v>261</v>
      </c>
      <c r="Q151" s="774">
        <v>5.6876343618775262</v>
      </c>
      <c r="R151" s="772">
        <v>5.240079546705205E-2</v>
      </c>
      <c r="S151" s="773">
        <v>262</v>
      </c>
      <c r="T151" s="774">
        <v>5.0457474836470162</v>
      </c>
      <c r="U151" s="772">
        <v>9.741975625296144E-2</v>
      </c>
      <c r="V151" s="773">
        <v>262</v>
      </c>
      <c r="W151" s="774">
        <v>3.7702017848989851</v>
      </c>
      <c r="X151" s="772">
        <v>0.124239507159212</v>
      </c>
      <c r="Y151" s="773">
        <v>259</v>
      </c>
      <c r="Z151" s="774">
        <v>3.69548003485373</v>
      </c>
      <c r="AA151" s="772">
        <v>0.1276646906023359</v>
      </c>
      <c r="AB151" s="773">
        <v>260</v>
      </c>
      <c r="AC151" s="774">
        <v>4.6004394324109859</v>
      </c>
      <c r="AD151" s="772">
        <v>0.1143917809175141</v>
      </c>
      <c r="AE151" s="773">
        <v>258</v>
      </c>
      <c r="AF151" s="774">
        <v>2.5935870510172481</v>
      </c>
      <c r="AG151" s="772">
        <v>0.170112633017695</v>
      </c>
      <c r="AH151" s="775">
        <v>261</v>
      </c>
    </row>
    <row r="152" spans="1:34" s="806" customFormat="1" ht="14.5" customHeight="1">
      <c r="A152" s="764" t="s">
        <v>25</v>
      </c>
      <c r="B152" s="765">
        <v>2.243612799699044</v>
      </c>
      <c r="C152" s="766">
        <v>9.9222649992087866E-2</v>
      </c>
      <c r="D152" s="767">
        <v>466</v>
      </c>
      <c r="E152" s="765">
        <v>2.0736752031388721</v>
      </c>
      <c r="F152" s="766">
        <v>8.8976230855358121E-2</v>
      </c>
      <c r="G152" s="767">
        <v>467</v>
      </c>
      <c r="H152" s="768">
        <v>1.858010711112051</v>
      </c>
      <c r="I152" s="766">
        <v>7.9204302932955453E-2</v>
      </c>
      <c r="J152" s="767">
        <v>469</v>
      </c>
      <c r="K152" s="768">
        <v>2.460704704880869</v>
      </c>
      <c r="L152" s="766">
        <v>7.4950017594313523E-2</v>
      </c>
      <c r="M152" s="767">
        <v>468</v>
      </c>
      <c r="N152" s="768">
        <v>5.8011245339425814</v>
      </c>
      <c r="O152" s="766">
        <v>3.8055699008222837E-2</v>
      </c>
      <c r="P152" s="767">
        <v>469</v>
      </c>
      <c r="Q152" s="768">
        <v>5.8231237738794208</v>
      </c>
      <c r="R152" s="766">
        <v>3.3014260957839651E-2</v>
      </c>
      <c r="S152" s="767">
        <v>469</v>
      </c>
      <c r="T152" s="768">
        <v>5.0507530476024431</v>
      </c>
      <c r="U152" s="766">
        <v>7.93396798794469E-2</v>
      </c>
      <c r="V152" s="767">
        <v>468</v>
      </c>
      <c r="W152" s="768">
        <v>3.1716446756566459</v>
      </c>
      <c r="X152" s="766">
        <v>8.3817060109212957E-2</v>
      </c>
      <c r="Y152" s="767">
        <v>466</v>
      </c>
      <c r="Z152" s="768">
        <v>3.0502174377979712</v>
      </c>
      <c r="AA152" s="766">
        <v>8.7568463455493087E-2</v>
      </c>
      <c r="AB152" s="767">
        <v>463</v>
      </c>
      <c r="AC152" s="768">
        <v>4.3010665196387059</v>
      </c>
      <c r="AD152" s="766">
        <v>9.5593924730246568E-2</v>
      </c>
      <c r="AE152" s="767">
        <v>466</v>
      </c>
      <c r="AF152" s="768">
        <v>1.3984577168722641</v>
      </c>
      <c r="AG152" s="766">
        <v>6.0623424734554329E-2</v>
      </c>
      <c r="AH152" s="769">
        <v>471</v>
      </c>
    </row>
    <row r="153" spans="1:34" s="806" customFormat="1" ht="14.5" customHeight="1">
      <c r="A153" s="770" t="s">
        <v>26</v>
      </c>
      <c r="B153" s="771">
        <v>2.2234730993725069</v>
      </c>
      <c r="C153" s="772">
        <v>0.1085214769799893</v>
      </c>
      <c r="D153" s="773">
        <v>455</v>
      </c>
      <c r="E153" s="774">
        <v>2.14274038745357</v>
      </c>
      <c r="F153" s="772">
        <v>9.8747839342871443E-2</v>
      </c>
      <c r="G153" s="773">
        <v>453</v>
      </c>
      <c r="H153" s="774">
        <v>2.3540775530448981</v>
      </c>
      <c r="I153" s="772">
        <v>0.1176117029855506</v>
      </c>
      <c r="J153" s="773">
        <v>453</v>
      </c>
      <c r="K153" s="774">
        <v>2.8195740855313969</v>
      </c>
      <c r="L153" s="772">
        <v>0.1091120673647608</v>
      </c>
      <c r="M153" s="773">
        <v>453</v>
      </c>
      <c r="N153" s="774">
        <v>5.8626321382050977</v>
      </c>
      <c r="O153" s="772">
        <v>2.8236786546538009E-2</v>
      </c>
      <c r="P153" s="773">
        <v>455</v>
      </c>
      <c r="Q153" s="774">
        <v>5.8034728820069148</v>
      </c>
      <c r="R153" s="772">
        <v>3.3049843514564872E-2</v>
      </c>
      <c r="S153" s="773">
        <v>455</v>
      </c>
      <c r="T153" s="774">
        <v>5.17067759843935</v>
      </c>
      <c r="U153" s="772">
        <v>6.7934373197584511E-2</v>
      </c>
      <c r="V153" s="773">
        <v>455</v>
      </c>
      <c r="W153" s="774">
        <v>3.479602850381676</v>
      </c>
      <c r="X153" s="772">
        <v>9.8055034787789583E-2</v>
      </c>
      <c r="Y153" s="773">
        <v>450</v>
      </c>
      <c r="Z153" s="774">
        <v>3.2033310335078431</v>
      </c>
      <c r="AA153" s="772">
        <v>0.1115906142967989</v>
      </c>
      <c r="AB153" s="773">
        <v>452</v>
      </c>
      <c r="AC153" s="774">
        <v>4.4876090175062471</v>
      </c>
      <c r="AD153" s="772">
        <v>9.9821656882462348E-2</v>
      </c>
      <c r="AE153" s="773">
        <v>455</v>
      </c>
      <c r="AF153" s="774">
        <v>1.666797593270098</v>
      </c>
      <c r="AG153" s="772">
        <v>0.1167377115477425</v>
      </c>
      <c r="AH153" s="775">
        <v>454</v>
      </c>
    </row>
    <row r="154" spans="1:34" s="806" customFormat="1" ht="14.5" customHeight="1">
      <c r="A154" s="764" t="s">
        <v>27</v>
      </c>
      <c r="B154" s="765">
        <v>4.2738279905694752</v>
      </c>
      <c r="C154" s="766">
        <v>0.1038459057394371</v>
      </c>
      <c r="D154" s="767">
        <v>472</v>
      </c>
      <c r="E154" s="768">
        <v>3.519333526553063</v>
      </c>
      <c r="F154" s="766">
        <v>0.1143389717508158</v>
      </c>
      <c r="G154" s="767">
        <v>472</v>
      </c>
      <c r="H154" s="768">
        <v>2.2015022077952842</v>
      </c>
      <c r="I154" s="766">
        <v>9.5971920373654845E-2</v>
      </c>
      <c r="J154" s="767">
        <v>468</v>
      </c>
      <c r="K154" s="768">
        <v>2.7912571341824899</v>
      </c>
      <c r="L154" s="766">
        <v>8.4602235552011795E-2</v>
      </c>
      <c r="M154" s="767">
        <v>470</v>
      </c>
      <c r="N154" s="765">
        <v>5.8593723849113966</v>
      </c>
      <c r="O154" s="766">
        <v>2.3225911225753071E-2</v>
      </c>
      <c r="P154" s="767">
        <v>475</v>
      </c>
      <c r="Q154" s="768">
        <v>5.6824217088304003</v>
      </c>
      <c r="R154" s="766">
        <v>3.7399184991686638E-2</v>
      </c>
      <c r="S154" s="767">
        <v>474</v>
      </c>
      <c r="T154" s="768">
        <v>5.1142689732824902</v>
      </c>
      <c r="U154" s="766">
        <v>7.2173951216388241E-2</v>
      </c>
      <c r="V154" s="767">
        <v>473</v>
      </c>
      <c r="W154" s="768">
        <v>3.5215059748648869</v>
      </c>
      <c r="X154" s="766">
        <v>8.9367141585352708E-2</v>
      </c>
      <c r="Y154" s="767">
        <v>467</v>
      </c>
      <c r="Z154" s="768">
        <v>3.2269479628717499</v>
      </c>
      <c r="AA154" s="766">
        <v>9.4444280873294262E-2</v>
      </c>
      <c r="AB154" s="767">
        <v>467</v>
      </c>
      <c r="AC154" s="768">
        <v>4.7152900597702923</v>
      </c>
      <c r="AD154" s="766">
        <v>8.6467187918563865E-2</v>
      </c>
      <c r="AE154" s="767">
        <v>472</v>
      </c>
      <c r="AF154" s="768">
        <v>1.881063770338147</v>
      </c>
      <c r="AG154" s="766">
        <v>0.10152186089096379</v>
      </c>
      <c r="AH154" s="769">
        <v>472</v>
      </c>
    </row>
    <row r="155" spans="1:34" s="806" customFormat="1" ht="14.5" customHeight="1" thickBot="1">
      <c r="A155" s="776" t="s">
        <v>28</v>
      </c>
      <c r="B155" s="780">
        <v>2.532460825878494</v>
      </c>
      <c r="C155" s="778">
        <v>0.10121696580549359</v>
      </c>
      <c r="D155" s="779">
        <v>524</v>
      </c>
      <c r="E155" s="780">
        <v>2.515117137252481</v>
      </c>
      <c r="F155" s="778">
        <v>0.1012255875628827</v>
      </c>
      <c r="G155" s="779">
        <v>524</v>
      </c>
      <c r="H155" s="780">
        <v>1.929130253275126</v>
      </c>
      <c r="I155" s="778">
        <v>7.8424317559195919E-2</v>
      </c>
      <c r="J155" s="779">
        <v>525</v>
      </c>
      <c r="K155" s="780">
        <v>2.685627814588182</v>
      </c>
      <c r="L155" s="778">
        <v>8.021769232472685E-2</v>
      </c>
      <c r="M155" s="779">
        <v>519</v>
      </c>
      <c r="N155" s="780">
        <v>5.8858010538483647</v>
      </c>
      <c r="O155" s="778">
        <v>2.220063053791348E-2</v>
      </c>
      <c r="P155" s="779">
        <v>524</v>
      </c>
      <c r="Q155" s="780">
        <v>5.8163782495138303</v>
      </c>
      <c r="R155" s="778">
        <v>3.2030243235385752E-2</v>
      </c>
      <c r="S155" s="779">
        <v>525</v>
      </c>
      <c r="T155" s="780">
        <v>5.2773571158367201</v>
      </c>
      <c r="U155" s="778">
        <v>6.2855341850578422E-2</v>
      </c>
      <c r="V155" s="779">
        <v>525</v>
      </c>
      <c r="W155" s="780">
        <v>3.5995447971405432</v>
      </c>
      <c r="X155" s="778">
        <v>8.607644117530272E-2</v>
      </c>
      <c r="Y155" s="779">
        <v>520</v>
      </c>
      <c r="Z155" s="780">
        <v>3.3065721378540371</v>
      </c>
      <c r="AA155" s="778">
        <v>8.7936908490875584E-2</v>
      </c>
      <c r="AB155" s="779">
        <v>522</v>
      </c>
      <c r="AC155" s="780">
        <v>4.6642568363315569</v>
      </c>
      <c r="AD155" s="778">
        <v>8.1585132622559384E-2</v>
      </c>
      <c r="AE155" s="779">
        <v>524</v>
      </c>
      <c r="AF155" s="780">
        <v>1.6314941132267471</v>
      </c>
      <c r="AG155" s="778">
        <v>6.8283984864517949E-2</v>
      </c>
      <c r="AH155" s="781">
        <v>525</v>
      </c>
    </row>
    <row r="156" spans="1:34" s="806" customFormat="1" ht="14.5" customHeight="1">
      <c r="A156" s="782" t="s">
        <v>29</v>
      </c>
      <c r="B156" s="783">
        <v>3.84335698834863</v>
      </c>
      <c r="C156" s="784">
        <v>4.7811923937177918E-2</v>
      </c>
      <c r="D156" s="785">
        <v>3307</v>
      </c>
      <c r="E156" s="783">
        <v>3.1323609982088669</v>
      </c>
      <c r="F156" s="784">
        <v>4.7428417798355473E-2</v>
      </c>
      <c r="G156" s="785">
        <v>3305</v>
      </c>
      <c r="H156" s="786">
        <v>2.2322140027372841</v>
      </c>
      <c r="I156" s="784">
        <v>4.2402109161098163E-2</v>
      </c>
      <c r="J156" s="785">
        <v>3284</v>
      </c>
      <c r="K156" s="783">
        <v>2.9627222687081951</v>
      </c>
      <c r="L156" s="784">
        <v>3.933069873114993E-2</v>
      </c>
      <c r="M156" s="785">
        <v>3301</v>
      </c>
      <c r="N156" s="783">
        <v>5.8170312973301366</v>
      </c>
      <c r="O156" s="784">
        <v>1.330365503323082E-2</v>
      </c>
      <c r="P156" s="785">
        <v>3331</v>
      </c>
      <c r="Q156" s="783">
        <v>5.7404442944335852</v>
      </c>
      <c r="R156" s="784">
        <v>1.398857956909429E-2</v>
      </c>
      <c r="S156" s="785">
        <v>3332</v>
      </c>
      <c r="T156" s="786">
        <v>5.3155780573088691</v>
      </c>
      <c r="U156" s="784">
        <v>2.5290991631288281E-2</v>
      </c>
      <c r="V156" s="785">
        <v>3325</v>
      </c>
      <c r="W156" s="786">
        <v>3.582527635535635</v>
      </c>
      <c r="X156" s="784">
        <v>3.8590601310902077E-2</v>
      </c>
      <c r="Y156" s="785">
        <v>3313</v>
      </c>
      <c r="Z156" s="786">
        <v>3.272654947289046</v>
      </c>
      <c r="AA156" s="784">
        <v>4.2216567889172919E-2</v>
      </c>
      <c r="AB156" s="785">
        <v>3285</v>
      </c>
      <c r="AC156" s="786">
        <v>4.7242392545150436</v>
      </c>
      <c r="AD156" s="784">
        <v>3.5308867528466917E-2</v>
      </c>
      <c r="AE156" s="785">
        <v>3306</v>
      </c>
      <c r="AF156" s="786">
        <v>1.9841968219671411</v>
      </c>
      <c r="AG156" s="784">
        <v>4.6383082390330961E-2</v>
      </c>
      <c r="AH156" s="787">
        <v>3305</v>
      </c>
    </row>
    <row r="157" spans="1:34" s="806" customFormat="1" ht="14.5" customHeight="1">
      <c r="A157" s="782" t="s">
        <v>30</v>
      </c>
      <c r="B157" s="783">
        <v>2.8777084497992429</v>
      </c>
      <c r="C157" s="784">
        <v>5.0995728040106117E-2</v>
      </c>
      <c r="D157" s="785">
        <v>2705</v>
      </c>
      <c r="E157" s="783">
        <v>2.4368263407016979</v>
      </c>
      <c r="F157" s="784">
        <v>4.8818873614654819E-2</v>
      </c>
      <c r="G157" s="785">
        <v>2697</v>
      </c>
      <c r="H157" s="783">
        <v>2.1715951021021138</v>
      </c>
      <c r="I157" s="784">
        <v>4.7317724624889319E-2</v>
      </c>
      <c r="J157" s="785">
        <v>2700</v>
      </c>
      <c r="K157" s="786">
        <v>2.725634325512571</v>
      </c>
      <c r="L157" s="784">
        <v>4.1944814043887578E-2</v>
      </c>
      <c r="M157" s="785">
        <v>2687</v>
      </c>
      <c r="N157" s="786">
        <v>5.843158035304862</v>
      </c>
      <c r="O157" s="784">
        <v>1.432048903755377E-2</v>
      </c>
      <c r="P157" s="785">
        <v>2706</v>
      </c>
      <c r="Q157" s="786">
        <v>5.7925303613236299</v>
      </c>
      <c r="R157" s="784">
        <v>1.538029395254196E-2</v>
      </c>
      <c r="S157" s="785">
        <v>2708</v>
      </c>
      <c r="T157" s="786">
        <v>5.1450346325184233</v>
      </c>
      <c r="U157" s="784">
        <v>3.3044112963025653E-2</v>
      </c>
      <c r="V157" s="785">
        <v>2708</v>
      </c>
      <c r="W157" s="786">
        <v>3.5053725737029819</v>
      </c>
      <c r="X157" s="784">
        <v>4.1348618890520848E-2</v>
      </c>
      <c r="Y157" s="785">
        <v>2688</v>
      </c>
      <c r="Z157" s="786">
        <v>3.2751583174523402</v>
      </c>
      <c r="AA157" s="784">
        <v>4.4723052967255303E-2</v>
      </c>
      <c r="AB157" s="785">
        <v>2687</v>
      </c>
      <c r="AC157" s="783">
        <v>4.4707624246974369</v>
      </c>
      <c r="AD157" s="784">
        <v>4.1553699857890938E-2</v>
      </c>
      <c r="AE157" s="785">
        <v>2698</v>
      </c>
      <c r="AF157" s="786">
        <v>1.6069963333783579</v>
      </c>
      <c r="AG157" s="784">
        <v>3.65771477555073E-2</v>
      </c>
      <c r="AH157" s="787">
        <v>2703</v>
      </c>
    </row>
    <row r="158" spans="1:34" s="806" customFormat="1" ht="14.5" customHeight="1">
      <c r="A158" s="788" t="s">
        <v>31</v>
      </c>
      <c r="B158" s="789">
        <v>3.6262567783134378</v>
      </c>
      <c r="C158" s="790">
        <v>3.8721349541087573E-2</v>
      </c>
      <c r="D158" s="791">
        <v>6012</v>
      </c>
      <c r="E158" s="789">
        <v>2.9758709618394619</v>
      </c>
      <c r="F158" s="790">
        <v>3.8350368543258892E-2</v>
      </c>
      <c r="G158" s="791">
        <v>6002</v>
      </c>
      <c r="H158" s="792">
        <v>2.2185436422246219</v>
      </c>
      <c r="I158" s="790">
        <v>3.4524687741343027E-2</v>
      </c>
      <c r="J158" s="791">
        <v>5984</v>
      </c>
      <c r="K158" s="789">
        <v>2.9093637102080772</v>
      </c>
      <c r="L158" s="790">
        <v>3.1896311759879878E-2</v>
      </c>
      <c r="M158" s="791">
        <v>5988</v>
      </c>
      <c r="N158" s="789">
        <v>5.8228894669378084</v>
      </c>
      <c r="O158" s="790">
        <v>1.0808110101588121E-2</v>
      </c>
      <c r="P158" s="791">
        <v>6037</v>
      </c>
      <c r="Q158" s="789">
        <v>5.7521314187204116</v>
      </c>
      <c r="R158" s="790">
        <v>1.138236580617155E-2</v>
      </c>
      <c r="S158" s="791">
        <v>6040</v>
      </c>
      <c r="T158" s="792">
        <v>5.2772646253943094</v>
      </c>
      <c r="U158" s="790">
        <v>2.0984459832840429E-2</v>
      </c>
      <c r="V158" s="791">
        <v>6033</v>
      </c>
      <c r="W158" s="792">
        <v>3.5652778456770049</v>
      </c>
      <c r="X158" s="790">
        <v>3.1353931221351952E-2</v>
      </c>
      <c r="Y158" s="791">
        <v>6001</v>
      </c>
      <c r="Z158" s="792">
        <v>3.2732204124021349</v>
      </c>
      <c r="AA158" s="790">
        <v>3.4206455746262618E-2</v>
      </c>
      <c r="AB158" s="791">
        <v>5972</v>
      </c>
      <c r="AC158" s="792">
        <v>4.6671895845105276</v>
      </c>
      <c r="AD158" s="790">
        <v>2.8977361385803129E-2</v>
      </c>
      <c r="AE158" s="791">
        <v>6004</v>
      </c>
      <c r="AF158" s="792">
        <v>1.8991928158612821</v>
      </c>
      <c r="AG158" s="790">
        <v>3.6963338734482813E-2</v>
      </c>
      <c r="AH158" s="793">
        <v>6008</v>
      </c>
    </row>
    <row r="159" spans="1:34" s="806" customFormat="1" ht="14.5" customHeight="1">
      <c r="A159" s="1930" t="s">
        <v>615</v>
      </c>
      <c r="B159" s="1930" t="s">
        <v>645</v>
      </c>
      <c r="C159" s="1930" t="s">
        <v>645</v>
      </c>
      <c r="D159" s="1930" t="s">
        <v>645</v>
      </c>
      <c r="E159" s="1930" t="s">
        <v>645</v>
      </c>
      <c r="F159" s="1930" t="s">
        <v>645</v>
      </c>
      <c r="G159" s="1930" t="s">
        <v>645</v>
      </c>
      <c r="H159" s="1930" t="s">
        <v>645</v>
      </c>
      <c r="I159" s="1930" t="s">
        <v>645</v>
      </c>
      <c r="J159" s="1930" t="s">
        <v>645</v>
      </c>
      <c r="K159" s="1930" t="s">
        <v>645</v>
      </c>
      <c r="L159" s="1930" t="s">
        <v>645</v>
      </c>
      <c r="M159" s="1930" t="s">
        <v>645</v>
      </c>
      <c r="N159" s="1930" t="s">
        <v>645</v>
      </c>
      <c r="O159" s="1930" t="s">
        <v>645</v>
      </c>
      <c r="P159" s="1930" t="s">
        <v>645</v>
      </c>
      <c r="Q159" s="1930" t="s">
        <v>645</v>
      </c>
      <c r="R159" s="1930" t="s">
        <v>645</v>
      </c>
      <c r="S159" s="1930" t="s">
        <v>645</v>
      </c>
      <c r="T159" s="1930" t="s">
        <v>645</v>
      </c>
      <c r="U159" s="1930" t="s">
        <v>645</v>
      </c>
      <c r="V159" s="1930" t="s">
        <v>645</v>
      </c>
      <c r="W159" s="1930" t="s">
        <v>645</v>
      </c>
      <c r="X159" s="1930" t="s">
        <v>645</v>
      </c>
      <c r="Y159" s="1930" t="s">
        <v>645</v>
      </c>
      <c r="Z159" s="1930" t="s">
        <v>645</v>
      </c>
      <c r="AA159" s="1930" t="s">
        <v>645</v>
      </c>
      <c r="AB159" s="1930" t="s">
        <v>645</v>
      </c>
      <c r="AC159" s="1930" t="s">
        <v>645</v>
      </c>
      <c r="AD159" s="1930" t="s">
        <v>645</v>
      </c>
      <c r="AE159" s="1930" t="s">
        <v>645</v>
      </c>
      <c r="AF159" s="1930" t="s">
        <v>645</v>
      </c>
      <c r="AG159" s="1930" t="s">
        <v>645</v>
      </c>
      <c r="AH159" s="1930" t="s">
        <v>645</v>
      </c>
    </row>
    <row r="160" spans="1:34" s="760" customFormat="1" ht="14.5" customHeight="1">
      <c r="A160" s="1948" t="s">
        <v>646</v>
      </c>
      <c r="B160" s="1948" t="s">
        <v>623</v>
      </c>
      <c r="C160" s="1948" t="s">
        <v>623</v>
      </c>
      <c r="D160" s="1948" t="s">
        <v>623</v>
      </c>
      <c r="E160" s="1948" t="s">
        <v>623</v>
      </c>
      <c r="F160" s="1948" t="s">
        <v>623</v>
      </c>
      <c r="G160" s="1948" t="s">
        <v>623</v>
      </c>
      <c r="H160" s="1948" t="s">
        <v>623</v>
      </c>
      <c r="I160" s="1948" t="s">
        <v>623</v>
      </c>
      <c r="J160" s="1948" t="s">
        <v>623</v>
      </c>
      <c r="K160" s="1948" t="s">
        <v>623</v>
      </c>
      <c r="L160" s="1948" t="s">
        <v>623</v>
      </c>
      <c r="M160" s="1948" t="s">
        <v>623</v>
      </c>
      <c r="N160" s="1948" t="s">
        <v>623</v>
      </c>
      <c r="O160" s="1948" t="s">
        <v>623</v>
      </c>
      <c r="P160" s="1948" t="s">
        <v>623</v>
      </c>
      <c r="Q160" s="1948" t="s">
        <v>623</v>
      </c>
      <c r="R160" s="1948" t="s">
        <v>623</v>
      </c>
      <c r="S160" s="1948" t="s">
        <v>623</v>
      </c>
      <c r="T160" s="1948" t="s">
        <v>623</v>
      </c>
      <c r="U160" s="1948" t="s">
        <v>623</v>
      </c>
      <c r="V160" s="1948" t="s">
        <v>623</v>
      </c>
      <c r="W160" s="1948" t="s">
        <v>623</v>
      </c>
      <c r="X160" s="1948" t="s">
        <v>623</v>
      </c>
      <c r="Y160" s="1948" t="s">
        <v>623</v>
      </c>
      <c r="Z160" s="1948" t="s">
        <v>623</v>
      </c>
      <c r="AA160" s="1948" t="s">
        <v>623</v>
      </c>
      <c r="AB160" s="1948" t="s">
        <v>623</v>
      </c>
      <c r="AC160" s="1948" t="s">
        <v>623</v>
      </c>
      <c r="AD160" s="1948" t="s">
        <v>623</v>
      </c>
      <c r="AE160" s="1948" t="s">
        <v>623</v>
      </c>
      <c r="AF160" s="1948" t="s">
        <v>623</v>
      </c>
      <c r="AG160" s="1948" t="s">
        <v>623</v>
      </c>
      <c r="AH160" s="1948" t="s">
        <v>623</v>
      </c>
    </row>
    <row r="161" spans="1:34" s="806" customFormat="1" ht="14.5" customHeight="1">
      <c r="A161" s="1930" t="s">
        <v>1187</v>
      </c>
      <c r="B161" s="1930" t="s">
        <v>647</v>
      </c>
      <c r="C161" s="1930" t="s">
        <v>647</v>
      </c>
      <c r="D161" s="1930" t="s">
        <v>647</v>
      </c>
      <c r="E161" s="1930" t="s">
        <v>647</v>
      </c>
      <c r="F161" s="1930" t="s">
        <v>647</v>
      </c>
      <c r="G161" s="1930" t="s">
        <v>647</v>
      </c>
      <c r="H161" s="1930" t="s">
        <v>647</v>
      </c>
      <c r="I161" s="1930" t="s">
        <v>647</v>
      </c>
      <c r="J161" s="1930" t="s">
        <v>647</v>
      </c>
      <c r="K161" s="1930" t="s">
        <v>647</v>
      </c>
      <c r="L161" s="1930" t="s">
        <v>647</v>
      </c>
      <c r="M161" s="1930" t="s">
        <v>647</v>
      </c>
      <c r="N161" s="1930" t="s">
        <v>647</v>
      </c>
      <c r="O161" s="1930" t="s">
        <v>647</v>
      </c>
      <c r="P161" s="1930" t="s">
        <v>647</v>
      </c>
      <c r="Q161" s="1930" t="s">
        <v>647</v>
      </c>
      <c r="R161" s="1930" t="s">
        <v>647</v>
      </c>
      <c r="S161" s="1930" t="s">
        <v>647</v>
      </c>
      <c r="T161" s="1930" t="s">
        <v>647</v>
      </c>
      <c r="U161" s="1930" t="s">
        <v>647</v>
      </c>
      <c r="V161" s="1930" t="s">
        <v>647</v>
      </c>
      <c r="W161" s="1930" t="s">
        <v>647</v>
      </c>
      <c r="X161" s="1930" t="s">
        <v>647</v>
      </c>
      <c r="Y161" s="1930" t="s">
        <v>647</v>
      </c>
      <c r="Z161" s="1930" t="s">
        <v>647</v>
      </c>
      <c r="AA161" s="1930" t="s">
        <v>647</v>
      </c>
      <c r="AB161" s="1930" t="s">
        <v>647</v>
      </c>
      <c r="AC161" s="1930" t="s">
        <v>647</v>
      </c>
      <c r="AD161" s="1930" t="s">
        <v>647</v>
      </c>
      <c r="AE161" s="1930" t="s">
        <v>647</v>
      </c>
      <c r="AF161" s="1930" t="s">
        <v>647</v>
      </c>
      <c r="AG161" s="1930" t="s">
        <v>647</v>
      </c>
      <c r="AH161" s="1930" t="s">
        <v>647</v>
      </c>
    </row>
    <row r="162" spans="1:34" ht="14.5" customHeight="1"/>
    <row r="163" spans="1:34" s="760" customFormat="1" ht="14.5" customHeight="1">
      <c r="A163" s="1943" t="s">
        <v>1116</v>
      </c>
      <c r="B163" s="1944"/>
      <c r="C163" s="1944"/>
      <c r="D163" s="1944"/>
      <c r="E163" s="1944"/>
      <c r="F163" s="1944"/>
      <c r="G163" s="1944"/>
      <c r="H163" s="1944"/>
      <c r="I163" s="1944"/>
      <c r="J163" s="1944"/>
      <c r="K163" s="1944"/>
      <c r="L163" s="1944"/>
      <c r="M163" s="1944"/>
      <c r="N163" s="1944"/>
      <c r="O163" s="1944"/>
      <c r="P163" s="1944"/>
      <c r="Q163" s="1944"/>
      <c r="R163" s="1944"/>
      <c r="S163" s="1944"/>
      <c r="T163" s="1944"/>
      <c r="U163" s="1944"/>
      <c r="V163" s="1944"/>
      <c r="W163" s="1944"/>
      <c r="X163" s="1944"/>
      <c r="Y163" s="1944"/>
      <c r="Z163" s="1944"/>
      <c r="AA163" s="1944"/>
      <c r="AB163" s="1944"/>
      <c r="AC163" s="1944"/>
      <c r="AD163" s="1944"/>
      <c r="AE163" s="1944"/>
      <c r="AF163" s="1944"/>
      <c r="AG163" s="1944"/>
      <c r="AH163" s="1944"/>
    </row>
    <row r="164" spans="1:34" s="761" customFormat="1" ht="30" customHeight="1">
      <c r="A164" s="1945" t="s">
        <v>5</v>
      </c>
      <c r="B164" s="1939" t="s">
        <v>604</v>
      </c>
      <c r="C164" s="1939" t="s">
        <v>625</v>
      </c>
      <c r="D164" s="1939" t="s">
        <v>625</v>
      </c>
      <c r="E164" s="1939" t="s">
        <v>626</v>
      </c>
      <c r="F164" s="1939" t="s">
        <v>627</v>
      </c>
      <c r="G164" s="1939" t="s">
        <v>627</v>
      </c>
      <c r="H164" s="1939" t="s">
        <v>606</v>
      </c>
      <c r="I164" s="1939" t="s">
        <v>628</v>
      </c>
      <c r="J164" s="1939" t="s">
        <v>628</v>
      </c>
      <c r="K164" s="1939" t="s">
        <v>607</v>
      </c>
      <c r="L164" s="1939" t="s">
        <v>629</v>
      </c>
      <c r="M164" s="1939" t="s">
        <v>629</v>
      </c>
      <c r="N164" s="1939" t="s">
        <v>608</v>
      </c>
      <c r="O164" s="1939" t="s">
        <v>630</v>
      </c>
      <c r="P164" s="1939" t="s">
        <v>630</v>
      </c>
      <c r="Q164" s="1939" t="s">
        <v>609</v>
      </c>
      <c r="R164" s="1939" t="s">
        <v>631</v>
      </c>
      <c r="S164" s="1939" t="s">
        <v>631</v>
      </c>
      <c r="T164" s="1939" t="s">
        <v>632</v>
      </c>
      <c r="U164" s="1939" t="s">
        <v>633</v>
      </c>
      <c r="V164" s="1939" t="s">
        <v>633</v>
      </c>
      <c r="W164" s="1939" t="s">
        <v>611</v>
      </c>
      <c r="X164" s="1939" t="s">
        <v>634</v>
      </c>
      <c r="Y164" s="1939" t="s">
        <v>634</v>
      </c>
      <c r="Z164" s="1939" t="s">
        <v>612</v>
      </c>
      <c r="AA164" s="1939" t="s">
        <v>635</v>
      </c>
      <c r="AB164" s="1939" t="s">
        <v>635</v>
      </c>
      <c r="AC164" s="1939" t="s">
        <v>636</v>
      </c>
      <c r="AD164" s="1939" t="s">
        <v>637</v>
      </c>
      <c r="AE164" s="1939" t="s">
        <v>637</v>
      </c>
      <c r="AF164" s="1939" t="s">
        <v>638</v>
      </c>
      <c r="AG164" s="1939" t="s">
        <v>639</v>
      </c>
      <c r="AH164" s="1940" t="s">
        <v>639</v>
      </c>
    </row>
    <row r="165" spans="1:34" s="760" customFormat="1" ht="14.5" customHeight="1" thickBot="1">
      <c r="A165" s="1946"/>
      <c r="B165" s="762" t="s">
        <v>3</v>
      </c>
      <c r="C165" s="762" t="s">
        <v>68</v>
      </c>
      <c r="D165" s="763" t="s">
        <v>69</v>
      </c>
      <c r="E165" s="762" t="s">
        <v>3</v>
      </c>
      <c r="F165" s="762" t="s">
        <v>68</v>
      </c>
      <c r="G165" s="763" t="s">
        <v>69</v>
      </c>
      <c r="H165" s="762" t="s">
        <v>3</v>
      </c>
      <c r="I165" s="762" t="s">
        <v>68</v>
      </c>
      <c r="J165" s="763" t="s">
        <v>69</v>
      </c>
      <c r="K165" s="762" t="s">
        <v>3</v>
      </c>
      <c r="L165" s="762" t="s">
        <v>68</v>
      </c>
      <c r="M165" s="763" t="s">
        <v>69</v>
      </c>
      <c r="N165" s="762" t="s">
        <v>3</v>
      </c>
      <c r="O165" s="762" t="s">
        <v>68</v>
      </c>
      <c r="P165" s="763" t="s">
        <v>69</v>
      </c>
      <c r="Q165" s="762" t="s">
        <v>3</v>
      </c>
      <c r="R165" s="762" t="s">
        <v>68</v>
      </c>
      <c r="S165" s="763" t="s">
        <v>69</v>
      </c>
      <c r="T165" s="762" t="s">
        <v>3</v>
      </c>
      <c r="U165" s="762" t="s">
        <v>68</v>
      </c>
      <c r="V165" s="763" t="s">
        <v>69</v>
      </c>
      <c r="W165" s="762" t="s">
        <v>3</v>
      </c>
      <c r="X165" s="762" t="s">
        <v>68</v>
      </c>
      <c r="Y165" s="763" t="s">
        <v>69</v>
      </c>
      <c r="Z165" s="762" t="s">
        <v>3</v>
      </c>
      <c r="AA165" s="762" t="s">
        <v>68</v>
      </c>
      <c r="AB165" s="763" t="s">
        <v>69</v>
      </c>
      <c r="AC165" s="762" t="s">
        <v>3</v>
      </c>
      <c r="AD165" s="762" t="s">
        <v>68</v>
      </c>
      <c r="AE165" s="763" t="s">
        <v>69</v>
      </c>
      <c r="AF165" s="762" t="s">
        <v>3</v>
      </c>
      <c r="AG165" s="762" t="s">
        <v>68</v>
      </c>
      <c r="AH165" s="762" t="s">
        <v>69</v>
      </c>
    </row>
    <row r="166" spans="1:34" s="760" customFormat="1" ht="14.5" customHeight="1">
      <c r="A166" s="764" t="s">
        <v>13</v>
      </c>
      <c r="B166" s="794">
        <v>3.618097095680826</v>
      </c>
      <c r="C166" s="795">
        <v>0.1102360527801351</v>
      </c>
      <c r="D166" s="796">
        <v>494</v>
      </c>
      <c r="E166" s="794">
        <v>3.3281652909948871</v>
      </c>
      <c r="F166" s="795">
        <v>9.9212313401661867E-2</v>
      </c>
      <c r="G166" s="796">
        <v>496</v>
      </c>
      <c r="H166" s="794">
        <v>3.1506867921310331</v>
      </c>
      <c r="I166" s="795">
        <v>9.3235770646983962E-2</v>
      </c>
      <c r="J166" s="796">
        <v>497</v>
      </c>
      <c r="K166" s="794">
        <v>2.7258926371513619</v>
      </c>
      <c r="L166" s="795">
        <v>9.1497774336239748E-2</v>
      </c>
      <c r="M166" s="796">
        <v>496</v>
      </c>
      <c r="N166" s="765">
        <v>5.6492939107766009</v>
      </c>
      <c r="O166" s="795">
        <v>5.7247921791142742E-2</v>
      </c>
      <c r="P166" s="796">
        <v>496</v>
      </c>
      <c r="Q166" s="794">
        <v>5.5824335105664424</v>
      </c>
      <c r="R166" s="795">
        <v>6.1975618712047403E-2</v>
      </c>
      <c r="S166" s="796">
        <v>494</v>
      </c>
      <c r="T166" s="765">
        <v>5.079509275492569</v>
      </c>
      <c r="U166" s="795">
        <v>8.5279391988132558E-2</v>
      </c>
      <c r="V166" s="796">
        <v>495</v>
      </c>
      <c r="W166" s="765">
        <v>3.810572462688989</v>
      </c>
      <c r="X166" s="795">
        <v>7.9399134868773855E-2</v>
      </c>
      <c r="Y166" s="796">
        <v>496</v>
      </c>
      <c r="Z166" s="765">
        <v>2.8918179872501111</v>
      </c>
      <c r="AA166" s="795">
        <v>7.5539517544299606E-2</v>
      </c>
      <c r="AB166" s="796">
        <v>495</v>
      </c>
      <c r="AC166" s="765">
        <v>5.1528310312427994</v>
      </c>
      <c r="AD166" s="795">
        <v>8.178981988480441E-2</v>
      </c>
      <c r="AE166" s="796">
        <v>495</v>
      </c>
      <c r="AF166" s="794">
        <v>1.340836056027916</v>
      </c>
      <c r="AG166" s="795">
        <v>5.4565565750288897E-2</v>
      </c>
      <c r="AH166" s="797">
        <v>494</v>
      </c>
    </row>
    <row r="167" spans="1:34" s="760" customFormat="1" ht="14.5" customHeight="1">
      <c r="A167" s="770" t="s">
        <v>14</v>
      </c>
      <c r="B167" s="798">
        <v>3.592522344348049</v>
      </c>
      <c r="C167" s="799">
        <v>0.13431833610361671</v>
      </c>
      <c r="D167" s="800">
        <v>311</v>
      </c>
      <c r="E167" s="798">
        <v>3.135631962609787</v>
      </c>
      <c r="F167" s="799">
        <v>0.13219624299489119</v>
      </c>
      <c r="G167" s="800">
        <v>310</v>
      </c>
      <c r="H167" s="798">
        <v>3.5598622609899642</v>
      </c>
      <c r="I167" s="799">
        <v>0.1064341195699635</v>
      </c>
      <c r="J167" s="800">
        <v>311</v>
      </c>
      <c r="K167" s="798">
        <v>2.9218994967308158</v>
      </c>
      <c r="L167" s="799">
        <v>0.1058773344121212</v>
      </c>
      <c r="M167" s="800">
        <v>311</v>
      </c>
      <c r="N167" s="771">
        <v>5.6607307768398147</v>
      </c>
      <c r="O167" s="799">
        <v>6.5868242972761087E-2</v>
      </c>
      <c r="P167" s="800">
        <v>310</v>
      </c>
      <c r="Q167" s="798">
        <v>5.6526800629695346</v>
      </c>
      <c r="R167" s="799">
        <v>4.3322910711309122E-2</v>
      </c>
      <c r="S167" s="800">
        <v>310</v>
      </c>
      <c r="T167" s="771">
        <v>5.1780686010144414</v>
      </c>
      <c r="U167" s="799">
        <v>8.8413627232660316E-2</v>
      </c>
      <c r="V167" s="800">
        <v>310</v>
      </c>
      <c r="W167" s="771">
        <v>4.2011309828313657</v>
      </c>
      <c r="X167" s="799">
        <v>9.4390724724198169E-2</v>
      </c>
      <c r="Y167" s="800">
        <v>310</v>
      </c>
      <c r="Z167" s="771">
        <v>2.9868206625396638</v>
      </c>
      <c r="AA167" s="799">
        <v>0.12599520201616429</v>
      </c>
      <c r="AB167" s="800">
        <v>310</v>
      </c>
      <c r="AC167" s="771">
        <v>5.1492559785531711</v>
      </c>
      <c r="AD167" s="799">
        <v>8.9296128761451585E-2</v>
      </c>
      <c r="AE167" s="800">
        <v>311</v>
      </c>
      <c r="AF167" s="798">
        <v>1.3364003211743201</v>
      </c>
      <c r="AG167" s="799">
        <v>5.0986849040155068E-2</v>
      </c>
      <c r="AH167" s="801">
        <v>311</v>
      </c>
    </row>
    <row r="168" spans="1:34" s="760" customFormat="1" ht="14.5" customHeight="1">
      <c r="A168" s="764" t="s">
        <v>39</v>
      </c>
      <c r="B168" s="794" t="s">
        <v>99</v>
      </c>
      <c r="C168" s="795" t="s">
        <v>99</v>
      </c>
      <c r="D168" s="796" t="s">
        <v>99</v>
      </c>
      <c r="E168" s="794" t="s">
        <v>99</v>
      </c>
      <c r="F168" s="795" t="s">
        <v>99</v>
      </c>
      <c r="G168" s="796" t="s">
        <v>99</v>
      </c>
      <c r="H168" s="794" t="s">
        <v>99</v>
      </c>
      <c r="I168" s="795" t="s">
        <v>99</v>
      </c>
      <c r="J168" s="796" t="s">
        <v>99</v>
      </c>
      <c r="K168" s="794" t="s">
        <v>99</v>
      </c>
      <c r="L168" s="795" t="s">
        <v>99</v>
      </c>
      <c r="M168" s="796" t="s">
        <v>99</v>
      </c>
      <c r="N168" s="794" t="s">
        <v>99</v>
      </c>
      <c r="O168" s="795" t="s">
        <v>99</v>
      </c>
      <c r="P168" s="796" t="s">
        <v>99</v>
      </c>
      <c r="Q168" s="794" t="s">
        <v>99</v>
      </c>
      <c r="R168" s="795" t="s">
        <v>99</v>
      </c>
      <c r="S168" s="796" t="s">
        <v>99</v>
      </c>
      <c r="T168" s="765" t="s">
        <v>99</v>
      </c>
      <c r="U168" s="795" t="s">
        <v>99</v>
      </c>
      <c r="V168" s="796" t="s">
        <v>99</v>
      </c>
      <c r="W168" s="765" t="s">
        <v>99</v>
      </c>
      <c r="X168" s="795" t="s">
        <v>99</v>
      </c>
      <c r="Y168" s="796" t="s">
        <v>99</v>
      </c>
      <c r="Z168" s="765" t="s">
        <v>99</v>
      </c>
      <c r="AA168" s="795" t="s">
        <v>99</v>
      </c>
      <c r="AB168" s="796" t="s">
        <v>99</v>
      </c>
      <c r="AC168" s="765" t="s">
        <v>99</v>
      </c>
      <c r="AD168" s="795" t="s">
        <v>99</v>
      </c>
      <c r="AE168" s="796" t="s">
        <v>99</v>
      </c>
      <c r="AF168" s="794" t="s">
        <v>99</v>
      </c>
      <c r="AG168" s="795" t="s">
        <v>99</v>
      </c>
      <c r="AH168" s="797" t="s">
        <v>99</v>
      </c>
    </row>
    <row r="169" spans="1:34" s="760" customFormat="1" ht="14.5" customHeight="1">
      <c r="A169" s="770" t="s">
        <v>16</v>
      </c>
      <c r="B169" s="798">
        <v>2.7441240032372041</v>
      </c>
      <c r="C169" s="799">
        <v>0.1153126439268604</v>
      </c>
      <c r="D169" s="800">
        <v>85</v>
      </c>
      <c r="E169" s="798">
        <v>2.589643587499713</v>
      </c>
      <c r="F169" s="799">
        <v>0.2264610348404448</v>
      </c>
      <c r="G169" s="800">
        <v>85</v>
      </c>
      <c r="H169" s="798">
        <v>3.2164943977771969</v>
      </c>
      <c r="I169" s="799">
        <v>0.18130174466065091</v>
      </c>
      <c r="J169" s="800">
        <v>85</v>
      </c>
      <c r="K169" s="798">
        <v>3.2055852789494912</v>
      </c>
      <c r="L169" s="799">
        <v>0.18606372717236361</v>
      </c>
      <c r="M169" s="800">
        <v>85</v>
      </c>
      <c r="N169" s="771">
        <v>5.9500407949481673</v>
      </c>
      <c r="O169" s="799">
        <v>1.8157369304436111E-2</v>
      </c>
      <c r="P169" s="800">
        <v>85</v>
      </c>
      <c r="Q169" s="798">
        <v>5.9205804935878588</v>
      </c>
      <c r="R169" s="799">
        <v>2.2155820675941511E-2</v>
      </c>
      <c r="S169" s="800">
        <v>85</v>
      </c>
      <c r="T169" s="771">
        <v>5.5547031154705957</v>
      </c>
      <c r="U169" s="799">
        <v>8.3650992281789904E-2</v>
      </c>
      <c r="V169" s="800">
        <v>84</v>
      </c>
      <c r="W169" s="771">
        <v>4.5559543777081588</v>
      </c>
      <c r="X169" s="799">
        <v>0.11545668612142219</v>
      </c>
      <c r="Y169" s="800">
        <v>85</v>
      </c>
      <c r="Z169" s="771">
        <v>3.4017693282607131</v>
      </c>
      <c r="AA169" s="799">
        <v>0.19777982300649649</v>
      </c>
      <c r="AB169" s="800">
        <v>85</v>
      </c>
      <c r="AC169" s="771">
        <v>5.1867182655654167</v>
      </c>
      <c r="AD169" s="799">
        <v>9.8138179490081481E-2</v>
      </c>
      <c r="AE169" s="800">
        <v>85</v>
      </c>
      <c r="AF169" s="798">
        <v>1.15655246579912</v>
      </c>
      <c r="AG169" s="799">
        <v>7.5997180187521884E-2</v>
      </c>
      <c r="AH169" s="801">
        <v>85</v>
      </c>
    </row>
    <row r="170" spans="1:34" s="760" customFormat="1" ht="14.5" customHeight="1">
      <c r="A170" s="764" t="s">
        <v>17</v>
      </c>
      <c r="B170" s="794" t="s">
        <v>99</v>
      </c>
      <c r="C170" s="795" t="s">
        <v>99</v>
      </c>
      <c r="D170" s="796" t="s">
        <v>99</v>
      </c>
      <c r="E170" s="794" t="s">
        <v>99</v>
      </c>
      <c r="F170" s="795" t="s">
        <v>99</v>
      </c>
      <c r="G170" s="796" t="s">
        <v>99</v>
      </c>
      <c r="H170" s="765" t="s">
        <v>99</v>
      </c>
      <c r="I170" s="795" t="s">
        <v>99</v>
      </c>
      <c r="J170" s="796" t="s">
        <v>99</v>
      </c>
      <c r="K170" s="765" t="s">
        <v>99</v>
      </c>
      <c r="L170" s="795" t="s">
        <v>99</v>
      </c>
      <c r="M170" s="796" t="s">
        <v>99</v>
      </c>
      <c r="N170" s="765" t="s">
        <v>99</v>
      </c>
      <c r="O170" s="795" t="s">
        <v>99</v>
      </c>
      <c r="P170" s="796" t="s">
        <v>99</v>
      </c>
      <c r="Q170" s="765" t="s">
        <v>99</v>
      </c>
      <c r="R170" s="795" t="s">
        <v>99</v>
      </c>
      <c r="S170" s="796" t="s">
        <v>99</v>
      </c>
      <c r="T170" s="765" t="s">
        <v>99</v>
      </c>
      <c r="U170" s="795" t="s">
        <v>99</v>
      </c>
      <c r="V170" s="796" t="s">
        <v>99</v>
      </c>
      <c r="W170" s="765" t="s">
        <v>99</v>
      </c>
      <c r="X170" s="795" t="s">
        <v>99</v>
      </c>
      <c r="Y170" s="796" t="s">
        <v>99</v>
      </c>
      <c r="Z170" s="765" t="s">
        <v>99</v>
      </c>
      <c r="AA170" s="795" t="s">
        <v>99</v>
      </c>
      <c r="AB170" s="796" t="s">
        <v>99</v>
      </c>
      <c r="AC170" s="794" t="s">
        <v>99</v>
      </c>
      <c r="AD170" s="795" t="s">
        <v>99</v>
      </c>
      <c r="AE170" s="796" t="s">
        <v>99</v>
      </c>
      <c r="AF170" s="765" t="s">
        <v>99</v>
      </c>
      <c r="AG170" s="795" t="s">
        <v>99</v>
      </c>
      <c r="AH170" s="797" t="s">
        <v>99</v>
      </c>
    </row>
    <row r="171" spans="1:34" s="760" customFormat="1" ht="14.5" customHeight="1">
      <c r="A171" s="770" t="s">
        <v>18</v>
      </c>
      <c r="B171" s="798">
        <v>3.7576164320794052</v>
      </c>
      <c r="C171" s="799">
        <v>0.30405286069237603</v>
      </c>
      <c r="D171" s="800">
        <v>76</v>
      </c>
      <c r="E171" s="798">
        <v>3.013492281121164</v>
      </c>
      <c r="F171" s="799">
        <v>0.27218505957799782</v>
      </c>
      <c r="G171" s="800">
        <v>77</v>
      </c>
      <c r="H171" s="798">
        <v>3.3138261391379218</v>
      </c>
      <c r="I171" s="799">
        <v>0.2870133907017775</v>
      </c>
      <c r="J171" s="800">
        <v>76</v>
      </c>
      <c r="K171" s="798">
        <v>2.8272006049815812</v>
      </c>
      <c r="L171" s="799">
        <v>0.30025387929376418</v>
      </c>
      <c r="M171" s="800">
        <v>77</v>
      </c>
      <c r="N171" s="798">
        <v>5.7090239880973428</v>
      </c>
      <c r="O171" s="799">
        <v>5.5044012082562467E-2</v>
      </c>
      <c r="P171" s="800">
        <v>76</v>
      </c>
      <c r="Q171" s="798">
        <v>5.5805942252018372</v>
      </c>
      <c r="R171" s="799">
        <v>0.10715673719618619</v>
      </c>
      <c r="S171" s="800">
        <v>77</v>
      </c>
      <c r="T171" s="798">
        <v>5.0783826736714586</v>
      </c>
      <c r="U171" s="799">
        <v>0.1035194442128814</v>
      </c>
      <c r="V171" s="800">
        <v>77</v>
      </c>
      <c r="W171" s="798">
        <v>3.5704842245967661</v>
      </c>
      <c r="X171" s="799">
        <v>0.37231529473174452</v>
      </c>
      <c r="Y171" s="800">
        <v>77</v>
      </c>
      <c r="Z171" s="798">
        <v>2.7254489786553528</v>
      </c>
      <c r="AA171" s="799">
        <v>0.19732552251718691</v>
      </c>
      <c r="AB171" s="800">
        <v>77</v>
      </c>
      <c r="AC171" s="798">
        <v>5.1166529459513086</v>
      </c>
      <c r="AD171" s="799">
        <v>0.28896545775637172</v>
      </c>
      <c r="AE171" s="800">
        <v>77</v>
      </c>
      <c r="AF171" s="798">
        <v>1.284809573595002</v>
      </c>
      <c r="AG171" s="799">
        <v>0.1302325548884698</v>
      </c>
      <c r="AH171" s="801">
        <v>77</v>
      </c>
    </row>
    <row r="172" spans="1:34" s="760" customFormat="1" ht="14.5" customHeight="1">
      <c r="A172" s="764" t="s">
        <v>19</v>
      </c>
      <c r="B172" s="794">
        <v>3.3268310949793292</v>
      </c>
      <c r="C172" s="795">
        <v>0.13701841964886671</v>
      </c>
      <c r="D172" s="796">
        <v>322</v>
      </c>
      <c r="E172" s="765">
        <v>2.8677336963988842</v>
      </c>
      <c r="F172" s="795">
        <v>0.12294520169200759</v>
      </c>
      <c r="G172" s="796">
        <v>323</v>
      </c>
      <c r="H172" s="794">
        <v>3.4478816298992832</v>
      </c>
      <c r="I172" s="795">
        <v>0.14105138857571561</v>
      </c>
      <c r="J172" s="796">
        <v>323</v>
      </c>
      <c r="K172" s="794">
        <v>2.7858781903561129</v>
      </c>
      <c r="L172" s="795">
        <v>0.11287502913159481</v>
      </c>
      <c r="M172" s="796">
        <v>322</v>
      </c>
      <c r="N172" s="794">
        <v>5.6081149956642058</v>
      </c>
      <c r="O172" s="795">
        <v>7.9422842996061199E-2</v>
      </c>
      <c r="P172" s="796">
        <v>323</v>
      </c>
      <c r="Q172" s="765">
        <v>5.5392896043319482</v>
      </c>
      <c r="R172" s="795">
        <v>7.2506861248405302E-2</v>
      </c>
      <c r="S172" s="796">
        <v>322</v>
      </c>
      <c r="T172" s="765">
        <v>5.0751701901029884</v>
      </c>
      <c r="U172" s="795">
        <v>9.1316936690212597E-2</v>
      </c>
      <c r="V172" s="796">
        <v>322</v>
      </c>
      <c r="W172" s="765">
        <v>4.0340630802652893</v>
      </c>
      <c r="X172" s="795">
        <v>7.6514770841485502E-2</v>
      </c>
      <c r="Y172" s="796">
        <v>322</v>
      </c>
      <c r="Z172" s="765">
        <v>2.8004916770237251</v>
      </c>
      <c r="AA172" s="795">
        <v>8.5011321104210766E-2</v>
      </c>
      <c r="AB172" s="796">
        <v>321</v>
      </c>
      <c r="AC172" s="765">
        <v>5.1872125614611813</v>
      </c>
      <c r="AD172" s="795">
        <v>6.9498076405800496E-2</v>
      </c>
      <c r="AE172" s="796">
        <v>323</v>
      </c>
      <c r="AF172" s="794">
        <v>1.202116018747621</v>
      </c>
      <c r="AG172" s="795">
        <v>5.2288688819321118E-2</v>
      </c>
      <c r="AH172" s="797">
        <v>324</v>
      </c>
    </row>
    <row r="173" spans="1:34" s="760" customFormat="1" ht="14.5" customHeight="1">
      <c r="A173" s="770" t="s">
        <v>20</v>
      </c>
      <c r="B173" s="798">
        <v>2.3920732240065532</v>
      </c>
      <c r="C173" s="799">
        <v>0.15460423686209809</v>
      </c>
      <c r="D173" s="800">
        <v>78</v>
      </c>
      <c r="E173" s="798">
        <v>2.5171812668136591</v>
      </c>
      <c r="F173" s="799">
        <v>0.1128367961839169</v>
      </c>
      <c r="G173" s="800">
        <v>78</v>
      </c>
      <c r="H173" s="798">
        <v>3.5032044163394391</v>
      </c>
      <c r="I173" s="799">
        <v>0.20698072147677471</v>
      </c>
      <c r="J173" s="800">
        <v>78</v>
      </c>
      <c r="K173" s="798">
        <v>3.3961470114089929</v>
      </c>
      <c r="L173" s="799">
        <v>0.1652242636122645</v>
      </c>
      <c r="M173" s="800">
        <v>78</v>
      </c>
      <c r="N173" s="798">
        <v>5.804588864353037</v>
      </c>
      <c r="O173" s="799">
        <v>7.1613017184319089E-2</v>
      </c>
      <c r="P173" s="800">
        <v>78</v>
      </c>
      <c r="Q173" s="798">
        <v>5.7337584223599718</v>
      </c>
      <c r="R173" s="799">
        <v>6.1794754142467663E-2</v>
      </c>
      <c r="S173" s="800">
        <v>78</v>
      </c>
      <c r="T173" s="798">
        <v>5.5120144812683751</v>
      </c>
      <c r="U173" s="799">
        <v>2.7115223643810301E-2</v>
      </c>
      <c r="V173" s="800">
        <v>78</v>
      </c>
      <c r="W173" s="798">
        <v>4.3690827051817127</v>
      </c>
      <c r="X173" s="799">
        <v>0.19838659161433811</v>
      </c>
      <c r="Y173" s="800">
        <v>78</v>
      </c>
      <c r="Z173" s="798">
        <v>3.2055494920854608</v>
      </c>
      <c r="AA173" s="799">
        <v>0.10043682235745351</v>
      </c>
      <c r="AB173" s="800">
        <v>78</v>
      </c>
      <c r="AC173" s="798">
        <v>5.6255551040969074</v>
      </c>
      <c r="AD173" s="799">
        <v>7.2477328801569957E-2</v>
      </c>
      <c r="AE173" s="800">
        <v>77</v>
      </c>
      <c r="AF173" s="798">
        <v>1.136222083455285</v>
      </c>
      <c r="AG173" s="799">
        <v>5.8547114507405268E-2</v>
      </c>
      <c r="AH173" s="801">
        <v>78</v>
      </c>
    </row>
    <row r="174" spans="1:34" s="760" customFormat="1" ht="14.5" customHeight="1">
      <c r="A174" s="764" t="s">
        <v>21</v>
      </c>
      <c r="B174" s="794">
        <v>3.852325044496363</v>
      </c>
      <c r="C174" s="795">
        <v>0.11503726956846939</v>
      </c>
      <c r="D174" s="796">
        <v>490</v>
      </c>
      <c r="E174" s="765">
        <v>3.3224492103908232</v>
      </c>
      <c r="F174" s="795">
        <v>8.9053616593033E-2</v>
      </c>
      <c r="G174" s="796">
        <v>490</v>
      </c>
      <c r="H174" s="794">
        <v>3.6538595298500911</v>
      </c>
      <c r="I174" s="795">
        <v>0.1008446798442704</v>
      </c>
      <c r="J174" s="796">
        <v>488</v>
      </c>
      <c r="K174" s="794">
        <v>3.1911682692506571</v>
      </c>
      <c r="L174" s="795">
        <v>6.121819244224818E-2</v>
      </c>
      <c r="M174" s="796">
        <v>490</v>
      </c>
      <c r="N174" s="765">
        <v>5.6918682847527649</v>
      </c>
      <c r="O174" s="795">
        <v>4.9542230352087331E-2</v>
      </c>
      <c r="P174" s="796">
        <v>491</v>
      </c>
      <c r="Q174" s="794">
        <v>5.6009432236072154</v>
      </c>
      <c r="R174" s="795">
        <v>4.2902834794402572E-2</v>
      </c>
      <c r="S174" s="796">
        <v>491</v>
      </c>
      <c r="T174" s="765">
        <v>5.1790170921138099</v>
      </c>
      <c r="U174" s="795">
        <v>8.390496517864425E-2</v>
      </c>
      <c r="V174" s="796">
        <v>489</v>
      </c>
      <c r="W174" s="765">
        <v>4.3275235039277868</v>
      </c>
      <c r="X174" s="795">
        <v>7.2596229450085301E-2</v>
      </c>
      <c r="Y174" s="796">
        <v>490</v>
      </c>
      <c r="Z174" s="765">
        <v>3.128813332691903</v>
      </c>
      <c r="AA174" s="795">
        <v>6.7596089216630739E-2</v>
      </c>
      <c r="AB174" s="796">
        <v>489</v>
      </c>
      <c r="AC174" s="765">
        <v>5.3020250174369243</v>
      </c>
      <c r="AD174" s="795">
        <v>5.0878573935841727E-2</v>
      </c>
      <c r="AE174" s="796">
        <v>490</v>
      </c>
      <c r="AF174" s="765">
        <v>1.235786967954225</v>
      </c>
      <c r="AG174" s="795">
        <v>4.0358684767198158E-2</v>
      </c>
      <c r="AH174" s="797">
        <v>486</v>
      </c>
    </row>
    <row r="175" spans="1:34" s="760" customFormat="1" ht="14.5" customHeight="1">
      <c r="A175" s="770" t="s">
        <v>22</v>
      </c>
      <c r="B175" s="798">
        <v>3.5062851198623068</v>
      </c>
      <c r="C175" s="799">
        <v>6.235556347059748E-2</v>
      </c>
      <c r="D175" s="800">
        <v>1185</v>
      </c>
      <c r="E175" s="798">
        <v>2.9434754823604008</v>
      </c>
      <c r="F175" s="799">
        <v>5.9193170606778978E-2</v>
      </c>
      <c r="G175" s="800">
        <v>1185</v>
      </c>
      <c r="H175" s="798">
        <v>3.321626227245694</v>
      </c>
      <c r="I175" s="799">
        <v>5.510991062336186E-2</v>
      </c>
      <c r="J175" s="800">
        <v>1181</v>
      </c>
      <c r="K175" s="798">
        <v>2.9066454710656511</v>
      </c>
      <c r="L175" s="799">
        <v>5.0167752948660833E-2</v>
      </c>
      <c r="M175" s="800">
        <v>1182</v>
      </c>
      <c r="N175" s="771">
        <v>5.7736966121158888</v>
      </c>
      <c r="O175" s="799">
        <v>2.5010813198500001E-2</v>
      </c>
      <c r="P175" s="800">
        <v>1186</v>
      </c>
      <c r="Q175" s="771">
        <v>5.6690010378360789</v>
      </c>
      <c r="R175" s="799">
        <v>2.493018151614854E-2</v>
      </c>
      <c r="S175" s="800">
        <v>1186</v>
      </c>
      <c r="T175" s="771">
        <v>5.2093878295011029</v>
      </c>
      <c r="U175" s="799">
        <v>3.7125486314995113E-2</v>
      </c>
      <c r="V175" s="800">
        <v>1187</v>
      </c>
      <c r="W175" s="771">
        <v>4.072756840148549</v>
      </c>
      <c r="X175" s="799">
        <v>5.4362769456270478E-2</v>
      </c>
      <c r="Y175" s="800">
        <v>1180</v>
      </c>
      <c r="Z175" s="771">
        <v>2.928174749953568</v>
      </c>
      <c r="AA175" s="799">
        <v>4.4579440120631482E-2</v>
      </c>
      <c r="AB175" s="800">
        <v>1184</v>
      </c>
      <c r="AC175" s="771">
        <v>5.2265022770573726</v>
      </c>
      <c r="AD175" s="799">
        <v>3.6216129806135068E-2</v>
      </c>
      <c r="AE175" s="800">
        <v>1184</v>
      </c>
      <c r="AF175" s="798">
        <v>1.292192205957124</v>
      </c>
      <c r="AG175" s="799">
        <v>3.1752983329920277E-2</v>
      </c>
      <c r="AH175" s="801">
        <v>1183</v>
      </c>
    </row>
    <row r="176" spans="1:34" s="760" customFormat="1" ht="14.5" customHeight="1">
      <c r="A176" s="764" t="s">
        <v>23</v>
      </c>
      <c r="B176" s="765">
        <v>3.3136949174352339</v>
      </c>
      <c r="C176" s="795">
        <v>0.21514569961982941</v>
      </c>
      <c r="D176" s="796">
        <v>154</v>
      </c>
      <c r="E176" s="765">
        <v>3.0719906056283341</v>
      </c>
      <c r="F176" s="795">
        <v>0.21358526001900249</v>
      </c>
      <c r="G176" s="796">
        <v>154</v>
      </c>
      <c r="H176" s="794">
        <v>3.3558019869013669</v>
      </c>
      <c r="I176" s="795">
        <v>0.14112839261026899</v>
      </c>
      <c r="J176" s="796">
        <v>154</v>
      </c>
      <c r="K176" s="794">
        <v>3.0706425738936551</v>
      </c>
      <c r="L176" s="795">
        <v>0.1727528077564853</v>
      </c>
      <c r="M176" s="796">
        <v>153</v>
      </c>
      <c r="N176" s="794">
        <v>5.5041308135698994</v>
      </c>
      <c r="O176" s="795">
        <v>0.1127541718310314</v>
      </c>
      <c r="P176" s="796">
        <v>154</v>
      </c>
      <c r="Q176" s="765">
        <v>5.5259528328652738</v>
      </c>
      <c r="R176" s="795">
        <v>6.1006947138833131E-2</v>
      </c>
      <c r="S176" s="796">
        <v>154</v>
      </c>
      <c r="T176" s="765">
        <v>5.0234645542830458</v>
      </c>
      <c r="U176" s="795">
        <v>0.1155086654226604</v>
      </c>
      <c r="V176" s="796">
        <v>154</v>
      </c>
      <c r="W176" s="765">
        <v>3.7852100785427418</v>
      </c>
      <c r="X176" s="795">
        <v>0.14559157864007449</v>
      </c>
      <c r="Y176" s="796">
        <v>152</v>
      </c>
      <c r="Z176" s="765">
        <v>2.939331597254236</v>
      </c>
      <c r="AA176" s="795">
        <v>0.19140844730097131</v>
      </c>
      <c r="AB176" s="796">
        <v>154</v>
      </c>
      <c r="AC176" s="765">
        <v>5.2364048211797716</v>
      </c>
      <c r="AD176" s="795">
        <v>8.5428203621837312E-2</v>
      </c>
      <c r="AE176" s="796">
        <v>154</v>
      </c>
      <c r="AF176" s="794">
        <v>1.309072225471682</v>
      </c>
      <c r="AG176" s="795">
        <v>8.2740906468109984E-2</v>
      </c>
      <c r="AH176" s="797">
        <v>154</v>
      </c>
    </row>
    <row r="177" spans="1:64" s="760" customFormat="1" ht="14.5" customHeight="1">
      <c r="A177" s="770" t="s">
        <v>24</v>
      </c>
      <c r="B177" s="798" t="s">
        <v>99</v>
      </c>
      <c r="C177" s="798" t="s">
        <v>99</v>
      </c>
      <c r="D177" s="808" t="s">
        <v>99</v>
      </c>
      <c r="E177" s="798" t="s">
        <v>99</v>
      </c>
      <c r="F177" s="798" t="s">
        <v>99</v>
      </c>
      <c r="G177" s="808" t="s">
        <v>99</v>
      </c>
      <c r="H177" s="798" t="s">
        <v>99</v>
      </c>
      <c r="I177" s="798" t="s">
        <v>99</v>
      </c>
      <c r="J177" s="798" t="s">
        <v>99</v>
      </c>
      <c r="K177" s="798" t="s">
        <v>99</v>
      </c>
      <c r="L177" s="798" t="s">
        <v>99</v>
      </c>
      <c r="M177" s="808" t="s">
        <v>99</v>
      </c>
      <c r="N177" s="798" t="s">
        <v>99</v>
      </c>
      <c r="O177" s="798" t="s">
        <v>99</v>
      </c>
      <c r="P177" s="808" t="s">
        <v>99</v>
      </c>
      <c r="Q177" s="798" t="s">
        <v>99</v>
      </c>
      <c r="R177" s="798" t="s">
        <v>99</v>
      </c>
      <c r="S177" s="798" t="s">
        <v>99</v>
      </c>
      <c r="T177" s="798" t="s">
        <v>99</v>
      </c>
      <c r="U177" s="798" t="s">
        <v>99</v>
      </c>
      <c r="V177" s="808" t="s">
        <v>99</v>
      </c>
      <c r="W177" s="798" t="s">
        <v>99</v>
      </c>
      <c r="X177" s="798" t="s">
        <v>99</v>
      </c>
      <c r="Y177" s="798" t="s">
        <v>99</v>
      </c>
      <c r="Z177" s="798" t="s">
        <v>99</v>
      </c>
      <c r="AA177" s="798" t="s">
        <v>99</v>
      </c>
      <c r="AB177" s="808" t="s">
        <v>99</v>
      </c>
      <c r="AC177" s="798" t="s">
        <v>99</v>
      </c>
      <c r="AD177" s="798" t="s">
        <v>99</v>
      </c>
      <c r="AE177" s="808" t="s">
        <v>99</v>
      </c>
      <c r="AF177" s="798" t="s">
        <v>99</v>
      </c>
      <c r="AG177" s="798" t="s">
        <v>99</v>
      </c>
      <c r="AH177" s="798" t="s">
        <v>99</v>
      </c>
    </row>
    <row r="178" spans="1:64" s="760" customFormat="1" ht="14.5" customHeight="1">
      <c r="A178" s="764" t="s">
        <v>25</v>
      </c>
      <c r="B178" s="794">
        <v>2.52932883610436</v>
      </c>
      <c r="C178" s="795">
        <v>0.31050369612653711</v>
      </c>
      <c r="D178" s="796">
        <v>142</v>
      </c>
      <c r="E178" s="794">
        <v>2.327240097269561</v>
      </c>
      <c r="F178" s="795">
        <v>0.1671871002222555</v>
      </c>
      <c r="G178" s="796">
        <v>141</v>
      </c>
      <c r="H178" s="794">
        <v>3.095644982253273</v>
      </c>
      <c r="I178" s="795">
        <v>0.1182105708804977</v>
      </c>
      <c r="J178" s="796">
        <v>141</v>
      </c>
      <c r="K178" s="794">
        <v>2.9382651993265112</v>
      </c>
      <c r="L178" s="795">
        <v>0.14271293378674371</v>
      </c>
      <c r="M178" s="796">
        <v>142</v>
      </c>
      <c r="N178" s="765">
        <v>5.8222835696876993</v>
      </c>
      <c r="O178" s="795">
        <v>5.1479344683730083E-2</v>
      </c>
      <c r="P178" s="796">
        <v>142</v>
      </c>
      <c r="Q178" s="794">
        <v>5.7724614512772039</v>
      </c>
      <c r="R178" s="795">
        <v>6.2119383148087882E-2</v>
      </c>
      <c r="S178" s="796">
        <v>142</v>
      </c>
      <c r="T178" s="794">
        <v>5.4811159962001419</v>
      </c>
      <c r="U178" s="795">
        <v>8.9234726794198652E-2</v>
      </c>
      <c r="V178" s="796">
        <v>142</v>
      </c>
      <c r="W178" s="765">
        <v>4.2045772225903848</v>
      </c>
      <c r="X178" s="795">
        <v>0.1006565104956119</v>
      </c>
      <c r="Y178" s="796">
        <v>142</v>
      </c>
      <c r="Z178" s="765">
        <v>3.0139782579676968</v>
      </c>
      <c r="AA178" s="795">
        <v>8.8545876876032853E-2</v>
      </c>
      <c r="AB178" s="796">
        <v>141</v>
      </c>
      <c r="AC178" s="765">
        <v>5.6180452312256506</v>
      </c>
      <c r="AD178" s="795">
        <v>6.6052147749574519E-2</v>
      </c>
      <c r="AE178" s="796">
        <v>142</v>
      </c>
      <c r="AF178" s="794">
        <v>1.2700802160399121</v>
      </c>
      <c r="AG178" s="795">
        <v>9.1493018643265089E-2</v>
      </c>
      <c r="AH178" s="797">
        <v>142</v>
      </c>
    </row>
    <row r="179" spans="1:64" s="760" customFormat="1" ht="14.5" customHeight="1">
      <c r="A179" s="770" t="s">
        <v>26</v>
      </c>
      <c r="B179" s="798" t="s">
        <v>99</v>
      </c>
      <c r="C179" s="799" t="s">
        <v>99</v>
      </c>
      <c r="D179" s="800" t="s">
        <v>99</v>
      </c>
      <c r="E179" s="798" t="s">
        <v>99</v>
      </c>
      <c r="F179" s="799" t="s">
        <v>99</v>
      </c>
      <c r="G179" s="800" t="s">
        <v>99</v>
      </c>
      <c r="H179" s="771" t="s">
        <v>99</v>
      </c>
      <c r="I179" s="799" t="s">
        <v>99</v>
      </c>
      <c r="J179" s="800" t="s">
        <v>99</v>
      </c>
      <c r="K179" s="798" t="s">
        <v>99</v>
      </c>
      <c r="L179" s="799" t="s">
        <v>99</v>
      </c>
      <c r="M179" s="800" t="s">
        <v>99</v>
      </c>
      <c r="N179" s="798" t="s">
        <v>99</v>
      </c>
      <c r="O179" s="799" t="s">
        <v>99</v>
      </c>
      <c r="P179" s="800" t="s">
        <v>99</v>
      </c>
      <c r="Q179" s="798" t="s">
        <v>99</v>
      </c>
      <c r="R179" s="799" t="s">
        <v>99</v>
      </c>
      <c r="S179" s="800" t="s">
        <v>99</v>
      </c>
      <c r="T179" s="771" t="s">
        <v>99</v>
      </c>
      <c r="U179" s="799" t="s">
        <v>99</v>
      </c>
      <c r="V179" s="800" t="s">
        <v>99</v>
      </c>
      <c r="W179" s="771" t="s">
        <v>99</v>
      </c>
      <c r="X179" s="799" t="s">
        <v>99</v>
      </c>
      <c r="Y179" s="800" t="s">
        <v>99</v>
      </c>
      <c r="Z179" s="771" t="s">
        <v>99</v>
      </c>
      <c r="AA179" s="799" t="s">
        <v>99</v>
      </c>
      <c r="AB179" s="800" t="s">
        <v>99</v>
      </c>
      <c r="AC179" s="798" t="s">
        <v>99</v>
      </c>
      <c r="AD179" s="799" t="s">
        <v>99</v>
      </c>
      <c r="AE179" s="800" t="s">
        <v>99</v>
      </c>
      <c r="AF179" s="798" t="s">
        <v>99</v>
      </c>
      <c r="AG179" s="799" t="s">
        <v>99</v>
      </c>
      <c r="AH179" s="801" t="s">
        <v>99</v>
      </c>
    </row>
    <row r="180" spans="1:64" s="760" customFormat="1" ht="14.5" customHeight="1">
      <c r="A180" s="764" t="s">
        <v>27</v>
      </c>
      <c r="B180" s="794">
        <v>3.97284852177952</v>
      </c>
      <c r="C180" s="795">
        <v>0.20913749790459071</v>
      </c>
      <c r="D180" s="796">
        <v>181</v>
      </c>
      <c r="E180" s="794">
        <v>3.314751891116988</v>
      </c>
      <c r="F180" s="795">
        <v>0.1982326553576948</v>
      </c>
      <c r="G180" s="796">
        <v>180</v>
      </c>
      <c r="H180" s="794">
        <v>3.4535481587311492</v>
      </c>
      <c r="I180" s="795">
        <v>7.4282245435911096E-2</v>
      </c>
      <c r="J180" s="796">
        <v>181</v>
      </c>
      <c r="K180" s="794">
        <v>2.9683510868353951</v>
      </c>
      <c r="L180" s="795">
        <v>9.2403199513983125E-2</v>
      </c>
      <c r="M180" s="796">
        <v>181</v>
      </c>
      <c r="N180" s="794">
        <v>5.8898083352564177</v>
      </c>
      <c r="O180" s="795">
        <v>2.6993339999997552E-2</v>
      </c>
      <c r="P180" s="796">
        <v>181</v>
      </c>
      <c r="Q180" s="794">
        <v>5.7333766084468776</v>
      </c>
      <c r="R180" s="795">
        <v>5.461023943828907E-2</v>
      </c>
      <c r="S180" s="796">
        <v>180</v>
      </c>
      <c r="T180" s="794">
        <v>5.2371495122782434</v>
      </c>
      <c r="U180" s="795">
        <v>8.9152320911592059E-2</v>
      </c>
      <c r="V180" s="796">
        <v>181</v>
      </c>
      <c r="W180" s="794">
        <v>4.0823264670044468</v>
      </c>
      <c r="X180" s="795">
        <v>6.3988149616814302E-2</v>
      </c>
      <c r="Y180" s="796">
        <v>181</v>
      </c>
      <c r="Z180" s="794">
        <v>3.055526915935741</v>
      </c>
      <c r="AA180" s="795">
        <v>0.11933351228480719</v>
      </c>
      <c r="AB180" s="796">
        <v>179</v>
      </c>
      <c r="AC180" s="794">
        <v>5.2034467340123918</v>
      </c>
      <c r="AD180" s="795">
        <v>0.11016776414222471</v>
      </c>
      <c r="AE180" s="796">
        <v>181</v>
      </c>
      <c r="AF180" s="794">
        <v>1.135480967701578</v>
      </c>
      <c r="AG180" s="795">
        <v>2.4683223805336819E-2</v>
      </c>
      <c r="AH180" s="797">
        <v>181</v>
      </c>
    </row>
    <row r="181" spans="1:64" s="760" customFormat="1" ht="14.5" customHeight="1" thickBot="1">
      <c r="A181" s="776" t="s">
        <v>28</v>
      </c>
      <c r="B181" s="802" t="s">
        <v>99</v>
      </c>
      <c r="C181" s="803" t="s">
        <v>99</v>
      </c>
      <c r="D181" s="804" t="s">
        <v>99</v>
      </c>
      <c r="E181" s="802" t="s">
        <v>99</v>
      </c>
      <c r="F181" s="803" t="s">
        <v>99</v>
      </c>
      <c r="G181" s="804" t="s">
        <v>99</v>
      </c>
      <c r="H181" s="802" t="s">
        <v>99</v>
      </c>
      <c r="I181" s="803" t="s">
        <v>99</v>
      </c>
      <c r="J181" s="804" t="s">
        <v>99</v>
      </c>
      <c r="K181" s="777" t="s">
        <v>99</v>
      </c>
      <c r="L181" s="803" t="s">
        <v>99</v>
      </c>
      <c r="M181" s="804" t="s">
        <v>99</v>
      </c>
      <c r="N181" s="802" t="s">
        <v>99</v>
      </c>
      <c r="O181" s="803" t="s">
        <v>99</v>
      </c>
      <c r="P181" s="804" t="s">
        <v>99</v>
      </c>
      <c r="Q181" s="777" t="s">
        <v>99</v>
      </c>
      <c r="R181" s="803" t="s">
        <v>99</v>
      </c>
      <c r="S181" s="804" t="s">
        <v>99</v>
      </c>
      <c r="T181" s="777" t="s">
        <v>99</v>
      </c>
      <c r="U181" s="803" t="s">
        <v>99</v>
      </c>
      <c r="V181" s="804" t="s">
        <v>99</v>
      </c>
      <c r="W181" s="777" t="s">
        <v>99</v>
      </c>
      <c r="X181" s="803" t="s">
        <v>99</v>
      </c>
      <c r="Y181" s="804" t="s">
        <v>99</v>
      </c>
      <c r="Z181" s="777" t="s">
        <v>99</v>
      </c>
      <c r="AA181" s="803" t="s">
        <v>99</v>
      </c>
      <c r="AB181" s="804" t="s">
        <v>99</v>
      </c>
      <c r="AC181" s="777" t="s">
        <v>99</v>
      </c>
      <c r="AD181" s="803" t="s">
        <v>99</v>
      </c>
      <c r="AE181" s="804" t="s">
        <v>99</v>
      </c>
      <c r="AF181" s="802" t="s">
        <v>99</v>
      </c>
      <c r="AG181" s="803" t="s">
        <v>99</v>
      </c>
      <c r="AH181" s="805" t="s">
        <v>99</v>
      </c>
    </row>
    <row r="182" spans="1:64" s="760" customFormat="1" ht="14.5" customHeight="1">
      <c r="A182" s="782" t="s">
        <v>29</v>
      </c>
      <c r="B182" s="786">
        <v>3.5888990484335559</v>
      </c>
      <c r="C182" s="784">
        <v>4.3518639061121737E-2</v>
      </c>
      <c r="D182" s="785">
        <v>3277</v>
      </c>
      <c r="E182" s="786">
        <v>3.0981375875632811</v>
      </c>
      <c r="F182" s="784">
        <v>4.0785464693984259E-2</v>
      </c>
      <c r="G182" s="785">
        <v>3279</v>
      </c>
      <c r="H182" s="786">
        <v>3.3903008123679701</v>
      </c>
      <c r="I182" s="784">
        <v>3.7236987047941018E-2</v>
      </c>
      <c r="J182" s="785">
        <v>3275</v>
      </c>
      <c r="K182" s="783">
        <v>2.9288544616174228</v>
      </c>
      <c r="L182" s="784">
        <v>3.3568298916670097E-2</v>
      </c>
      <c r="M182" s="785">
        <v>3276</v>
      </c>
      <c r="N182" s="783">
        <v>5.7165768225611444</v>
      </c>
      <c r="O182" s="784">
        <v>1.8992571255978901E-2</v>
      </c>
      <c r="P182" s="785">
        <v>3281</v>
      </c>
      <c r="Q182" s="783">
        <v>5.6338775077009098</v>
      </c>
      <c r="R182" s="784">
        <v>1.8036692698743959E-2</v>
      </c>
      <c r="S182" s="785">
        <v>3278</v>
      </c>
      <c r="T182" s="783">
        <v>5.1672432118843474</v>
      </c>
      <c r="U182" s="784">
        <v>2.7124784032856161E-2</v>
      </c>
      <c r="V182" s="785">
        <v>3279</v>
      </c>
      <c r="W182" s="783">
        <v>4.0607416623013091</v>
      </c>
      <c r="X182" s="784">
        <v>3.3763283635012978E-2</v>
      </c>
      <c r="Y182" s="785">
        <v>3272</v>
      </c>
      <c r="Z182" s="783">
        <v>2.952077370699977</v>
      </c>
      <c r="AA182" s="784">
        <v>2.956341134832241E-2</v>
      </c>
      <c r="AB182" s="785">
        <v>3273</v>
      </c>
      <c r="AC182" s="783">
        <v>5.2146068042774436</v>
      </c>
      <c r="AD182" s="784">
        <v>2.453915818664942E-2</v>
      </c>
      <c r="AE182" s="785">
        <v>3279</v>
      </c>
      <c r="AF182" s="786">
        <v>1.2822653262192589</v>
      </c>
      <c r="AG182" s="784">
        <v>1.8927136938017841E-2</v>
      </c>
      <c r="AH182" s="787">
        <v>3274</v>
      </c>
    </row>
    <row r="183" spans="1:64" s="760" customFormat="1" ht="14.5" customHeight="1">
      <c r="A183" s="782" t="s">
        <v>30</v>
      </c>
      <c r="B183" s="786">
        <v>2.6868042757510948</v>
      </c>
      <c r="C183" s="784">
        <v>0.1130791388296102</v>
      </c>
      <c r="D183" s="785">
        <v>433</v>
      </c>
      <c r="E183" s="786">
        <v>2.6213977425809358</v>
      </c>
      <c r="F183" s="784">
        <v>0.10568241019065649</v>
      </c>
      <c r="G183" s="785">
        <v>432</v>
      </c>
      <c r="H183" s="786">
        <v>3.362072212285411</v>
      </c>
      <c r="I183" s="784">
        <v>8.5909029665475756E-2</v>
      </c>
      <c r="J183" s="785">
        <v>432</v>
      </c>
      <c r="K183" s="783">
        <v>3.1114055371654832</v>
      </c>
      <c r="L183" s="784">
        <v>9.8562552804291256E-2</v>
      </c>
      <c r="M183" s="785">
        <v>433</v>
      </c>
      <c r="N183" s="783">
        <v>5.8206209979513366</v>
      </c>
      <c r="O183" s="784">
        <v>3.7948609817288398E-2</v>
      </c>
      <c r="P183" s="785">
        <v>433</v>
      </c>
      <c r="Q183" s="786">
        <v>5.7765078738402638</v>
      </c>
      <c r="R183" s="784">
        <v>3.4262621282411698E-2</v>
      </c>
      <c r="S183" s="785">
        <v>433</v>
      </c>
      <c r="T183" s="783">
        <v>5.4518875386081271</v>
      </c>
      <c r="U183" s="784">
        <v>4.9207423412815553E-2</v>
      </c>
      <c r="V183" s="785">
        <v>431</v>
      </c>
      <c r="W183" s="783">
        <v>4.2232920600912873</v>
      </c>
      <c r="X183" s="784">
        <v>7.2094520229454395E-2</v>
      </c>
      <c r="Y183" s="785">
        <v>432</v>
      </c>
      <c r="Z183" s="783">
        <v>3.2490984117083821</v>
      </c>
      <c r="AA183" s="784">
        <v>7.7312919798548846E-2</v>
      </c>
      <c r="AB183" s="785">
        <v>432</v>
      </c>
      <c r="AC183" s="783">
        <v>5.4344007290606102</v>
      </c>
      <c r="AD183" s="784">
        <v>5.2533291723326443E-2</v>
      </c>
      <c r="AE183" s="785">
        <v>432</v>
      </c>
      <c r="AF183" s="786">
        <v>1.3312078969071299</v>
      </c>
      <c r="AG183" s="784">
        <v>7.9980421500618265E-2</v>
      </c>
      <c r="AH183" s="787">
        <v>433</v>
      </c>
    </row>
    <row r="184" spans="1:64" s="760" customFormat="1" ht="14.5" customHeight="1">
      <c r="A184" s="788" t="s">
        <v>31</v>
      </c>
      <c r="B184" s="792">
        <v>3.484308672104218</v>
      </c>
      <c r="C184" s="790">
        <v>4.2898576792700781E-2</v>
      </c>
      <c r="D184" s="791">
        <v>3710</v>
      </c>
      <c r="E184" s="792">
        <v>3.042956977527763</v>
      </c>
      <c r="F184" s="790">
        <v>3.8816591685708897E-2</v>
      </c>
      <c r="G184" s="791">
        <v>3711</v>
      </c>
      <c r="H184" s="792">
        <v>3.3870321689235929</v>
      </c>
      <c r="I184" s="790">
        <v>3.4376024797151253E-2</v>
      </c>
      <c r="J184" s="791">
        <v>3707</v>
      </c>
      <c r="K184" s="792">
        <v>2.95002829022462</v>
      </c>
      <c r="L184" s="790">
        <v>3.1977349750458781E-2</v>
      </c>
      <c r="M184" s="791">
        <v>3709</v>
      </c>
      <c r="N184" s="789">
        <v>5.7286367686513406</v>
      </c>
      <c r="O184" s="790">
        <v>1.750716423733828E-2</v>
      </c>
      <c r="P184" s="791">
        <v>3714</v>
      </c>
      <c r="Q184" s="789">
        <v>5.6504144903006752</v>
      </c>
      <c r="R184" s="790">
        <v>1.6728609547605761E-2</v>
      </c>
      <c r="S184" s="791">
        <v>3711</v>
      </c>
      <c r="T184" s="789">
        <v>5.200165031266752</v>
      </c>
      <c r="U184" s="790">
        <v>2.56111396899385E-2</v>
      </c>
      <c r="V184" s="791">
        <v>3710</v>
      </c>
      <c r="W184" s="789">
        <v>4.0795631248820641</v>
      </c>
      <c r="X184" s="790">
        <v>3.1295789814834808E-2</v>
      </c>
      <c r="Y184" s="791">
        <v>3704</v>
      </c>
      <c r="Z184" s="789">
        <v>2.9865224265393162</v>
      </c>
      <c r="AA184" s="790">
        <v>2.837438595477736E-2</v>
      </c>
      <c r="AB184" s="791">
        <v>3705</v>
      </c>
      <c r="AC184" s="789">
        <v>5.2400124526164902</v>
      </c>
      <c r="AD184" s="790">
        <v>2.2723778433243011E-2</v>
      </c>
      <c r="AE184" s="791">
        <v>3711</v>
      </c>
      <c r="AF184" s="792">
        <v>1.2879556142870401</v>
      </c>
      <c r="AG184" s="790">
        <v>1.9174597673236021E-2</v>
      </c>
      <c r="AH184" s="793">
        <v>3707</v>
      </c>
    </row>
    <row r="185" spans="1:64" s="760" customFormat="1" ht="14.5" customHeight="1">
      <c r="A185" s="1930" t="s">
        <v>281</v>
      </c>
      <c r="B185" s="1930" t="s">
        <v>281</v>
      </c>
      <c r="C185" s="1930" t="s">
        <v>281</v>
      </c>
      <c r="D185" s="1930" t="s">
        <v>281</v>
      </c>
      <c r="E185" s="1930" t="s">
        <v>281</v>
      </c>
      <c r="F185" s="1930" t="s">
        <v>281</v>
      </c>
      <c r="G185" s="1930" t="s">
        <v>281</v>
      </c>
      <c r="H185" s="1930" t="s">
        <v>281</v>
      </c>
      <c r="I185" s="1930" t="s">
        <v>281</v>
      </c>
      <c r="J185" s="1930" t="s">
        <v>281</v>
      </c>
      <c r="K185" s="1930" t="s">
        <v>281</v>
      </c>
      <c r="L185" s="1930" t="s">
        <v>281</v>
      </c>
      <c r="M185" s="1930" t="s">
        <v>281</v>
      </c>
      <c r="N185" s="1930" t="s">
        <v>281</v>
      </c>
      <c r="O185" s="1930" t="s">
        <v>281</v>
      </c>
      <c r="P185" s="1930" t="s">
        <v>281</v>
      </c>
      <c r="Q185" s="1930" t="s">
        <v>281</v>
      </c>
      <c r="R185" s="1930" t="s">
        <v>281</v>
      </c>
      <c r="S185" s="1930" t="s">
        <v>281</v>
      </c>
      <c r="T185" s="1930" t="s">
        <v>281</v>
      </c>
      <c r="U185" s="1930" t="s">
        <v>281</v>
      </c>
      <c r="V185" s="1930" t="s">
        <v>281</v>
      </c>
      <c r="W185" s="1930" t="s">
        <v>281</v>
      </c>
      <c r="X185" s="1930" t="s">
        <v>281</v>
      </c>
      <c r="Y185" s="1930" t="s">
        <v>281</v>
      </c>
      <c r="Z185" s="1930" t="s">
        <v>281</v>
      </c>
      <c r="AA185" s="1930" t="s">
        <v>281</v>
      </c>
      <c r="AB185" s="1930" t="s">
        <v>281</v>
      </c>
      <c r="AC185" s="1930" t="s">
        <v>281</v>
      </c>
      <c r="AD185" s="1930" t="s">
        <v>281</v>
      </c>
      <c r="AE185" s="1930" t="s">
        <v>281</v>
      </c>
      <c r="AF185" s="1930" t="s">
        <v>281</v>
      </c>
      <c r="AG185" s="1930" t="s">
        <v>281</v>
      </c>
      <c r="AH185" s="1930" t="s">
        <v>281</v>
      </c>
    </row>
    <row r="186" spans="1:64" s="760" customFormat="1" ht="23.25" customHeight="1">
      <c r="A186" s="1948" t="s">
        <v>648</v>
      </c>
      <c r="B186" s="1948" t="s">
        <v>623</v>
      </c>
      <c r="C186" s="1948" t="s">
        <v>623</v>
      </c>
      <c r="D186" s="1948" t="s">
        <v>623</v>
      </c>
      <c r="E186" s="1948" t="s">
        <v>623</v>
      </c>
      <c r="F186" s="1948" t="s">
        <v>623</v>
      </c>
      <c r="G186" s="1948" t="s">
        <v>623</v>
      </c>
      <c r="H186" s="1948" t="s">
        <v>623</v>
      </c>
      <c r="I186" s="1948" t="s">
        <v>623</v>
      </c>
      <c r="J186" s="1948" t="s">
        <v>623</v>
      </c>
      <c r="K186" s="1948" t="s">
        <v>623</v>
      </c>
      <c r="L186" s="1948" t="s">
        <v>623</v>
      </c>
      <c r="M186" s="1948" t="s">
        <v>623</v>
      </c>
      <c r="N186" s="1948" t="s">
        <v>623</v>
      </c>
      <c r="O186" s="1948" t="s">
        <v>623</v>
      </c>
      <c r="P186" s="1948" t="s">
        <v>623</v>
      </c>
      <c r="Q186" s="1948" t="s">
        <v>623</v>
      </c>
      <c r="R186" s="1948" t="s">
        <v>623</v>
      </c>
      <c r="S186" s="1948" t="s">
        <v>623</v>
      </c>
      <c r="T186" s="1948" t="s">
        <v>623</v>
      </c>
      <c r="U186" s="1948" t="s">
        <v>623</v>
      </c>
      <c r="V186" s="1948" t="s">
        <v>623</v>
      </c>
      <c r="W186" s="1948" t="s">
        <v>623</v>
      </c>
      <c r="X186" s="1948" t="s">
        <v>623</v>
      </c>
      <c r="Y186" s="1948" t="s">
        <v>623</v>
      </c>
      <c r="Z186" s="1948" t="s">
        <v>623</v>
      </c>
      <c r="AA186" s="1948" t="s">
        <v>623</v>
      </c>
      <c r="AB186" s="1948" t="s">
        <v>623</v>
      </c>
      <c r="AC186" s="1948" t="s">
        <v>623</v>
      </c>
      <c r="AD186" s="1948" t="s">
        <v>623</v>
      </c>
      <c r="AE186" s="1948" t="s">
        <v>623</v>
      </c>
      <c r="AF186" s="1948" t="s">
        <v>623</v>
      </c>
      <c r="AG186" s="1948" t="s">
        <v>623</v>
      </c>
      <c r="AH186" s="1948" t="s">
        <v>623</v>
      </c>
    </row>
    <row r="187" spans="1:64" s="760" customFormat="1" ht="14.5" customHeight="1">
      <c r="A187" s="1930" t="s">
        <v>1188</v>
      </c>
      <c r="B187" s="1930" t="s">
        <v>649</v>
      </c>
      <c r="C187" s="1930" t="s">
        <v>649</v>
      </c>
      <c r="D187" s="1930" t="s">
        <v>649</v>
      </c>
      <c r="E187" s="1930" t="s">
        <v>649</v>
      </c>
      <c r="F187" s="1930" t="s">
        <v>649</v>
      </c>
      <c r="G187" s="1930" t="s">
        <v>649</v>
      </c>
      <c r="H187" s="1930" t="s">
        <v>649</v>
      </c>
      <c r="I187" s="1930" t="s">
        <v>649</v>
      </c>
      <c r="J187" s="1930" t="s">
        <v>649</v>
      </c>
      <c r="K187" s="1930" t="s">
        <v>649</v>
      </c>
      <c r="L187" s="1930" t="s">
        <v>649</v>
      </c>
      <c r="M187" s="1930" t="s">
        <v>649</v>
      </c>
      <c r="N187" s="1930" t="s">
        <v>649</v>
      </c>
      <c r="O187" s="1930" t="s">
        <v>649</v>
      </c>
      <c r="P187" s="1930" t="s">
        <v>649</v>
      </c>
      <c r="Q187" s="1930" t="s">
        <v>649</v>
      </c>
      <c r="R187" s="1930" t="s">
        <v>649</v>
      </c>
      <c r="S187" s="1930" t="s">
        <v>649</v>
      </c>
      <c r="T187" s="1930" t="s">
        <v>649</v>
      </c>
      <c r="U187" s="1930" t="s">
        <v>649</v>
      </c>
      <c r="V187" s="1930" t="s">
        <v>649</v>
      </c>
      <c r="W187" s="1930" t="s">
        <v>649</v>
      </c>
      <c r="X187" s="1930" t="s">
        <v>649</v>
      </c>
      <c r="Y187" s="1930" t="s">
        <v>649</v>
      </c>
      <c r="Z187" s="1930" t="s">
        <v>649</v>
      </c>
      <c r="AA187" s="1930" t="s">
        <v>649</v>
      </c>
      <c r="AB187" s="1930" t="s">
        <v>649</v>
      </c>
      <c r="AC187" s="1930" t="s">
        <v>649</v>
      </c>
      <c r="AD187" s="1930" t="s">
        <v>649</v>
      </c>
      <c r="AE187" s="1930" t="s">
        <v>649</v>
      </c>
      <c r="AF187" s="1930" t="s">
        <v>649</v>
      </c>
      <c r="AG187" s="1930" t="s">
        <v>649</v>
      </c>
      <c r="AH187" s="1930" t="s">
        <v>649</v>
      </c>
    </row>
    <row r="188" spans="1:64" ht="14.5" customHeight="1"/>
    <row r="189" spans="1:64" s="760" customFormat="1" ht="14.5" customHeight="1">
      <c r="A189" s="1949" t="s">
        <v>1117</v>
      </c>
      <c r="B189" s="1950"/>
      <c r="C189" s="1950"/>
      <c r="D189" s="1950"/>
      <c r="E189" s="1950"/>
      <c r="F189" s="1950"/>
      <c r="G189" s="1950"/>
      <c r="H189" s="1950"/>
      <c r="I189" s="1950"/>
      <c r="J189" s="1950"/>
      <c r="K189" s="1950"/>
      <c r="L189" s="1950"/>
      <c r="M189" s="1950"/>
      <c r="N189" s="1950"/>
      <c r="O189" s="1950"/>
      <c r="P189" s="1950"/>
      <c r="Q189" s="1950"/>
      <c r="R189" s="1950"/>
      <c r="S189" s="1950"/>
      <c r="T189" s="1950"/>
      <c r="U189" s="1950"/>
      <c r="V189" s="1950"/>
      <c r="W189" s="1950"/>
      <c r="X189" s="1950"/>
      <c r="Y189" s="1950"/>
      <c r="Z189" s="1950"/>
      <c r="AA189" s="1950"/>
      <c r="AB189" s="1950"/>
      <c r="AC189" s="1950"/>
      <c r="AD189" s="1950"/>
      <c r="AE189" s="1950"/>
      <c r="AF189" s="1950"/>
      <c r="AG189" s="1950"/>
      <c r="AH189" s="1950"/>
      <c r="AI189" s="1950"/>
      <c r="AJ189" s="1950"/>
      <c r="AK189" s="1950"/>
      <c r="AL189" s="1950"/>
      <c r="AM189" s="1950"/>
      <c r="AN189" s="1950"/>
      <c r="AO189" s="1950"/>
      <c r="AP189" s="1950"/>
      <c r="AQ189" s="1950"/>
      <c r="AR189" s="1950"/>
      <c r="AS189" s="1950"/>
      <c r="AT189" s="1950"/>
      <c r="AU189" s="1950"/>
      <c r="AV189" s="1950"/>
      <c r="AW189" s="1950"/>
      <c r="AX189" s="1950"/>
      <c r="AY189" s="1950"/>
      <c r="AZ189" s="1950"/>
      <c r="BA189" s="1950"/>
      <c r="BB189" s="1950"/>
      <c r="BC189" s="1950"/>
      <c r="BD189" s="1950"/>
      <c r="BE189" s="1950"/>
      <c r="BF189" s="1950"/>
      <c r="BG189" s="1950"/>
      <c r="BH189" s="1950"/>
      <c r="BI189" s="1950"/>
      <c r="BJ189" s="1950"/>
      <c r="BK189" s="1950"/>
      <c r="BL189" s="1950"/>
    </row>
    <row r="190" spans="1:64" s="760" customFormat="1" ht="14.5" customHeight="1">
      <c r="A190" s="1951"/>
      <c r="B190" s="1954" t="s">
        <v>650</v>
      </c>
      <c r="C190" s="1954" t="s">
        <v>650</v>
      </c>
      <c r="D190" s="1954" t="s">
        <v>650</v>
      </c>
      <c r="E190" s="1954" t="s">
        <v>650</v>
      </c>
      <c r="F190" s="1954" t="s">
        <v>650</v>
      </c>
      <c r="G190" s="1954" t="s">
        <v>650</v>
      </c>
      <c r="H190" s="1954" t="s">
        <v>650</v>
      </c>
      <c r="I190" s="1954" t="s">
        <v>650</v>
      </c>
      <c r="J190" s="1955" t="s">
        <v>650</v>
      </c>
      <c r="K190" s="1956" t="s">
        <v>651</v>
      </c>
      <c r="L190" s="1954" t="s">
        <v>651</v>
      </c>
      <c r="M190" s="1954" t="s">
        <v>651</v>
      </c>
      <c r="N190" s="1954" t="s">
        <v>651</v>
      </c>
      <c r="O190" s="1954" t="s">
        <v>651</v>
      </c>
      <c r="P190" s="1954" t="s">
        <v>651</v>
      </c>
      <c r="Q190" s="1954" t="s">
        <v>651</v>
      </c>
      <c r="R190" s="1954" t="s">
        <v>651</v>
      </c>
      <c r="S190" s="1957" t="s">
        <v>651</v>
      </c>
      <c r="T190" s="1954" t="s">
        <v>652</v>
      </c>
      <c r="U190" s="1954" t="s">
        <v>652</v>
      </c>
      <c r="V190" s="1954" t="s">
        <v>652</v>
      </c>
      <c r="W190" s="1954" t="s">
        <v>652</v>
      </c>
      <c r="X190" s="1954" t="s">
        <v>652</v>
      </c>
      <c r="Y190" s="1954" t="s">
        <v>652</v>
      </c>
      <c r="Z190" s="1954" t="s">
        <v>652</v>
      </c>
      <c r="AA190" s="1954" t="s">
        <v>652</v>
      </c>
      <c r="AB190" s="1957" t="s">
        <v>652</v>
      </c>
      <c r="AC190" s="1954" t="s">
        <v>653</v>
      </c>
      <c r="AD190" s="1954" t="s">
        <v>653</v>
      </c>
      <c r="AE190" s="1954" t="s">
        <v>653</v>
      </c>
      <c r="AF190" s="1954" t="s">
        <v>653</v>
      </c>
      <c r="AG190" s="1954" t="s">
        <v>653</v>
      </c>
      <c r="AH190" s="1954" t="s">
        <v>653</v>
      </c>
      <c r="AI190" s="1954" t="s">
        <v>653</v>
      </c>
      <c r="AJ190" s="1954" t="s">
        <v>653</v>
      </c>
      <c r="AK190" s="1957" t="s">
        <v>653</v>
      </c>
      <c r="AL190" s="1954" t="s">
        <v>654</v>
      </c>
      <c r="AM190" s="1954" t="s">
        <v>654</v>
      </c>
      <c r="AN190" s="1954" t="s">
        <v>654</v>
      </c>
      <c r="AO190" s="1954" t="s">
        <v>654</v>
      </c>
      <c r="AP190" s="1954" t="s">
        <v>654</v>
      </c>
      <c r="AQ190" s="1954" t="s">
        <v>654</v>
      </c>
      <c r="AR190" s="1954" t="s">
        <v>654</v>
      </c>
      <c r="AS190" s="1954" t="s">
        <v>654</v>
      </c>
      <c r="AT190" s="1955" t="s">
        <v>654</v>
      </c>
      <c r="AU190" s="1956" t="s">
        <v>655</v>
      </c>
      <c r="AV190" s="1954" t="s">
        <v>655</v>
      </c>
      <c r="AW190" s="1954" t="s">
        <v>655</v>
      </c>
      <c r="AX190" s="1954" t="s">
        <v>655</v>
      </c>
      <c r="AY190" s="1954" t="s">
        <v>655</v>
      </c>
      <c r="AZ190" s="1954" t="s">
        <v>655</v>
      </c>
      <c r="BA190" s="1954" t="s">
        <v>655</v>
      </c>
      <c r="BB190" s="1954" t="s">
        <v>655</v>
      </c>
      <c r="BC190" s="1957" t="s">
        <v>655</v>
      </c>
      <c r="BD190" s="1954" t="s">
        <v>656</v>
      </c>
      <c r="BE190" s="1954" t="s">
        <v>657</v>
      </c>
      <c r="BF190" s="1954" t="s">
        <v>657</v>
      </c>
      <c r="BG190" s="1954" t="s">
        <v>657</v>
      </c>
      <c r="BH190" s="1954" t="s">
        <v>657</v>
      </c>
      <c r="BI190" s="1954" t="s">
        <v>657</v>
      </c>
      <c r="BJ190" s="1954" t="s">
        <v>657</v>
      </c>
      <c r="BK190" s="1954" t="s">
        <v>657</v>
      </c>
      <c r="BL190" s="1958" t="s">
        <v>657</v>
      </c>
    </row>
    <row r="191" spans="1:64" s="760" customFormat="1" ht="14.5" customHeight="1">
      <c r="A191" s="1952"/>
      <c r="B191" s="1959" t="s">
        <v>658</v>
      </c>
      <c r="C191" s="1959" t="s">
        <v>658</v>
      </c>
      <c r="D191" s="1959" t="s">
        <v>659</v>
      </c>
      <c r="E191" s="1959" t="s">
        <v>659</v>
      </c>
      <c r="F191" s="1959" t="s">
        <v>660</v>
      </c>
      <c r="G191" s="1959" t="s">
        <v>660</v>
      </c>
      <c r="H191" s="1959" t="s">
        <v>661</v>
      </c>
      <c r="I191" s="1959" t="s">
        <v>661</v>
      </c>
      <c r="J191" s="1636"/>
      <c r="K191" s="1956" t="s">
        <v>658</v>
      </c>
      <c r="L191" s="1954" t="s">
        <v>658</v>
      </c>
      <c r="M191" s="1959" t="s">
        <v>659</v>
      </c>
      <c r="N191" s="1959" t="s">
        <v>659</v>
      </c>
      <c r="O191" s="1959" t="s">
        <v>660</v>
      </c>
      <c r="P191" s="1959" t="s">
        <v>660</v>
      </c>
      <c r="Q191" s="1959" t="s">
        <v>661</v>
      </c>
      <c r="R191" s="1959" t="s">
        <v>661</v>
      </c>
      <c r="S191" s="1637"/>
      <c r="T191" s="1959" t="s">
        <v>658</v>
      </c>
      <c r="U191" s="1959" t="s">
        <v>658</v>
      </c>
      <c r="V191" s="1959" t="s">
        <v>659</v>
      </c>
      <c r="W191" s="1959" t="s">
        <v>659</v>
      </c>
      <c r="X191" s="1959" t="s">
        <v>660</v>
      </c>
      <c r="Y191" s="1959" t="s">
        <v>660</v>
      </c>
      <c r="Z191" s="1959" t="s">
        <v>661</v>
      </c>
      <c r="AA191" s="1959" t="s">
        <v>661</v>
      </c>
      <c r="AB191" s="1637"/>
      <c r="AC191" s="1959" t="s">
        <v>658</v>
      </c>
      <c r="AD191" s="1959" t="s">
        <v>658</v>
      </c>
      <c r="AE191" s="1959" t="s">
        <v>659</v>
      </c>
      <c r="AF191" s="1959" t="s">
        <v>659</v>
      </c>
      <c r="AG191" s="1959" t="s">
        <v>660</v>
      </c>
      <c r="AH191" s="1959" t="s">
        <v>660</v>
      </c>
      <c r="AI191" s="1959" t="s">
        <v>661</v>
      </c>
      <c r="AJ191" s="1959" t="s">
        <v>661</v>
      </c>
      <c r="AK191" s="1637"/>
      <c r="AL191" s="1959" t="s">
        <v>658</v>
      </c>
      <c r="AM191" s="1959" t="s">
        <v>658</v>
      </c>
      <c r="AN191" s="1959" t="s">
        <v>659</v>
      </c>
      <c r="AO191" s="1959" t="s">
        <v>659</v>
      </c>
      <c r="AP191" s="1959" t="s">
        <v>660</v>
      </c>
      <c r="AQ191" s="1959" t="s">
        <v>660</v>
      </c>
      <c r="AR191" s="1959" t="s">
        <v>661</v>
      </c>
      <c r="AS191" s="1959" t="s">
        <v>661</v>
      </c>
      <c r="AT191" s="1639"/>
      <c r="AU191" s="1959" t="s">
        <v>658</v>
      </c>
      <c r="AV191" s="1959" t="s">
        <v>658</v>
      </c>
      <c r="AW191" s="1959" t="s">
        <v>659</v>
      </c>
      <c r="AX191" s="1959" t="s">
        <v>659</v>
      </c>
      <c r="AY191" s="1959" t="s">
        <v>660</v>
      </c>
      <c r="AZ191" s="1959" t="s">
        <v>660</v>
      </c>
      <c r="BA191" s="1959" t="s">
        <v>661</v>
      </c>
      <c r="BB191" s="1959" t="s">
        <v>661</v>
      </c>
      <c r="BC191" s="1637"/>
      <c r="BD191" s="1959" t="s">
        <v>658</v>
      </c>
      <c r="BE191" s="1959" t="s">
        <v>658</v>
      </c>
      <c r="BF191" s="1959" t="s">
        <v>659</v>
      </c>
      <c r="BG191" s="1959" t="s">
        <v>659</v>
      </c>
      <c r="BH191" s="1959" t="s">
        <v>660</v>
      </c>
      <c r="BI191" s="1959" t="s">
        <v>660</v>
      </c>
      <c r="BJ191" s="1959" t="s">
        <v>661</v>
      </c>
      <c r="BK191" s="1959" t="s">
        <v>661</v>
      </c>
      <c r="BL191" s="809"/>
    </row>
    <row r="192" spans="1:64" s="760" customFormat="1" ht="14.5" customHeight="1" thickBot="1">
      <c r="A192" s="1953"/>
      <c r="B192" s="762" t="s">
        <v>2</v>
      </c>
      <c r="C192" s="762" t="s">
        <v>68</v>
      </c>
      <c r="D192" s="762" t="s">
        <v>2</v>
      </c>
      <c r="E192" s="762" t="s">
        <v>68</v>
      </c>
      <c r="F192" s="762" t="s">
        <v>2</v>
      </c>
      <c r="G192" s="762" t="s">
        <v>68</v>
      </c>
      <c r="H192" s="762" t="s">
        <v>2</v>
      </c>
      <c r="I192" s="762" t="s">
        <v>68</v>
      </c>
      <c r="J192" s="1634" t="s">
        <v>69</v>
      </c>
      <c r="K192" s="1635" t="s">
        <v>2</v>
      </c>
      <c r="L192" s="762" t="s">
        <v>68</v>
      </c>
      <c r="M192" s="762" t="s">
        <v>2</v>
      </c>
      <c r="N192" s="762" t="s">
        <v>68</v>
      </c>
      <c r="O192" s="762" t="s">
        <v>2</v>
      </c>
      <c r="P192" s="762" t="s">
        <v>68</v>
      </c>
      <c r="Q192" s="762" t="s">
        <v>2</v>
      </c>
      <c r="R192" s="762" t="s">
        <v>68</v>
      </c>
      <c r="S192" s="1638" t="s">
        <v>69</v>
      </c>
      <c r="T192" s="762" t="s">
        <v>2</v>
      </c>
      <c r="U192" s="762" t="s">
        <v>68</v>
      </c>
      <c r="V192" s="762" t="s">
        <v>2</v>
      </c>
      <c r="W192" s="762" t="s">
        <v>68</v>
      </c>
      <c r="X192" s="762" t="s">
        <v>2</v>
      </c>
      <c r="Y192" s="762" t="s">
        <v>68</v>
      </c>
      <c r="Z192" s="762" t="s">
        <v>2</v>
      </c>
      <c r="AA192" s="762" t="s">
        <v>68</v>
      </c>
      <c r="AB192" s="1638" t="s">
        <v>69</v>
      </c>
      <c r="AC192" s="762" t="s">
        <v>2</v>
      </c>
      <c r="AD192" s="762" t="s">
        <v>68</v>
      </c>
      <c r="AE192" s="762" t="s">
        <v>2</v>
      </c>
      <c r="AF192" s="762" t="s">
        <v>68</v>
      </c>
      <c r="AG192" s="762" t="s">
        <v>2</v>
      </c>
      <c r="AH192" s="762" t="s">
        <v>68</v>
      </c>
      <c r="AI192" s="762" t="s">
        <v>2</v>
      </c>
      <c r="AJ192" s="762" t="s">
        <v>68</v>
      </c>
      <c r="AK192" s="1638" t="s">
        <v>69</v>
      </c>
      <c r="AL192" s="762" t="s">
        <v>2</v>
      </c>
      <c r="AM192" s="762" t="s">
        <v>68</v>
      </c>
      <c r="AN192" s="762" t="s">
        <v>2</v>
      </c>
      <c r="AO192" s="762" t="s">
        <v>68</v>
      </c>
      <c r="AP192" s="762" t="s">
        <v>2</v>
      </c>
      <c r="AQ192" s="762" t="s">
        <v>68</v>
      </c>
      <c r="AR192" s="762" t="s">
        <v>2</v>
      </c>
      <c r="AS192" s="762" t="s">
        <v>68</v>
      </c>
      <c r="AT192" s="1640" t="s">
        <v>69</v>
      </c>
      <c r="AU192" s="762" t="s">
        <v>2</v>
      </c>
      <c r="AV192" s="762" t="s">
        <v>68</v>
      </c>
      <c r="AW192" s="762" t="s">
        <v>2</v>
      </c>
      <c r="AX192" s="762" t="s">
        <v>68</v>
      </c>
      <c r="AY192" s="762" t="s">
        <v>2</v>
      </c>
      <c r="AZ192" s="762" t="s">
        <v>68</v>
      </c>
      <c r="BA192" s="762" t="s">
        <v>2</v>
      </c>
      <c r="BB192" s="762" t="s">
        <v>68</v>
      </c>
      <c r="BC192" s="1638" t="s">
        <v>69</v>
      </c>
      <c r="BD192" s="762" t="s">
        <v>2</v>
      </c>
      <c r="BE192" s="762" t="s">
        <v>68</v>
      </c>
      <c r="BF192" s="762" t="s">
        <v>2</v>
      </c>
      <c r="BG192" s="762" t="s">
        <v>68</v>
      </c>
      <c r="BH192" s="762" t="s">
        <v>2</v>
      </c>
      <c r="BI192" s="762" t="s">
        <v>68</v>
      </c>
      <c r="BJ192" s="762" t="s">
        <v>2</v>
      </c>
      <c r="BK192" s="762" t="s">
        <v>68</v>
      </c>
      <c r="BL192" s="762" t="s">
        <v>69</v>
      </c>
    </row>
    <row r="193" spans="1:64" s="760" customFormat="1" ht="14.5" customHeight="1">
      <c r="A193" s="788" t="s">
        <v>31</v>
      </c>
      <c r="B193" s="810">
        <v>6.4326338658163369</v>
      </c>
      <c r="C193" s="1643">
        <v>1.6614363809575321</v>
      </c>
      <c r="D193" s="810">
        <v>11.345296308759661</v>
      </c>
      <c r="E193" s="1641">
        <v>2.0771766942830401</v>
      </c>
      <c r="F193" s="1642">
        <v>13.22998961607655</v>
      </c>
      <c r="G193" s="1641">
        <v>2.182611499273134</v>
      </c>
      <c r="H193" s="1642">
        <v>68.992080209347449</v>
      </c>
      <c r="I193" s="1641">
        <v>2.996413500618321</v>
      </c>
      <c r="J193" s="1645">
        <v>466</v>
      </c>
      <c r="K193" s="810">
        <v>7.329170825179002</v>
      </c>
      <c r="L193" s="1641">
        <v>1.804812215628498</v>
      </c>
      <c r="M193" s="1642">
        <v>11.607289664746959</v>
      </c>
      <c r="N193" s="1641">
        <v>1.907001398625654</v>
      </c>
      <c r="O193" s="1642">
        <v>17.44903529137618</v>
      </c>
      <c r="P193" s="1641">
        <v>2.3702181033850329</v>
      </c>
      <c r="Q193" s="1642">
        <v>63.614504218697853</v>
      </c>
      <c r="R193" s="1641">
        <v>3.0423685918811429</v>
      </c>
      <c r="S193" s="1645">
        <v>460</v>
      </c>
      <c r="T193" s="810">
        <v>6.4391484695483019</v>
      </c>
      <c r="U193" s="1641">
        <v>1.5061668083653701</v>
      </c>
      <c r="V193" s="1642">
        <v>11.62503171306761</v>
      </c>
      <c r="W193" s="1643">
        <v>2.0857105218717118</v>
      </c>
      <c r="X193" s="810">
        <v>18.386574011703921</v>
      </c>
      <c r="Y193" s="1641">
        <v>2.618856730695625</v>
      </c>
      <c r="Z193" s="1642">
        <v>63.549245805680172</v>
      </c>
      <c r="AA193" s="1643">
        <v>3.1370587275458499</v>
      </c>
      <c r="AB193" s="791">
        <v>457</v>
      </c>
      <c r="AC193" s="810">
        <v>44.146936935922653</v>
      </c>
      <c r="AD193" s="1641">
        <v>3.242559688086307</v>
      </c>
      <c r="AE193" s="1642">
        <v>18.783899040834239</v>
      </c>
      <c r="AF193" s="1641">
        <v>2.427718634636336</v>
      </c>
      <c r="AG193" s="1642">
        <v>16.72105238758229</v>
      </c>
      <c r="AH193" s="1641">
        <v>2.4142881670464251</v>
      </c>
      <c r="AI193" s="1642">
        <v>20.348111635660839</v>
      </c>
      <c r="AJ193" s="1641">
        <v>2.777712124381384</v>
      </c>
      <c r="AK193" s="1645">
        <v>442</v>
      </c>
      <c r="AL193" s="810">
        <v>30.45857006899902</v>
      </c>
      <c r="AM193" s="1641">
        <v>3.0689910507717468</v>
      </c>
      <c r="AN193" s="1642">
        <v>23.398493615651521</v>
      </c>
      <c r="AO193" s="1643">
        <v>2.7373396123715739</v>
      </c>
      <c r="AP193" s="810">
        <v>18.42435872043816</v>
      </c>
      <c r="AQ193" s="1641">
        <v>2.369563433023123</v>
      </c>
      <c r="AR193" s="1642">
        <v>27.718577594911299</v>
      </c>
      <c r="AS193" s="1643">
        <v>3.0694333108931451</v>
      </c>
      <c r="AT193" s="791">
        <v>427</v>
      </c>
      <c r="AU193" s="810">
        <v>60.915543738570683</v>
      </c>
      <c r="AV193" s="1641">
        <v>3.505336184363645</v>
      </c>
      <c r="AW193" s="1642">
        <v>13.56432304884909</v>
      </c>
      <c r="AX193" s="1641">
        <v>1.981623731365818</v>
      </c>
      <c r="AY193" s="1642">
        <v>10.40376042945538</v>
      </c>
      <c r="AZ193" s="1643">
        <v>2.45783902580445</v>
      </c>
      <c r="BA193" s="810">
        <v>15.11637278312485</v>
      </c>
      <c r="BB193" s="1641">
        <v>2.700100947442829</v>
      </c>
      <c r="BC193" s="1645">
        <v>377</v>
      </c>
      <c r="BD193" s="810">
        <v>23.52923442939251</v>
      </c>
      <c r="BE193" s="1641">
        <v>2.8537070608203119</v>
      </c>
      <c r="BF193" s="1642">
        <v>21.789361972739322</v>
      </c>
      <c r="BG193" s="1641">
        <v>2.535294267505996</v>
      </c>
      <c r="BH193" s="1642">
        <v>21.71562488839329</v>
      </c>
      <c r="BI193" s="1643">
        <v>2.711357338741176</v>
      </c>
      <c r="BJ193" s="810">
        <v>32.965778709474883</v>
      </c>
      <c r="BK193" s="1641">
        <v>3.0444243379010789</v>
      </c>
      <c r="BL193" s="1644">
        <v>445</v>
      </c>
    </row>
    <row r="194" spans="1:64" s="760" customFormat="1" ht="14.5" customHeight="1">
      <c r="A194" s="1948" t="s">
        <v>662</v>
      </c>
      <c r="B194" s="1948" t="s">
        <v>663</v>
      </c>
      <c r="C194" s="1948" t="s">
        <v>663</v>
      </c>
      <c r="D194" s="1948" t="s">
        <v>663</v>
      </c>
      <c r="E194" s="1948" t="s">
        <v>663</v>
      </c>
      <c r="F194" s="1948" t="s">
        <v>663</v>
      </c>
      <c r="G194" s="1948" t="s">
        <v>663</v>
      </c>
      <c r="H194" s="1948" t="s">
        <v>663</v>
      </c>
      <c r="I194" s="1948" t="s">
        <v>663</v>
      </c>
      <c r="J194" s="1948" t="s">
        <v>663</v>
      </c>
      <c r="K194" s="1948" t="s">
        <v>663</v>
      </c>
      <c r="L194" s="1948" t="s">
        <v>663</v>
      </c>
      <c r="M194" s="1948" t="s">
        <v>663</v>
      </c>
      <c r="N194" s="1948" t="s">
        <v>663</v>
      </c>
      <c r="O194" s="1948" t="s">
        <v>663</v>
      </c>
      <c r="P194" s="1948" t="s">
        <v>663</v>
      </c>
      <c r="Q194" s="1948" t="s">
        <v>663</v>
      </c>
      <c r="R194" s="1948" t="s">
        <v>663</v>
      </c>
      <c r="S194" s="1948" t="s">
        <v>663</v>
      </c>
      <c r="T194" s="1948" t="s">
        <v>663</v>
      </c>
      <c r="U194" s="1948" t="s">
        <v>663</v>
      </c>
      <c r="V194" s="1948" t="s">
        <v>663</v>
      </c>
      <c r="W194" s="1948" t="s">
        <v>663</v>
      </c>
      <c r="X194" s="1948" t="s">
        <v>663</v>
      </c>
      <c r="Y194" s="1948" t="s">
        <v>663</v>
      </c>
      <c r="Z194" s="1948" t="s">
        <v>663</v>
      </c>
      <c r="AA194" s="1948" t="s">
        <v>663</v>
      </c>
      <c r="AB194" s="1948" t="s">
        <v>663</v>
      </c>
      <c r="AC194" s="1948" t="s">
        <v>663</v>
      </c>
      <c r="AD194" s="1948" t="s">
        <v>663</v>
      </c>
      <c r="AE194" s="1948" t="s">
        <v>663</v>
      </c>
      <c r="AF194" s="1948" t="s">
        <v>663</v>
      </c>
      <c r="AG194" s="1948" t="s">
        <v>663</v>
      </c>
      <c r="AH194" s="1948" t="s">
        <v>663</v>
      </c>
      <c r="AI194" s="1948" t="s">
        <v>663</v>
      </c>
      <c r="AJ194" s="1948" t="s">
        <v>663</v>
      </c>
      <c r="AK194" s="1948" t="s">
        <v>663</v>
      </c>
      <c r="AL194" s="1948" t="s">
        <v>663</v>
      </c>
      <c r="AM194" s="1948" t="s">
        <v>663</v>
      </c>
      <c r="AN194" s="1948" t="s">
        <v>663</v>
      </c>
      <c r="AO194" s="1948" t="s">
        <v>663</v>
      </c>
      <c r="AP194" s="1948" t="s">
        <v>663</v>
      </c>
      <c r="AQ194" s="1948" t="s">
        <v>663</v>
      </c>
      <c r="AR194" s="1948" t="s">
        <v>663</v>
      </c>
      <c r="AS194" s="1948" t="s">
        <v>663</v>
      </c>
      <c r="AT194" s="1948" t="s">
        <v>663</v>
      </c>
      <c r="AU194" s="1948" t="s">
        <v>663</v>
      </c>
      <c r="AV194" s="1948" t="s">
        <v>663</v>
      </c>
      <c r="AW194" s="1948" t="s">
        <v>663</v>
      </c>
      <c r="AX194" s="1948" t="s">
        <v>663</v>
      </c>
      <c r="AY194" s="1948" t="s">
        <v>663</v>
      </c>
      <c r="AZ194" s="1948" t="s">
        <v>663</v>
      </c>
      <c r="BA194" s="1948" t="s">
        <v>663</v>
      </c>
      <c r="BB194" s="1948" t="s">
        <v>663</v>
      </c>
      <c r="BC194" s="1948" t="s">
        <v>663</v>
      </c>
      <c r="BD194" s="1948" t="s">
        <v>663</v>
      </c>
      <c r="BE194" s="1948" t="s">
        <v>663</v>
      </c>
      <c r="BF194" s="1948" t="s">
        <v>663</v>
      </c>
      <c r="BG194" s="1948" t="s">
        <v>663</v>
      </c>
      <c r="BH194" s="1948" t="s">
        <v>663</v>
      </c>
      <c r="BI194" s="1948" t="s">
        <v>663</v>
      </c>
      <c r="BJ194" s="1948" t="s">
        <v>663</v>
      </c>
      <c r="BK194" s="1948" t="s">
        <v>663</v>
      </c>
      <c r="BL194" s="1948" t="s">
        <v>663</v>
      </c>
    </row>
    <row r="195" spans="1:64" s="760" customFormat="1" ht="14.5" customHeight="1">
      <c r="A195" s="1930" t="s">
        <v>664</v>
      </c>
      <c r="B195" s="1930" t="s">
        <v>623</v>
      </c>
      <c r="C195" s="1930" t="s">
        <v>623</v>
      </c>
      <c r="D195" s="1930" t="s">
        <v>623</v>
      </c>
      <c r="E195" s="1930" t="s">
        <v>623</v>
      </c>
      <c r="F195" s="1930" t="s">
        <v>623</v>
      </c>
      <c r="G195" s="1930" t="s">
        <v>623</v>
      </c>
      <c r="H195" s="1930" t="s">
        <v>623</v>
      </c>
      <c r="I195" s="1930" t="s">
        <v>623</v>
      </c>
      <c r="J195" s="1930" t="s">
        <v>623</v>
      </c>
      <c r="K195" s="1930" t="s">
        <v>623</v>
      </c>
      <c r="L195" s="1930" t="s">
        <v>623</v>
      </c>
      <c r="M195" s="1930" t="s">
        <v>623</v>
      </c>
      <c r="N195" s="1930" t="s">
        <v>623</v>
      </c>
      <c r="O195" s="1930" t="s">
        <v>623</v>
      </c>
      <c r="P195" s="1930" t="s">
        <v>623</v>
      </c>
      <c r="Q195" s="1930" t="s">
        <v>623</v>
      </c>
      <c r="R195" s="1930" t="s">
        <v>623</v>
      </c>
      <c r="S195" s="1930" t="s">
        <v>623</v>
      </c>
      <c r="T195" s="1930" t="s">
        <v>623</v>
      </c>
      <c r="U195" s="1930" t="s">
        <v>623</v>
      </c>
      <c r="V195" s="1930" t="s">
        <v>623</v>
      </c>
      <c r="W195" s="1930" t="s">
        <v>623</v>
      </c>
      <c r="X195" s="1930" t="s">
        <v>623</v>
      </c>
      <c r="Y195" s="1930" t="s">
        <v>623</v>
      </c>
      <c r="Z195" s="1930" t="s">
        <v>623</v>
      </c>
      <c r="AA195" s="1930" t="s">
        <v>623</v>
      </c>
      <c r="AB195" s="1930" t="s">
        <v>623</v>
      </c>
      <c r="AC195" s="1930" t="s">
        <v>623</v>
      </c>
      <c r="AD195" s="1930" t="s">
        <v>623</v>
      </c>
      <c r="AE195" s="1930" t="s">
        <v>623</v>
      </c>
      <c r="AF195" s="1930" t="s">
        <v>623</v>
      </c>
      <c r="AG195" s="1930" t="s">
        <v>623</v>
      </c>
      <c r="AH195" s="1930" t="s">
        <v>623</v>
      </c>
      <c r="AI195" s="1930" t="s">
        <v>623</v>
      </c>
      <c r="AJ195" s="1930" t="s">
        <v>623</v>
      </c>
      <c r="AK195" s="1930" t="s">
        <v>623</v>
      </c>
      <c r="AL195" s="1930" t="s">
        <v>623</v>
      </c>
      <c r="AM195" s="1930" t="s">
        <v>623</v>
      </c>
      <c r="AN195" s="1930" t="s">
        <v>623</v>
      </c>
      <c r="AO195" s="1930" t="s">
        <v>623</v>
      </c>
      <c r="AP195" s="1930" t="s">
        <v>623</v>
      </c>
      <c r="AQ195" s="1930" t="s">
        <v>623</v>
      </c>
      <c r="AR195" s="1930" t="s">
        <v>623</v>
      </c>
      <c r="AS195" s="1930" t="s">
        <v>623</v>
      </c>
      <c r="AT195" s="1930" t="s">
        <v>623</v>
      </c>
      <c r="AU195" s="1930" t="s">
        <v>623</v>
      </c>
      <c r="AV195" s="1930" t="s">
        <v>623</v>
      </c>
      <c r="AW195" s="1930" t="s">
        <v>623</v>
      </c>
      <c r="AX195" s="1930" t="s">
        <v>623</v>
      </c>
      <c r="AY195" s="1930" t="s">
        <v>623</v>
      </c>
      <c r="AZ195" s="1930" t="s">
        <v>623</v>
      </c>
      <c r="BA195" s="1930" t="s">
        <v>623</v>
      </c>
      <c r="BB195" s="1930" t="s">
        <v>623</v>
      </c>
      <c r="BC195" s="1930" t="s">
        <v>623</v>
      </c>
      <c r="BD195" s="1930" t="s">
        <v>623</v>
      </c>
      <c r="BE195" s="1930" t="s">
        <v>623</v>
      </c>
      <c r="BF195" s="1930" t="s">
        <v>623</v>
      </c>
      <c r="BG195" s="1930" t="s">
        <v>623</v>
      </c>
      <c r="BH195" s="1930" t="s">
        <v>623</v>
      </c>
      <c r="BI195" s="1930" t="s">
        <v>623</v>
      </c>
      <c r="BJ195" s="1930" t="s">
        <v>623</v>
      </c>
      <c r="BK195" s="1930" t="s">
        <v>623</v>
      </c>
      <c r="BL195" s="1930" t="s">
        <v>623</v>
      </c>
    </row>
    <row r="196" spans="1:64" s="760" customFormat="1" ht="14.5" customHeight="1">
      <c r="A196" s="1930" t="s">
        <v>1189</v>
      </c>
      <c r="B196" s="1930" t="s">
        <v>665</v>
      </c>
      <c r="C196" s="1930" t="s">
        <v>665</v>
      </c>
      <c r="D196" s="1930" t="s">
        <v>665</v>
      </c>
      <c r="E196" s="1930" t="s">
        <v>665</v>
      </c>
      <c r="F196" s="1930" t="s">
        <v>665</v>
      </c>
      <c r="G196" s="1930" t="s">
        <v>665</v>
      </c>
      <c r="H196" s="1930" t="s">
        <v>665</v>
      </c>
      <c r="I196" s="1930" t="s">
        <v>665</v>
      </c>
      <c r="J196" s="1930" t="s">
        <v>665</v>
      </c>
      <c r="K196" s="1930" t="s">
        <v>665</v>
      </c>
      <c r="L196" s="1930" t="s">
        <v>665</v>
      </c>
      <c r="M196" s="1930" t="s">
        <v>665</v>
      </c>
      <c r="N196" s="1930" t="s">
        <v>665</v>
      </c>
      <c r="O196" s="1930" t="s">
        <v>665</v>
      </c>
      <c r="P196" s="1930" t="s">
        <v>665</v>
      </c>
      <c r="Q196" s="1930" t="s">
        <v>665</v>
      </c>
      <c r="R196" s="1930" t="s">
        <v>665</v>
      </c>
      <c r="S196" s="1930" t="s">
        <v>665</v>
      </c>
      <c r="T196" s="1930" t="s">
        <v>665</v>
      </c>
      <c r="U196" s="1930" t="s">
        <v>665</v>
      </c>
      <c r="V196" s="1930" t="s">
        <v>665</v>
      </c>
      <c r="W196" s="1930" t="s">
        <v>665</v>
      </c>
      <c r="X196" s="1930" t="s">
        <v>665</v>
      </c>
      <c r="Y196" s="1930" t="s">
        <v>665</v>
      </c>
      <c r="Z196" s="1930" t="s">
        <v>665</v>
      </c>
      <c r="AA196" s="1930" t="s">
        <v>665</v>
      </c>
      <c r="AB196" s="1930" t="s">
        <v>665</v>
      </c>
      <c r="AC196" s="1930" t="s">
        <v>665</v>
      </c>
      <c r="AD196" s="1930" t="s">
        <v>665</v>
      </c>
      <c r="AE196" s="1930" t="s">
        <v>665</v>
      </c>
      <c r="AF196" s="1930" t="s">
        <v>665</v>
      </c>
      <c r="AG196" s="1930" t="s">
        <v>665</v>
      </c>
      <c r="AH196" s="1930" t="s">
        <v>665</v>
      </c>
      <c r="AI196" s="1930" t="s">
        <v>665</v>
      </c>
      <c r="AJ196" s="1930" t="s">
        <v>665</v>
      </c>
      <c r="AK196" s="1930" t="s">
        <v>665</v>
      </c>
      <c r="AL196" s="1930" t="s">
        <v>665</v>
      </c>
      <c r="AM196" s="1930" t="s">
        <v>665</v>
      </c>
      <c r="AN196" s="1930" t="s">
        <v>665</v>
      </c>
      <c r="AO196" s="1930" t="s">
        <v>665</v>
      </c>
      <c r="AP196" s="1930" t="s">
        <v>665</v>
      </c>
      <c r="AQ196" s="1930" t="s">
        <v>665</v>
      </c>
      <c r="AR196" s="1930" t="s">
        <v>665</v>
      </c>
      <c r="AS196" s="1930" t="s">
        <v>665</v>
      </c>
      <c r="AT196" s="1930" t="s">
        <v>665</v>
      </c>
      <c r="AU196" s="1930" t="s">
        <v>665</v>
      </c>
      <c r="AV196" s="1930" t="s">
        <v>665</v>
      </c>
      <c r="AW196" s="1930" t="s">
        <v>665</v>
      </c>
      <c r="AX196" s="1930" t="s">
        <v>665</v>
      </c>
      <c r="AY196" s="1930" t="s">
        <v>665</v>
      </c>
      <c r="AZ196" s="1930" t="s">
        <v>665</v>
      </c>
      <c r="BA196" s="1930" t="s">
        <v>665</v>
      </c>
      <c r="BB196" s="1930" t="s">
        <v>665</v>
      </c>
      <c r="BC196" s="1930" t="s">
        <v>665</v>
      </c>
      <c r="BD196" s="1930" t="s">
        <v>665</v>
      </c>
      <c r="BE196" s="1930" t="s">
        <v>665</v>
      </c>
      <c r="BF196" s="1930" t="s">
        <v>665</v>
      </c>
      <c r="BG196" s="1930" t="s">
        <v>665</v>
      </c>
      <c r="BH196" s="1930" t="s">
        <v>665</v>
      </c>
      <c r="BI196" s="1930" t="s">
        <v>665</v>
      </c>
      <c r="BJ196" s="1930" t="s">
        <v>665</v>
      </c>
      <c r="BK196" s="1930" t="s">
        <v>665</v>
      </c>
      <c r="BL196" s="1930" t="s">
        <v>665</v>
      </c>
    </row>
    <row r="197" spans="1:64" s="760" customFormat="1" ht="14.5" customHeight="1">
      <c r="A197" s="1365"/>
      <c r="B197" s="1365"/>
      <c r="C197" s="1365"/>
      <c r="D197" s="1365"/>
      <c r="E197" s="1365"/>
      <c r="F197" s="1365"/>
      <c r="G197" s="1365"/>
      <c r="H197" s="1365"/>
      <c r="I197" s="1365"/>
      <c r="J197" s="1365"/>
      <c r="K197" s="1365"/>
      <c r="L197" s="1365"/>
      <c r="M197" s="1365"/>
      <c r="N197" s="1365"/>
      <c r="O197" s="1365"/>
      <c r="P197" s="1365"/>
      <c r="Q197" s="1365"/>
      <c r="R197" s="1365"/>
      <c r="S197" s="1365"/>
      <c r="T197" s="1365"/>
      <c r="U197" s="1365"/>
      <c r="V197" s="1365"/>
      <c r="W197" s="1365"/>
      <c r="X197" s="1365"/>
      <c r="Y197" s="1365"/>
      <c r="Z197" s="1365"/>
      <c r="AA197" s="1365"/>
      <c r="AB197" s="1365"/>
      <c r="AC197" s="1365"/>
      <c r="AD197" s="1365"/>
      <c r="AE197" s="1365"/>
      <c r="AF197" s="1365"/>
      <c r="AG197" s="1365"/>
      <c r="AH197" s="1365"/>
      <c r="AI197" s="1365"/>
      <c r="AJ197" s="1365"/>
      <c r="AK197" s="1365"/>
      <c r="AL197" s="1365"/>
      <c r="AM197" s="1365"/>
      <c r="AN197" s="1365"/>
      <c r="AO197" s="1365"/>
      <c r="AP197" s="1365"/>
      <c r="AQ197" s="1365"/>
      <c r="AR197" s="1365"/>
      <c r="AS197" s="1365"/>
      <c r="AT197" s="1365"/>
      <c r="AU197" s="1365"/>
      <c r="AV197" s="1365"/>
      <c r="AW197" s="1365"/>
      <c r="AX197" s="1365"/>
      <c r="AY197" s="1365"/>
      <c r="AZ197" s="1365"/>
      <c r="BA197" s="1365"/>
      <c r="BB197" s="1365"/>
      <c r="BC197" s="1365"/>
      <c r="BD197" s="1365"/>
      <c r="BE197" s="1365"/>
      <c r="BF197" s="1365"/>
      <c r="BG197" s="1365"/>
      <c r="BH197" s="1365"/>
      <c r="BI197" s="1365"/>
      <c r="BJ197" s="1365"/>
      <c r="BK197" s="1365"/>
      <c r="BL197" s="1365"/>
    </row>
    <row r="198" spans="1:64" s="760" customFormat="1" ht="25" customHeight="1">
      <c r="A198" s="1947">
        <v>2020</v>
      </c>
      <c r="B198" s="1947"/>
      <c r="C198" s="1947"/>
      <c r="D198" s="1947"/>
      <c r="E198" s="1947"/>
      <c r="F198" s="1947"/>
      <c r="G198" s="1947"/>
      <c r="H198" s="1947"/>
      <c r="I198" s="1947"/>
      <c r="J198" s="1947"/>
      <c r="K198" s="1947"/>
      <c r="L198" s="1947"/>
      <c r="M198" s="1947"/>
      <c r="N198" s="1947"/>
      <c r="O198" s="1947"/>
      <c r="P198" s="1947"/>
      <c r="Q198" s="1947"/>
      <c r="R198" s="1947"/>
      <c r="S198" s="1947"/>
      <c r="T198" s="1947"/>
      <c r="U198" s="1947"/>
      <c r="V198" s="1947"/>
      <c r="W198" s="1947"/>
      <c r="X198" s="1947"/>
      <c r="Y198" s="1947"/>
      <c r="Z198" s="1947"/>
      <c r="AA198" s="1947"/>
      <c r="AB198" s="1947"/>
      <c r="AC198" s="1947"/>
      <c r="AD198" s="1947"/>
      <c r="AE198" s="1947"/>
      <c r="AF198" s="1947"/>
      <c r="AG198" s="1947"/>
      <c r="AH198" s="1947"/>
      <c r="AI198" s="1394"/>
      <c r="AJ198" s="1394"/>
      <c r="AK198" s="1394"/>
      <c r="AL198" s="1394"/>
      <c r="AM198" s="1394"/>
      <c r="AN198" s="1394"/>
      <c r="AO198" s="1394"/>
      <c r="AP198" s="1394"/>
      <c r="AQ198" s="1394"/>
      <c r="AR198" s="1394"/>
      <c r="AS198" s="1394"/>
      <c r="AT198" s="1394"/>
      <c r="AU198" s="1365"/>
      <c r="AV198" s="1365"/>
      <c r="AW198" s="1365"/>
      <c r="AX198" s="1365"/>
      <c r="AY198" s="1365"/>
      <c r="AZ198" s="1365"/>
      <c r="BA198" s="1365"/>
      <c r="BB198" s="1365"/>
      <c r="BC198" s="1365"/>
      <c r="BD198" s="1365"/>
      <c r="BE198" s="1365"/>
      <c r="BF198" s="1365"/>
      <c r="BG198" s="1365"/>
      <c r="BH198" s="1365"/>
      <c r="BI198" s="1365"/>
      <c r="BJ198" s="1365"/>
      <c r="BK198" s="1365"/>
      <c r="BL198" s="1365"/>
    </row>
    <row r="199" spans="1:64" ht="14.5" customHeight="1"/>
    <row r="200" spans="1:64" s="761" customFormat="1" ht="14.5" customHeight="1">
      <c r="A200" s="1960" t="s">
        <v>1118</v>
      </c>
      <c r="B200" s="1961"/>
      <c r="C200" s="1961"/>
      <c r="D200" s="1961"/>
      <c r="E200" s="1961"/>
      <c r="F200" s="1961"/>
      <c r="G200" s="1961"/>
      <c r="H200" s="1961"/>
      <c r="I200" s="1961"/>
      <c r="J200" s="1961"/>
      <c r="K200" s="1961"/>
      <c r="L200" s="1961"/>
      <c r="M200" s="1961"/>
      <c r="N200" s="1961"/>
      <c r="O200" s="1961"/>
      <c r="P200" s="1961"/>
      <c r="Q200" s="1961"/>
      <c r="R200" s="1961"/>
      <c r="S200" s="1961"/>
      <c r="T200" s="1961"/>
      <c r="U200" s="1961"/>
      <c r="V200" s="1961"/>
      <c r="W200" s="1961"/>
      <c r="X200" s="1961"/>
      <c r="Y200" s="1961"/>
      <c r="Z200" s="1961"/>
      <c r="AA200" s="1961"/>
      <c r="AB200" s="1961"/>
      <c r="AC200" s="1961"/>
      <c r="AD200" s="1961"/>
      <c r="AE200" s="1961"/>
      <c r="AF200" s="1961"/>
      <c r="AG200" s="1961"/>
      <c r="AH200" s="1961"/>
    </row>
    <row r="201" spans="1:64" s="761" customFormat="1" ht="32.25" customHeight="1">
      <c r="A201" s="1945" t="s">
        <v>5</v>
      </c>
      <c r="B201" s="1939" t="s">
        <v>604</v>
      </c>
      <c r="C201" s="1939" t="s">
        <v>625</v>
      </c>
      <c r="D201" s="1939" t="s">
        <v>625</v>
      </c>
      <c r="E201" s="1939" t="s">
        <v>626</v>
      </c>
      <c r="F201" s="1939" t="s">
        <v>627</v>
      </c>
      <c r="G201" s="1939" t="s">
        <v>627</v>
      </c>
      <c r="H201" s="1939" t="s">
        <v>606</v>
      </c>
      <c r="I201" s="1939" t="s">
        <v>628</v>
      </c>
      <c r="J201" s="1939" t="s">
        <v>628</v>
      </c>
      <c r="K201" s="1939" t="s">
        <v>607</v>
      </c>
      <c r="L201" s="1939" t="s">
        <v>629</v>
      </c>
      <c r="M201" s="1939" t="s">
        <v>629</v>
      </c>
      <c r="N201" s="1939" t="s">
        <v>608</v>
      </c>
      <c r="O201" s="1939" t="s">
        <v>630</v>
      </c>
      <c r="P201" s="1939" t="s">
        <v>630</v>
      </c>
      <c r="Q201" s="1939" t="s">
        <v>609</v>
      </c>
      <c r="R201" s="1939" t="s">
        <v>631</v>
      </c>
      <c r="S201" s="1939" t="s">
        <v>631</v>
      </c>
      <c r="T201" s="1928" t="s">
        <v>610</v>
      </c>
      <c r="U201" s="1939" t="s">
        <v>633</v>
      </c>
      <c r="V201" s="1939" t="s">
        <v>633</v>
      </c>
      <c r="W201" s="1939" t="s">
        <v>611</v>
      </c>
      <c r="X201" s="1939" t="s">
        <v>634</v>
      </c>
      <c r="Y201" s="1939" t="s">
        <v>634</v>
      </c>
      <c r="Z201" s="1939" t="s">
        <v>612</v>
      </c>
      <c r="AA201" s="1939" t="s">
        <v>635</v>
      </c>
      <c r="AB201" s="1939" t="s">
        <v>635</v>
      </c>
      <c r="AC201" s="1939" t="s">
        <v>636</v>
      </c>
      <c r="AD201" s="1939" t="s">
        <v>637</v>
      </c>
      <c r="AE201" s="1939" t="s">
        <v>637</v>
      </c>
      <c r="AF201" s="1939" t="s">
        <v>638</v>
      </c>
      <c r="AG201" s="1939" t="s">
        <v>639</v>
      </c>
      <c r="AH201" s="1940" t="s">
        <v>639</v>
      </c>
    </row>
    <row r="202" spans="1:64" s="760" customFormat="1" ht="14.5" customHeight="1" thickBot="1">
      <c r="A202" s="1946"/>
      <c r="B202" s="762" t="s">
        <v>3</v>
      </c>
      <c r="C202" s="762" t="s">
        <v>68</v>
      </c>
      <c r="D202" s="763" t="s">
        <v>69</v>
      </c>
      <c r="E202" s="762" t="s">
        <v>3</v>
      </c>
      <c r="F202" s="762" t="s">
        <v>68</v>
      </c>
      <c r="G202" s="763" t="s">
        <v>69</v>
      </c>
      <c r="H202" s="762" t="s">
        <v>3</v>
      </c>
      <c r="I202" s="762" t="s">
        <v>68</v>
      </c>
      <c r="J202" s="763" t="s">
        <v>69</v>
      </c>
      <c r="K202" s="762" t="s">
        <v>3</v>
      </c>
      <c r="L202" s="762" t="s">
        <v>68</v>
      </c>
      <c r="M202" s="763" t="s">
        <v>69</v>
      </c>
      <c r="N202" s="762" t="s">
        <v>3</v>
      </c>
      <c r="O202" s="762" t="s">
        <v>68</v>
      </c>
      <c r="P202" s="763" t="s">
        <v>69</v>
      </c>
      <c r="Q202" s="762" t="s">
        <v>3</v>
      </c>
      <c r="R202" s="762" t="s">
        <v>68</v>
      </c>
      <c r="S202" s="763" t="s">
        <v>69</v>
      </c>
      <c r="T202" s="762" t="s">
        <v>3</v>
      </c>
      <c r="U202" s="762" t="s">
        <v>68</v>
      </c>
      <c r="V202" s="763" t="s">
        <v>69</v>
      </c>
      <c r="W202" s="762" t="s">
        <v>3</v>
      </c>
      <c r="X202" s="762" t="s">
        <v>68</v>
      </c>
      <c r="Y202" s="763" t="s">
        <v>69</v>
      </c>
      <c r="Z202" s="762" t="s">
        <v>3</v>
      </c>
      <c r="AA202" s="762" t="s">
        <v>68</v>
      </c>
      <c r="AB202" s="763" t="s">
        <v>69</v>
      </c>
      <c r="AC202" s="762" t="s">
        <v>3</v>
      </c>
      <c r="AD202" s="762" t="s">
        <v>68</v>
      </c>
      <c r="AE202" s="763" t="s">
        <v>69</v>
      </c>
      <c r="AF202" s="762" t="s">
        <v>3</v>
      </c>
      <c r="AG202" s="762" t="s">
        <v>68</v>
      </c>
      <c r="AH202" s="762" t="s">
        <v>69</v>
      </c>
    </row>
    <row r="203" spans="1:64" s="760" customFormat="1" ht="14.5" customHeight="1">
      <c r="A203" s="764" t="s">
        <v>13</v>
      </c>
      <c r="B203" s="768">
        <v>4.0657158486031024</v>
      </c>
      <c r="C203" s="766">
        <v>0.10447541555134041</v>
      </c>
      <c r="D203" s="767">
        <v>672</v>
      </c>
      <c r="E203" s="768">
        <v>2.9382219982617719</v>
      </c>
      <c r="F203" s="766">
        <v>0.1069732603834587</v>
      </c>
      <c r="G203" s="767">
        <v>663</v>
      </c>
      <c r="H203" s="768">
        <v>2.5442824486085862</v>
      </c>
      <c r="I203" s="766">
        <v>0.1014266570217906</v>
      </c>
      <c r="J203" s="767">
        <v>679</v>
      </c>
      <c r="K203" s="768">
        <v>3.3521145384200199</v>
      </c>
      <c r="L203" s="766">
        <v>7.781517856851243E-2</v>
      </c>
      <c r="M203" s="767">
        <v>715</v>
      </c>
      <c r="N203" s="768">
        <v>5.7815816267297819</v>
      </c>
      <c r="O203" s="766">
        <v>2.469067876870738E-2</v>
      </c>
      <c r="P203" s="767">
        <v>724</v>
      </c>
      <c r="Q203" s="768">
        <v>5.7216915439314509</v>
      </c>
      <c r="R203" s="766">
        <v>2.6707153776542251E-2</v>
      </c>
      <c r="S203" s="767">
        <v>725</v>
      </c>
      <c r="T203" s="768">
        <v>5.5722420621430766</v>
      </c>
      <c r="U203" s="766">
        <v>3.9703604520812452E-2</v>
      </c>
      <c r="V203" s="767">
        <v>724</v>
      </c>
      <c r="W203" s="768">
        <v>3.705192888955918</v>
      </c>
      <c r="X203" s="766">
        <v>7.2694010162701744E-2</v>
      </c>
      <c r="Y203" s="767">
        <v>714</v>
      </c>
      <c r="Z203" s="768">
        <v>4.0818073164925721</v>
      </c>
      <c r="AA203" s="766">
        <v>7.292635133714831E-2</v>
      </c>
      <c r="AB203" s="767">
        <v>717</v>
      </c>
      <c r="AC203" s="768">
        <v>4.4791692466018027</v>
      </c>
      <c r="AD203" s="766">
        <v>7.1732639458788494E-2</v>
      </c>
      <c r="AE203" s="767">
        <v>720</v>
      </c>
      <c r="AF203" s="768">
        <v>2.5511273486104411</v>
      </c>
      <c r="AG203" s="766">
        <v>0.10067355043072029</v>
      </c>
      <c r="AH203" s="769">
        <v>717</v>
      </c>
    </row>
    <row r="204" spans="1:64" s="760" customFormat="1" ht="14.5" customHeight="1">
      <c r="A204" s="770" t="s">
        <v>14</v>
      </c>
      <c r="B204" s="774">
        <v>3.877940176360632</v>
      </c>
      <c r="C204" s="772">
        <v>8.7448021791014435E-2</v>
      </c>
      <c r="D204" s="773">
        <v>936</v>
      </c>
      <c r="E204" s="774">
        <v>2.8063912427388611</v>
      </c>
      <c r="F204" s="772">
        <v>8.8844864321157097E-2</v>
      </c>
      <c r="G204" s="773">
        <v>934</v>
      </c>
      <c r="H204" s="774">
        <v>2.3833604465638949</v>
      </c>
      <c r="I204" s="772">
        <v>8.1134028087763335E-2</v>
      </c>
      <c r="J204" s="773">
        <v>942</v>
      </c>
      <c r="K204" s="774">
        <v>3.5766233391985538</v>
      </c>
      <c r="L204" s="772">
        <v>6.8716103190435862E-2</v>
      </c>
      <c r="M204" s="773">
        <v>961</v>
      </c>
      <c r="N204" s="774">
        <v>5.8061327633993933</v>
      </c>
      <c r="O204" s="772">
        <v>2.2501478701286919E-2</v>
      </c>
      <c r="P204" s="773">
        <v>966</v>
      </c>
      <c r="Q204" s="774">
        <v>5.7557295553243248</v>
      </c>
      <c r="R204" s="772">
        <v>2.3880696553125851E-2</v>
      </c>
      <c r="S204" s="773">
        <v>967</v>
      </c>
      <c r="T204" s="774">
        <v>5.5697748715836921</v>
      </c>
      <c r="U204" s="772">
        <v>3.089312880272424E-2</v>
      </c>
      <c r="V204" s="773">
        <v>959</v>
      </c>
      <c r="W204" s="774">
        <v>4.1279234781210974</v>
      </c>
      <c r="X204" s="772">
        <v>5.6146430533094253E-2</v>
      </c>
      <c r="Y204" s="773">
        <v>960</v>
      </c>
      <c r="Z204" s="774">
        <v>4.215188769390485</v>
      </c>
      <c r="AA204" s="772">
        <v>6.1281671557908451E-2</v>
      </c>
      <c r="AB204" s="773">
        <v>959</v>
      </c>
      <c r="AC204" s="774">
        <v>4.6526852732723372</v>
      </c>
      <c r="AD204" s="772">
        <v>6.2741203818528546E-2</v>
      </c>
      <c r="AE204" s="773">
        <v>961</v>
      </c>
      <c r="AF204" s="774">
        <v>2.7516279295885191</v>
      </c>
      <c r="AG204" s="772">
        <v>9.870867114822944E-2</v>
      </c>
      <c r="AH204" s="775">
        <v>961</v>
      </c>
    </row>
    <row r="205" spans="1:64" s="760" customFormat="1" ht="14.5" customHeight="1">
      <c r="A205" s="764" t="s">
        <v>39</v>
      </c>
      <c r="B205" s="768">
        <v>4.9683596916095674</v>
      </c>
      <c r="C205" s="766">
        <v>0.11738114725679449</v>
      </c>
      <c r="D205" s="767">
        <v>200</v>
      </c>
      <c r="E205" s="768">
        <v>3.6389302128631238</v>
      </c>
      <c r="F205" s="766">
        <v>0.1816054422677815</v>
      </c>
      <c r="G205" s="767">
        <v>199</v>
      </c>
      <c r="H205" s="768">
        <v>3.293112320566971</v>
      </c>
      <c r="I205" s="766">
        <v>0.21941228499910759</v>
      </c>
      <c r="J205" s="767">
        <v>199</v>
      </c>
      <c r="K205" s="768">
        <v>4.1690528009830778</v>
      </c>
      <c r="L205" s="766">
        <v>0.13642954547714881</v>
      </c>
      <c r="M205" s="767">
        <v>200</v>
      </c>
      <c r="N205" s="768">
        <v>5.8527865978956948</v>
      </c>
      <c r="O205" s="766">
        <v>3.0096726973772189E-2</v>
      </c>
      <c r="P205" s="767">
        <v>200</v>
      </c>
      <c r="Q205" s="768">
        <v>5.8046388800356024</v>
      </c>
      <c r="R205" s="766">
        <v>4.0776542508426883E-2</v>
      </c>
      <c r="S205" s="767">
        <v>199</v>
      </c>
      <c r="T205" s="768">
        <v>5.6022519915907267</v>
      </c>
      <c r="U205" s="766">
        <v>5.8731183942607602E-2</v>
      </c>
      <c r="V205" s="767">
        <v>199</v>
      </c>
      <c r="W205" s="768">
        <v>4.4589723445689922</v>
      </c>
      <c r="X205" s="766">
        <v>0.1190332304270529</v>
      </c>
      <c r="Y205" s="767">
        <v>199</v>
      </c>
      <c r="Z205" s="768">
        <v>4.7455384413326831</v>
      </c>
      <c r="AA205" s="766">
        <v>0.1112992176187174</v>
      </c>
      <c r="AB205" s="767">
        <v>200</v>
      </c>
      <c r="AC205" s="768">
        <v>4.9404097403713596</v>
      </c>
      <c r="AD205" s="766">
        <v>0.13911879878500871</v>
      </c>
      <c r="AE205" s="767">
        <v>197</v>
      </c>
      <c r="AF205" s="768">
        <v>2.4424197706774029</v>
      </c>
      <c r="AG205" s="766">
        <v>0.19787624046602381</v>
      </c>
      <c r="AH205" s="769">
        <v>198</v>
      </c>
    </row>
    <row r="206" spans="1:64" s="760" customFormat="1" ht="14.5" customHeight="1">
      <c r="A206" s="770" t="s">
        <v>16</v>
      </c>
      <c r="B206" s="774">
        <v>3.8969267821240332</v>
      </c>
      <c r="C206" s="772">
        <v>0.1340419379128045</v>
      </c>
      <c r="D206" s="773">
        <v>388</v>
      </c>
      <c r="E206" s="774">
        <v>2.4132200472973429</v>
      </c>
      <c r="F206" s="772">
        <v>0.1322831544089782</v>
      </c>
      <c r="G206" s="773">
        <v>387</v>
      </c>
      <c r="H206" s="774">
        <v>3.4277232351463032</v>
      </c>
      <c r="I206" s="772">
        <v>0.17120502093249229</v>
      </c>
      <c r="J206" s="773">
        <v>390</v>
      </c>
      <c r="K206" s="774">
        <v>3.9046013648346412</v>
      </c>
      <c r="L206" s="772">
        <v>0.10362968944685259</v>
      </c>
      <c r="M206" s="773">
        <v>390</v>
      </c>
      <c r="N206" s="774">
        <v>5.9135534993281293</v>
      </c>
      <c r="O206" s="772">
        <v>1.9523450689902161E-2</v>
      </c>
      <c r="P206" s="773">
        <v>392</v>
      </c>
      <c r="Q206" s="774">
        <v>5.8792601355138752</v>
      </c>
      <c r="R206" s="772">
        <v>2.2212258262998899E-2</v>
      </c>
      <c r="S206" s="773">
        <v>391</v>
      </c>
      <c r="T206" s="774">
        <v>5.5182829115413128</v>
      </c>
      <c r="U206" s="772">
        <v>6.2126678881017992E-2</v>
      </c>
      <c r="V206" s="773">
        <v>389</v>
      </c>
      <c r="W206" s="774">
        <v>4.5752538092557522</v>
      </c>
      <c r="X206" s="772">
        <v>8.096303595611587E-2</v>
      </c>
      <c r="Y206" s="773">
        <v>390</v>
      </c>
      <c r="Z206" s="774">
        <v>4.8052706493222512</v>
      </c>
      <c r="AA206" s="772">
        <v>6.9619189987740027E-2</v>
      </c>
      <c r="AB206" s="773">
        <v>389</v>
      </c>
      <c r="AC206" s="774">
        <v>4.9249209520715924</v>
      </c>
      <c r="AD206" s="772">
        <v>0.10565901277362311</v>
      </c>
      <c r="AE206" s="773">
        <v>389</v>
      </c>
      <c r="AF206" s="774">
        <v>2.5331659196060312</v>
      </c>
      <c r="AG206" s="772">
        <v>0.15010947349851009</v>
      </c>
      <c r="AH206" s="775">
        <v>391</v>
      </c>
    </row>
    <row r="207" spans="1:64" s="760" customFormat="1" ht="14.5" customHeight="1">
      <c r="A207" s="764" t="s">
        <v>17</v>
      </c>
      <c r="B207" s="768">
        <v>4.4660920129811368</v>
      </c>
      <c r="C207" s="766">
        <v>0.1556666090291618</v>
      </c>
      <c r="D207" s="767">
        <v>142</v>
      </c>
      <c r="E207" s="768">
        <v>4.0877173405592906</v>
      </c>
      <c r="F207" s="766">
        <v>0.1980514627628237</v>
      </c>
      <c r="G207" s="767">
        <v>142</v>
      </c>
      <c r="H207" s="768">
        <v>2.7718072368431521</v>
      </c>
      <c r="I207" s="766">
        <v>0.2087126407017067</v>
      </c>
      <c r="J207" s="767">
        <v>142</v>
      </c>
      <c r="K207" s="768">
        <v>3.2750780736995582</v>
      </c>
      <c r="L207" s="766">
        <v>0.1408317995163515</v>
      </c>
      <c r="M207" s="767">
        <v>146</v>
      </c>
      <c r="N207" s="768">
        <v>5.8141171097928703</v>
      </c>
      <c r="O207" s="766">
        <v>5.1990616483478101E-2</v>
      </c>
      <c r="P207" s="767">
        <v>146</v>
      </c>
      <c r="Q207" s="768">
        <v>5.7555665305212154</v>
      </c>
      <c r="R207" s="766">
        <v>5.8392325295248029E-2</v>
      </c>
      <c r="S207" s="767">
        <v>146</v>
      </c>
      <c r="T207" s="768">
        <v>5.3887875601879056</v>
      </c>
      <c r="U207" s="766">
        <v>8.5751546967953562E-2</v>
      </c>
      <c r="V207" s="767">
        <v>146</v>
      </c>
      <c r="W207" s="768">
        <v>4.2045411796213124</v>
      </c>
      <c r="X207" s="766">
        <v>0.14785073188694581</v>
      </c>
      <c r="Y207" s="767">
        <v>143</v>
      </c>
      <c r="Z207" s="768">
        <v>4.354227428984256</v>
      </c>
      <c r="AA207" s="766">
        <v>0.1413214998391038</v>
      </c>
      <c r="AB207" s="767">
        <v>145</v>
      </c>
      <c r="AC207" s="768">
        <v>4.4660123442623192</v>
      </c>
      <c r="AD207" s="766">
        <v>0.1486237171384886</v>
      </c>
      <c r="AE207" s="767">
        <v>146</v>
      </c>
      <c r="AF207" s="768">
        <v>2.3275737524753599</v>
      </c>
      <c r="AG207" s="766">
        <v>0.23378865542759211</v>
      </c>
      <c r="AH207" s="769">
        <v>144</v>
      </c>
    </row>
    <row r="208" spans="1:64" s="760" customFormat="1" ht="14.5" customHeight="1">
      <c r="A208" s="770" t="s">
        <v>18</v>
      </c>
      <c r="B208" s="774">
        <v>5.0112971644252911</v>
      </c>
      <c r="C208" s="772">
        <v>0.20361195975900559</v>
      </c>
      <c r="D208" s="773">
        <v>85</v>
      </c>
      <c r="E208" s="774">
        <v>3.775308381206766</v>
      </c>
      <c r="F208" s="772">
        <v>0.34282566786490121</v>
      </c>
      <c r="G208" s="773">
        <v>84</v>
      </c>
      <c r="H208" s="774">
        <v>3.467115649989573</v>
      </c>
      <c r="I208" s="772">
        <v>0.27523175829044921</v>
      </c>
      <c r="J208" s="773">
        <v>86</v>
      </c>
      <c r="K208" s="774">
        <v>3.8454784880402628</v>
      </c>
      <c r="L208" s="772">
        <v>0.1987598422921861</v>
      </c>
      <c r="M208" s="773">
        <v>85</v>
      </c>
      <c r="N208" s="774">
        <v>5.8329018629532126</v>
      </c>
      <c r="O208" s="772">
        <v>6.8822962788586045E-2</v>
      </c>
      <c r="P208" s="773">
        <v>86</v>
      </c>
      <c r="Q208" s="774">
        <v>5.7426398762043611</v>
      </c>
      <c r="R208" s="772">
        <v>7.5210689873330461E-2</v>
      </c>
      <c r="S208" s="773">
        <v>86</v>
      </c>
      <c r="T208" s="774">
        <v>5.5481501886732856</v>
      </c>
      <c r="U208" s="772">
        <v>0.10239011590605041</v>
      </c>
      <c r="V208" s="773">
        <v>86</v>
      </c>
      <c r="W208" s="774">
        <v>4.5047712563312086</v>
      </c>
      <c r="X208" s="772">
        <v>0.15405794837939391</v>
      </c>
      <c r="Y208" s="773">
        <v>86</v>
      </c>
      <c r="Z208" s="774">
        <v>4.372695150182679</v>
      </c>
      <c r="AA208" s="772">
        <v>0.17342568767689209</v>
      </c>
      <c r="AB208" s="773">
        <v>85</v>
      </c>
      <c r="AC208" s="774">
        <v>4.7097279276225423</v>
      </c>
      <c r="AD208" s="772">
        <v>0.1891806205091765</v>
      </c>
      <c r="AE208" s="773">
        <v>86</v>
      </c>
      <c r="AF208" s="774">
        <v>3.1593190370235922</v>
      </c>
      <c r="AG208" s="772">
        <v>0.3537088924366899</v>
      </c>
      <c r="AH208" s="775">
        <v>86</v>
      </c>
    </row>
    <row r="209" spans="1:34" s="760" customFormat="1" ht="14.5" customHeight="1">
      <c r="A209" s="764" t="s">
        <v>19</v>
      </c>
      <c r="B209" s="768">
        <v>4.3506499998722967</v>
      </c>
      <c r="C209" s="766">
        <v>0.1064693878801187</v>
      </c>
      <c r="D209" s="767">
        <v>606</v>
      </c>
      <c r="E209" s="768">
        <v>2.9903941940515648</v>
      </c>
      <c r="F209" s="766">
        <v>0.12363213455627101</v>
      </c>
      <c r="G209" s="767">
        <v>605</v>
      </c>
      <c r="H209" s="768">
        <v>2.9114066102545801</v>
      </c>
      <c r="I209" s="766">
        <v>0.13650042917573499</v>
      </c>
      <c r="J209" s="767">
        <v>609</v>
      </c>
      <c r="K209" s="768">
        <v>3.7011679347009179</v>
      </c>
      <c r="L209" s="766">
        <v>8.2818382837019866E-2</v>
      </c>
      <c r="M209" s="767">
        <v>612</v>
      </c>
      <c r="N209" s="768">
        <v>5.7663157963617246</v>
      </c>
      <c r="O209" s="766">
        <v>3.4977864227213912E-2</v>
      </c>
      <c r="P209" s="767">
        <v>611</v>
      </c>
      <c r="Q209" s="768">
        <v>5.6725666030466444</v>
      </c>
      <c r="R209" s="766">
        <v>4.7041711574031517E-2</v>
      </c>
      <c r="S209" s="767">
        <v>614</v>
      </c>
      <c r="T209" s="768">
        <v>5.4770680767180222</v>
      </c>
      <c r="U209" s="766">
        <v>4.8732711693099513E-2</v>
      </c>
      <c r="V209" s="767">
        <v>607</v>
      </c>
      <c r="W209" s="768">
        <v>4.2712386025570872</v>
      </c>
      <c r="X209" s="766">
        <v>7.6459844472782257E-2</v>
      </c>
      <c r="Y209" s="767">
        <v>608</v>
      </c>
      <c r="Z209" s="768">
        <v>4.3842539404903507</v>
      </c>
      <c r="AA209" s="766">
        <v>6.7911890599002725E-2</v>
      </c>
      <c r="AB209" s="767">
        <v>610</v>
      </c>
      <c r="AC209" s="768">
        <v>4.6645931118062194</v>
      </c>
      <c r="AD209" s="766">
        <v>8.4356511066514067E-2</v>
      </c>
      <c r="AE209" s="767">
        <v>610</v>
      </c>
      <c r="AF209" s="768">
        <v>2.4449489374140971</v>
      </c>
      <c r="AG209" s="766">
        <v>0.1248461232075153</v>
      </c>
      <c r="AH209" s="769">
        <v>609</v>
      </c>
    </row>
    <row r="210" spans="1:34" s="760" customFormat="1" ht="14.5" customHeight="1">
      <c r="A210" s="770" t="s">
        <v>20</v>
      </c>
      <c r="B210" s="774">
        <v>2.8927619163299951</v>
      </c>
      <c r="C210" s="772">
        <v>0.15870300816311331</v>
      </c>
      <c r="D210" s="773">
        <v>252</v>
      </c>
      <c r="E210" s="774">
        <v>1.890268307502599</v>
      </c>
      <c r="F210" s="772">
        <v>0.1204518303613966</v>
      </c>
      <c r="G210" s="773">
        <v>251</v>
      </c>
      <c r="H210" s="774">
        <v>2.2347196968325811</v>
      </c>
      <c r="I210" s="772">
        <v>0.1580962057756703</v>
      </c>
      <c r="J210" s="773">
        <v>252</v>
      </c>
      <c r="K210" s="774">
        <v>3.748995575582514</v>
      </c>
      <c r="L210" s="772">
        <v>0.117586038169758</v>
      </c>
      <c r="M210" s="773">
        <v>256</v>
      </c>
      <c r="N210" s="774">
        <v>5.8454188061577419</v>
      </c>
      <c r="O210" s="772">
        <v>4.5814474927277679E-2</v>
      </c>
      <c r="P210" s="773">
        <v>256</v>
      </c>
      <c r="Q210" s="774">
        <v>5.851261518813005</v>
      </c>
      <c r="R210" s="772">
        <v>3.2173082172841767E-2</v>
      </c>
      <c r="S210" s="773">
        <v>256</v>
      </c>
      <c r="T210" s="774">
        <v>5.4586240374435242</v>
      </c>
      <c r="U210" s="772">
        <v>7.100745203605649E-2</v>
      </c>
      <c r="V210" s="773">
        <v>255</v>
      </c>
      <c r="W210" s="774">
        <v>4.4200113637089826</v>
      </c>
      <c r="X210" s="772">
        <v>9.1880573384958891E-2</v>
      </c>
      <c r="Y210" s="773">
        <v>255</v>
      </c>
      <c r="Z210" s="774">
        <v>4.6585886916992614</v>
      </c>
      <c r="AA210" s="772">
        <v>9.6686421958057878E-2</v>
      </c>
      <c r="AB210" s="773">
        <v>255</v>
      </c>
      <c r="AC210" s="774">
        <v>4.6882831628529944</v>
      </c>
      <c r="AD210" s="772">
        <v>0.12594983695387299</v>
      </c>
      <c r="AE210" s="773">
        <v>256</v>
      </c>
      <c r="AF210" s="774">
        <v>2.000533048224673</v>
      </c>
      <c r="AG210" s="772">
        <v>0.16557524357969461</v>
      </c>
      <c r="AH210" s="775">
        <v>256</v>
      </c>
    </row>
    <row r="211" spans="1:34" s="760" customFormat="1" ht="14.5" customHeight="1">
      <c r="A211" s="764" t="s">
        <v>21</v>
      </c>
      <c r="B211" s="768">
        <v>4.4784715463162508</v>
      </c>
      <c r="C211" s="766">
        <v>0.1014872452923563</v>
      </c>
      <c r="D211" s="767">
        <v>540</v>
      </c>
      <c r="E211" s="768">
        <v>3.7315099961074689</v>
      </c>
      <c r="F211" s="766">
        <v>0.1183157959421329</v>
      </c>
      <c r="G211" s="767">
        <v>537</v>
      </c>
      <c r="H211" s="768">
        <v>2.96822862110497</v>
      </c>
      <c r="I211" s="766">
        <v>0.12583896505272729</v>
      </c>
      <c r="J211" s="767">
        <v>548</v>
      </c>
      <c r="K211" s="768">
        <v>3.5684248325255701</v>
      </c>
      <c r="L211" s="766">
        <v>8.4144650268875285E-2</v>
      </c>
      <c r="M211" s="767">
        <v>552</v>
      </c>
      <c r="N211" s="768">
        <v>5.819261872022877</v>
      </c>
      <c r="O211" s="766">
        <v>3.1917083195893627E-2</v>
      </c>
      <c r="P211" s="767">
        <v>557</v>
      </c>
      <c r="Q211" s="768">
        <v>5.7156856844929864</v>
      </c>
      <c r="R211" s="766">
        <v>3.5208203390212203E-2</v>
      </c>
      <c r="S211" s="767">
        <v>556</v>
      </c>
      <c r="T211" s="768">
        <v>5.4405094299655206</v>
      </c>
      <c r="U211" s="766">
        <v>4.6773571815725959E-2</v>
      </c>
      <c r="V211" s="767">
        <v>557</v>
      </c>
      <c r="W211" s="768">
        <v>4.0382529084821606</v>
      </c>
      <c r="X211" s="766">
        <v>7.7703420008506427E-2</v>
      </c>
      <c r="Y211" s="767">
        <v>555</v>
      </c>
      <c r="Z211" s="768">
        <v>4.184657292871993</v>
      </c>
      <c r="AA211" s="766">
        <v>7.3382703761133788E-2</v>
      </c>
      <c r="AB211" s="767">
        <v>554</v>
      </c>
      <c r="AC211" s="768">
        <v>4.3833534008787103</v>
      </c>
      <c r="AD211" s="766">
        <v>8.6089509943096693E-2</v>
      </c>
      <c r="AE211" s="767">
        <v>553</v>
      </c>
      <c r="AF211" s="768">
        <v>2.4858739537252639</v>
      </c>
      <c r="AG211" s="766">
        <v>0.13556744885146491</v>
      </c>
      <c r="AH211" s="769">
        <v>552</v>
      </c>
    </row>
    <row r="212" spans="1:34" s="760" customFormat="1" ht="14.5" customHeight="1">
      <c r="A212" s="770" t="s">
        <v>22</v>
      </c>
      <c r="B212" s="774">
        <v>4.6273142944040329</v>
      </c>
      <c r="C212" s="772">
        <v>7.7281329385361086E-2</v>
      </c>
      <c r="D212" s="773">
        <v>749</v>
      </c>
      <c r="E212" s="774">
        <v>3.3976149562543601</v>
      </c>
      <c r="F212" s="772">
        <v>0.1059139401142854</v>
      </c>
      <c r="G212" s="773">
        <v>746</v>
      </c>
      <c r="H212" s="774">
        <v>3.1955838297303529</v>
      </c>
      <c r="I212" s="772">
        <v>0.1149377603850421</v>
      </c>
      <c r="J212" s="773">
        <v>749</v>
      </c>
      <c r="K212" s="774">
        <v>3.9505263943558768</v>
      </c>
      <c r="L212" s="772">
        <v>7.511039353582806E-2</v>
      </c>
      <c r="M212" s="773">
        <v>752</v>
      </c>
      <c r="N212" s="774">
        <v>5.810613875520807</v>
      </c>
      <c r="O212" s="772">
        <v>2.0391152527553941E-2</v>
      </c>
      <c r="P212" s="773">
        <v>753</v>
      </c>
      <c r="Q212" s="774">
        <v>5.7968558291268861</v>
      </c>
      <c r="R212" s="772">
        <v>2.0908790125875241E-2</v>
      </c>
      <c r="S212" s="773">
        <v>753</v>
      </c>
      <c r="T212" s="774">
        <v>5.5907533023874372</v>
      </c>
      <c r="U212" s="772">
        <v>3.2168990021764793E-2</v>
      </c>
      <c r="V212" s="773">
        <v>751</v>
      </c>
      <c r="W212" s="774">
        <v>4.3233785560993523</v>
      </c>
      <c r="X212" s="772">
        <v>7.0110382104175223E-2</v>
      </c>
      <c r="Y212" s="773">
        <v>744</v>
      </c>
      <c r="Z212" s="774">
        <v>4.4860170313562637</v>
      </c>
      <c r="AA212" s="772">
        <v>6.3521994011705329E-2</v>
      </c>
      <c r="AB212" s="773">
        <v>749</v>
      </c>
      <c r="AC212" s="774">
        <v>4.9783969491424838</v>
      </c>
      <c r="AD212" s="772">
        <v>6.4473423693240731E-2</v>
      </c>
      <c r="AE212" s="773">
        <v>750</v>
      </c>
      <c r="AF212" s="774">
        <v>2.845228658843264</v>
      </c>
      <c r="AG212" s="772">
        <v>0.12425291295199201</v>
      </c>
      <c r="AH212" s="775">
        <v>749</v>
      </c>
    </row>
    <row r="213" spans="1:34" s="760" customFormat="1" ht="14.5" customHeight="1">
      <c r="A213" s="764" t="s">
        <v>23</v>
      </c>
      <c r="B213" s="768">
        <v>4.5081068354381468</v>
      </c>
      <c r="C213" s="766">
        <v>9.9129075063455099E-2</v>
      </c>
      <c r="D213" s="767">
        <v>643</v>
      </c>
      <c r="E213" s="768">
        <v>3.3773390560302099</v>
      </c>
      <c r="F213" s="766">
        <v>0.1211989337986326</v>
      </c>
      <c r="G213" s="767">
        <v>639</v>
      </c>
      <c r="H213" s="768">
        <v>2.714013923302077</v>
      </c>
      <c r="I213" s="766">
        <v>0.1091413196723189</v>
      </c>
      <c r="J213" s="767">
        <v>641</v>
      </c>
      <c r="K213" s="768">
        <v>3.7768099591237201</v>
      </c>
      <c r="L213" s="766">
        <v>8.4962034426800143E-2</v>
      </c>
      <c r="M213" s="767">
        <v>647</v>
      </c>
      <c r="N213" s="768">
        <v>5.7519250688592836</v>
      </c>
      <c r="O213" s="766">
        <v>3.4467298429165828E-2</v>
      </c>
      <c r="P213" s="767">
        <v>647</v>
      </c>
      <c r="Q213" s="768">
        <v>5.7052191478662344</v>
      </c>
      <c r="R213" s="766">
        <v>3.3135293286673272E-2</v>
      </c>
      <c r="S213" s="767">
        <v>645</v>
      </c>
      <c r="T213" s="768">
        <v>5.4659522802025311</v>
      </c>
      <c r="U213" s="766">
        <v>4.441584223517147E-2</v>
      </c>
      <c r="V213" s="767">
        <v>643</v>
      </c>
      <c r="W213" s="768">
        <v>4.2100534266609886</v>
      </c>
      <c r="X213" s="766">
        <v>6.5512700817633857E-2</v>
      </c>
      <c r="Y213" s="767">
        <v>640</v>
      </c>
      <c r="Z213" s="768">
        <v>4.4439486867100717</v>
      </c>
      <c r="AA213" s="766">
        <v>8.1809931248837356E-2</v>
      </c>
      <c r="AB213" s="767">
        <v>643</v>
      </c>
      <c r="AC213" s="768">
        <v>4.6440237924128578</v>
      </c>
      <c r="AD213" s="766">
        <v>7.4113430176542872E-2</v>
      </c>
      <c r="AE213" s="767">
        <v>646</v>
      </c>
      <c r="AF213" s="768">
        <v>2.866348801499897</v>
      </c>
      <c r="AG213" s="766">
        <v>0.12970307489285679</v>
      </c>
      <c r="AH213" s="769">
        <v>644</v>
      </c>
    </row>
    <row r="214" spans="1:34" s="760" customFormat="1" ht="14.5" customHeight="1">
      <c r="A214" s="770" t="s">
        <v>24</v>
      </c>
      <c r="B214" s="774">
        <v>4.9280790464060784</v>
      </c>
      <c r="C214" s="772">
        <v>0.13063018739172871</v>
      </c>
      <c r="D214" s="773">
        <v>181</v>
      </c>
      <c r="E214" s="774">
        <v>3.7735751624902649</v>
      </c>
      <c r="F214" s="772">
        <v>0.18380166534006409</v>
      </c>
      <c r="G214" s="773">
        <v>183</v>
      </c>
      <c r="H214" s="774">
        <v>3.1832083364491028</v>
      </c>
      <c r="I214" s="772">
        <v>0.20863944039894319</v>
      </c>
      <c r="J214" s="773">
        <v>185</v>
      </c>
      <c r="K214" s="774">
        <v>4.0772189138639856</v>
      </c>
      <c r="L214" s="772">
        <v>0.1325675973446383</v>
      </c>
      <c r="M214" s="773">
        <v>185</v>
      </c>
      <c r="N214" s="774">
        <v>5.7503130634270931</v>
      </c>
      <c r="O214" s="772">
        <v>6.2570911572431762E-2</v>
      </c>
      <c r="P214" s="773">
        <v>184</v>
      </c>
      <c r="Q214" s="774">
        <v>5.7442612024860393</v>
      </c>
      <c r="R214" s="772">
        <v>4.933230850861664E-2</v>
      </c>
      <c r="S214" s="773">
        <v>185</v>
      </c>
      <c r="T214" s="774">
        <v>5.4653606812856976</v>
      </c>
      <c r="U214" s="772">
        <v>7.9955600342651589E-2</v>
      </c>
      <c r="V214" s="773">
        <v>184</v>
      </c>
      <c r="W214" s="774">
        <v>4.4329479920530748</v>
      </c>
      <c r="X214" s="772">
        <v>0.103337193032337</v>
      </c>
      <c r="Y214" s="773">
        <v>183</v>
      </c>
      <c r="Z214" s="774">
        <v>4.733792449129564</v>
      </c>
      <c r="AA214" s="772">
        <v>0.1073486176451381</v>
      </c>
      <c r="AB214" s="773">
        <v>185</v>
      </c>
      <c r="AC214" s="774">
        <v>4.3237988352474863</v>
      </c>
      <c r="AD214" s="772">
        <v>0.14946449370452769</v>
      </c>
      <c r="AE214" s="773">
        <v>184</v>
      </c>
      <c r="AF214" s="774">
        <v>2.9736598764059972</v>
      </c>
      <c r="AG214" s="772">
        <v>0.20201741229342279</v>
      </c>
      <c r="AH214" s="775">
        <v>184</v>
      </c>
    </row>
    <row r="215" spans="1:34" s="760" customFormat="1" ht="14.5" customHeight="1">
      <c r="A215" s="764" t="s">
        <v>25</v>
      </c>
      <c r="B215" s="768">
        <v>2.9750413748911719</v>
      </c>
      <c r="C215" s="766">
        <v>0.1230090935858994</v>
      </c>
      <c r="D215" s="767">
        <v>396</v>
      </c>
      <c r="E215" s="768">
        <v>1.73569150199851</v>
      </c>
      <c r="F215" s="766">
        <v>7.6835792453503554E-2</v>
      </c>
      <c r="G215" s="767">
        <v>399</v>
      </c>
      <c r="H215" s="768">
        <v>2.6215588210113689</v>
      </c>
      <c r="I215" s="766">
        <v>0.13604999161332179</v>
      </c>
      <c r="J215" s="767">
        <v>399</v>
      </c>
      <c r="K215" s="768">
        <v>3.5908074081343941</v>
      </c>
      <c r="L215" s="766">
        <v>9.6009368540723852E-2</v>
      </c>
      <c r="M215" s="767">
        <v>398</v>
      </c>
      <c r="N215" s="768">
        <v>5.8562464526954994</v>
      </c>
      <c r="O215" s="766">
        <v>2.7223088114402019E-2</v>
      </c>
      <c r="P215" s="767">
        <v>399</v>
      </c>
      <c r="Q215" s="768">
        <v>5.8506450622552002</v>
      </c>
      <c r="R215" s="766">
        <v>2.229644399020007E-2</v>
      </c>
      <c r="S215" s="767">
        <v>400</v>
      </c>
      <c r="T215" s="768">
        <v>5.4209540194025134</v>
      </c>
      <c r="U215" s="766">
        <v>6.1829838117900347E-2</v>
      </c>
      <c r="V215" s="767">
        <v>396</v>
      </c>
      <c r="W215" s="768">
        <v>4.309935763720433</v>
      </c>
      <c r="X215" s="766">
        <v>8.4261860732743388E-2</v>
      </c>
      <c r="Y215" s="767">
        <v>400</v>
      </c>
      <c r="Z215" s="768">
        <v>4.6117410019804286</v>
      </c>
      <c r="AA215" s="766">
        <v>8.1512228233178927E-2</v>
      </c>
      <c r="AB215" s="767">
        <v>398</v>
      </c>
      <c r="AC215" s="768">
        <v>4.6937161612428486</v>
      </c>
      <c r="AD215" s="766">
        <v>9.3730026825061902E-2</v>
      </c>
      <c r="AE215" s="767">
        <v>398</v>
      </c>
      <c r="AF215" s="768">
        <v>2.193190980490114</v>
      </c>
      <c r="AG215" s="766">
        <v>0.12559082114517151</v>
      </c>
      <c r="AH215" s="769">
        <v>396</v>
      </c>
    </row>
    <row r="216" spans="1:34" s="760" customFormat="1" ht="14.5" customHeight="1">
      <c r="A216" s="770" t="s">
        <v>26</v>
      </c>
      <c r="B216" s="774">
        <v>3.088308334987881</v>
      </c>
      <c r="C216" s="772">
        <v>0.1712143398987889</v>
      </c>
      <c r="D216" s="773">
        <v>297</v>
      </c>
      <c r="E216" s="774">
        <v>2.098056407517928</v>
      </c>
      <c r="F216" s="772">
        <v>0.145071816236959</v>
      </c>
      <c r="G216" s="773">
        <v>297</v>
      </c>
      <c r="H216" s="774">
        <v>4.2278551744256543</v>
      </c>
      <c r="I216" s="772">
        <v>0.16160374522769599</v>
      </c>
      <c r="J216" s="773">
        <v>294</v>
      </c>
      <c r="K216" s="774">
        <v>4.1151781334736013</v>
      </c>
      <c r="L216" s="772">
        <v>0.1180730730181989</v>
      </c>
      <c r="M216" s="773">
        <v>296</v>
      </c>
      <c r="N216" s="774">
        <v>5.9130472411173738</v>
      </c>
      <c r="O216" s="772">
        <v>1.7868357296911181E-2</v>
      </c>
      <c r="P216" s="773">
        <v>296</v>
      </c>
      <c r="Q216" s="774">
        <v>5.8513312460018883</v>
      </c>
      <c r="R216" s="772">
        <v>2.8771171941924339E-2</v>
      </c>
      <c r="S216" s="773">
        <v>298</v>
      </c>
      <c r="T216" s="774">
        <v>5.5492669817955997</v>
      </c>
      <c r="U216" s="772">
        <v>5.6786353285148368E-2</v>
      </c>
      <c r="V216" s="773">
        <v>297</v>
      </c>
      <c r="W216" s="774">
        <v>4.7027550283085819</v>
      </c>
      <c r="X216" s="772">
        <v>0.1014404460079541</v>
      </c>
      <c r="Y216" s="773">
        <v>296</v>
      </c>
      <c r="Z216" s="774">
        <v>4.9328046544103703</v>
      </c>
      <c r="AA216" s="772">
        <v>9.4108345687651931E-2</v>
      </c>
      <c r="AB216" s="773">
        <v>294</v>
      </c>
      <c r="AC216" s="774">
        <v>4.8008734245380023</v>
      </c>
      <c r="AD216" s="772">
        <v>0.1252417173112931</v>
      </c>
      <c r="AE216" s="773">
        <v>295</v>
      </c>
      <c r="AF216" s="774">
        <v>2.754103116804866</v>
      </c>
      <c r="AG216" s="772">
        <v>0.20790118681441139</v>
      </c>
      <c r="AH216" s="775">
        <v>294</v>
      </c>
    </row>
    <row r="217" spans="1:34" s="760" customFormat="1" ht="14.5" customHeight="1">
      <c r="A217" s="764" t="s">
        <v>27</v>
      </c>
      <c r="B217" s="768">
        <v>4.708310695767544</v>
      </c>
      <c r="C217" s="766">
        <v>0.11462290859903029</v>
      </c>
      <c r="D217" s="767">
        <v>384</v>
      </c>
      <c r="E217" s="768">
        <v>3.9690769829470001</v>
      </c>
      <c r="F217" s="766">
        <v>0.13014120687047401</v>
      </c>
      <c r="G217" s="767">
        <v>379</v>
      </c>
      <c r="H217" s="768">
        <v>3.0627056893474172</v>
      </c>
      <c r="I217" s="766">
        <v>0.14922423008868879</v>
      </c>
      <c r="J217" s="767">
        <v>384</v>
      </c>
      <c r="K217" s="768">
        <v>3.684061509816086</v>
      </c>
      <c r="L217" s="766">
        <v>9.5961985843613984E-2</v>
      </c>
      <c r="M217" s="767">
        <v>389</v>
      </c>
      <c r="N217" s="768">
        <v>5.8320591851211736</v>
      </c>
      <c r="O217" s="766">
        <v>2.6684183723043028E-2</v>
      </c>
      <c r="P217" s="767">
        <v>391</v>
      </c>
      <c r="Q217" s="768">
        <v>5.7807729534030363</v>
      </c>
      <c r="R217" s="766">
        <v>3.2812545350217812E-2</v>
      </c>
      <c r="S217" s="767">
        <v>390</v>
      </c>
      <c r="T217" s="768">
        <v>5.4350282392882026</v>
      </c>
      <c r="U217" s="766">
        <v>5.371965294132728E-2</v>
      </c>
      <c r="V217" s="767">
        <v>389</v>
      </c>
      <c r="W217" s="768">
        <v>4.2050051035540994</v>
      </c>
      <c r="X217" s="766">
        <v>9.3655959601022451E-2</v>
      </c>
      <c r="Y217" s="767">
        <v>386</v>
      </c>
      <c r="Z217" s="768">
        <v>4.4779547894591873</v>
      </c>
      <c r="AA217" s="766">
        <v>8.3765194414509567E-2</v>
      </c>
      <c r="AB217" s="767">
        <v>389</v>
      </c>
      <c r="AC217" s="768">
        <v>4.6678665446206331</v>
      </c>
      <c r="AD217" s="766">
        <v>0.1026516113857531</v>
      </c>
      <c r="AE217" s="767">
        <v>388</v>
      </c>
      <c r="AF217" s="768">
        <v>2.8977683353838111</v>
      </c>
      <c r="AG217" s="766">
        <v>0.19527560504194641</v>
      </c>
      <c r="AH217" s="769">
        <v>387</v>
      </c>
    </row>
    <row r="218" spans="1:34" s="760" customFormat="1" ht="14.5" customHeight="1" thickBot="1">
      <c r="A218" s="776" t="s">
        <v>28</v>
      </c>
      <c r="B218" s="780">
        <v>3.2980720054432902</v>
      </c>
      <c r="C218" s="778">
        <v>0.145231928357623</v>
      </c>
      <c r="D218" s="779">
        <v>366</v>
      </c>
      <c r="E218" s="780">
        <v>2.101557212210448</v>
      </c>
      <c r="F218" s="778">
        <v>0.11607558379167859</v>
      </c>
      <c r="G218" s="779">
        <v>366</v>
      </c>
      <c r="H218" s="780">
        <v>2.8452501090322491</v>
      </c>
      <c r="I218" s="778">
        <v>0.1687982969923969</v>
      </c>
      <c r="J218" s="779">
        <v>361</v>
      </c>
      <c r="K218" s="780">
        <v>3.975653097326862</v>
      </c>
      <c r="L218" s="778">
        <v>9.4484293292109528E-2</v>
      </c>
      <c r="M218" s="779">
        <v>366</v>
      </c>
      <c r="N218" s="780">
        <v>5.8957824240204753</v>
      </c>
      <c r="O218" s="778">
        <v>2.5085948820720402E-2</v>
      </c>
      <c r="P218" s="779">
        <v>366</v>
      </c>
      <c r="Q218" s="780">
        <v>5.8796899949525692</v>
      </c>
      <c r="R218" s="778">
        <v>2.427610928033332E-2</v>
      </c>
      <c r="S218" s="779">
        <v>365</v>
      </c>
      <c r="T218" s="780">
        <v>5.6508145753481713</v>
      </c>
      <c r="U218" s="778">
        <v>4.4129269685924212E-2</v>
      </c>
      <c r="V218" s="779">
        <v>366</v>
      </c>
      <c r="W218" s="780">
        <v>4.5929661415448511</v>
      </c>
      <c r="X218" s="778">
        <v>8.6581823936706839E-2</v>
      </c>
      <c r="Y218" s="779">
        <v>365</v>
      </c>
      <c r="Z218" s="780">
        <v>4.7122745554753056</v>
      </c>
      <c r="AA218" s="778">
        <v>7.8159378759401099E-2</v>
      </c>
      <c r="AB218" s="779">
        <v>365</v>
      </c>
      <c r="AC218" s="780">
        <v>4.9055566717176919</v>
      </c>
      <c r="AD218" s="778">
        <v>9.0095118167752675E-2</v>
      </c>
      <c r="AE218" s="779">
        <v>365</v>
      </c>
      <c r="AF218" s="780">
        <v>2.362861739929687</v>
      </c>
      <c r="AG218" s="778">
        <v>0.1749065179212114</v>
      </c>
      <c r="AH218" s="781">
        <v>364</v>
      </c>
    </row>
    <row r="219" spans="1:34" s="760" customFormat="1" ht="14.5" customHeight="1">
      <c r="A219" s="782" t="s">
        <v>29</v>
      </c>
      <c r="B219" s="786">
        <v>4.3413602222403496</v>
      </c>
      <c r="C219" s="784">
        <v>3.7020790826648192E-2</v>
      </c>
      <c r="D219" s="785">
        <v>4938</v>
      </c>
      <c r="E219" s="786">
        <v>3.254394268702939</v>
      </c>
      <c r="F219" s="784">
        <v>4.2752870678307298E-2</v>
      </c>
      <c r="G219" s="785">
        <v>4912</v>
      </c>
      <c r="H219" s="786">
        <v>2.8173525299465272</v>
      </c>
      <c r="I219" s="784">
        <v>4.3303545427007401E-2</v>
      </c>
      <c r="J219" s="785">
        <v>4965</v>
      </c>
      <c r="K219" s="786">
        <v>3.6602851680258999</v>
      </c>
      <c r="L219" s="784">
        <v>3.039054424677581E-2</v>
      </c>
      <c r="M219" s="785">
        <v>5044</v>
      </c>
      <c r="N219" s="786">
        <v>5.7962951551413022</v>
      </c>
      <c r="O219" s="784">
        <v>1.0168786100965639E-2</v>
      </c>
      <c r="P219" s="785">
        <v>5065</v>
      </c>
      <c r="Q219" s="786">
        <v>5.7398580874031397</v>
      </c>
      <c r="R219" s="784">
        <v>1.123130356482444E-2</v>
      </c>
      <c r="S219" s="785">
        <v>5067</v>
      </c>
      <c r="T219" s="786">
        <v>5.5267308440538159</v>
      </c>
      <c r="U219" s="784">
        <v>1.506783872480924E-2</v>
      </c>
      <c r="V219" s="785">
        <v>5046</v>
      </c>
      <c r="W219" s="786">
        <v>4.1204414725231882</v>
      </c>
      <c r="X219" s="784">
        <v>2.7308385678071818E-2</v>
      </c>
      <c r="Y219" s="785">
        <v>5019</v>
      </c>
      <c r="Z219" s="786">
        <v>4.307054777340408</v>
      </c>
      <c r="AA219" s="784">
        <v>2.6850158073360001E-2</v>
      </c>
      <c r="AB219" s="785">
        <v>5036</v>
      </c>
      <c r="AC219" s="786">
        <v>4.6477717503361449</v>
      </c>
      <c r="AD219" s="784">
        <v>2.8216041199503539E-2</v>
      </c>
      <c r="AE219" s="785">
        <v>5044</v>
      </c>
      <c r="AF219" s="786">
        <v>2.6899046745447341</v>
      </c>
      <c r="AG219" s="784">
        <v>4.6359725487622017E-2</v>
      </c>
      <c r="AH219" s="787">
        <v>5033</v>
      </c>
    </row>
    <row r="220" spans="1:34" s="760" customFormat="1" ht="14.5" customHeight="1">
      <c r="A220" s="782" t="s">
        <v>30</v>
      </c>
      <c r="B220" s="786">
        <v>3.5291074912205098</v>
      </c>
      <c r="C220" s="784">
        <v>6.443921365846543E-2</v>
      </c>
      <c r="D220" s="785">
        <v>1899</v>
      </c>
      <c r="E220" s="786">
        <v>2.285483325193888</v>
      </c>
      <c r="F220" s="784">
        <v>5.9903773104179887E-2</v>
      </c>
      <c r="G220" s="785">
        <v>1899</v>
      </c>
      <c r="H220" s="786">
        <v>3.0780498667837111</v>
      </c>
      <c r="I220" s="784">
        <v>7.4533469179668549E-2</v>
      </c>
      <c r="J220" s="785">
        <v>1895</v>
      </c>
      <c r="K220" s="786">
        <v>3.8765877980120109</v>
      </c>
      <c r="L220" s="784">
        <v>4.7548731317265482E-2</v>
      </c>
      <c r="M220" s="785">
        <v>1906</v>
      </c>
      <c r="N220" s="786">
        <v>5.8782693988145827</v>
      </c>
      <c r="O220" s="784">
        <v>1.182709729074086E-2</v>
      </c>
      <c r="P220" s="785">
        <v>1909</v>
      </c>
      <c r="Q220" s="786">
        <v>5.8531590194400529</v>
      </c>
      <c r="R220" s="784">
        <v>1.1624749008079289E-2</v>
      </c>
      <c r="S220" s="785">
        <v>1909</v>
      </c>
      <c r="T220" s="786">
        <v>5.5159026523675871</v>
      </c>
      <c r="U220" s="784">
        <v>2.662048334507975E-2</v>
      </c>
      <c r="V220" s="785">
        <v>1902</v>
      </c>
      <c r="W220" s="786">
        <v>4.4846974662806183</v>
      </c>
      <c r="X220" s="784">
        <v>3.942331172362832E-2</v>
      </c>
      <c r="Y220" s="785">
        <v>1905</v>
      </c>
      <c r="Z220" s="786">
        <v>4.7320221707955126</v>
      </c>
      <c r="AA220" s="784">
        <v>3.6984884650596087E-2</v>
      </c>
      <c r="AB220" s="785">
        <v>1901</v>
      </c>
      <c r="AC220" s="786">
        <v>4.8181942721948596</v>
      </c>
      <c r="AD220" s="784">
        <v>4.7496809546593813E-2</v>
      </c>
      <c r="AE220" s="785">
        <v>1900</v>
      </c>
      <c r="AF220" s="786">
        <v>2.3699726924948279</v>
      </c>
      <c r="AG220" s="784">
        <v>6.8760068085795059E-2</v>
      </c>
      <c r="AH220" s="787">
        <v>1899</v>
      </c>
    </row>
    <row r="221" spans="1:34" s="760" customFormat="1" ht="14.5" customHeight="1">
      <c r="A221" s="788" t="s">
        <v>31</v>
      </c>
      <c r="B221" s="792">
        <v>4.18121934508219</v>
      </c>
      <c r="C221" s="790">
        <v>3.2603391026221881E-2</v>
      </c>
      <c r="D221" s="791">
        <v>6837</v>
      </c>
      <c r="E221" s="792">
        <v>3.062170681413368</v>
      </c>
      <c r="F221" s="790">
        <v>3.654870562803559E-2</v>
      </c>
      <c r="G221" s="791">
        <v>6811</v>
      </c>
      <c r="H221" s="792">
        <v>2.8685966784454791</v>
      </c>
      <c r="I221" s="790">
        <v>3.7782171396042917E-2</v>
      </c>
      <c r="J221" s="791">
        <v>6860</v>
      </c>
      <c r="K221" s="792">
        <v>3.7025000412812088</v>
      </c>
      <c r="L221" s="790">
        <v>2.6181360172064339E-2</v>
      </c>
      <c r="M221" s="791">
        <v>6950</v>
      </c>
      <c r="N221" s="792">
        <v>5.8122627929157522</v>
      </c>
      <c r="O221" s="790">
        <v>8.5179384702555247E-3</v>
      </c>
      <c r="P221" s="791">
        <v>6974</v>
      </c>
      <c r="Q221" s="792">
        <v>5.7618929728276713</v>
      </c>
      <c r="R221" s="790">
        <v>9.3407268087351853E-3</v>
      </c>
      <c r="S221" s="791">
        <v>6976</v>
      </c>
      <c r="T221" s="792">
        <v>5.5246212743870533</v>
      </c>
      <c r="U221" s="790">
        <v>1.319436065253095E-2</v>
      </c>
      <c r="V221" s="791">
        <v>6948</v>
      </c>
      <c r="W221" s="792">
        <v>4.1917248701432719</v>
      </c>
      <c r="X221" s="790">
        <v>2.3353649356167881E-2</v>
      </c>
      <c r="Y221" s="791">
        <v>6924</v>
      </c>
      <c r="Z221" s="792">
        <v>4.3900266478717471</v>
      </c>
      <c r="AA221" s="790">
        <v>2.2885158922803951E-2</v>
      </c>
      <c r="AB221" s="791">
        <v>6937</v>
      </c>
      <c r="AC221" s="792">
        <v>4.6809006043853927</v>
      </c>
      <c r="AD221" s="790">
        <v>2.452647976076414E-2</v>
      </c>
      <c r="AE221" s="791">
        <v>6944</v>
      </c>
      <c r="AF221" s="792">
        <v>2.62758929847277</v>
      </c>
      <c r="AG221" s="790">
        <v>3.9778474636558939E-2</v>
      </c>
      <c r="AH221" s="793">
        <v>6932</v>
      </c>
    </row>
    <row r="222" spans="1:34" s="760" customFormat="1" ht="14.5" customHeight="1">
      <c r="A222" s="1930" t="s">
        <v>640</v>
      </c>
      <c r="B222" s="1930" t="s">
        <v>640</v>
      </c>
      <c r="C222" s="1930" t="s">
        <v>640</v>
      </c>
      <c r="D222" s="1930" t="s">
        <v>640</v>
      </c>
      <c r="E222" s="1930" t="s">
        <v>640</v>
      </c>
      <c r="F222" s="1930" t="s">
        <v>640</v>
      </c>
      <c r="G222" s="1930" t="s">
        <v>640</v>
      </c>
      <c r="H222" s="1930" t="s">
        <v>640</v>
      </c>
      <c r="I222" s="1930" t="s">
        <v>640</v>
      </c>
      <c r="J222" s="1930" t="s">
        <v>640</v>
      </c>
      <c r="K222" s="1930" t="s">
        <v>640</v>
      </c>
      <c r="L222" s="1930" t="s">
        <v>640</v>
      </c>
      <c r="M222" s="1930" t="s">
        <v>640</v>
      </c>
      <c r="N222" s="1930" t="s">
        <v>640</v>
      </c>
      <c r="O222" s="1930" t="s">
        <v>640</v>
      </c>
      <c r="P222" s="1930" t="s">
        <v>640</v>
      </c>
      <c r="Q222" s="1930" t="s">
        <v>640</v>
      </c>
      <c r="R222" s="1930" t="s">
        <v>640</v>
      </c>
      <c r="S222" s="1930" t="s">
        <v>640</v>
      </c>
      <c r="T222" s="1930" t="s">
        <v>640</v>
      </c>
      <c r="U222" s="1930" t="s">
        <v>640</v>
      </c>
      <c r="V222" s="1930" t="s">
        <v>640</v>
      </c>
      <c r="W222" s="1930" t="s">
        <v>640</v>
      </c>
      <c r="X222" s="1930" t="s">
        <v>640</v>
      </c>
      <c r="Y222" s="1930" t="s">
        <v>640</v>
      </c>
      <c r="Z222" s="1930" t="s">
        <v>640</v>
      </c>
      <c r="AA222" s="1930" t="s">
        <v>640</v>
      </c>
      <c r="AB222" s="1930" t="s">
        <v>640</v>
      </c>
      <c r="AC222" s="1930" t="s">
        <v>640</v>
      </c>
      <c r="AD222" s="1930" t="s">
        <v>640</v>
      </c>
      <c r="AE222" s="1930" t="s">
        <v>640</v>
      </c>
      <c r="AF222" s="1930" t="s">
        <v>640</v>
      </c>
      <c r="AG222" s="1930" t="s">
        <v>640</v>
      </c>
      <c r="AH222" s="1930" t="s">
        <v>640</v>
      </c>
    </row>
    <row r="223" spans="1:34" s="760" customFormat="1" ht="14.5" customHeight="1">
      <c r="A223" s="1930" t="s">
        <v>618</v>
      </c>
      <c r="B223" s="1930" t="s">
        <v>623</v>
      </c>
      <c r="C223" s="1930" t="s">
        <v>623</v>
      </c>
      <c r="D223" s="1930" t="s">
        <v>623</v>
      </c>
      <c r="E223" s="1930" t="s">
        <v>623</v>
      </c>
      <c r="F223" s="1930" t="s">
        <v>623</v>
      </c>
      <c r="G223" s="1930" t="s">
        <v>623</v>
      </c>
      <c r="H223" s="1930" t="s">
        <v>623</v>
      </c>
      <c r="I223" s="1930" t="s">
        <v>623</v>
      </c>
      <c r="J223" s="1930" t="s">
        <v>623</v>
      </c>
      <c r="K223" s="1930" t="s">
        <v>623</v>
      </c>
      <c r="L223" s="1930" t="s">
        <v>623</v>
      </c>
      <c r="M223" s="1930" t="s">
        <v>623</v>
      </c>
      <c r="N223" s="1930" t="s">
        <v>623</v>
      </c>
      <c r="O223" s="1930" t="s">
        <v>623</v>
      </c>
      <c r="P223" s="1930" t="s">
        <v>623</v>
      </c>
      <c r="Q223" s="1930" t="s">
        <v>623</v>
      </c>
      <c r="R223" s="1930" t="s">
        <v>623</v>
      </c>
      <c r="S223" s="1930" t="s">
        <v>623</v>
      </c>
      <c r="T223" s="1930" t="s">
        <v>623</v>
      </c>
      <c r="U223" s="1930" t="s">
        <v>623</v>
      </c>
      <c r="V223" s="1930" t="s">
        <v>623</v>
      </c>
      <c r="W223" s="1930" t="s">
        <v>623</v>
      </c>
      <c r="X223" s="1930" t="s">
        <v>623</v>
      </c>
      <c r="Y223" s="1930" t="s">
        <v>623</v>
      </c>
      <c r="Z223" s="1930" t="s">
        <v>623</v>
      </c>
      <c r="AA223" s="1930" t="s">
        <v>623</v>
      </c>
      <c r="AB223" s="1930" t="s">
        <v>623</v>
      </c>
      <c r="AC223" s="1930" t="s">
        <v>623</v>
      </c>
      <c r="AD223" s="1930" t="s">
        <v>623</v>
      </c>
      <c r="AE223" s="1930" t="s">
        <v>623</v>
      </c>
      <c r="AF223" s="1930" t="s">
        <v>623</v>
      </c>
      <c r="AG223" s="1930" t="s">
        <v>623</v>
      </c>
      <c r="AH223" s="1930" t="s">
        <v>623</v>
      </c>
    </row>
    <row r="224" spans="1:34" s="760" customFormat="1" ht="14.5" customHeight="1">
      <c r="A224" s="1930" t="s">
        <v>1190</v>
      </c>
      <c r="B224" s="1930" t="s">
        <v>666</v>
      </c>
      <c r="C224" s="1930" t="s">
        <v>666</v>
      </c>
      <c r="D224" s="1930" t="s">
        <v>666</v>
      </c>
      <c r="E224" s="1930" t="s">
        <v>666</v>
      </c>
      <c r="F224" s="1930" t="s">
        <v>666</v>
      </c>
      <c r="G224" s="1930" t="s">
        <v>666</v>
      </c>
      <c r="H224" s="1930" t="s">
        <v>666</v>
      </c>
      <c r="I224" s="1930" t="s">
        <v>666</v>
      </c>
      <c r="J224" s="1930" t="s">
        <v>666</v>
      </c>
      <c r="K224" s="1930" t="s">
        <v>666</v>
      </c>
      <c r="L224" s="1930" t="s">
        <v>666</v>
      </c>
      <c r="M224" s="1930" t="s">
        <v>666</v>
      </c>
      <c r="N224" s="1930" t="s">
        <v>666</v>
      </c>
      <c r="O224" s="1930" t="s">
        <v>666</v>
      </c>
      <c r="P224" s="1930" t="s">
        <v>666</v>
      </c>
      <c r="Q224" s="1930" t="s">
        <v>666</v>
      </c>
      <c r="R224" s="1930" t="s">
        <v>666</v>
      </c>
      <c r="S224" s="1930" t="s">
        <v>666</v>
      </c>
      <c r="T224" s="1930" t="s">
        <v>666</v>
      </c>
      <c r="U224" s="1930" t="s">
        <v>666</v>
      </c>
      <c r="V224" s="1930" t="s">
        <v>666</v>
      </c>
      <c r="W224" s="1930" t="s">
        <v>666</v>
      </c>
      <c r="X224" s="1930" t="s">
        <v>666</v>
      </c>
      <c r="Y224" s="1930" t="s">
        <v>666</v>
      </c>
      <c r="Z224" s="1930" t="s">
        <v>666</v>
      </c>
      <c r="AA224" s="1930" t="s">
        <v>666</v>
      </c>
      <c r="AB224" s="1930" t="s">
        <v>666</v>
      </c>
      <c r="AC224" s="1930" t="s">
        <v>666</v>
      </c>
      <c r="AD224" s="1930" t="s">
        <v>666</v>
      </c>
      <c r="AE224" s="1930" t="s">
        <v>666</v>
      </c>
      <c r="AF224" s="1930" t="s">
        <v>666</v>
      </c>
      <c r="AG224" s="1930" t="s">
        <v>666</v>
      </c>
      <c r="AH224" s="1930" t="s">
        <v>666</v>
      </c>
    </row>
    <row r="225" spans="1:34" ht="14.5" customHeight="1"/>
    <row r="226" spans="1:34" s="806" customFormat="1" ht="14.5" customHeight="1">
      <c r="A226" s="1943" t="s">
        <v>1119</v>
      </c>
      <c r="B226" s="1944"/>
      <c r="C226" s="1944"/>
      <c r="D226" s="1944"/>
      <c r="E226" s="1944"/>
      <c r="F226" s="1944"/>
      <c r="G226" s="1944"/>
      <c r="H226" s="1944"/>
      <c r="I226" s="1944"/>
      <c r="J226" s="1944"/>
      <c r="K226" s="1944"/>
      <c r="L226" s="1944"/>
      <c r="M226" s="1944"/>
      <c r="N226" s="1944"/>
      <c r="O226" s="1944"/>
      <c r="P226" s="1944"/>
      <c r="Q226" s="1944"/>
      <c r="R226" s="1944"/>
      <c r="S226" s="1944"/>
      <c r="T226" s="1944"/>
      <c r="U226" s="1944"/>
      <c r="V226" s="1944"/>
      <c r="W226" s="1944"/>
      <c r="X226" s="1944"/>
      <c r="Y226" s="1944"/>
      <c r="Z226" s="1944"/>
      <c r="AA226" s="1944"/>
      <c r="AB226" s="1944"/>
      <c r="AC226" s="1944"/>
      <c r="AD226" s="1944"/>
      <c r="AE226" s="1944"/>
      <c r="AF226" s="1944"/>
      <c r="AG226" s="1944"/>
      <c r="AH226" s="1944"/>
    </row>
    <row r="227" spans="1:34" s="807" customFormat="1" ht="31.5" customHeight="1">
      <c r="A227" s="1945" t="s">
        <v>5</v>
      </c>
      <c r="B227" s="1939" t="s">
        <v>604</v>
      </c>
      <c r="C227" s="1939" t="s">
        <v>625</v>
      </c>
      <c r="D227" s="1939" t="s">
        <v>625</v>
      </c>
      <c r="E227" s="1939" t="s">
        <v>626</v>
      </c>
      <c r="F227" s="1939" t="s">
        <v>627</v>
      </c>
      <c r="G227" s="1939" t="s">
        <v>627</v>
      </c>
      <c r="H227" s="1939" t="s">
        <v>606</v>
      </c>
      <c r="I227" s="1939" t="s">
        <v>628</v>
      </c>
      <c r="J227" s="1939" t="s">
        <v>628</v>
      </c>
      <c r="K227" s="1939" t="s">
        <v>607</v>
      </c>
      <c r="L227" s="1939" t="s">
        <v>629</v>
      </c>
      <c r="M227" s="1939" t="s">
        <v>629</v>
      </c>
      <c r="N227" s="1939" t="s">
        <v>608</v>
      </c>
      <c r="O227" s="1939" t="s">
        <v>630</v>
      </c>
      <c r="P227" s="1939" t="s">
        <v>630</v>
      </c>
      <c r="Q227" s="1939" t="s">
        <v>609</v>
      </c>
      <c r="R227" s="1939" t="s">
        <v>631</v>
      </c>
      <c r="S227" s="1939" t="s">
        <v>631</v>
      </c>
      <c r="T227" s="1928" t="s">
        <v>610</v>
      </c>
      <c r="U227" s="1939" t="s">
        <v>633</v>
      </c>
      <c r="V227" s="1939" t="s">
        <v>633</v>
      </c>
      <c r="W227" s="1939" t="s">
        <v>611</v>
      </c>
      <c r="X227" s="1939" t="s">
        <v>634</v>
      </c>
      <c r="Y227" s="1939" t="s">
        <v>634</v>
      </c>
      <c r="Z227" s="1939" t="s">
        <v>612</v>
      </c>
      <c r="AA227" s="1939" t="s">
        <v>635</v>
      </c>
      <c r="AB227" s="1939" t="s">
        <v>635</v>
      </c>
      <c r="AC227" s="1939" t="s">
        <v>636</v>
      </c>
      <c r="AD227" s="1939" t="s">
        <v>637</v>
      </c>
      <c r="AE227" s="1939" t="s">
        <v>637</v>
      </c>
      <c r="AF227" s="1939" t="s">
        <v>638</v>
      </c>
      <c r="AG227" s="1939" t="s">
        <v>639</v>
      </c>
      <c r="AH227" s="1940" t="s">
        <v>639</v>
      </c>
    </row>
    <row r="228" spans="1:34" s="806" customFormat="1" ht="14.5" customHeight="1" thickBot="1">
      <c r="A228" s="1946"/>
      <c r="B228" s="762" t="s">
        <v>3</v>
      </c>
      <c r="C228" s="762" t="s">
        <v>68</v>
      </c>
      <c r="D228" s="763" t="s">
        <v>69</v>
      </c>
      <c r="E228" s="762" t="s">
        <v>3</v>
      </c>
      <c r="F228" s="762" t="s">
        <v>68</v>
      </c>
      <c r="G228" s="763" t="s">
        <v>69</v>
      </c>
      <c r="H228" s="762" t="s">
        <v>3</v>
      </c>
      <c r="I228" s="762" t="s">
        <v>68</v>
      </c>
      <c r="J228" s="763" t="s">
        <v>69</v>
      </c>
      <c r="K228" s="762" t="s">
        <v>3</v>
      </c>
      <c r="L228" s="762" t="s">
        <v>68</v>
      </c>
      <c r="M228" s="763" t="s">
        <v>69</v>
      </c>
      <c r="N228" s="762" t="s">
        <v>3</v>
      </c>
      <c r="O228" s="762" t="s">
        <v>68</v>
      </c>
      <c r="P228" s="763" t="s">
        <v>69</v>
      </c>
      <c r="Q228" s="762" t="s">
        <v>3</v>
      </c>
      <c r="R228" s="762" t="s">
        <v>68</v>
      </c>
      <c r="S228" s="763" t="s">
        <v>69</v>
      </c>
      <c r="T228" s="762" t="s">
        <v>3</v>
      </c>
      <c r="U228" s="762" t="s">
        <v>68</v>
      </c>
      <c r="V228" s="763" t="s">
        <v>69</v>
      </c>
      <c r="W228" s="762" t="s">
        <v>3</v>
      </c>
      <c r="X228" s="762" t="s">
        <v>68</v>
      </c>
      <c r="Y228" s="763" t="s">
        <v>69</v>
      </c>
      <c r="Z228" s="762" t="s">
        <v>3</v>
      </c>
      <c r="AA228" s="762" t="s">
        <v>68</v>
      </c>
      <c r="AB228" s="763" t="s">
        <v>69</v>
      </c>
      <c r="AC228" s="762" t="s">
        <v>3</v>
      </c>
      <c r="AD228" s="762" t="s">
        <v>68</v>
      </c>
      <c r="AE228" s="763" t="s">
        <v>69</v>
      </c>
      <c r="AF228" s="762" t="s">
        <v>3</v>
      </c>
      <c r="AG228" s="762" t="s">
        <v>68</v>
      </c>
      <c r="AH228" s="762" t="s">
        <v>69</v>
      </c>
    </row>
    <row r="229" spans="1:34" s="806" customFormat="1" ht="14.5" customHeight="1">
      <c r="A229" s="764" t="s">
        <v>13</v>
      </c>
      <c r="B229" s="794">
        <v>4.8784251413944171</v>
      </c>
      <c r="C229" s="795">
        <v>0.14678554887612061</v>
      </c>
      <c r="D229" s="796">
        <v>313</v>
      </c>
      <c r="E229" s="794">
        <v>4.3292856157508544</v>
      </c>
      <c r="F229" s="795">
        <v>0.1654737320373926</v>
      </c>
      <c r="G229" s="796">
        <v>310</v>
      </c>
      <c r="H229" s="794">
        <v>4.2197315582125743</v>
      </c>
      <c r="I229" s="795">
        <v>0.19385520534697839</v>
      </c>
      <c r="J229" s="796">
        <v>310</v>
      </c>
      <c r="K229" s="794">
        <v>3.5434877129731031</v>
      </c>
      <c r="L229" s="795">
        <v>0.1523131201440136</v>
      </c>
      <c r="M229" s="796">
        <v>311</v>
      </c>
      <c r="N229" s="794">
        <v>5.1041789133297106</v>
      </c>
      <c r="O229" s="795">
        <v>0.1042536500978886</v>
      </c>
      <c r="P229" s="796">
        <v>311</v>
      </c>
      <c r="Q229" s="794">
        <v>5.4395038134106244</v>
      </c>
      <c r="R229" s="795">
        <v>7.5709044202154921E-2</v>
      </c>
      <c r="S229" s="796">
        <v>310</v>
      </c>
      <c r="T229" s="794">
        <v>5.4631697217228377</v>
      </c>
      <c r="U229" s="795">
        <v>8.4591164278182293E-2</v>
      </c>
      <c r="V229" s="796">
        <v>310</v>
      </c>
      <c r="W229" s="794">
        <v>4.9800389597404457</v>
      </c>
      <c r="X229" s="795">
        <v>0.11552732628920059</v>
      </c>
      <c r="Y229" s="796">
        <v>309</v>
      </c>
      <c r="Z229" s="794">
        <v>4.2717568835097479</v>
      </c>
      <c r="AA229" s="795">
        <v>0.12866364534242769</v>
      </c>
      <c r="AB229" s="796">
        <v>310</v>
      </c>
      <c r="AC229" s="794">
        <v>3.6865102551250311</v>
      </c>
      <c r="AD229" s="795">
        <v>0.14794177414915349</v>
      </c>
      <c r="AE229" s="796">
        <v>309</v>
      </c>
      <c r="AF229" s="794">
        <v>1.650760525603455</v>
      </c>
      <c r="AG229" s="795">
        <v>0.1034194004177245</v>
      </c>
      <c r="AH229" s="797">
        <v>307</v>
      </c>
    </row>
    <row r="230" spans="1:34" s="806" customFormat="1" ht="14.5" customHeight="1">
      <c r="A230" s="770" t="s">
        <v>14</v>
      </c>
      <c r="B230" s="798">
        <v>4.6050958639040784</v>
      </c>
      <c r="C230" s="799">
        <v>0.1192668175482778</v>
      </c>
      <c r="D230" s="800">
        <v>231</v>
      </c>
      <c r="E230" s="798">
        <v>3.8451117518242159</v>
      </c>
      <c r="F230" s="799">
        <v>0.21420485675101489</v>
      </c>
      <c r="G230" s="800">
        <v>231</v>
      </c>
      <c r="H230" s="798">
        <v>4.1002444907554629</v>
      </c>
      <c r="I230" s="799">
        <v>0.1526633654897657</v>
      </c>
      <c r="J230" s="800">
        <v>231</v>
      </c>
      <c r="K230" s="798">
        <v>3.4774811779348669</v>
      </c>
      <c r="L230" s="799">
        <v>0.1416372882548827</v>
      </c>
      <c r="M230" s="800">
        <v>231</v>
      </c>
      <c r="N230" s="798">
        <v>5.2962072007287482</v>
      </c>
      <c r="O230" s="799">
        <v>8.4149124077761928E-2</v>
      </c>
      <c r="P230" s="800">
        <v>232</v>
      </c>
      <c r="Q230" s="798">
        <v>5.7816473911869659</v>
      </c>
      <c r="R230" s="799">
        <v>4.7576036052137428E-2</v>
      </c>
      <c r="S230" s="800">
        <v>233</v>
      </c>
      <c r="T230" s="798">
        <v>5.7593457712000928</v>
      </c>
      <c r="U230" s="799">
        <v>3.2922234765748903E-2</v>
      </c>
      <c r="V230" s="800">
        <v>233</v>
      </c>
      <c r="W230" s="798">
        <v>5.2874790550084274</v>
      </c>
      <c r="X230" s="799">
        <v>8.2280448722261132E-2</v>
      </c>
      <c r="Y230" s="800">
        <v>231</v>
      </c>
      <c r="Z230" s="798">
        <v>4.4153078238464101</v>
      </c>
      <c r="AA230" s="799">
        <v>0.1168732265352381</v>
      </c>
      <c r="AB230" s="800">
        <v>233</v>
      </c>
      <c r="AC230" s="798">
        <v>3.5803462969021078</v>
      </c>
      <c r="AD230" s="799">
        <v>0.1257757697668421</v>
      </c>
      <c r="AE230" s="800">
        <v>233</v>
      </c>
      <c r="AF230" s="798">
        <v>1.691387783872742</v>
      </c>
      <c r="AG230" s="799">
        <v>9.8469073536498156E-2</v>
      </c>
      <c r="AH230" s="801">
        <v>233</v>
      </c>
    </row>
    <row r="231" spans="1:34" s="806" customFormat="1" ht="14.5" customHeight="1">
      <c r="A231" s="764" t="s">
        <v>39</v>
      </c>
      <c r="B231" s="794" t="s">
        <v>99</v>
      </c>
      <c r="C231" s="795" t="s">
        <v>99</v>
      </c>
      <c r="D231" s="796" t="s">
        <v>99</v>
      </c>
      <c r="E231" s="794" t="s">
        <v>99</v>
      </c>
      <c r="F231" s="795" t="s">
        <v>99</v>
      </c>
      <c r="G231" s="796" t="s">
        <v>99</v>
      </c>
      <c r="H231" s="794" t="s">
        <v>99</v>
      </c>
      <c r="I231" s="795" t="s">
        <v>99</v>
      </c>
      <c r="J231" s="796" t="s">
        <v>99</v>
      </c>
      <c r="K231" s="794" t="s">
        <v>99</v>
      </c>
      <c r="L231" s="795" t="s">
        <v>99</v>
      </c>
      <c r="M231" s="796" t="s">
        <v>99</v>
      </c>
      <c r="N231" s="794" t="s">
        <v>99</v>
      </c>
      <c r="O231" s="795" t="s">
        <v>99</v>
      </c>
      <c r="P231" s="796" t="s">
        <v>99</v>
      </c>
      <c r="Q231" s="794" t="s">
        <v>99</v>
      </c>
      <c r="R231" s="795" t="s">
        <v>99</v>
      </c>
      <c r="S231" s="796" t="s">
        <v>99</v>
      </c>
      <c r="T231" s="794" t="s">
        <v>99</v>
      </c>
      <c r="U231" s="795" t="s">
        <v>99</v>
      </c>
      <c r="V231" s="796" t="s">
        <v>99</v>
      </c>
      <c r="W231" s="794" t="s">
        <v>99</v>
      </c>
      <c r="X231" s="795" t="s">
        <v>99</v>
      </c>
      <c r="Y231" s="796" t="s">
        <v>99</v>
      </c>
      <c r="Z231" s="794" t="s">
        <v>99</v>
      </c>
      <c r="AA231" s="795" t="s">
        <v>99</v>
      </c>
      <c r="AB231" s="796" t="s">
        <v>99</v>
      </c>
      <c r="AC231" s="794" t="s">
        <v>99</v>
      </c>
      <c r="AD231" s="795" t="s">
        <v>99</v>
      </c>
      <c r="AE231" s="796" t="s">
        <v>99</v>
      </c>
      <c r="AF231" s="794" t="s">
        <v>99</v>
      </c>
      <c r="AG231" s="795" t="s">
        <v>99</v>
      </c>
      <c r="AH231" s="797" t="s">
        <v>99</v>
      </c>
    </row>
    <row r="232" spans="1:34" s="806" customFormat="1" ht="14.5" customHeight="1">
      <c r="A232" s="770" t="s">
        <v>16</v>
      </c>
      <c r="B232" s="798">
        <v>3.8187048485761719</v>
      </c>
      <c r="C232" s="799">
        <v>0.3212034421150779</v>
      </c>
      <c r="D232" s="800">
        <v>25</v>
      </c>
      <c r="E232" s="798">
        <v>3.577078440961992</v>
      </c>
      <c r="F232" s="799">
        <v>0.35704688575722882</v>
      </c>
      <c r="G232" s="800">
        <v>24</v>
      </c>
      <c r="H232" s="798">
        <v>3.8053338143204969</v>
      </c>
      <c r="I232" s="799">
        <v>0.25040720311201342</v>
      </c>
      <c r="J232" s="800">
        <v>25</v>
      </c>
      <c r="K232" s="798">
        <v>3.932696868194367</v>
      </c>
      <c r="L232" s="799">
        <v>0.26549514147603021</v>
      </c>
      <c r="M232" s="800">
        <v>24</v>
      </c>
      <c r="N232" s="798">
        <v>4.8275395587542276</v>
      </c>
      <c r="O232" s="799">
        <v>0.2545688620620607</v>
      </c>
      <c r="P232" s="800">
        <v>25</v>
      </c>
      <c r="Q232" s="798">
        <v>5.1249829559383491</v>
      </c>
      <c r="R232" s="799">
        <v>0.17461713354850469</v>
      </c>
      <c r="S232" s="800">
        <v>25</v>
      </c>
      <c r="T232" s="798">
        <v>5.1249829559383491</v>
      </c>
      <c r="U232" s="799">
        <v>0.17461713354850469</v>
      </c>
      <c r="V232" s="800">
        <v>25</v>
      </c>
      <c r="W232" s="798">
        <v>4.9709158543383829</v>
      </c>
      <c r="X232" s="799">
        <v>0.15802068254773161</v>
      </c>
      <c r="Y232" s="800">
        <v>25</v>
      </c>
      <c r="Z232" s="798">
        <v>4.3640129896996287</v>
      </c>
      <c r="AA232" s="799">
        <v>0.16618786003348501</v>
      </c>
      <c r="AB232" s="800">
        <v>25</v>
      </c>
      <c r="AC232" s="798">
        <v>4.0827633626168627</v>
      </c>
      <c r="AD232" s="799">
        <v>0.27839104904569711</v>
      </c>
      <c r="AE232" s="800">
        <v>24</v>
      </c>
      <c r="AF232" s="798">
        <v>1.068052102171726</v>
      </c>
      <c r="AG232" s="799">
        <v>6.1334029455710593E-2</v>
      </c>
      <c r="AH232" s="801">
        <v>24</v>
      </c>
    </row>
    <row r="233" spans="1:34" s="806" customFormat="1" ht="14.5" customHeight="1">
      <c r="A233" s="764" t="s">
        <v>17</v>
      </c>
      <c r="B233" s="794" t="s">
        <v>99</v>
      </c>
      <c r="C233" s="795" t="s">
        <v>99</v>
      </c>
      <c r="D233" s="796" t="s">
        <v>99</v>
      </c>
      <c r="E233" s="794" t="s">
        <v>99</v>
      </c>
      <c r="F233" s="795" t="s">
        <v>99</v>
      </c>
      <c r="G233" s="796" t="s">
        <v>99</v>
      </c>
      <c r="H233" s="794" t="s">
        <v>99</v>
      </c>
      <c r="I233" s="795" t="s">
        <v>99</v>
      </c>
      <c r="J233" s="796" t="s">
        <v>99</v>
      </c>
      <c r="K233" s="794" t="s">
        <v>99</v>
      </c>
      <c r="L233" s="795" t="s">
        <v>99</v>
      </c>
      <c r="M233" s="796" t="s">
        <v>99</v>
      </c>
      <c r="N233" s="794" t="s">
        <v>99</v>
      </c>
      <c r="O233" s="795" t="s">
        <v>99</v>
      </c>
      <c r="P233" s="796" t="s">
        <v>99</v>
      </c>
      <c r="Q233" s="794" t="s">
        <v>99</v>
      </c>
      <c r="R233" s="795" t="s">
        <v>99</v>
      </c>
      <c r="S233" s="796" t="s">
        <v>99</v>
      </c>
      <c r="T233" s="794" t="s">
        <v>99</v>
      </c>
      <c r="U233" s="795" t="s">
        <v>99</v>
      </c>
      <c r="V233" s="796" t="s">
        <v>99</v>
      </c>
      <c r="W233" s="794" t="s">
        <v>99</v>
      </c>
      <c r="X233" s="795" t="s">
        <v>99</v>
      </c>
      <c r="Y233" s="796" t="s">
        <v>99</v>
      </c>
      <c r="Z233" s="794" t="s">
        <v>99</v>
      </c>
      <c r="AA233" s="795" t="s">
        <v>99</v>
      </c>
      <c r="AB233" s="796" t="s">
        <v>99</v>
      </c>
      <c r="AC233" s="794" t="s">
        <v>99</v>
      </c>
      <c r="AD233" s="795" t="s">
        <v>99</v>
      </c>
      <c r="AE233" s="796" t="s">
        <v>99</v>
      </c>
      <c r="AF233" s="794" t="s">
        <v>99</v>
      </c>
      <c r="AG233" s="795" t="s">
        <v>99</v>
      </c>
      <c r="AH233" s="797" t="s">
        <v>99</v>
      </c>
    </row>
    <row r="234" spans="1:34" s="806" customFormat="1" ht="14.5" customHeight="1">
      <c r="A234" s="770" t="s">
        <v>18</v>
      </c>
      <c r="B234" s="798">
        <v>4.7401302448407314</v>
      </c>
      <c r="C234" s="799">
        <v>0.16576968116086011</v>
      </c>
      <c r="D234" s="800">
        <v>32</v>
      </c>
      <c r="E234" s="798">
        <v>3.521803966723422</v>
      </c>
      <c r="F234" s="799">
        <v>0.35241270303300842</v>
      </c>
      <c r="G234" s="800">
        <v>31</v>
      </c>
      <c r="H234" s="798">
        <v>4.0620006704808711</v>
      </c>
      <c r="I234" s="799">
        <v>0.43595100846082419</v>
      </c>
      <c r="J234" s="800">
        <v>31</v>
      </c>
      <c r="K234" s="798">
        <v>3.6392752761916389</v>
      </c>
      <c r="L234" s="799">
        <v>0.30400796034070088</v>
      </c>
      <c r="M234" s="800">
        <v>31</v>
      </c>
      <c r="N234" s="798">
        <v>5.4325535529621769</v>
      </c>
      <c r="O234" s="799">
        <v>0.11597077009164</v>
      </c>
      <c r="P234" s="800">
        <v>31</v>
      </c>
      <c r="Q234" s="798">
        <v>5.8217655262694912</v>
      </c>
      <c r="R234" s="799">
        <v>7.4929487174366399E-2</v>
      </c>
      <c r="S234" s="800">
        <v>31</v>
      </c>
      <c r="T234" s="798">
        <v>5.4998317916470576</v>
      </c>
      <c r="U234" s="799">
        <v>0.21673027556869051</v>
      </c>
      <c r="V234" s="800">
        <v>30</v>
      </c>
      <c r="W234" s="798">
        <v>5.1785353902970161</v>
      </c>
      <c r="X234" s="799">
        <v>0.3173378398224988</v>
      </c>
      <c r="Y234" s="800">
        <v>31</v>
      </c>
      <c r="Z234" s="798">
        <v>4.6507878481524028</v>
      </c>
      <c r="AA234" s="799">
        <v>0.13855146539783911</v>
      </c>
      <c r="AB234" s="800">
        <v>31</v>
      </c>
      <c r="AC234" s="798">
        <v>4.1636438201577226</v>
      </c>
      <c r="AD234" s="799">
        <v>0.15961808328544569</v>
      </c>
      <c r="AE234" s="800">
        <v>31</v>
      </c>
      <c r="AF234" s="798">
        <v>2.520728369182903</v>
      </c>
      <c r="AG234" s="799">
        <v>0.55341439827071182</v>
      </c>
      <c r="AH234" s="801">
        <v>30</v>
      </c>
    </row>
    <row r="235" spans="1:34" s="806" customFormat="1" ht="14.5" customHeight="1">
      <c r="A235" s="764" t="s">
        <v>19</v>
      </c>
      <c r="B235" s="794">
        <v>4.7313981966376453</v>
      </c>
      <c r="C235" s="795">
        <v>0.24823543326930039</v>
      </c>
      <c r="D235" s="796">
        <v>137</v>
      </c>
      <c r="E235" s="794">
        <v>3.9518958103908282</v>
      </c>
      <c r="F235" s="795">
        <v>0.12999739201671631</v>
      </c>
      <c r="G235" s="796">
        <v>137</v>
      </c>
      <c r="H235" s="794">
        <v>4.1970182061272441</v>
      </c>
      <c r="I235" s="795">
        <v>0.27526717971427478</v>
      </c>
      <c r="J235" s="796">
        <v>137</v>
      </c>
      <c r="K235" s="794">
        <v>3.5864983144302758</v>
      </c>
      <c r="L235" s="795">
        <v>0.29718593264772358</v>
      </c>
      <c r="M235" s="796">
        <v>136</v>
      </c>
      <c r="N235" s="794">
        <v>5.3748407462333878</v>
      </c>
      <c r="O235" s="795">
        <v>0.13397149979736611</v>
      </c>
      <c r="P235" s="796">
        <v>135</v>
      </c>
      <c r="Q235" s="794">
        <v>5.6890714629742476</v>
      </c>
      <c r="R235" s="795">
        <v>8.9186071735777347E-2</v>
      </c>
      <c r="S235" s="796">
        <v>136</v>
      </c>
      <c r="T235" s="794">
        <v>5.5691289429678896</v>
      </c>
      <c r="U235" s="795">
        <v>7.0022124395911878E-2</v>
      </c>
      <c r="V235" s="796">
        <v>136</v>
      </c>
      <c r="W235" s="794">
        <v>5.1318263801758564</v>
      </c>
      <c r="X235" s="795">
        <v>9.1214495519605102E-2</v>
      </c>
      <c r="Y235" s="796">
        <v>136</v>
      </c>
      <c r="Z235" s="794">
        <v>4.4776793938140171</v>
      </c>
      <c r="AA235" s="795">
        <v>0.14633131187655879</v>
      </c>
      <c r="AB235" s="796">
        <v>136</v>
      </c>
      <c r="AC235" s="794">
        <v>3.7288207945542848</v>
      </c>
      <c r="AD235" s="795">
        <v>0.26310506786255539</v>
      </c>
      <c r="AE235" s="796">
        <v>134</v>
      </c>
      <c r="AF235" s="794">
        <v>1.5930745088433449</v>
      </c>
      <c r="AG235" s="795">
        <v>0.17160644348485349</v>
      </c>
      <c r="AH235" s="797">
        <v>136</v>
      </c>
    </row>
    <row r="236" spans="1:34" s="806" customFormat="1" ht="14.5" customHeight="1">
      <c r="A236" s="770" t="s">
        <v>20</v>
      </c>
      <c r="B236" s="798">
        <v>3.817881275313936</v>
      </c>
      <c r="C236" s="799">
        <v>0.28587501089040329</v>
      </c>
      <c r="D236" s="800">
        <v>29</v>
      </c>
      <c r="E236" s="798">
        <v>3.4098968604689799</v>
      </c>
      <c r="F236" s="799">
        <v>0.18289828442669431</v>
      </c>
      <c r="G236" s="800">
        <v>29</v>
      </c>
      <c r="H236" s="798">
        <v>4.5816602580790606</v>
      </c>
      <c r="I236" s="799">
        <v>0.3183182783326779</v>
      </c>
      <c r="J236" s="800">
        <v>29</v>
      </c>
      <c r="K236" s="798">
        <v>4.6771204979061878</v>
      </c>
      <c r="L236" s="799">
        <v>0.16693939421618839</v>
      </c>
      <c r="M236" s="800">
        <v>29</v>
      </c>
      <c r="N236" s="798">
        <v>5.2839661516269478</v>
      </c>
      <c r="O236" s="799">
        <v>0.1971157160214928</v>
      </c>
      <c r="P236" s="800">
        <v>29</v>
      </c>
      <c r="Q236" s="798">
        <v>5.3241672853839903</v>
      </c>
      <c r="R236" s="799">
        <v>9.5621320495558354E-2</v>
      </c>
      <c r="S236" s="800">
        <v>29</v>
      </c>
      <c r="T236" s="798">
        <v>5.3461685405746771</v>
      </c>
      <c r="U236" s="799">
        <v>0.1037164244210077</v>
      </c>
      <c r="V236" s="800">
        <v>29</v>
      </c>
      <c r="W236" s="798">
        <v>5.1169653102891441</v>
      </c>
      <c r="X236" s="799">
        <v>6.2224143989290027E-2</v>
      </c>
      <c r="Y236" s="800">
        <v>29</v>
      </c>
      <c r="Z236" s="798">
        <v>4.6143937988693722</v>
      </c>
      <c r="AA236" s="799">
        <v>2.7453610067509411E-2</v>
      </c>
      <c r="AB236" s="800">
        <v>29</v>
      </c>
      <c r="AC236" s="798">
        <v>3.8842890600385971</v>
      </c>
      <c r="AD236" s="799">
        <v>0.15859235860141971</v>
      </c>
      <c r="AE236" s="800">
        <v>29</v>
      </c>
      <c r="AF236" s="798">
        <v>2.107863173548612</v>
      </c>
      <c r="AG236" s="799">
        <v>0.18857588529163941</v>
      </c>
      <c r="AH236" s="801">
        <v>29</v>
      </c>
    </row>
    <row r="237" spans="1:34" s="806" customFormat="1" ht="14.5" customHeight="1">
      <c r="A237" s="764" t="s">
        <v>21</v>
      </c>
      <c r="B237" s="794">
        <v>4.7376106258925734</v>
      </c>
      <c r="C237" s="795">
        <v>0.1329393942982583</v>
      </c>
      <c r="D237" s="796">
        <v>398</v>
      </c>
      <c r="E237" s="794">
        <v>3.9602966292837549</v>
      </c>
      <c r="F237" s="795">
        <v>0.17800866780608951</v>
      </c>
      <c r="G237" s="796">
        <v>394</v>
      </c>
      <c r="H237" s="794">
        <v>4.1503306600427807</v>
      </c>
      <c r="I237" s="795">
        <v>0.13003493568991331</v>
      </c>
      <c r="J237" s="796">
        <v>395</v>
      </c>
      <c r="K237" s="794">
        <v>3.5006528146080882</v>
      </c>
      <c r="L237" s="795">
        <v>8.836924595813607E-2</v>
      </c>
      <c r="M237" s="796">
        <v>396</v>
      </c>
      <c r="N237" s="794">
        <v>5.2974965879010547</v>
      </c>
      <c r="O237" s="795">
        <v>6.8923487602729455E-2</v>
      </c>
      <c r="P237" s="796">
        <v>399</v>
      </c>
      <c r="Q237" s="794">
        <v>5.6502364653110151</v>
      </c>
      <c r="R237" s="795">
        <v>3.8354343090930797E-2</v>
      </c>
      <c r="S237" s="796">
        <v>399</v>
      </c>
      <c r="T237" s="794">
        <v>5.5374396572065239</v>
      </c>
      <c r="U237" s="795">
        <v>4.7031792377298771E-2</v>
      </c>
      <c r="V237" s="796">
        <v>399</v>
      </c>
      <c r="W237" s="794">
        <v>5.1965344658603358</v>
      </c>
      <c r="X237" s="795">
        <v>5.6774287089145087E-2</v>
      </c>
      <c r="Y237" s="796">
        <v>393</v>
      </c>
      <c r="Z237" s="794">
        <v>4.2863819840281971</v>
      </c>
      <c r="AA237" s="795">
        <v>0.1118866586913394</v>
      </c>
      <c r="AB237" s="796">
        <v>397</v>
      </c>
      <c r="AC237" s="794">
        <v>3.5146975775708018</v>
      </c>
      <c r="AD237" s="795">
        <v>0.1234743976612532</v>
      </c>
      <c r="AE237" s="796">
        <v>396</v>
      </c>
      <c r="AF237" s="794">
        <v>1.7277982338427389</v>
      </c>
      <c r="AG237" s="795">
        <v>8.8980578005792232E-2</v>
      </c>
      <c r="AH237" s="797">
        <v>392</v>
      </c>
    </row>
    <row r="238" spans="1:34" s="806" customFormat="1" ht="14.5" customHeight="1">
      <c r="A238" s="770" t="s">
        <v>22</v>
      </c>
      <c r="B238" s="798">
        <v>4.5813508270238046</v>
      </c>
      <c r="C238" s="799">
        <v>7.4956135518839617E-2</v>
      </c>
      <c r="D238" s="800">
        <v>1129</v>
      </c>
      <c r="E238" s="798">
        <v>3.6719417953509361</v>
      </c>
      <c r="F238" s="799">
        <v>9.0595251295657792E-2</v>
      </c>
      <c r="G238" s="800">
        <v>1122</v>
      </c>
      <c r="H238" s="798">
        <v>4.1144227647723683</v>
      </c>
      <c r="I238" s="799">
        <v>8.7438853315298909E-2</v>
      </c>
      <c r="J238" s="800">
        <v>1118</v>
      </c>
      <c r="K238" s="798">
        <v>3.3893744553707701</v>
      </c>
      <c r="L238" s="799">
        <v>7.0638564846111224E-2</v>
      </c>
      <c r="M238" s="800">
        <v>1121</v>
      </c>
      <c r="N238" s="798">
        <v>5.30981431480462</v>
      </c>
      <c r="O238" s="799">
        <v>5.140489602528793E-2</v>
      </c>
      <c r="P238" s="800">
        <v>1123</v>
      </c>
      <c r="Q238" s="798">
        <v>5.6313198325266143</v>
      </c>
      <c r="R238" s="799">
        <v>3.6689138523247039E-2</v>
      </c>
      <c r="S238" s="800">
        <v>1127</v>
      </c>
      <c r="T238" s="798">
        <v>5.5479697651981086</v>
      </c>
      <c r="U238" s="799">
        <v>4.2283723607308123E-2</v>
      </c>
      <c r="V238" s="800">
        <v>1127</v>
      </c>
      <c r="W238" s="798">
        <v>5.2292017726699456</v>
      </c>
      <c r="X238" s="799">
        <v>5.6316573754050213E-2</v>
      </c>
      <c r="Y238" s="800">
        <v>1120</v>
      </c>
      <c r="Z238" s="798">
        <v>4.2742746397466096</v>
      </c>
      <c r="AA238" s="799">
        <v>6.6884761868659215E-2</v>
      </c>
      <c r="AB238" s="800">
        <v>1120</v>
      </c>
      <c r="AC238" s="798">
        <v>3.5550312513391038</v>
      </c>
      <c r="AD238" s="799">
        <v>7.0384973077608409E-2</v>
      </c>
      <c r="AE238" s="800">
        <v>1121</v>
      </c>
      <c r="AF238" s="798">
        <v>1.5982013333002081</v>
      </c>
      <c r="AG238" s="799">
        <v>5.4868014692051999E-2</v>
      </c>
      <c r="AH238" s="801">
        <v>1115</v>
      </c>
    </row>
    <row r="239" spans="1:34" s="806" customFormat="1" ht="14.5" customHeight="1">
      <c r="A239" s="764" t="s">
        <v>23</v>
      </c>
      <c r="B239" s="794">
        <v>5.4369501929988351</v>
      </c>
      <c r="C239" s="795">
        <v>0.19722437604870671</v>
      </c>
      <c r="D239" s="796">
        <v>87</v>
      </c>
      <c r="E239" s="794">
        <v>4.8394414321386554</v>
      </c>
      <c r="F239" s="795">
        <v>0.2323749431656324</v>
      </c>
      <c r="G239" s="796">
        <v>87</v>
      </c>
      <c r="H239" s="794">
        <v>4.7999749481985887</v>
      </c>
      <c r="I239" s="795">
        <v>0.18938972425375569</v>
      </c>
      <c r="J239" s="796">
        <v>87</v>
      </c>
      <c r="K239" s="794">
        <v>3.7397139062594049</v>
      </c>
      <c r="L239" s="795">
        <v>0.24156572696650511</v>
      </c>
      <c r="M239" s="796">
        <v>88</v>
      </c>
      <c r="N239" s="794">
        <v>5.5306692186378514</v>
      </c>
      <c r="O239" s="795">
        <v>0.1390142791829993</v>
      </c>
      <c r="P239" s="796">
        <v>87</v>
      </c>
      <c r="Q239" s="794">
        <v>5.7901710065016436</v>
      </c>
      <c r="R239" s="795">
        <v>7.3375685532543158E-2</v>
      </c>
      <c r="S239" s="796">
        <v>88</v>
      </c>
      <c r="T239" s="794">
        <v>5.6649605056638874</v>
      </c>
      <c r="U239" s="795">
        <v>7.7250720098074682E-2</v>
      </c>
      <c r="V239" s="796">
        <v>88</v>
      </c>
      <c r="W239" s="794">
        <v>4.9510200469120109</v>
      </c>
      <c r="X239" s="795">
        <v>0.2062750073880775</v>
      </c>
      <c r="Y239" s="796">
        <v>87</v>
      </c>
      <c r="Z239" s="794">
        <v>4.6403854759960659</v>
      </c>
      <c r="AA239" s="795">
        <v>0.1405820592849803</v>
      </c>
      <c r="AB239" s="796">
        <v>87</v>
      </c>
      <c r="AC239" s="794">
        <v>3.9501553127409692</v>
      </c>
      <c r="AD239" s="795">
        <v>0.20244888489688229</v>
      </c>
      <c r="AE239" s="796">
        <v>88</v>
      </c>
      <c r="AF239" s="794">
        <v>1.4834977864540511</v>
      </c>
      <c r="AG239" s="795">
        <v>0.14899743669357099</v>
      </c>
      <c r="AH239" s="797">
        <v>87</v>
      </c>
    </row>
    <row r="240" spans="1:34" s="806" customFormat="1" ht="14.5" customHeight="1">
      <c r="A240" s="770" t="s">
        <v>24</v>
      </c>
      <c r="B240" s="798" t="s">
        <v>99</v>
      </c>
      <c r="C240" s="799" t="s">
        <v>99</v>
      </c>
      <c r="D240" s="800" t="s">
        <v>99</v>
      </c>
      <c r="E240" s="798" t="s">
        <v>99</v>
      </c>
      <c r="F240" s="799" t="s">
        <v>99</v>
      </c>
      <c r="G240" s="800" t="s">
        <v>99</v>
      </c>
      <c r="H240" s="798" t="s">
        <v>99</v>
      </c>
      <c r="I240" s="799" t="s">
        <v>99</v>
      </c>
      <c r="J240" s="800" t="s">
        <v>99</v>
      </c>
      <c r="K240" s="798" t="s">
        <v>99</v>
      </c>
      <c r="L240" s="799" t="s">
        <v>99</v>
      </c>
      <c r="M240" s="800" t="s">
        <v>99</v>
      </c>
      <c r="N240" s="798" t="s">
        <v>99</v>
      </c>
      <c r="O240" s="799" t="s">
        <v>99</v>
      </c>
      <c r="P240" s="800" t="s">
        <v>99</v>
      </c>
      <c r="Q240" s="798" t="s">
        <v>99</v>
      </c>
      <c r="R240" s="799" t="s">
        <v>99</v>
      </c>
      <c r="S240" s="800" t="s">
        <v>99</v>
      </c>
      <c r="T240" s="798" t="s">
        <v>99</v>
      </c>
      <c r="U240" s="799" t="s">
        <v>99</v>
      </c>
      <c r="V240" s="800" t="s">
        <v>99</v>
      </c>
      <c r="W240" s="798" t="s">
        <v>99</v>
      </c>
      <c r="X240" s="799" t="s">
        <v>99</v>
      </c>
      <c r="Y240" s="800" t="s">
        <v>99</v>
      </c>
      <c r="Z240" s="798" t="s">
        <v>99</v>
      </c>
      <c r="AA240" s="799" t="s">
        <v>99</v>
      </c>
      <c r="AB240" s="800" t="s">
        <v>99</v>
      </c>
      <c r="AC240" s="798" t="s">
        <v>99</v>
      </c>
      <c r="AD240" s="799" t="s">
        <v>99</v>
      </c>
      <c r="AE240" s="800" t="s">
        <v>99</v>
      </c>
      <c r="AF240" s="798" t="s">
        <v>99</v>
      </c>
      <c r="AG240" s="799" t="s">
        <v>99</v>
      </c>
      <c r="AH240" s="801" t="s">
        <v>99</v>
      </c>
    </row>
    <row r="241" spans="1:34" s="806" customFormat="1" ht="14.5" customHeight="1">
      <c r="A241" s="764" t="s">
        <v>25</v>
      </c>
      <c r="B241" s="794">
        <v>2.663920172453202</v>
      </c>
      <c r="C241" s="795">
        <v>0.32007786739318661</v>
      </c>
      <c r="D241" s="796">
        <v>63</v>
      </c>
      <c r="E241" s="794">
        <v>2.3033127373091711</v>
      </c>
      <c r="F241" s="795">
        <v>0.30628897960705548</v>
      </c>
      <c r="G241" s="796">
        <v>63</v>
      </c>
      <c r="H241" s="794">
        <v>3.973533547666996</v>
      </c>
      <c r="I241" s="795">
        <v>0.25388514278743668</v>
      </c>
      <c r="J241" s="796">
        <v>63</v>
      </c>
      <c r="K241" s="794">
        <v>3.9977625048411518</v>
      </c>
      <c r="L241" s="795">
        <v>0.15541318755673059</v>
      </c>
      <c r="M241" s="796">
        <v>63</v>
      </c>
      <c r="N241" s="794">
        <v>5.3085161363842106</v>
      </c>
      <c r="O241" s="795">
        <v>0.18539471666622639</v>
      </c>
      <c r="P241" s="796">
        <v>63</v>
      </c>
      <c r="Q241" s="794">
        <v>5.5649166634570717</v>
      </c>
      <c r="R241" s="795">
        <v>0.1453779185341067</v>
      </c>
      <c r="S241" s="796">
        <v>63</v>
      </c>
      <c r="T241" s="794">
        <v>5.4938545285280576</v>
      </c>
      <c r="U241" s="795">
        <v>0.13193863132119049</v>
      </c>
      <c r="V241" s="796">
        <v>63</v>
      </c>
      <c r="W241" s="794">
        <v>4.8654835743215186</v>
      </c>
      <c r="X241" s="795">
        <v>0.1400028063595235</v>
      </c>
      <c r="Y241" s="796">
        <v>63</v>
      </c>
      <c r="Z241" s="794">
        <v>4.5080318024969994</v>
      </c>
      <c r="AA241" s="795">
        <v>0.1547359583920449</v>
      </c>
      <c r="AB241" s="796">
        <v>63</v>
      </c>
      <c r="AC241" s="794">
        <v>3.7033415164789449</v>
      </c>
      <c r="AD241" s="795">
        <v>0.20742033441257399</v>
      </c>
      <c r="AE241" s="796">
        <v>63</v>
      </c>
      <c r="AF241" s="794">
        <v>1.572244942412657</v>
      </c>
      <c r="AG241" s="795">
        <v>0.17152513829827401</v>
      </c>
      <c r="AH241" s="797">
        <v>61</v>
      </c>
    </row>
    <row r="242" spans="1:34" s="806" customFormat="1" ht="14.5" customHeight="1">
      <c r="A242" s="770" t="s">
        <v>26</v>
      </c>
      <c r="B242" s="798" t="s">
        <v>99</v>
      </c>
      <c r="C242" s="799" t="s">
        <v>99</v>
      </c>
      <c r="D242" s="800" t="s">
        <v>99</v>
      </c>
      <c r="E242" s="798" t="s">
        <v>99</v>
      </c>
      <c r="F242" s="799" t="s">
        <v>99</v>
      </c>
      <c r="G242" s="800" t="s">
        <v>99</v>
      </c>
      <c r="H242" s="798" t="s">
        <v>99</v>
      </c>
      <c r="I242" s="799" t="s">
        <v>99</v>
      </c>
      <c r="J242" s="800" t="s">
        <v>99</v>
      </c>
      <c r="K242" s="798" t="s">
        <v>99</v>
      </c>
      <c r="L242" s="799" t="s">
        <v>99</v>
      </c>
      <c r="M242" s="800" t="s">
        <v>99</v>
      </c>
      <c r="N242" s="798" t="s">
        <v>99</v>
      </c>
      <c r="O242" s="799" t="s">
        <v>99</v>
      </c>
      <c r="P242" s="800" t="s">
        <v>99</v>
      </c>
      <c r="Q242" s="798" t="s">
        <v>99</v>
      </c>
      <c r="R242" s="799" t="s">
        <v>99</v>
      </c>
      <c r="S242" s="800" t="s">
        <v>99</v>
      </c>
      <c r="T242" s="798" t="s">
        <v>99</v>
      </c>
      <c r="U242" s="799" t="s">
        <v>99</v>
      </c>
      <c r="V242" s="800" t="s">
        <v>99</v>
      </c>
      <c r="W242" s="798" t="s">
        <v>99</v>
      </c>
      <c r="X242" s="799" t="s">
        <v>99</v>
      </c>
      <c r="Y242" s="800" t="s">
        <v>99</v>
      </c>
      <c r="Z242" s="798" t="s">
        <v>99</v>
      </c>
      <c r="AA242" s="799" t="s">
        <v>99</v>
      </c>
      <c r="AB242" s="800" t="s">
        <v>99</v>
      </c>
      <c r="AC242" s="798" t="s">
        <v>99</v>
      </c>
      <c r="AD242" s="799" t="s">
        <v>99</v>
      </c>
      <c r="AE242" s="800" t="s">
        <v>99</v>
      </c>
      <c r="AF242" s="798" t="s">
        <v>99</v>
      </c>
      <c r="AG242" s="799" t="s">
        <v>99</v>
      </c>
      <c r="AH242" s="801" t="s">
        <v>99</v>
      </c>
    </row>
    <row r="243" spans="1:34" s="806" customFormat="1" ht="14.5" customHeight="1">
      <c r="A243" s="764" t="s">
        <v>27</v>
      </c>
      <c r="B243" s="794">
        <v>4.839027733954115</v>
      </c>
      <c r="C243" s="795">
        <v>0.1664527302332886</v>
      </c>
      <c r="D243" s="796">
        <v>55</v>
      </c>
      <c r="E243" s="794">
        <v>3.9771696283920779</v>
      </c>
      <c r="F243" s="795">
        <v>0.29956344244596028</v>
      </c>
      <c r="G243" s="796">
        <v>55</v>
      </c>
      <c r="H243" s="794">
        <v>4.1981629772947509</v>
      </c>
      <c r="I243" s="795">
        <v>0.20724514655313969</v>
      </c>
      <c r="J243" s="796">
        <v>54</v>
      </c>
      <c r="K243" s="794">
        <v>3.375543798040046</v>
      </c>
      <c r="L243" s="795">
        <v>0.18305702822299899</v>
      </c>
      <c r="M243" s="796">
        <v>55</v>
      </c>
      <c r="N243" s="794">
        <v>5.447263930587142</v>
      </c>
      <c r="O243" s="795">
        <v>0.1109715346953405</v>
      </c>
      <c r="P243" s="796">
        <v>55</v>
      </c>
      <c r="Q243" s="794">
        <v>5.8004076659442392</v>
      </c>
      <c r="R243" s="795">
        <v>8.9334529698159457E-2</v>
      </c>
      <c r="S243" s="796">
        <v>56</v>
      </c>
      <c r="T243" s="794">
        <v>5.6804336090310841</v>
      </c>
      <c r="U243" s="795">
        <v>9.4356582550313817E-2</v>
      </c>
      <c r="V243" s="796">
        <v>56</v>
      </c>
      <c r="W243" s="794">
        <v>5.3374926927107804</v>
      </c>
      <c r="X243" s="795">
        <v>2.9810464308745978E-2</v>
      </c>
      <c r="Y243" s="796">
        <v>56</v>
      </c>
      <c r="Z243" s="794">
        <v>4.5784169107766584</v>
      </c>
      <c r="AA243" s="795">
        <v>4.5087687074687001E-2</v>
      </c>
      <c r="AB243" s="796">
        <v>54</v>
      </c>
      <c r="AC243" s="794">
        <v>3.4285423077523012</v>
      </c>
      <c r="AD243" s="795">
        <v>0.17950765522408221</v>
      </c>
      <c r="AE243" s="796">
        <v>54</v>
      </c>
      <c r="AF243" s="794">
        <v>1.792144345635575</v>
      </c>
      <c r="AG243" s="795">
        <v>0.28095369859189212</v>
      </c>
      <c r="AH243" s="797">
        <v>54</v>
      </c>
    </row>
    <row r="244" spans="1:34" s="806" customFormat="1" ht="14.5" customHeight="1" thickBot="1">
      <c r="A244" s="776" t="s">
        <v>28</v>
      </c>
      <c r="B244" s="802">
        <v>3.0248924364496759</v>
      </c>
      <c r="C244" s="803">
        <v>0.51086543313950683</v>
      </c>
      <c r="D244" s="804">
        <v>8</v>
      </c>
      <c r="E244" s="802">
        <v>2.920379221420641</v>
      </c>
      <c r="F244" s="803">
        <v>0.43655999838746951</v>
      </c>
      <c r="G244" s="804">
        <v>8</v>
      </c>
      <c r="H244" s="802">
        <v>4.0291098094971289</v>
      </c>
      <c r="I244" s="803">
        <v>0.7923855724416814</v>
      </c>
      <c r="J244" s="804">
        <v>8</v>
      </c>
      <c r="K244" s="802">
        <v>4.1577738986092498</v>
      </c>
      <c r="L244" s="803">
        <v>0.44093738162839419</v>
      </c>
      <c r="M244" s="804">
        <v>8</v>
      </c>
      <c r="N244" s="802">
        <v>5.0677886148677729</v>
      </c>
      <c r="O244" s="803">
        <v>0.5257157734446517</v>
      </c>
      <c r="P244" s="804">
        <v>8</v>
      </c>
      <c r="Q244" s="802">
        <v>5.4326500449776693</v>
      </c>
      <c r="R244" s="803">
        <v>0.57337402346321087</v>
      </c>
      <c r="S244" s="804">
        <v>8</v>
      </c>
      <c r="T244" s="802">
        <v>5.3012121814601656</v>
      </c>
      <c r="U244" s="803">
        <v>0.54228683378761144</v>
      </c>
      <c r="V244" s="804">
        <v>8</v>
      </c>
      <c r="W244" s="802">
        <v>5.0742025428496724</v>
      </c>
      <c r="X244" s="803">
        <v>0.51817926384753688</v>
      </c>
      <c r="Y244" s="804">
        <v>8</v>
      </c>
      <c r="Z244" s="802">
        <v>4.5864170433011964</v>
      </c>
      <c r="AA244" s="803">
        <v>0.49817160590796222</v>
      </c>
      <c r="AB244" s="804">
        <v>8</v>
      </c>
      <c r="AC244" s="802">
        <v>3.5086805236535779</v>
      </c>
      <c r="AD244" s="803">
        <v>0.41773933724580492</v>
      </c>
      <c r="AE244" s="804">
        <v>8</v>
      </c>
      <c r="AF244" s="802">
        <v>1</v>
      </c>
      <c r="AG244" s="1403" t="s">
        <v>515</v>
      </c>
      <c r="AH244" s="805">
        <v>8</v>
      </c>
    </row>
    <row r="245" spans="1:34" s="806" customFormat="1" ht="14.5" customHeight="1">
      <c r="A245" s="782" t="s">
        <v>29</v>
      </c>
      <c r="B245" s="786">
        <v>4.7163781161142539</v>
      </c>
      <c r="C245" s="784">
        <v>5.2530543840239738E-2</v>
      </c>
      <c r="D245" s="785">
        <v>2402</v>
      </c>
      <c r="E245" s="786">
        <v>3.9174654944151892</v>
      </c>
      <c r="F245" s="784">
        <v>6.7293682171160871E-2</v>
      </c>
      <c r="G245" s="785">
        <v>2386</v>
      </c>
      <c r="H245" s="786">
        <v>4.1705374225066798</v>
      </c>
      <c r="I245" s="784">
        <v>5.9209553524685071E-2</v>
      </c>
      <c r="J245" s="785">
        <v>2383</v>
      </c>
      <c r="K245" s="786">
        <v>3.4708966520047402</v>
      </c>
      <c r="L245" s="784">
        <v>4.9350010735497822E-2</v>
      </c>
      <c r="M245" s="785">
        <v>2389</v>
      </c>
      <c r="N245" s="786">
        <v>5.2881249363977263</v>
      </c>
      <c r="O245" s="784">
        <v>3.4710021046112018E-2</v>
      </c>
      <c r="P245" s="785">
        <v>2393</v>
      </c>
      <c r="Q245" s="786">
        <v>5.63049961327315</v>
      </c>
      <c r="R245" s="784">
        <v>2.7042833284968391E-2</v>
      </c>
      <c r="S245" s="785">
        <v>2398</v>
      </c>
      <c r="T245" s="786">
        <v>5.5569305080386817</v>
      </c>
      <c r="U245" s="784">
        <v>2.8183565732067019E-2</v>
      </c>
      <c r="V245" s="785">
        <v>2399</v>
      </c>
      <c r="W245" s="786">
        <v>5.1739260065984229</v>
      </c>
      <c r="X245" s="784">
        <v>3.6966273743228133E-2</v>
      </c>
      <c r="Y245" s="785">
        <v>2383</v>
      </c>
      <c r="Z245" s="786">
        <v>4.3353953830536147</v>
      </c>
      <c r="AA245" s="784">
        <v>4.4007898759306649E-2</v>
      </c>
      <c r="AB245" s="785">
        <v>2388</v>
      </c>
      <c r="AC245" s="786">
        <v>3.6059162399262412</v>
      </c>
      <c r="AD245" s="784">
        <v>5.0131840161557382E-2</v>
      </c>
      <c r="AE245" s="785">
        <v>2385</v>
      </c>
      <c r="AF245" s="786">
        <v>1.660692954019952</v>
      </c>
      <c r="AG245" s="784">
        <v>4.0485915881339207E-2</v>
      </c>
      <c r="AH245" s="787">
        <v>2374</v>
      </c>
    </row>
    <row r="246" spans="1:34" s="806" customFormat="1" ht="14.5" customHeight="1">
      <c r="A246" s="782" t="s">
        <v>30</v>
      </c>
      <c r="B246" s="786">
        <v>3.6197504088749679</v>
      </c>
      <c r="C246" s="784">
        <v>0.25235110242392172</v>
      </c>
      <c r="D246" s="785">
        <v>160</v>
      </c>
      <c r="E246" s="786">
        <v>3.1049143893398199</v>
      </c>
      <c r="F246" s="784">
        <v>0.23720880639005121</v>
      </c>
      <c r="G246" s="785">
        <v>159</v>
      </c>
      <c r="H246" s="786">
        <v>4.2387493655228434</v>
      </c>
      <c r="I246" s="784">
        <v>0.15969357943622431</v>
      </c>
      <c r="J246" s="785">
        <v>159</v>
      </c>
      <c r="K246" s="786">
        <v>4.1791031955648403</v>
      </c>
      <c r="L246" s="784">
        <v>0.12726596590883729</v>
      </c>
      <c r="M246" s="785">
        <v>159</v>
      </c>
      <c r="N246" s="786">
        <v>5.2568348066707999</v>
      </c>
      <c r="O246" s="784">
        <v>0.1080736682364814</v>
      </c>
      <c r="P246" s="785">
        <v>160</v>
      </c>
      <c r="Q246" s="786">
        <v>5.5087395107947081</v>
      </c>
      <c r="R246" s="784">
        <v>9.7793791053685936E-2</v>
      </c>
      <c r="S246" s="785">
        <v>160</v>
      </c>
      <c r="T246" s="786">
        <v>5.4978564062389088</v>
      </c>
      <c r="U246" s="784">
        <v>9.9014062391361138E-2</v>
      </c>
      <c r="V246" s="785">
        <v>160</v>
      </c>
      <c r="W246" s="786">
        <v>5.2434881744427217</v>
      </c>
      <c r="X246" s="784">
        <v>0.1313823046605864</v>
      </c>
      <c r="Y246" s="785">
        <v>160</v>
      </c>
      <c r="Z246" s="786">
        <v>4.5690577157295023</v>
      </c>
      <c r="AA246" s="784">
        <v>0.1010252040399261</v>
      </c>
      <c r="AB246" s="785">
        <v>160</v>
      </c>
      <c r="AC246" s="786">
        <v>4.1413862763728053</v>
      </c>
      <c r="AD246" s="784">
        <v>0.1505423703364881</v>
      </c>
      <c r="AE246" s="785">
        <v>159</v>
      </c>
      <c r="AF246" s="786">
        <v>1.8106837507286271</v>
      </c>
      <c r="AG246" s="784">
        <v>0.17294957426607571</v>
      </c>
      <c r="AH246" s="787">
        <v>157</v>
      </c>
    </row>
    <row r="247" spans="1:34" s="806" customFormat="1" ht="14.5" customHeight="1">
      <c r="A247" s="788" t="s">
        <v>31</v>
      </c>
      <c r="B247" s="792">
        <v>4.6141292073279736</v>
      </c>
      <c r="C247" s="790">
        <v>5.6258480805301443E-2</v>
      </c>
      <c r="D247" s="791">
        <v>2562</v>
      </c>
      <c r="E247" s="792">
        <v>3.841660919565522</v>
      </c>
      <c r="F247" s="790">
        <v>6.6124681083568213E-2</v>
      </c>
      <c r="G247" s="791">
        <v>2545</v>
      </c>
      <c r="H247" s="792">
        <v>4.1768551916119572</v>
      </c>
      <c r="I247" s="790">
        <v>5.5834477973918488E-2</v>
      </c>
      <c r="J247" s="791">
        <v>2542</v>
      </c>
      <c r="K247" s="792">
        <v>3.537114660063629</v>
      </c>
      <c r="L247" s="790">
        <v>4.955382535437778E-2</v>
      </c>
      <c r="M247" s="791">
        <v>2548</v>
      </c>
      <c r="N247" s="792">
        <v>5.2851971211674069</v>
      </c>
      <c r="O247" s="790">
        <v>3.3032284994711933E-2</v>
      </c>
      <c r="P247" s="791">
        <v>2553</v>
      </c>
      <c r="Q247" s="792">
        <v>5.619130211226107</v>
      </c>
      <c r="R247" s="790">
        <v>2.628820149751853E-2</v>
      </c>
      <c r="S247" s="791">
        <v>2558</v>
      </c>
      <c r="T247" s="792">
        <v>5.5513976599293562</v>
      </c>
      <c r="U247" s="790">
        <v>2.716087025932485E-2</v>
      </c>
      <c r="V247" s="791">
        <v>2559</v>
      </c>
      <c r="W247" s="792">
        <v>5.1804565575434944</v>
      </c>
      <c r="X247" s="790">
        <v>3.5777190878029497E-2</v>
      </c>
      <c r="Y247" s="791">
        <v>2543</v>
      </c>
      <c r="Z247" s="792">
        <v>4.3572997014526349</v>
      </c>
      <c r="AA247" s="790">
        <v>4.1418784448639293E-2</v>
      </c>
      <c r="AB247" s="791">
        <v>2548</v>
      </c>
      <c r="AC247" s="792">
        <v>3.65606993743098</v>
      </c>
      <c r="AD247" s="790">
        <v>4.980226775749573E-2</v>
      </c>
      <c r="AE247" s="791">
        <v>2544</v>
      </c>
      <c r="AF247" s="792">
        <v>1.6747840751626311</v>
      </c>
      <c r="AG247" s="790">
        <v>4.0587947758435078E-2</v>
      </c>
      <c r="AH247" s="793">
        <v>2531</v>
      </c>
    </row>
    <row r="248" spans="1:34" s="806" customFormat="1" ht="14.5" customHeight="1">
      <c r="A248" s="1930" t="s">
        <v>286</v>
      </c>
      <c r="B248" s="1930" t="s">
        <v>286</v>
      </c>
      <c r="C248" s="1930" t="s">
        <v>286</v>
      </c>
      <c r="D248" s="1930" t="s">
        <v>286</v>
      </c>
      <c r="E248" s="1930" t="s">
        <v>286</v>
      </c>
      <c r="F248" s="1930" t="s">
        <v>286</v>
      </c>
      <c r="G248" s="1930" t="s">
        <v>286</v>
      </c>
      <c r="H248" s="1930" t="s">
        <v>286</v>
      </c>
      <c r="I248" s="1930" t="s">
        <v>286</v>
      </c>
      <c r="J248" s="1930" t="s">
        <v>286</v>
      </c>
      <c r="K248" s="1930" t="s">
        <v>286</v>
      </c>
      <c r="L248" s="1930" t="s">
        <v>286</v>
      </c>
      <c r="M248" s="1930" t="s">
        <v>286</v>
      </c>
      <c r="N248" s="1930" t="s">
        <v>286</v>
      </c>
      <c r="O248" s="1930" t="s">
        <v>286</v>
      </c>
      <c r="P248" s="1930" t="s">
        <v>286</v>
      </c>
      <c r="Q248" s="1930" t="s">
        <v>286</v>
      </c>
      <c r="R248" s="1930" t="s">
        <v>286</v>
      </c>
      <c r="S248" s="1930" t="s">
        <v>286</v>
      </c>
      <c r="T248" s="1930" t="s">
        <v>286</v>
      </c>
      <c r="U248" s="1930" t="s">
        <v>286</v>
      </c>
      <c r="V248" s="1930" t="s">
        <v>286</v>
      </c>
      <c r="W248" s="1930" t="s">
        <v>286</v>
      </c>
      <c r="X248" s="1930" t="s">
        <v>286</v>
      </c>
      <c r="Y248" s="1930" t="s">
        <v>286</v>
      </c>
      <c r="Z248" s="1930" t="s">
        <v>286</v>
      </c>
      <c r="AA248" s="1930" t="s">
        <v>286</v>
      </c>
      <c r="AB248" s="1930" t="s">
        <v>286</v>
      </c>
      <c r="AC248" s="1930" t="s">
        <v>286</v>
      </c>
      <c r="AD248" s="1930" t="s">
        <v>286</v>
      </c>
      <c r="AE248" s="1930" t="s">
        <v>286</v>
      </c>
      <c r="AF248" s="1930" t="s">
        <v>286</v>
      </c>
      <c r="AG248" s="1930" t="s">
        <v>286</v>
      </c>
      <c r="AH248" s="1930" t="s">
        <v>286</v>
      </c>
    </row>
    <row r="249" spans="1:34" s="806" customFormat="1" ht="14.5" customHeight="1">
      <c r="A249" s="1930" t="s">
        <v>667</v>
      </c>
      <c r="B249" s="1930" t="s">
        <v>623</v>
      </c>
      <c r="C249" s="1930" t="s">
        <v>623</v>
      </c>
      <c r="D249" s="1930" t="s">
        <v>623</v>
      </c>
      <c r="E249" s="1930" t="s">
        <v>623</v>
      </c>
      <c r="F249" s="1930" t="s">
        <v>623</v>
      </c>
      <c r="G249" s="1930" t="s">
        <v>623</v>
      </c>
      <c r="H249" s="1930" t="s">
        <v>623</v>
      </c>
      <c r="I249" s="1930" t="s">
        <v>623</v>
      </c>
      <c r="J249" s="1930" t="s">
        <v>623</v>
      </c>
      <c r="K249" s="1930" t="s">
        <v>623</v>
      </c>
      <c r="L249" s="1930" t="s">
        <v>623</v>
      </c>
      <c r="M249" s="1930" t="s">
        <v>623</v>
      </c>
      <c r="N249" s="1930" t="s">
        <v>623</v>
      </c>
      <c r="O249" s="1930" t="s">
        <v>623</v>
      </c>
      <c r="P249" s="1930" t="s">
        <v>623</v>
      </c>
      <c r="Q249" s="1930" t="s">
        <v>623</v>
      </c>
      <c r="R249" s="1930" t="s">
        <v>623</v>
      </c>
      <c r="S249" s="1930" t="s">
        <v>623</v>
      </c>
      <c r="T249" s="1930" t="s">
        <v>623</v>
      </c>
      <c r="U249" s="1930" t="s">
        <v>623</v>
      </c>
      <c r="V249" s="1930" t="s">
        <v>623</v>
      </c>
      <c r="W249" s="1930" t="s">
        <v>623</v>
      </c>
      <c r="X249" s="1930" t="s">
        <v>623</v>
      </c>
      <c r="Y249" s="1930" t="s">
        <v>623</v>
      </c>
      <c r="Z249" s="1930" t="s">
        <v>623</v>
      </c>
      <c r="AA249" s="1930" t="s">
        <v>623</v>
      </c>
      <c r="AB249" s="1930" t="s">
        <v>623</v>
      </c>
      <c r="AC249" s="1930" t="s">
        <v>623</v>
      </c>
      <c r="AD249" s="1930" t="s">
        <v>623</v>
      </c>
      <c r="AE249" s="1930" t="s">
        <v>623</v>
      </c>
      <c r="AF249" s="1930" t="s">
        <v>623</v>
      </c>
      <c r="AG249" s="1930" t="s">
        <v>623</v>
      </c>
      <c r="AH249" s="1930" t="s">
        <v>623</v>
      </c>
    </row>
    <row r="250" spans="1:34" s="806" customFormat="1" ht="14.5" customHeight="1">
      <c r="A250" s="1930" t="s">
        <v>1191</v>
      </c>
      <c r="B250" s="1930" t="s">
        <v>668</v>
      </c>
      <c r="C250" s="1930" t="s">
        <v>668</v>
      </c>
      <c r="D250" s="1930" t="s">
        <v>668</v>
      </c>
      <c r="E250" s="1930" t="s">
        <v>668</v>
      </c>
      <c r="F250" s="1930" t="s">
        <v>668</v>
      </c>
      <c r="G250" s="1930" t="s">
        <v>668</v>
      </c>
      <c r="H250" s="1930" t="s">
        <v>668</v>
      </c>
      <c r="I250" s="1930" t="s">
        <v>668</v>
      </c>
      <c r="J250" s="1930" t="s">
        <v>668</v>
      </c>
      <c r="K250" s="1930" t="s">
        <v>668</v>
      </c>
      <c r="L250" s="1930" t="s">
        <v>668</v>
      </c>
      <c r="M250" s="1930" t="s">
        <v>668</v>
      </c>
      <c r="N250" s="1930" t="s">
        <v>668</v>
      </c>
      <c r="O250" s="1930" t="s">
        <v>668</v>
      </c>
      <c r="P250" s="1930" t="s">
        <v>668</v>
      </c>
      <c r="Q250" s="1930" t="s">
        <v>668</v>
      </c>
      <c r="R250" s="1930" t="s">
        <v>668</v>
      </c>
      <c r="S250" s="1930" t="s">
        <v>668</v>
      </c>
      <c r="T250" s="1930" t="s">
        <v>668</v>
      </c>
      <c r="U250" s="1930" t="s">
        <v>668</v>
      </c>
      <c r="V250" s="1930" t="s">
        <v>668</v>
      </c>
      <c r="W250" s="1930" t="s">
        <v>668</v>
      </c>
      <c r="X250" s="1930" t="s">
        <v>668</v>
      </c>
      <c r="Y250" s="1930" t="s">
        <v>668</v>
      </c>
      <c r="Z250" s="1930" t="s">
        <v>668</v>
      </c>
      <c r="AA250" s="1930" t="s">
        <v>668</v>
      </c>
      <c r="AB250" s="1930" t="s">
        <v>668</v>
      </c>
      <c r="AC250" s="1930" t="s">
        <v>668</v>
      </c>
      <c r="AD250" s="1930" t="s">
        <v>668</v>
      </c>
      <c r="AE250" s="1930" t="s">
        <v>668</v>
      </c>
      <c r="AF250" s="1930" t="s">
        <v>668</v>
      </c>
      <c r="AG250" s="1930" t="s">
        <v>668</v>
      </c>
      <c r="AH250" s="1930" t="s">
        <v>668</v>
      </c>
    </row>
    <row r="251" spans="1:34" ht="14.5" customHeight="1"/>
    <row r="252" spans="1:34" s="760" customFormat="1" ht="14.5" customHeight="1">
      <c r="A252" s="1943" t="s">
        <v>1120</v>
      </c>
      <c r="B252" s="1944"/>
      <c r="C252" s="1944"/>
      <c r="D252" s="1944"/>
      <c r="E252" s="1944"/>
      <c r="F252" s="1944"/>
      <c r="G252" s="1944"/>
      <c r="H252" s="1944"/>
      <c r="I252" s="1944"/>
      <c r="J252" s="1944"/>
      <c r="K252" s="1944"/>
      <c r="L252" s="1944"/>
      <c r="M252" s="1944"/>
      <c r="N252" s="1944"/>
      <c r="O252" s="1944"/>
      <c r="P252" s="1944"/>
      <c r="Q252" s="1944"/>
      <c r="R252" s="1944"/>
      <c r="S252" s="1944"/>
      <c r="T252" s="1944"/>
      <c r="U252" s="1944"/>
      <c r="V252" s="1944"/>
      <c r="W252" s="1944"/>
      <c r="X252" s="1944"/>
      <c r="Y252" s="1944"/>
      <c r="Z252" s="1944"/>
      <c r="AA252" s="1944"/>
      <c r="AB252" s="1944"/>
      <c r="AC252" s="1944"/>
      <c r="AD252" s="1944"/>
      <c r="AE252" s="1944"/>
      <c r="AF252" s="1944"/>
      <c r="AG252" s="1944"/>
      <c r="AH252" s="1944"/>
    </row>
    <row r="253" spans="1:34" s="761" customFormat="1" ht="32.25" customHeight="1">
      <c r="A253" s="1945" t="s">
        <v>5</v>
      </c>
      <c r="B253" s="1939" t="s">
        <v>604</v>
      </c>
      <c r="C253" s="1939" t="s">
        <v>625</v>
      </c>
      <c r="D253" s="1939" t="s">
        <v>625</v>
      </c>
      <c r="E253" s="1939" t="s">
        <v>626</v>
      </c>
      <c r="F253" s="1939" t="s">
        <v>627</v>
      </c>
      <c r="G253" s="1939" t="s">
        <v>627</v>
      </c>
      <c r="H253" s="1939" t="s">
        <v>606</v>
      </c>
      <c r="I253" s="1939" t="s">
        <v>628</v>
      </c>
      <c r="J253" s="1939" t="s">
        <v>628</v>
      </c>
      <c r="K253" s="1939" t="s">
        <v>607</v>
      </c>
      <c r="L253" s="1939" t="s">
        <v>629</v>
      </c>
      <c r="M253" s="1939" t="s">
        <v>629</v>
      </c>
      <c r="N253" s="1939" t="s">
        <v>608</v>
      </c>
      <c r="O253" s="1939" t="s">
        <v>630</v>
      </c>
      <c r="P253" s="1939" t="s">
        <v>630</v>
      </c>
      <c r="Q253" s="1939" t="s">
        <v>609</v>
      </c>
      <c r="R253" s="1939" t="s">
        <v>631</v>
      </c>
      <c r="S253" s="1939" t="s">
        <v>631</v>
      </c>
      <c r="T253" s="1928" t="s">
        <v>610</v>
      </c>
      <c r="U253" s="1939" t="s">
        <v>633</v>
      </c>
      <c r="V253" s="1939" t="s">
        <v>633</v>
      </c>
      <c r="W253" s="1939" t="s">
        <v>611</v>
      </c>
      <c r="X253" s="1939" t="s">
        <v>634</v>
      </c>
      <c r="Y253" s="1939" t="s">
        <v>634</v>
      </c>
      <c r="Z253" s="1939" t="s">
        <v>612</v>
      </c>
      <c r="AA253" s="1939" t="s">
        <v>635</v>
      </c>
      <c r="AB253" s="1939" t="s">
        <v>635</v>
      </c>
      <c r="AC253" s="1939" t="s">
        <v>636</v>
      </c>
      <c r="AD253" s="1939" t="s">
        <v>637</v>
      </c>
      <c r="AE253" s="1939" t="s">
        <v>637</v>
      </c>
      <c r="AF253" s="1939" t="s">
        <v>638</v>
      </c>
      <c r="AG253" s="1939" t="s">
        <v>639</v>
      </c>
      <c r="AH253" s="1940" t="s">
        <v>639</v>
      </c>
    </row>
    <row r="254" spans="1:34" s="760" customFormat="1" ht="14.5" customHeight="1" thickBot="1">
      <c r="A254" s="1946"/>
      <c r="B254" s="762" t="s">
        <v>3</v>
      </c>
      <c r="C254" s="762" t="s">
        <v>68</v>
      </c>
      <c r="D254" s="763" t="s">
        <v>69</v>
      </c>
      <c r="E254" s="762" t="s">
        <v>3</v>
      </c>
      <c r="F254" s="762" t="s">
        <v>68</v>
      </c>
      <c r="G254" s="763" t="s">
        <v>69</v>
      </c>
      <c r="H254" s="762" t="s">
        <v>3</v>
      </c>
      <c r="I254" s="762" t="s">
        <v>68</v>
      </c>
      <c r="J254" s="763" t="s">
        <v>69</v>
      </c>
      <c r="K254" s="762" t="s">
        <v>3</v>
      </c>
      <c r="L254" s="762" t="s">
        <v>68</v>
      </c>
      <c r="M254" s="763" t="s">
        <v>69</v>
      </c>
      <c r="N254" s="762" t="s">
        <v>3</v>
      </c>
      <c r="O254" s="762" t="s">
        <v>68</v>
      </c>
      <c r="P254" s="763" t="s">
        <v>69</v>
      </c>
      <c r="Q254" s="762" t="s">
        <v>3</v>
      </c>
      <c r="R254" s="762" t="s">
        <v>68</v>
      </c>
      <c r="S254" s="763" t="s">
        <v>69</v>
      </c>
      <c r="T254" s="762" t="s">
        <v>3</v>
      </c>
      <c r="U254" s="762" t="s">
        <v>68</v>
      </c>
      <c r="V254" s="763" t="s">
        <v>69</v>
      </c>
      <c r="W254" s="762" t="s">
        <v>3</v>
      </c>
      <c r="X254" s="762" t="s">
        <v>68</v>
      </c>
      <c r="Y254" s="763" t="s">
        <v>69</v>
      </c>
      <c r="Z254" s="762" t="s">
        <v>3</v>
      </c>
      <c r="AA254" s="762" t="s">
        <v>68</v>
      </c>
      <c r="AB254" s="763" t="s">
        <v>69</v>
      </c>
      <c r="AC254" s="762" t="s">
        <v>3</v>
      </c>
      <c r="AD254" s="762" t="s">
        <v>68</v>
      </c>
      <c r="AE254" s="763" t="s">
        <v>69</v>
      </c>
      <c r="AF254" s="762" t="s">
        <v>3</v>
      </c>
      <c r="AG254" s="762" t="s">
        <v>68</v>
      </c>
      <c r="AH254" s="762" t="s">
        <v>69</v>
      </c>
    </row>
    <row r="255" spans="1:34" s="760" customFormat="1" ht="14.5" customHeight="1">
      <c r="A255" s="764" t="s">
        <v>13</v>
      </c>
      <c r="B255" s="768">
        <v>3.5930020093005819</v>
      </c>
      <c r="C255" s="766">
        <v>0.10414237453196511</v>
      </c>
      <c r="D255" s="767">
        <v>603</v>
      </c>
      <c r="E255" s="768">
        <v>3.0159518667888161</v>
      </c>
      <c r="F255" s="766">
        <v>0.1073906126545263</v>
      </c>
      <c r="G255" s="767">
        <v>601</v>
      </c>
      <c r="H255" s="768">
        <v>1.8924447546937739</v>
      </c>
      <c r="I255" s="766">
        <v>7.1155486179064462E-2</v>
      </c>
      <c r="J255" s="767">
        <v>589</v>
      </c>
      <c r="K255" s="768">
        <v>2.5709364435570592</v>
      </c>
      <c r="L255" s="766">
        <v>7.1165584203834148E-2</v>
      </c>
      <c r="M255" s="767">
        <v>620</v>
      </c>
      <c r="N255" s="768">
        <v>5.7163923398288059</v>
      </c>
      <c r="O255" s="766">
        <v>3.828296790834735E-2</v>
      </c>
      <c r="P255" s="767">
        <v>624</v>
      </c>
      <c r="Q255" s="768">
        <v>5.6754058034365213</v>
      </c>
      <c r="R255" s="766">
        <v>3.8113868765722189E-2</v>
      </c>
      <c r="S255" s="767">
        <v>623</v>
      </c>
      <c r="T255" s="768">
        <v>5.2316435705530351</v>
      </c>
      <c r="U255" s="766">
        <v>6.4929442549268523E-2</v>
      </c>
      <c r="V255" s="767">
        <v>624</v>
      </c>
      <c r="W255" s="768">
        <v>3.113909041889078</v>
      </c>
      <c r="X255" s="766">
        <v>8.0808984479795704E-2</v>
      </c>
      <c r="Y255" s="767">
        <v>611</v>
      </c>
      <c r="Z255" s="768">
        <v>2.8319971893915041</v>
      </c>
      <c r="AA255" s="766">
        <v>8.7549011686176154E-2</v>
      </c>
      <c r="AB255" s="767">
        <v>614</v>
      </c>
      <c r="AC255" s="768">
        <v>4.5704807762562112</v>
      </c>
      <c r="AD255" s="766">
        <v>7.571432361247829E-2</v>
      </c>
      <c r="AE255" s="767">
        <v>619</v>
      </c>
      <c r="AF255" s="768">
        <v>1.653654395732898</v>
      </c>
      <c r="AG255" s="766">
        <v>5.8539745943846103E-2</v>
      </c>
      <c r="AH255" s="769">
        <v>616</v>
      </c>
    </row>
    <row r="256" spans="1:34" s="760" customFormat="1" ht="14.5" customHeight="1">
      <c r="A256" s="770" t="s">
        <v>14</v>
      </c>
      <c r="B256" s="774">
        <v>3.2173577938032212</v>
      </c>
      <c r="C256" s="772">
        <v>9.3221404496933086E-2</v>
      </c>
      <c r="D256" s="773">
        <v>868</v>
      </c>
      <c r="E256" s="774">
        <v>2.7846130196807342</v>
      </c>
      <c r="F256" s="772">
        <v>9.1234156128560728E-2</v>
      </c>
      <c r="G256" s="773">
        <v>860</v>
      </c>
      <c r="H256" s="774">
        <v>1.9945941094298061</v>
      </c>
      <c r="I256" s="772">
        <v>7.1233063329587273E-2</v>
      </c>
      <c r="J256" s="773">
        <v>866</v>
      </c>
      <c r="K256" s="774">
        <v>2.7193561339499319</v>
      </c>
      <c r="L256" s="772">
        <v>6.8981374597535519E-2</v>
      </c>
      <c r="M256" s="773">
        <v>865</v>
      </c>
      <c r="N256" s="774">
        <v>5.744681678876141</v>
      </c>
      <c r="O256" s="772">
        <v>3.68219876455625E-2</v>
      </c>
      <c r="P256" s="773">
        <v>870</v>
      </c>
      <c r="Q256" s="774">
        <v>5.6815042776392159</v>
      </c>
      <c r="R256" s="772">
        <v>3.2341887040496883E-2</v>
      </c>
      <c r="S256" s="773">
        <v>873</v>
      </c>
      <c r="T256" s="774">
        <v>5.3980652298942049</v>
      </c>
      <c r="U256" s="772">
        <v>4.365128418603649E-2</v>
      </c>
      <c r="V256" s="773">
        <v>867</v>
      </c>
      <c r="W256" s="774">
        <v>3.5574544182451082</v>
      </c>
      <c r="X256" s="772">
        <v>6.8051567114572262E-2</v>
      </c>
      <c r="Y256" s="773">
        <v>867</v>
      </c>
      <c r="Z256" s="774">
        <v>3.2297964164302471</v>
      </c>
      <c r="AA256" s="772">
        <v>7.0559087758318498E-2</v>
      </c>
      <c r="AB256" s="773">
        <v>860</v>
      </c>
      <c r="AC256" s="774">
        <v>4.7479042853756299</v>
      </c>
      <c r="AD256" s="772">
        <v>7.1403745256609766E-2</v>
      </c>
      <c r="AE256" s="773">
        <v>867</v>
      </c>
      <c r="AF256" s="774">
        <v>1.9284633235037481</v>
      </c>
      <c r="AG256" s="772">
        <v>7.1927977692660641E-2</v>
      </c>
      <c r="AH256" s="775">
        <v>873</v>
      </c>
    </row>
    <row r="257" spans="1:34" s="760" customFormat="1" ht="14.5" customHeight="1">
      <c r="A257" s="764" t="s">
        <v>39</v>
      </c>
      <c r="B257" s="768">
        <v>3.469470559791406</v>
      </c>
      <c r="C257" s="766">
        <v>0.1575837037145455</v>
      </c>
      <c r="D257" s="767">
        <v>202</v>
      </c>
      <c r="E257" s="768">
        <v>2.8709866858276079</v>
      </c>
      <c r="F257" s="766">
        <v>0.17994613534480061</v>
      </c>
      <c r="G257" s="767">
        <v>201</v>
      </c>
      <c r="H257" s="768">
        <v>2.3397982756413258</v>
      </c>
      <c r="I257" s="766">
        <v>0.15653214693471049</v>
      </c>
      <c r="J257" s="767">
        <v>201</v>
      </c>
      <c r="K257" s="768">
        <v>3.0771601447199211</v>
      </c>
      <c r="L257" s="766">
        <v>0.134532661916024</v>
      </c>
      <c r="M257" s="767">
        <v>201</v>
      </c>
      <c r="N257" s="768">
        <v>5.7873147925534694</v>
      </c>
      <c r="O257" s="766">
        <v>4.7422004443893148E-2</v>
      </c>
      <c r="P257" s="767">
        <v>203</v>
      </c>
      <c r="Q257" s="768">
        <v>5.7334430156064844</v>
      </c>
      <c r="R257" s="766">
        <v>4.8607387126079662E-2</v>
      </c>
      <c r="S257" s="767">
        <v>203</v>
      </c>
      <c r="T257" s="768">
        <v>5.3418550588050699</v>
      </c>
      <c r="U257" s="766">
        <v>9.9030382591153793E-2</v>
      </c>
      <c r="V257" s="767">
        <v>202</v>
      </c>
      <c r="W257" s="768">
        <v>3.7235947013818169</v>
      </c>
      <c r="X257" s="766">
        <v>0.14778325668476941</v>
      </c>
      <c r="Y257" s="767">
        <v>199</v>
      </c>
      <c r="Z257" s="768">
        <v>3.5256441936804568</v>
      </c>
      <c r="AA257" s="766">
        <v>0.1656148984186249</v>
      </c>
      <c r="AB257" s="767">
        <v>200</v>
      </c>
      <c r="AC257" s="768">
        <v>4.7828503434247782</v>
      </c>
      <c r="AD257" s="766">
        <v>0.11594137822290081</v>
      </c>
      <c r="AE257" s="767">
        <v>201</v>
      </c>
      <c r="AF257" s="768">
        <v>1.7068079844058091</v>
      </c>
      <c r="AG257" s="766">
        <v>0.13246577445504651</v>
      </c>
      <c r="AH257" s="769">
        <v>200</v>
      </c>
    </row>
    <row r="258" spans="1:34" s="760" customFormat="1" ht="14.5" customHeight="1">
      <c r="A258" s="770" t="s">
        <v>16</v>
      </c>
      <c r="B258" s="774">
        <v>2.423028050559477</v>
      </c>
      <c r="C258" s="772">
        <v>0.12993822584898709</v>
      </c>
      <c r="D258" s="773">
        <v>378</v>
      </c>
      <c r="E258" s="774">
        <v>2.027394056349094</v>
      </c>
      <c r="F258" s="772">
        <v>0.111417187252811</v>
      </c>
      <c r="G258" s="773">
        <v>381</v>
      </c>
      <c r="H258" s="774">
        <v>2.1436396920911638</v>
      </c>
      <c r="I258" s="772">
        <v>0.1190220416804782</v>
      </c>
      <c r="J258" s="773">
        <v>380</v>
      </c>
      <c r="K258" s="774">
        <v>2.476842129993353</v>
      </c>
      <c r="L258" s="772">
        <v>9.1491223187919454E-2</v>
      </c>
      <c r="M258" s="773">
        <v>379</v>
      </c>
      <c r="N258" s="774">
        <v>5.8736310758862924</v>
      </c>
      <c r="O258" s="772">
        <v>2.868034034209474E-2</v>
      </c>
      <c r="P258" s="773">
        <v>383</v>
      </c>
      <c r="Q258" s="774">
        <v>5.8305353275768148</v>
      </c>
      <c r="R258" s="772">
        <v>3.2749239106263713E-2</v>
      </c>
      <c r="S258" s="773">
        <v>383</v>
      </c>
      <c r="T258" s="774">
        <v>5.1702503089555094</v>
      </c>
      <c r="U258" s="772">
        <v>6.6002559358705595E-2</v>
      </c>
      <c r="V258" s="773">
        <v>379</v>
      </c>
      <c r="W258" s="774">
        <v>3.5868412294943441</v>
      </c>
      <c r="X258" s="772">
        <v>0.1011568337328949</v>
      </c>
      <c r="Y258" s="773">
        <v>380</v>
      </c>
      <c r="Z258" s="774">
        <v>3.3047157117363271</v>
      </c>
      <c r="AA258" s="772">
        <v>0.1208117551449205</v>
      </c>
      <c r="AB258" s="773">
        <v>379</v>
      </c>
      <c r="AC258" s="774">
        <v>4.7447179786235196</v>
      </c>
      <c r="AD258" s="772">
        <v>9.8808999966635086E-2</v>
      </c>
      <c r="AE258" s="773">
        <v>381</v>
      </c>
      <c r="AF258" s="774">
        <v>1.5705838111077119</v>
      </c>
      <c r="AG258" s="772">
        <v>7.6878577513733892E-2</v>
      </c>
      <c r="AH258" s="775">
        <v>380</v>
      </c>
    </row>
    <row r="259" spans="1:34" s="760" customFormat="1" ht="14.5" customHeight="1">
      <c r="A259" s="764" t="s">
        <v>17</v>
      </c>
      <c r="B259" s="768">
        <v>4.252352058318368</v>
      </c>
      <c r="C259" s="766">
        <v>0.16356516689765371</v>
      </c>
      <c r="D259" s="767">
        <v>134</v>
      </c>
      <c r="E259" s="768">
        <v>2.9473210704151538</v>
      </c>
      <c r="F259" s="766">
        <v>0.25380360680235059</v>
      </c>
      <c r="G259" s="767">
        <v>126</v>
      </c>
      <c r="H259" s="768">
        <v>2.082950848948768</v>
      </c>
      <c r="I259" s="766">
        <v>0.1628396806277724</v>
      </c>
      <c r="J259" s="767">
        <v>133</v>
      </c>
      <c r="K259" s="768">
        <v>2.457236683926034</v>
      </c>
      <c r="L259" s="766">
        <v>0.14465116474189671</v>
      </c>
      <c r="M259" s="767">
        <v>130</v>
      </c>
      <c r="N259" s="768">
        <v>5.7651367085164624</v>
      </c>
      <c r="O259" s="766">
        <v>6.8792735656221765E-2</v>
      </c>
      <c r="P259" s="767">
        <v>128</v>
      </c>
      <c r="Q259" s="768">
        <v>5.7176278226221724</v>
      </c>
      <c r="R259" s="766">
        <v>5.9832838108881937E-2</v>
      </c>
      <c r="S259" s="767">
        <v>127</v>
      </c>
      <c r="T259" s="768">
        <v>5.1180082489554364</v>
      </c>
      <c r="U259" s="766">
        <v>0.11630512636015761</v>
      </c>
      <c r="V259" s="767">
        <v>126</v>
      </c>
      <c r="W259" s="768">
        <v>3.8031335375895661</v>
      </c>
      <c r="X259" s="766">
        <v>0.16863809533393459</v>
      </c>
      <c r="Y259" s="767">
        <v>126</v>
      </c>
      <c r="Z259" s="768">
        <v>3.524854431994902</v>
      </c>
      <c r="AA259" s="766">
        <v>0.18239597527254589</v>
      </c>
      <c r="AB259" s="767">
        <v>125</v>
      </c>
      <c r="AC259" s="768">
        <v>4.4688901209772416</v>
      </c>
      <c r="AD259" s="766">
        <v>0.1612169773278529</v>
      </c>
      <c r="AE259" s="767">
        <v>126</v>
      </c>
      <c r="AF259" s="768">
        <v>1.635249279159469</v>
      </c>
      <c r="AG259" s="766">
        <v>0.15235824860216801</v>
      </c>
      <c r="AH259" s="769">
        <v>125</v>
      </c>
    </row>
    <row r="260" spans="1:34" s="760" customFormat="1" ht="14.5" customHeight="1">
      <c r="A260" s="770" t="s">
        <v>18</v>
      </c>
      <c r="B260" s="774">
        <v>4.0772099535239281</v>
      </c>
      <c r="C260" s="772">
        <v>0.27186571870166859</v>
      </c>
      <c r="D260" s="773">
        <v>87</v>
      </c>
      <c r="E260" s="774">
        <v>2.911926764140071</v>
      </c>
      <c r="F260" s="772">
        <v>0.26121943753709193</v>
      </c>
      <c r="G260" s="773">
        <v>87</v>
      </c>
      <c r="H260" s="774">
        <v>2.613495335427134</v>
      </c>
      <c r="I260" s="772">
        <v>0.27147860721480882</v>
      </c>
      <c r="J260" s="773">
        <v>87</v>
      </c>
      <c r="K260" s="774">
        <v>2.6515236326379288</v>
      </c>
      <c r="L260" s="772">
        <v>0.17870760303153979</v>
      </c>
      <c r="M260" s="773">
        <v>86</v>
      </c>
      <c r="N260" s="774">
        <v>5.7935550436933179</v>
      </c>
      <c r="O260" s="772">
        <v>6.2464961247604582E-2</v>
      </c>
      <c r="P260" s="773">
        <v>86</v>
      </c>
      <c r="Q260" s="774">
        <v>5.6531621800972633</v>
      </c>
      <c r="R260" s="772">
        <v>0.1108007861482075</v>
      </c>
      <c r="S260" s="773">
        <v>87</v>
      </c>
      <c r="T260" s="774">
        <v>5.1406650489064667</v>
      </c>
      <c r="U260" s="772">
        <v>0.1097888123587222</v>
      </c>
      <c r="V260" s="773">
        <v>86</v>
      </c>
      <c r="W260" s="774">
        <v>3.3524657054132132</v>
      </c>
      <c r="X260" s="772">
        <v>0.19901629139629851</v>
      </c>
      <c r="Y260" s="773">
        <v>85</v>
      </c>
      <c r="Z260" s="774">
        <v>3.0422275894513109</v>
      </c>
      <c r="AA260" s="772">
        <v>0.20269106324019709</v>
      </c>
      <c r="AB260" s="773">
        <v>85</v>
      </c>
      <c r="AC260" s="774">
        <v>4.7228329884202704</v>
      </c>
      <c r="AD260" s="772">
        <v>0.15855920479548721</v>
      </c>
      <c r="AE260" s="773">
        <v>85</v>
      </c>
      <c r="AF260" s="774">
        <v>2.1065602026481351</v>
      </c>
      <c r="AG260" s="772">
        <v>0.32024006422642021</v>
      </c>
      <c r="AH260" s="775">
        <v>86</v>
      </c>
    </row>
    <row r="261" spans="1:34" s="760" customFormat="1" ht="14.5" customHeight="1">
      <c r="A261" s="764" t="s">
        <v>19</v>
      </c>
      <c r="B261" s="768">
        <v>3.2033185395124479</v>
      </c>
      <c r="C261" s="766">
        <v>0.1229114003720523</v>
      </c>
      <c r="D261" s="767">
        <v>553</v>
      </c>
      <c r="E261" s="768">
        <v>2.693944953198379</v>
      </c>
      <c r="F261" s="766">
        <v>0.11785926136297151</v>
      </c>
      <c r="G261" s="767">
        <v>553</v>
      </c>
      <c r="H261" s="768">
        <v>2.1779131787653161</v>
      </c>
      <c r="I261" s="766">
        <v>0.12065014962913979</v>
      </c>
      <c r="J261" s="767">
        <v>556</v>
      </c>
      <c r="K261" s="768">
        <v>2.7316315413829382</v>
      </c>
      <c r="L261" s="766">
        <v>8.6606219676754831E-2</v>
      </c>
      <c r="M261" s="767">
        <v>555</v>
      </c>
      <c r="N261" s="768">
        <v>5.6911952080704431</v>
      </c>
      <c r="O261" s="766">
        <v>4.4452742937564203E-2</v>
      </c>
      <c r="P261" s="767">
        <v>553</v>
      </c>
      <c r="Q261" s="768">
        <v>5.5715689203782706</v>
      </c>
      <c r="R261" s="766">
        <v>4.098426100170495E-2</v>
      </c>
      <c r="S261" s="767">
        <v>552</v>
      </c>
      <c r="T261" s="768">
        <v>5.1876887668179457</v>
      </c>
      <c r="U261" s="766">
        <v>5.9336968239205777E-2</v>
      </c>
      <c r="V261" s="767">
        <v>551</v>
      </c>
      <c r="W261" s="768">
        <v>3.7481950267487658</v>
      </c>
      <c r="X261" s="766">
        <v>9.3428285023709146E-2</v>
      </c>
      <c r="Y261" s="767">
        <v>551</v>
      </c>
      <c r="Z261" s="768">
        <v>3.2570233506408268</v>
      </c>
      <c r="AA261" s="766">
        <v>8.9304537157290795E-2</v>
      </c>
      <c r="AB261" s="767">
        <v>546</v>
      </c>
      <c r="AC261" s="768">
        <v>4.6225803235110252</v>
      </c>
      <c r="AD261" s="766">
        <v>8.0461272234478409E-2</v>
      </c>
      <c r="AE261" s="767">
        <v>549</v>
      </c>
      <c r="AF261" s="768">
        <v>1.6892953148741079</v>
      </c>
      <c r="AG261" s="766">
        <v>8.9010597313186224E-2</v>
      </c>
      <c r="AH261" s="769">
        <v>553</v>
      </c>
    </row>
    <row r="262" spans="1:34" s="760" customFormat="1" ht="14.5" customHeight="1">
      <c r="A262" s="770" t="s">
        <v>20</v>
      </c>
      <c r="B262" s="774">
        <v>1.819633924711445</v>
      </c>
      <c r="C262" s="772">
        <v>0.12985026046995521</v>
      </c>
      <c r="D262" s="773">
        <v>241</v>
      </c>
      <c r="E262" s="774">
        <v>1.7876942403566729</v>
      </c>
      <c r="F262" s="772">
        <v>0.10562543422735669</v>
      </c>
      <c r="G262" s="773">
        <v>242</v>
      </c>
      <c r="H262" s="774">
        <v>1.6972889446107211</v>
      </c>
      <c r="I262" s="772">
        <v>0.11768325198243031</v>
      </c>
      <c r="J262" s="773">
        <v>242</v>
      </c>
      <c r="K262" s="774">
        <v>2.5271799134779842</v>
      </c>
      <c r="L262" s="772">
        <v>0.10980056225272219</v>
      </c>
      <c r="M262" s="773">
        <v>241</v>
      </c>
      <c r="N262" s="774">
        <v>5.8194417635810698</v>
      </c>
      <c r="O262" s="772">
        <v>3.6744411153456912E-2</v>
      </c>
      <c r="P262" s="773">
        <v>241</v>
      </c>
      <c r="Q262" s="774">
        <v>5.7469355219781963</v>
      </c>
      <c r="R262" s="772">
        <v>4.7100217896849449E-2</v>
      </c>
      <c r="S262" s="773">
        <v>241</v>
      </c>
      <c r="T262" s="774">
        <v>5.0523435520721476</v>
      </c>
      <c r="U262" s="772">
        <v>9.9637673556390055E-2</v>
      </c>
      <c r="V262" s="773">
        <v>239</v>
      </c>
      <c r="W262" s="774">
        <v>3.397752748978164</v>
      </c>
      <c r="X262" s="772">
        <v>0.11695967102113219</v>
      </c>
      <c r="Y262" s="773">
        <v>239</v>
      </c>
      <c r="Z262" s="774">
        <v>3.0931144650724329</v>
      </c>
      <c r="AA262" s="772">
        <v>0.10910450732084261</v>
      </c>
      <c r="AB262" s="773">
        <v>241</v>
      </c>
      <c r="AC262" s="774">
        <v>4.4710160209057426</v>
      </c>
      <c r="AD262" s="772">
        <v>0.11199073646247509</v>
      </c>
      <c r="AE262" s="773">
        <v>240</v>
      </c>
      <c r="AF262" s="774">
        <v>1.3780343071260439</v>
      </c>
      <c r="AG262" s="772">
        <v>7.8053041065246562E-2</v>
      </c>
      <c r="AH262" s="775">
        <v>240</v>
      </c>
    </row>
    <row r="263" spans="1:34" s="760" customFormat="1" ht="14.5" customHeight="1">
      <c r="A263" s="764" t="s">
        <v>21</v>
      </c>
      <c r="B263" s="768">
        <v>3.6322204124296888</v>
      </c>
      <c r="C263" s="766">
        <v>0.1057591868773463</v>
      </c>
      <c r="D263" s="767">
        <v>451</v>
      </c>
      <c r="E263" s="768">
        <v>3.04401418217248</v>
      </c>
      <c r="F263" s="766">
        <v>0.1164879941098593</v>
      </c>
      <c r="G263" s="767">
        <v>451</v>
      </c>
      <c r="H263" s="768">
        <v>2.1666103935990648</v>
      </c>
      <c r="I263" s="766">
        <v>0.11436399574531921</v>
      </c>
      <c r="J263" s="767">
        <v>453</v>
      </c>
      <c r="K263" s="768">
        <v>2.5239003381990268</v>
      </c>
      <c r="L263" s="766">
        <v>8.5512371208251559E-2</v>
      </c>
      <c r="M263" s="767">
        <v>450</v>
      </c>
      <c r="N263" s="768">
        <v>5.7219060622677507</v>
      </c>
      <c r="O263" s="766">
        <v>4.2527547439652473E-2</v>
      </c>
      <c r="P263" s="767">
        <v>459</v>
      </c>
      <c r="Q263" s="768">
        <v>5.6515314965488948</v>
      </c>
      <c r="R263" s="766">
        <v>4.2974438229747558E-2</v>
      </c>
      <c r="S263" s="767">
        <v>461</v>
      </c>
      <c r="T263" s="768">
        <v>5.2021693949737404</v>
      </c>
      <c r="U263" s="766">
        <v>6.4911469863253329E-2</v>
      </c>
      <c r="V263" s="767">
        <v>462</v>
      </c>
      <c r="W263" s="768">
        <v>3.282126384978326</v>
      </c>
      <c r="X263" s="766">
        <v>9.3951376434777981E-2</v>
      </c>
      <c r="Y263" s="767">
        <v>452</v>
      </c>
      <c r="Z263" s="768">
        <v>2.978545679214895</v>
      </c>
      <c r="AA263" s="766">
        <v>9.8056676329090292E-2</v>
      </c>
      <c r="AB263" s="767">
        <v>448</v>
      </c>
      <c r="AC263" s="768">
        <v>4.565919583249217</v>
      </c>
      <c r="AD263" s="766">
        <v>8.1857233806771776E-2</v>
      </c>
      <c r="AE263" s="767">
        <v>459</v>
      </c>
      <c r="AF263" s="768">
        <v>1.7075868189493491</v>
      </c>
      <c r="AG263" s="766">
        <v>0.1013217479293371</v>
      </c>
      <c r="AH263" s="769">
        <v>451</v>
      </c>
    </row>
    <row r="264" spans="1:34" s="760" customFormat="1" ht="14.5" customHeight="1">
      <c r="A264" s="770" t="s">
        <v>22</v>
      </c>
      <c r="B264" s="774">
        <v>3.4569247885971932</v>
      </c>
      <c r="C264" s="772">
        <v>9.7333588702676263E-2</v>
      </c>
      <c r="D264" s="773">
        <v>721</v>
      </c>
      <c r="E264" s="774">
        <v>2.8590081671526848</v>
      </c>
      <c r="F264" s="772">
        <v>9.072041115136846E-2</v>
      </c>
      <c r="G264" s="773">
        <v>722</v>
      </c>
      <c r="H264" s="774">
        <v>2.5592013957884618</v>
      </c>
      <c r="I264" s="772">
        <v>9.9606124162871096E-2</v>
      </c>
      <c r="J264" s="773">
        <v>716</v>
      </c>
      <c r="K264" s="774">
        <v>3.1845715390838518</v>
      </c>
      <c r="L264" s="772">
        <v>7.6546763872435961E-2</v>
      </c>
      <c r="M264" s="773">
        <v>718</v>
      </c>
      <c r="N264" s="774">
        <v>5.8025342228583137</v>
      </c>
      <c r="O264" s="772">
        <v>2.5723106952835761E-2</v>
      </c>
      <c r="P264" s="773">
        <v>724</v>
      </c>
      <c r="Q264" s="774">
        <v>5.7132397482171458</v>
      </c>
      <c r="R264" s="772">
        <v>2.9541098682477441E-2</v>
      </c>
      <c r="S264" s="773">
        <v>727</v>
      </c>
      <c r="T264" s="774">
        <v>5.3090127799608391</v>
      </c>
      <c r="U264" s="772">
        <v>5.5123910648098802E-2</v>
      </c>
      <c r="V264" s="773">
        <v>720</v>
      </c>
      <c r="W264" s="774">
        <v>3.7199306367187019</v>
      </c>
      <c r="X264" s="772">
        <v>7.3933256018777316E-2</v>
      </c>
      <c r="Y264" s="773">
        <v>717</v>
      </c>
      <c r="Z264" s="774">
        <v>3.6901844814114839</v>
      </c>
      <c r="AA264" s="772">
        <v>7.5648944365170431E-2</v>
      </c>
      <c r="AB264" s="773">
        <v>720</v>
      </c>
      <c r="AC264" s="774">
        <v>4.9514704023885869</v>
      </c>
      <c r="AD264" s="772">
        <v>6.4489300989770168E-2</v>
      </c>
      <c r="AE264" s="773">
        <v>728</v>
      </c>
      <c r="AF264" s="774">
        <v>2.2586003536087911</v>
      </c>
      <c r="AG264" s="772">
        <v>0.10006202686718681</v>
      </c>
      <c r="AH264" s="775">
        <v>720</v>
      </c>
    </row>
    <row r="265" spans="1:34" s="760" customFormat="1" ht="14.5" customHeight="1">
      <c r="A265" s="764" t="s">
        <v>23</v>
      </c>
      <c r="B265" s="768">
        <v>3.496069173336203</v>
      </c>
      <c r="C265" s="766">
        <v>0.1075118596425837</v>
      </c>
      <c r="D265" s="767">
        <v>620</v>
      </c>
      <c r="E265" s="768">
        <v>2.8410284979086819</v>
      </c>
      <c r="F265" s="766">
        <v>0.103446786553967</v>
      </c>
      <c r="G265" s="767">
        <v>618</v>
      </c>
      <c r="H265" s="768">
        <v>2.187298641705389</v>
      </c>
      <c r="I265" s="766">
        <v>9.2239682886532601E-2</v>
      </c>
      <c r="J265" s="767">
        <v>617</v>
      </c>
      <c r="K265" s="768">
        <v>2.9445462508441209</v>
      </c>
      <c r="L265" s="766">
        <v>8.8633717984552968E-2</v>
      </c>
      <c r="M265" s="767">
        <v>619</v>
      </c>
      <c r="N265" s="768">
        <v>5.7498554965201922</v>
      </c>
      <c r="O265" s="766">
        <v>3.2781253629484947E-2</v>
      </c>
      <c r="P265" s="767">
        <v>624</v>
      </c>
      <c r="Q265" s="768">
        <v>5.6270649973289588</v>
      </c>
      <c r="R265" s="766">
        <v>3.6977373431913797E-2</v>
      </c>
      <c r="S265" s="767">
        <v>624</v>
      </c>
      <c r="T265" s="768">
        <v>5.1689693664719112</v>
      </c>
      <c r="U265" s="766">
        <v>5.3187578128250937E-2</v>
      </c>
      <c r="V265" s="767">
        <v>618</v>
      </c>
      <c r="W265" s="768">
        <v>3.606622077036584</v>
      </c>
      <c r="X265" s="766">
        <v>7.1686205020308397E-2</v>
      </c>
      <c r="Y265" s="767">
        <v>618</v>
      </c>
      <c r="Z265" s="768">
        <v>3.5430076315529679</v>
      </c>
      <c r="AA265" s="766">
        <v>8.7309245720519027E-2</v>
      </c>
      <c r="AB265" s="767">
        <v>618</v>
      </c>
      <c r="AC265" s="768">
        <v>4.7383439431352956</v>
      </c>
      <c r="AD265" s="766">
        <v>6.79035792755351E-2</v>
      </c>
      <c r="AE265" s="767">
        <v>620</v>
      </c>
      <c r="AF265" s="768">
        <v>2.1919471444409071</v>
      </c>
      <c r="AG265" s="766">
        <v>0.11317204040926369</v>
      </c>
      <c r="AH265" s="769">
        <v>623</v>
      </c>
    </row>
    <row r="266" spans="1:34" s="760" customFormat="1" ht="14.5" customHeight="1">
      <c r="A266" s="770" t="s">
        <v>24</v>
      </c>
      <c r="B266" s="774">
        <v>3.9796849740608948</v>
      </c>
      <c r="C266" s="772">
        <v>0.1571503219112966</v>
      </c>
      <c r="D266" s="773">
        <v>175</v>
      </c>
      <c r="E266" s="774">
        <v>3.7391567189279411</v>
      </c>
      <c r="F266" s="772">
        <v>0.14222867022659941</v>
      </c>
      <c r="G266" s="773">
        <v>178</v>
      </c>
      <c r="H266" s="774">
        <v>2.3323821962904381</v>
      </c>
      <c r="I266" s="772">
        <v>0.1324037332005604</v>
      </c>
      <c r="J266" s="773">
        <v>180</v>
      </c>
      <c r="K266" s="774">
        <v>3.2329873586129132</v>
      </c>
      <c r="L266" s="772">
        <v>0.13971283788771591</v>
      </c>
      <c r="M266" s="773">
        <v>176</v>
      </c>
      <c r="N266" s="774">
        <v>5.6648441458419354</v>
      </c>
      <c r="O266" s="772">
        <v>8.054388856821075E-2</v>
      </c>
      <c r="P266" s="773">
        <v>179</v>
      </c>
      <c r="Q266" s="774">
        <v>5.6297321335276118</v>
      </c>
      <c r="R266" s="772">
        <v>8.1526790105887301E-2</v>
      </c>
      <c r="S266" s="773">
        <v>180</v>
      </c>
      <c r="T266" s="774">
        <v>5.0810737181893924</v>
      </c>
      <c r="U266" s="772">
        <v>8.8863059453384574E-2</v>
      </c>
      <c r="V266" s="773">
        <v>179</v>
      </c>
      <c r="W266" s="774">
        <v>3.52554594502022</v>
      </c>
      <c r="X266" s="772">
        <v>0.10357875265567169</v>
      </c>
      <c r="Y266" s="773">
        <v>177</v>
      </c>
      <c r="Z266" s="774">
        <v>3.4775259284966569</v>
      </c>
      <c r="AA266" s="772">
        <v>0.13783681651396201</v>
      </c>
      <c r="AB266" s="773">
        <v>176</v>
      </c>
      <c r="AC266" s="774">
        <v>4.3925768170512569</v>
      </c>
      <c r="AD266" s="772">
        <v>0.16195799118134729</v>
      </c>
      <c r="AE266" s="773">
        <v>177</v>
      </c>
      <c r="AF266" s="774">
        <v>2.1514358241809219</v>
      </c>
      <c r="AG266" s="772">
        <v>0.150849882986967</v>
      </c>
      <c r="AH266" s="775">
        <v>180</v>
      </c>
    </row>
    <row r="267" spans="1:34" s="760" customFormat="1" ht="14.5" customHeight="1">
      <c r="A267" s="764" t="s">
        <v>25</v>
      </c>
      <c r="B267" s="768">
        <v>1.8545286758221731</v>
      </c>
      <c r="C267" s="766">
        <v>8.825524941737628E-2</v>
      </c>
      <c r="D267" s="767">
        <v>387</v>
      </c>
      <c r="E267" s="768">
        <v>1.6483444498414701</v>
      </c>
      <c r="F267" s="766">
        <v>7.3643394968499018E-2</v>
      </c>
      <c r="G267" s="767">
        <v>383</v>
      </c>
      <c r="H267" s="768">
        <v>1.7388605895505771</v>
      </c>
      <c r="I267" s="766">
        <v>8.4940495800001486E-2</v>
      </c>
      <c r="J267" s="767">
        <v>387</v>
      </c>
      <c r="K267" s="768">
        <v>2.3832363528830118</v>
      </c>
      <c r="L267" s="766">
        <v>8.6450256826345717E-2</v>
      </c>
      <c r="M267" s="767">
        <v>383</v>
      </c>
      <c r="N267" s="768">
        <v>5.8252239500654159</v>
      </c>
      <c r="O267" s="766">
        <v>3.5905069381113791E-2</v>
      </c>
      <c r="P267" s="767">
        <v>385</v>
      </c>
      <c r="Q267" s="768">
        <v>5.7988753653690077</v>
      </c>
      <c r="R267" s="766">
        <v>3.043504938315654E-2</v>
      </c>
      <c r="S267" s="767">
        <v>385</v>
      </c>
      <c r="T267" s="768">
        <v>5.0357826989892089</v>
      </c>
      <c r="U267" s="766">
        <v>6.9910926626337841E-2</v>
      </c>
      <c r="V267" s="767">
        <v>387</v>
      </c>
      <c r="W267" s="768">
        <v>3.156116830624307</v>
      </c>
      <c r="X267" s="766">
        <v>9.125719790510127E-2</v>
      </c>
      <c r="Y267" s="767">
        <v>386</v>
      </c>
      <c r="Z267" s="768">
        <v>2.975409312459417</v>
      </c>
      <c r="AA267" s="766">
        <v>0.1005611152223303</v>
      </c>
      <c r="AB267" s="767">
        <v>381</v>
      </c>
      <c r="AC267" s="768">
        <v>4.4020017020166833</v>
      </c>
      <c r="AD267" s="766">
        <v>9.0876100775561713E-2</v>
      </c>
      <c r="AE267" s="767">
        <v>386</v>
      </c>
      <c r="AF267" s="768">
        <v>1.502111801456008</v>
      </c>
      <c r="AG267" s="766">
        <v>8.7666173559164479E-2</v>
      </c>
      <c r="AH267" s="769">
        <v>385</v>
      </c>
    </row>
    <row r="268" spans="1:34" s="760" customFormat="1" ht="14.5" customHeight="1">
      <c r="A268" s="770" t="s">
        <v>26</v>
      </c>
      <c r="B268" s="774">
        <v>1.870060921621894</v>
      </c>
      <c r="C268" s="772">
        <v>0.12773064457983399</v>
      </c>
      <c r="D268" s="773">
        <v>307</v>
      </c>
      <c r="E268" s="774">
        <v>1.872036295582338</v>
      </c>
      <c r="F268" s="772">
        <v>0.1340274742027209</v>
      </c>
      <c r="G268" s="773">
        <v>308</v>
      </c>
      <c r="H268" s="774">
        <v>2.4257730991244748</v>
      </c>
      <c r="I268" s="772">
        <v>0.1552385012384159</v>
      </c>
      <c r="J268" s="773">
        <v>306</v>
      </c>
      <c r="K268" s="774">
        <v>2.676933198846501</v>
      </c>
      <c r="L268" s="772">
        <v>0.13483270558398339</v>
      </c>
      <c r="M268" s="773">
        <v>305</v>
      </c>
      <c r="N268" s="774">
        <v>5.814814893450702</v>
      </c>
      <c r="O268" s="772">
        <v>5.0098284834368782E-2</v>
      </c>
      <c r="P268" s="773">
        <v>306</v>
      </c>
      <c r="Q268" s="774">
        <v>5.743674309975197</v>
      </c>
      <c r="R268" s="772">
        <v>5.7215335161217691E-2</v>
      </c>
      <c r="S268" s="773">
        <v>307</v>
      </c>
      <c r="T268" s="774">
        <v>5.1584998300026754</v>
      </c>
      <c r="U268" s="772">
        <v>7.9706055914287963E-2</v>
      </c>
      <c r="V268" s="773">
        <v>303</v>
      </c>
      <c r="W268" s="774">
        <v>3.4597575243926042</v>
      </c>
      <c r="X268" s="772">
        <v>0.1148975985511921</v>
      </c>
      <c r="Y268" s="773">
        <v>302</v>
      </c>
      <c r="Z268" s="774">
        <v>3.248522221209857</v>
      </c>
      <c r="AA268" s="772">
        <v>0.1236727611245883</v>
      </c>
      <c r="AB268" s="773">
        <v>301</v>
      </c>
      <c r="AC268" s="774">
        <v>4.7802628041531916</v>
      </c>
      <c r="AD268" s="772">
        <v>0.12615966110573831</v>
      </c>
      <c r="AE268" s="773">
        <v>300</v>
      </c>
      <c r="AF268" s="774">
        <v>1.45773535429224</v>
      </c>
      <c r="AG268" s="772">
        <v>9.7028955181605037E-2</v>
      </c>
      <c r="AH268" s="775">
        <v>305</v>
      </c>
    </row>
    <row r="269" spans="1:34" s="760" customFormat="1" ht="14.5" customHeight="1">
      <c r="A269" s="764" t="s">
        <v>27</v>
      </c>
      <c r="B269" s="768">
        <v>3.7869542050498861</v>
      </c>
      <c r="C269" s="766">
        <v>0.1235440401725925</v>
      </c>
      <c r="D269" s="767">
        <v>350</v>
      </c>
      <c r="E269" s="768">
        <v>3.2162551519131251</v>
      </c>
      <c r="F269" s="766">
        <v>0.1234666150593919</v>
      </c>
      <c r="G269" s="767">
        <v>351</v>
      </c>
      <c r="H269" s="768">
        <v>2.158858280765457</v>
      </c>
      <c r="I269" s="766">
        <v>0.1136781804979453</v>
      </c>
      <c r="J269" s="767">
        <v>345</v>
      </c>
      <c r="K269" s="768">
        <v>2.5526874041330561</v>
      </c>
      <c r="L269" s="766">
        <v>9.0452161116149857E-2</v>
      </c>
      <c r="M269" s="767">
        <v>347</v>
      </c>
      <c r="N269" s="768">
        <v>5.7429482349986651</v>
      </c>
      <c r="O269" s="766">
        <v>4.1691782740288473E-2</v>
      </c>
      <c r="P269" s="767">
        <v>349</v>
      </c>
      <c r="Q269" s="768">
        <v>5.6659579593372706</v>
      </c>
      <c r="R269" s="766">
        <v>4.666543919169109E-2</v>
      </c>
      <c r="S269" s="767">
        <v>351</v>
      </c>
      <c r="T269" s="768">
        <v>5.0865064844528334</v>
      </c>
      <c r="U269" s="766">
        <v>7.9045628775490706E-2</v>
      </c>
      <c r="V269" s="767">
        <v>348</v>
      </c>
      <c r="W269" s="768">
        <v>3.4904598519536969</v>
      </c>
      <c r="X269" s="766">
        <v>0.1023181156320323</v>
      </c>
      <c r="Y269" s="767">
        <v>349</v>
      </c>
      <c r="Z269" s="768">
        <v>3.3166871738524479</v>
      </c>
      <c r="AA269" s="766">
        <v>0.10603963233435421</v>
      </c>
      <c r="AB269" s="767">
        <v>348</v>
      </c>
      <c r="AC269" s="768">
        <v>4.73391011279704</v>
      </c>
      <c r="AD269" s="766">
        <v>0.10210131918294379</v>
      </c>
      <c r="AE269" s="767">
        <v>351</v>
      </c>
      <c r="AF269" s="768">
        <v>1.869785133596684</v>
      </c>
      <c r="AG269" s="766">
        <v>0.12570999434822519</v>
      </c>
      <c r="AH269" s="769">
        <v>348</v>
      </c>
    </row>
    <row r="270" spans="1:34" s="760" customFormat="1" ht="14.5" customHeight="1" thickBot="1">
      <c r="A270" s="776" t="s">
        <v>28</v>
      </c>
      <c r="B270" s="780">
        <v>2.2501331747492919</v>
      </c>
      <c r="C270" s="778">
        <v>0.13677953794053821</v>
      </c>
      <c r="D270" s="779">
        <v>361</v>
      </c>
      <c r="E270" s="780">
        <v>2.2196856999871168</v>
      </c>
      <c r="F270" s="778">
        <v>0.114752907936552</v>
      </c>
      <c r="G270" s="779">
        <v>362</v>
      </c>
      <c r="H270" s="780">
        <v>1.7947753075805599</v>
      </c>
      <c r="I270" s="778">
        <v>9.720519508773931E-2</v>
      </c>
      <c r="J270" s="779">
        <v>361</v>
      </c>
      <c r="K270" s="780">
        <v>2.706607064047136</v>
      </c>
      <c r="L270" s="778">
        <v>0.1048371417102721</v>
      </c>
      <c r="M270" s="779">
        <v>361</v>
      </c>
      <c r="N270" s="780">
        <v>5.8595952884843499</v>
      </c>
      <c r="O270" s="778">
        <v>2.4010007988708851E-2</v>
      </c>
      <c r="P270" s="779">
        <v>362</v>
      </c>
      <c r="Q270" s="780">
        <v>5.8384045686899579</v>
      </c>
      <c r="R270" s="778">
        <v>2.7628719508168548E-2</v>
      </c>
      <c r="S270" s="779">
        <v>363</v>
      </c>
      <c r="T270" s="780">
        <v>5.2581575927792317</v>
      </c>
      <c r="U270" s="778">
        <v>5.8321665499842842E-2</v>
      </c>
      <c r="V270" s="779">
        <v>360</v>
      </c>
      <c r="W270" s="780">
        <v>3.608372562405604</v>
      </c>
      <c r="X270" s="778">
        <v>9.5657516890168007E-2</v>
      </c>
      <c r="Y270" s="779">
        <v>363</v>
      </c>
      <c r="Z270" s="780">
        <v>3.3580640685241518</v>
      </c>
      <c r="AA270" s="778">
        <v>0.1060439795858142</v>
      </c>
      <c r="AB270" s="779">
        <v>361</v>
      </c>
      <c r="AC270" s="780">
        <v>4.848912116280288</v>
      </c>
      <c r="AD270" s="778">
        <v>7.9436464356732323E-2</v>
      </c>
      <c r="AE270" s="779">
        <v>360</v>
      </c>
      <c r="AF270" s="780">
        <v>1.6764427519291081</v>
      </c>
      <c r="AG270" s="778">
        <v>0.12217797830162</v>
      </c>
      <c r="AH270" s="781">
        <v>361</v>
      </c>
    </row>
    <row r="271" spans="1:34" s="760" customFormat="1" ht="14.5" customHeight="1">
      <c r="A271" s="782" t="s">
        <v>29</v>
      </c>
      <c r="B271" s="786">
        <v>3.474471858776901</v>
      </c>
      <c r="C271" s="784">
        <v>4.0005774409753239E-2</v>
      </c>
      <c r="D271" s="785">
        <v>4562</v>
      </c>
      <c r="E271" s="786">
        <v>2.9057082802889869</v>
      </c>
      <c r="F271" s="784">
        <v>3.9464659303183998E-2</v>
      </c>
      <c r="G271" s="785">
        <v>4547</v>
      </c>
      <c r="H271" s="786">
        <v>2.1890932485507921</v>
      </c>
      <c r="I271" s="784">
        <v>3.6773882400263108E-2</v>
      </c>
      <c r="J271" s="785">
        <v>4542</v>
      </c>
      <c r="K271" s="786">
        <v>2.7915595628330352</v>
      </c>
      <c r="L271" s="784">
        <v>3.0585804453364542E-2</v>
      </c>
      <c r="M271" s="785">
        <v>4566</v>
      </c>
      <c r="N271" s="786">
        <v>5.7444579290095694</v>
      </c>
      <c r="O271" s="784">
        <v>1.385813511572347E-2</v>
      </c>
      <c r="P271" s="785">
        <v>4596</v>
      </c>
      <c r="Q271" s="786">
        <v>5.6647837705943607</v>
      </c>
      <c r="R271" s="784">
        <v>1.3975890957065491E-2</v>
      </c>
      <c r="S271" s="785">
        <v>4605</v>
      </c>
      <c r="T271" s="786">
        <v>5.2536281692710274</v>
      </c>
      <c r="U271" s="784">
        <v>2.2278331117860001E-2</v>
      </c>
      <c r="V271" s="785">
        <v>4581</v>
      </c>
      <c r="W271" s="786">
        <v>3.5055572648002569</v>
      </c>
      <c r="X271" s="784">
        <v>3.1374212950322992E-2</v>
      </c>
      <c r="Y271" s="785">
        <v>4553</v>
      </c>
      <c r="Z271" s="786">
        <v>3.2754742982376901</v>
      </c>
      <c r="AA271" s="784">
        <v>3.2959179352957037E-2</v>
      </c>
      <c r="AB271" s="785">
        <v>4540</v>
      </c>
      <c r="AC271" s="786">
        <v>4.7170844846314042</v>
      </c>
      <c r="AD271" s="784">
        <v>2.8616663018586029E-2</v>
      </c>
      <c r="AE271" s="785">
        <v>4581</v>
      </c>
      <c r="AF271" s="786">
        <v>1.929327289320411</v>
      </c>
      <c r="AG271" s="784">
        <v>3.5429085014357493E-2</v>
      </c>
      <c r="AH271" s="787">
        <v>4575</v>
      </c>
    </row>
    <row r="272" spans="1:34" s="760" customFormat="1" ht="14.5" customHeight="1">
      <c r="A272" s="782" t="s">
        <v>30</v>
      </c>
      <c r="B272" s="786">
        <v>2.2770932942508511</v>
      </c>
      <c r="C272" s="784">
        <v>5.6498356930053777E-2</v>
      </c>
      <c r="D272" s="785">
        <v>1876</v>
      </c>
      <c r="E272" s="786">
        <v>2.0335719965732029</v>
      </c>
      <c r="F272" s="784">
        <v>5.1762989433083002E-2</v>
      </c>
      <c r="G272" s="785">
        <v>1877</v>
      </c>
      <c r="H272" s="786">
        <v>2.0133047190836599</v>
      </c>
      <c r="I272" s="784">
        <v>5.1679276298261141E-2</v>
      </c>
      <c r="J272" s="785">
        <v>1877</v>
      </c>
      <c r="K272" s="786">
        <v>2.605230668376084</v>
      </c>
      <c r="L272" s="784">
        <v>4.555429900087403E-2</v>
      </c>
      <c r="M272" s="785">
        <v>1870</v>
      </c>
      <c r="N272" s="786">
        <v>5.8315286804044328</v>
      </c>
      <c r="O272" s="784">
        <v>1.5964531964622879E-2</v>
      </c>
      <c r="P272" s="785">
        <v>1880</v>
      </c>
      <c r="Q272" s="786">
        <v>5.7860127131667278</v>
      </c>
      <c r="R272" s="784">
        <v>1.6626808923087669E-2</v>
      </c>
      <c r="S272" s="785">
        <v>1882</v>
      </c>
      <c r="T272" s="786">
        <v>5.1560943738596814</v>
      </c>
      <c r="U272" s="784">
        <v>3.321611218049883E-2</v>
      </c>
      <c r="V272" s="785">
        <v>1870</v>
      </c>
      <c r="W272" s="786">
        <v>3.459477139712424</v>
      </c>
      <c r="X272" s="784">
        <v>4.7279555635693943E-2</v>
      </c>
      <c r="Y272" s="785">
        <v>1869</v>
      </c>
      <c r="Z272" s="786">
        <v>3.2271934677055198</v>
      </c>
      <c r="AA272" s="784">
        <v>5.2095723169768043E-2</v>
      </c>
      <c r="AB272" s="785">
        <v>1863</v>
      </c>
      <c r="AC272" s="786">
        <v>4.6432423324175582</v>
      </c>
      <c r="AD272" s="784">
        <v>4.4067015756834513E-2</v>
      </c>
      <c r="AE272" s="785">
        <v>1868</v>
      </c>
      <c r="AF272" s="786">
        <v>1.547024857914759</v>
      </c>
      <c r="AG272" s="784">
        <v>4.0848140821888007E-2</v>
      </c>
      <c r="AH272" s="787">
        <v>1871</v>
      </c>
    </row>
    <row r="273" spans="1:34" s="760" customFormat="1" ht="14.5" customHeight="1">
      <c r="A273" s="788" t="s">
        <v>31</v>
      </c>
      <c r="B273" s="792">
        <v>3.228484554172327</v>
      </c>
      <c r="C273" s="790">
        <v>3.4525820412469148E-2</v>
      </c>
      <c r="D273" s="791">
        <v>6438</v>
      </c>
      <c r="E273" s="792">
        <v>2.7263426096045671</v>
      </c>
      <c r="F273" s="790">
        <v>3.3426784304679442E-2</v>
      </c>
      <c r="G273" s="791">
        <v>6424</v>
      </c>
      <c r="H273" s="792">
        <v>2.152771375517498</v>
      </c>
      <c r="I273" s="790">
        <v>3.1066027460977159E-2</v>
      </c>
      <c r="J273" s="791">
        <v>6419</v>
      </c>
      <c r="K273" s="792">
        <v>2.7533580244009221</v>
      </c>
      <c r="L273" s="790">
        <v>2.6036461266363851E-2</v>
      </c>
      <c r="M273" s="791">
        <v>6436</v>
      </c>
      <c r="N273" s="792">
        <v>5.7622887017928388</v>
      </c>
      <c r="O273" s="790">
        <v>1.149893020216779E-2</v>
      </c>
      <c r="P273" s="791">
        <v>6476</v>
      </c>
      <c r="Q273" s="792">
        <v>5.6895787805924121</v>
      </c>
      <c r="R273" s="790">
        <v>1.1640682906615589E-2</v>
      </c>
      <c r="S273" s="791">
        <v>6487</v>
      </c>
      <c r="T273" s="792">
        <v>5.233699417237708</v>
      </c>
      <c r="U273" s="790">
        <v>1.8975458044350961E-2</v>
      </c>
      <c r="V273" s="791">
        <v>6451</v>
      </c>
      <c r="W273" s="792">
        <v>3.4960855832488069</v>
      </c>
      <c r="X273" s="790">
        <v>2.675348683065876E-2</v>
      </c>
      <c r="Y273" s="791">
        <v>6422</v>
      </c>
      <c r="Z273" s="792">
        <v>3.2655618153996859</v>
      </c>
      <c r="AA273" s="790">
        <v>2.828831243165119E-2</v>
      </c>
      <c r="AB273" s="791">
        <v>6403</v>
      </c>
      <c r="AC273" s="792">
        <v>4.702003330961384</v>
      </c>
      <c r="AD273" s="790">
        <v>2.450441251779048E-2</v>
      </c>
      <c r="AE273" s="791">
        <v>6449</v>
      </c>
      <c r="AF273" s="792">
        <v>1.851195104264894</v>
      </c>
      <c r="AG273" s="790">
        <v>2.95012186075835E-2</v>
      </c>
      <c r="AH273" s="793">
        <v>6446</v>
      </c>
    </row>
    <row r="274" spans="1:34" s="760" customFormat="1" ht="14.5" customHeight="1">
      <c r="A274" s="1930" t="s">
        <v>615</v>
      </c>
      <c r="B274" s="1930" t="s">
        <v>645</v>
      </c>
      <c r="C274" s="1930" t="s">
        <v>645</v>
      </c>
      <c r="D274" s="1930" t="s">
        <v>645</v>
      </c>
      <c r="E274" s="1930" t="s">
        <v>645</v>
      </c>
      <c r="F274" s="1930" t="s">
        <v>645</v>
      </c>
      <c r="G274" s="1930" t="s">
        <v>645</v>
      </c>
      <c r="H274" s="1930" t="s">
        <v>645</v>
      </c>
      <c r="I274" s="1930" t="s">
        <v>645</v>
      </c>
      <c r="J274" s="1930" t="s">
        <v>645</v>
      </c>
      <c r="K274" s="1930" t="s">
        <v>645</v>
      </c>
      <c r="L274" s="1930" t="s">
        <v>645</v>
      </c>
      <c r="M274" s="1930" t="s">
        <v>645</v>
      </c>
      <c r="N274" s="1930" t="s">
        <v>645</v>
      </c>
      <c r="O274" s="1930" t="s">
        <v>645</v>
      </c>
      <c r="P274" s="1930" t="s">
        <v>645</v>
      </c>
      <c r="Q274" s="1930" t="s">
        <v>645</v>
      </c>
      <c r="R274" s="1930" t="s">
        <v>645</v>
      </c>
      <c r="S274" s="1930" t="s">
        <v>645</v>
      </c>
      <c r="T274" s="1930" t="s">
        <v>645</v>
      </c>
      <c r="U274" s="1930" t="s">
        <v>645</v>
      </c>
      <c r="V274" s="1930" t="s">
        <v>645</v>
      </c>
      <c r="W274" s="1930" t="s">
        <v>645</v>
      </c>
      <c r="X274" s="1930" t="s">
        <v>645</v>
      </c>
      <c r="Y274" s="1930" t="s">
        <v>645</v>
      </c>
      <c r="Z274" s="1930" t="s">
        <v>645</v>
      </c>
      <c r="AA274" s="1930" t="s">
        <v>645</v>
      </c>
      <c r="AB274" s="1930" t="s">
        <v>645</v>
      </c>
      <c r="AC274" s="1930" t="s">
        <v>645</v>
      </c>
      <c r="AD274" s="1930" t="s">
        <v>645</v>
      </c>
      <c r="AE274" s="1930" t="s">
        <v>645</v>
      </c>
      <c r="AF274" s="1930" t="s">
        <v>645</v>
      </c>
      <c r="AG274" s="1930" t="s">
        <v>645</v>
      </c>
      <c r="AH274" s="1930" t="s">
        <v>645</v>
      </c>
    </row>
    <row r="275" spans="1:34" s="760" customFormat="1" ht="14.5" customHeight="1">
      <c r="A275" s="1930" t="s">
        <v>618</v>
      </c>
      <c r="B275" s="1930" t="s">
        <v>623</v>
      </c>
      <c r="C275" s="1930" t="s">
        <v>623</v>
      </c>
      <c r="D275" s="1930" t="s">
        <v>623</v>
      </c>
      <c r="E275" s="1930" t="s">
        <v>623</v>
      </c>
      <c r="F275" s="1930" t="s">
        <v>623</v>
      </c>
      <c r="G275" s="1930" t="s">
        <v>623</v>
      </c>
      <c r="H275" s="1930" t="s">
        <v>623</v>
      </c>
      <c r="I275" s="1930" t="s">
        <v>623</v>
      </c>
      <c r="J275" s="1930" t="s">
        <v>623</v>
      </c>
      <c r="K275" s="1930" t="s">
        <v>623</v>
      </c>
      <c r="L275" s="1930" t="s">
        <v>623</v>
      </c>
      <c r="M275" s="1930" t="s">
        <v>623</v>
      </c>
      <c r="N275" s="1930" t="s">
        <v>623</v>
      </c>
      <c r="O275" s="1930" t="s">
        <v>623</v>
      </c>
      <c r="P275" s="1930" t="s">
        <v>623</v>
      </c>
      <c r="Q275" s="1930" t="s">
        <v>623</v>
      </c>
      <c r="R275" s="1930" t="s">
        <v>623</v>
      </c>
      <c r="S275" s="1930" t="s">
        <v>623</v>
      </c>
      <c r="T275" s="1930" t="s">
        <v>623</v>
      </c>
      <c r="U275" s="1930" t="s">
        <v>623</v>
      </c>
      <c r="V275" s="1930" t="s">
        <v>623</v>
      </c>
      <c r="W275" s="1930" t="s">
        <v>623</v>
      </c>
      <c r="X275" s="1930" t="s">
        <v>623</v>
      </c>
      <c r="Y275" s="1930" t="s">
        <v>623</v>
      </c>
      <c r="Z275" s="1930" t="s">
        <v>623</v>
      </c>
      <c r="AA275" s="1930" t="s">
        <v>623</v>
      </c>
      <c r="AB275" s="1930" t="s">
        <v>623</v>
      </c>
      <c r="AC275" s="1930" t="s">
        <v>623</v>
      </c>
      <c r="AD275" s="1930" t="s">
        <v>623</v>
      </c>
      <c r="AE275" s="1930" t="s">
        <v>623</v>
      </c>
      <c r="AF275" s="1930" t="s">
        <v>623</v>
      </c>
      <c r="AG275" s="1930" t="s">
        <v>623</v>
      </c>
      <c r="AH275" s="1930" t="s">
        <v>623</v>
      </c>
    </row>
    <row r="276" spans="1:34" s="760" customFormat="1" ht="14.5" customHeight="1">
      <c r="A276" s="1930" t="s">
        <v>1190</v>
      </c>
      <c r="B276" s="1930" t="s">
        <v>669</v>
      </c>
      <c r="C276" s="1930" t="s">
        <v>669</v>
      </c>
      <c r="D276" s="1930" t="s">
        <v>669</v>
      </c>
      <c r="E276" s="1930" t="s">
        <v>669</v>
      </c>
      <c r="F276" s="1930" t="s">
        <v>669</v>
      </c>
      <c r="G276" s="1930" t="s">
        <v>669</v>
      </c>
      <c r="H276" s="1930" t="s">
        <v>669</v>
      </c>
      <c r="I276" s="1930" t="s">
        <v>669</v>
      </c>
      <c r="J276" s="1930" t="s">
        <v>669</v>
      </c>
      <c r="K276" s="1930" t="s">
        <v>669</v>
      </c>
      <c r="L276" s="1930" t="s">
        <v>669</v>
      </c>
      <c r="M276" s="1930" t="s">
        <v>669</v>
      </c>
      <c r="N276" s="1930" t="s">
        <v>669</v>
      </c>
      <c r="O276" s="1930" t="s">
        <v>669</v>
      </c>
      <c r="P276" s="1930" t="s">
        <v>669</v>
      </c>
      <c r="Q276" s="1930" t="s">
        <v>669</v>
      </c>
      <c r="R276" s="1930" t="s">
        <v>669</v>
      </c>
      <c r="S276" s="1930" t="s">
        <v>669</v>
      </c>
      <c r="T276" s="1930" t="s">
        <v>669</v>
      </c>
      <c r="U276" s="1930" t="s">
        <v>669</v>
      </c>
      <c r="V276" s="1930" t="s">
        <v>669</v>
      </c>
      <c r="W276" s="1930" t="s">
        <v>669</v>
      </c>
      <c r="X276" s="1930" t="s">
        <v>669</v>
      </c>
      <c r="Y276" s="1930" t="s">
        <v>669</v>
      </c>
      <c r="Z276" s="1930" t="s">
        <v>669</v>
      </c>
      <c r="AA276" s="1930" t="s">
        <v>669</v>
      </c>
      <c r="AB276" s="1930" t="s">
        <v>669</v>
      </c>
      <c r="AC276" s="1930" t="s">
        <v>669</v>
      </c>
      <c r="AD276" s="1930" t="s">
        <v>669</v>
      </c>
      <c r="AE276" s="1930" t="s">
        <v>669</v>
      </c>
      <c r="AF276" s="1930" t="s">
        <v>669</v>
      </c>
      <c r="AG276" s="1930" t="s">
        <v>669</v>
      </c>
      <c r="AH276" s="1930" t="s">
        <v>669</v>
      </c>
    </row>
    <row r="277" spans="1:34" ht="14.5" customHeight="1"/>
    <row r="278" spans="1:34" s="760" customFormat="1" ht="14.5" customHeight="1">
      <c r="A278" s="1943" t="s">
        <v>1121</v>
      </c>
      <c r="B278" s="1944"/>
      <c r="C278" s="1944"/>
      <c r="D278" s="1944"/>
      <c r="E278" s="1944"/>
      <c r="F278" s="1944"/>
      <c r="G278" s="1944"/>
      <c r="H278" s="1944"/>
      <c r="I278" s="1944"/>
      <c r="J278" s="1944"/>
      <c r="K278" s="1944"/>
      <c r="L278" s="1944"/>
      <c r="M278" s="1944"/>
      <c r="N278" s="1944"/>
      <c r="O278" s="1944"/>
      <c r="P278" s="1944"/>
      <c r="Q278" s="1944"/>
      <c r="R278" s="1944"/>
      <c r="S278" s="1944"/>
      <c r="T278" s="1944"/>
      <c r="U278" s="1944"/>
      <c r="V278" s="1944"/>
      <c r="W278" s="1944"/>
      <c r="X278" s="1944"/>
      <c r="Y278" s="1944"/>
      <c r="Z278" s="1944"/>
      <c r="AA278" s="1944"/>
      <c r="AB278" s="1944"/>
      <c r="AC278" s="1944"/>
      <c r="AD278" s="1944"/>
      <c r="AE278" s="1944"/>
      <c r="AF278" s="1944"/>
      <c r="AG278" s="1944"/>
      <c r="AH278" s="1944"/>
    </row>
    <row r="279" spans="1:34" s="761" customFormat="1" ht="31.5" customHeight="1">
      <c r="A279" s="1945" t="s">
        <v>5</v>
      </c>
      <c r="B279" s="1939" t="s">
        <v>604</v>
      </c>
      <c r="C279" s="1939" t="s">
        <v>625</v>
      </c>
      <c r="D279" s="1939" t="s">
        <v>625</v>
      </c>
      <c r="E279" s="1939" t="s">
        <v>626</v>
      </c>
      <c r="F279" s="1939" t="s">
        <v>627</v>
      </c>
      <c r="G279" s="1939" t="s">
        <v>627</v>
      </c>
      <c r="H279" s="1939" t="s">
        <v>606</v>
      </c>
      <c r="I279" s="1939" t="s">
        <v>628</v>
      </c>
      <c r="J279" s="1939" t="s">
        <v>628</v>
      </c>
      <c r="K279" s="1939" t="s">
        <v>607</v>
      </c>
      <c r="L279" s="1939" t="s">
        <v>629</v>
      </c>
      <c r="M279" s="1939" t="s">
        <v>629</v>
      </c>
      <c r="N279" s="1939" t="s">
        <v>608</v>
      </c>
      <c r="O279" s="1939" t="s">
        <v>630</v>
      </c>
      <c r="P279" s="1939" t="s">
        <v>630</v>
      </c>
      <c r="Q279" s="1939" t="s">
        <v>609</v>
      </c>
      <c r="R279" s="1939" t="s">
        <v>631</v>
      </c>
      <c r="S279" s="1939" t="s">
        <v>631</v>
      </c>
      <c r="T279" s="1928" t="s">
        <v>610</v>
      </c>
      <c r="U279" s="1939" t="s">
        <v>633</v>
      </c>
      <c r="V279" s="1939" t="s">
        <v>633</v>
      </c>
      <c r="W279" s="1939" t="s">
        <v>611</v>
      </c>
      <c r="X279" s="1939" t="s">
        <v>634</v>
      </c>
      <c r="Y279" s="1939" t="s">
        <v>634</v>
      </c>
      <c r="Z279" s="1939" t="s">
        <v>612</v>
      </c>
      <c r="AA279" s="1939" t="s">
        <v>635</v>
      </c>
      <c r="AB279" s="1939" t="s">
        <v>635</v>
      </c>
      <c r="AC279" s="1939" t="s">
        <v>636</v>
      </c>
      <c r="AD279" s="1939" t="s">
        <v>637</v>
      </c>
      <c r="AE279" s="1939" t="s">
        <v>637</v>
      </c>
      <c r="AF279" s="1939" t="s">
        <v>638</v>
      </c>
      <c r="AG279" s="1939" t="s">
        <v>639</v>
      </c>
      <c r="AH279" s="1940" t="s">
        <v>639</v>
      </c>
    </row>
    <row r="280" spans="1:34" s="760" customFormat="1" ht="14.5" customHeight="1" thickBot="1">
      <c r="A280" s="1946"/>
      <c r="B280" s="762" t="s">
        <v>3</v>
      </c>
      <c r="C280" s="762" t="s">
        <v>68</v>
      </c>
      <c r="D280" s="763" t="s">
        <v>69</v>
      </c>
      <c r="E280" s="762" t="s">
        <v>3</v>
      </c>
      <c r="F280" s="762" t="s">
        <v>68</v>
      </c>
      <c r="G280" s="763" t="s">
        <v>69</v>
      </c>
      <c r="H280" s="762" t="s">
        <v>3</v>
      </c>
      <c r="I280" s="762" t="s">
        <v>68</v>
      </c>
      <c r="J280" s="763" t="s">
        <v>69</v>
      </c>
      <c r="K280" s="762" t="s">
        <v>3</v>
      </c>
      <c r="L280" s="762" t="s">
        <v>68</v>
      </c>
      <c r="M280" s="763" t="s">
        <v>69</v>
      </c>
      <c r="N280" s="762" t="s">
        <v>3</v>
      </c>
      <c r="O280" s="762" t="s">
        <v>68</v>
      </c>
      <c r="P280" s="763" t="s">
        <v>69</v>
      </c>
      <c r="Q280" s="762" t="s">
        <v>3</v>
      </c>
      <c r="R280" s="762" t="s">
        <v>68</v>
      </c>
      <c r="S280" s="763" t="s">
        <v>69</v>
      </c>
      <c r="T280" s="762" t="s">
        <v>3</v>
      </c>
      <c r="U280" s="762" t="s">
        <v>68</v>
      </c>
      <c r="V280" s="763" t="s">
        <v>69</v>
      </c>
      <c r="W280" s="762" t="s">
        <v>3</v>
      </c>
      <c r="X280" s="762" t="s">
        <v>68</v>
      </c>
      <c r="Y280" s="763" t="s">
        <v>69</v>
      </c>
      <c r="Z280" s="762" t="s">
        <v>3</v>
      </c>
      <c r="AA280" s="762" t="s">
        <v>68</v>
      </c>
      <c r="AB280" s="763" t="s">
        <v>69</v>
      </c>
      <c r="AC280" s="762" t="s">
        <v>3</v>
      </c>
      <c r="AD280" s="762" t="s">
        <v>68</v>
      </c>
      <c r="AE280" s="763" t="s">
        <v>69</v>
      </c>
      <c r="AF280" s="762" t="s">
        <v>3</v>
      </c>
      <c r="AG280" s="762" t="s">
        <v>68</v>
      </c>
      <c r="AH280" s="762" t="s">
        <v>69</v>
      </c>
    </row>
    <row r="281" spans="1:34" s="760" customFormat="1" ht="14.5" customHeight="1">
      <c r="A281" s="764" t="s">
        <v>13</v>
      </c>
      <c r="B281" s="794">
        <v>3.59955873425388</v>
      </c>
      <c r="C281" s="795">
        <v>0.15395547816273419</v>
      </c>
      <c r="D281" s="796">
        <v>439</v>
      </c>
      <c r="E281" s="794">
        <v>3.5126152130888149</v>
      </c>
      <c r="F281" s="795">
        <v>0.13328252985979769</v>
      </c>
      <c r="G281" s="796">
        <v>437</v>
      </c>
      <c r="H281" s="794">
        <v>3.217682013433214</v>
      </c>
      <c r="I281" s="795">
        <v>0.1087506846457782</v>
      </c>
      <c r="J281" s="796">
        <v>442</v>
      </c>
      <c r="K281" s="794">
        <v>2.6234935715716521</v>
      </c>
      <c r="L281" s="795">
        <v>7.1274257121970788E-2</v>
      </c>
      <c r="M281" s="796">
        <v>442</v>
      </c>
      <c r="N281" s="794">
        <v>5.0971824438861972</v>
      </c>
      <c r="O281" s="795">
        <v>0.1011488662318909</v>
      </c>
      <c r="P281" s="796">
        <v>443</v>
      </c>
      <c r="Q281" s="794">
        <v>5.5784731066474089</v>
      </c>
      <c r="R281" s="795">
        <v>6.8531514012820621E-2</v>
      </c>
      <c r="S281" s="796">
        <v>445</v>
      </c>
      <c r="T281" s="794">
        <v>5.5182844051915341</v>
      </c>
      <c r="U281" s="795">
        <v>7.4474901548722078E-2</v>
      </c>
      <c r="V281" s="796">
        <v>445</v>
      </c>
      <c r="W281" s="794">
        <v>4.7079510838590224</v>
      </c>
      <c r="X281" s="795">
        <v>8.8712451116907468E-2</v>
      </c>
      <c r="Y281" s="796">
        <v>444</v>
      </c>
      <c r="Z281" s="794">
        <v>3.7326001073800699</v>
      </c>
      <c r="AA281" s="795">
        <v>7.8677731093168612E-2</v>
      </c>
      <c r="AB281" s="796">
        <v>441</v>
      </c>
      <c r="AC281" s="794">
        <v>2.87453756764751</v>
      </c>
      <c r="AD281" s="795">
        <v>9.3824345293827202E-2</v>
      </c>
      <c r="AE281" s="796">
        <v>442</v>
      </c>
      <c r="AF281" s="794">
        <v>1.358769540737033</v>
      </c>
      <c r="AG281" s="795">
        <v>6.6476533791154938E-2</v>
      </c>
      <c r="AH281" s="797">
        <v>439</v>
      </c>
    </row>
    <row r="282" spans="1:34" s="760" customFormat="1" ht="14.5" customHeight="1">
      <c r="A282" s="770" t="s">
        <v>14</v>
      </c>
      <c r="B282" s="798">
        <v>3.4881214649083061</v>
      </c>
      <c r="C282" s="799">
        <v>0.16234122456473879</v>
      </c>
      <c r="D282" s="800">
        <v>268</v>
      </c>
      <c r="E282" s="798">
        <v>3.1321085075572941</v>
      </c>
      <c r="F282" s="799">
        <v>0.19388046483858579</v>
      </c>
      <c r="G282" s="800">
        <v>269</v>
      </c>
      <c r="H282" s="798">
        <v>3.4912867611857581</v>
      </c>
      <c r="I282" s="799">
        <v>0.1490095161235151</v>
      </c>
      <c r="J282" s="800">
        <v>268</v>
      </c>
      <c r="K282" s="798">
        <v>2.8837066992282052</v>
      </c>
      <c r="L282" s="799">
        <v>0.1199785185952407</v>
      </c>
      <c r="M282" s="800">
        <v>268</v>
      </c>
      <c r="N282" s="798">
        <v>5.1936358556809861</v>
      </c>
      <c r="O282" s="799">
        <v>7.5085207771074275E-2</v>
      </c>
      <c r="P282" s="800">
        <v>269</v>
      </c>
      <c r="Q282" s="798">
        <v>5.6892462342254042</v>
      </c>
      <c r="R282" s="799">
        <v>6.6663461111544253E-2</v>
      </c>
      <c r="S282" s="800">
        <v>271</v>
      </c>
      <c r="T282" s="798">
        <v>5.6864377039469911</v>
      </c>
      <c r="U282" s="799">
        <v>5.2157137873254718E-2</v>
      </c>
      <c r="V282" s="800">
        <v>271</v>
      </c>
      <c r="W282" s="798">
        <v>4.9289924743079716</v>
      </c>
      <c r="X282" s="799">
        <v>0.1072238818629415</v>
      </c>
      <c r="Y282" s="800">
        <v>270</v>
      </c>
      <c r="Z282" s="798">
        <v>4.0352445178967011</v>
      </c>
      <c r="AA282" s="799">
        <v>0.12562407511603851</v>
      </c>
      <c r="AB282" s="800">
        <v>269</v>
      </c>
      <c r="AC282" s="798">
        <v>3.0534681352691551</v>
      </c>
      <c r="AD282" s="799">
        <v>0.1098831053722585</v>
      </c>
      <c r="AE282" s="800">
        <v>269</v>
      </c>
      <c r="AF282" s="798">
        <v>1.399401122867685</v>
      </c>
      <c r="AG282" s="799">
        <v>6.3851860014061401E-2</v>
      </c>
      <c r="AH282" s="801">
        <v>269</v>
      </c>
    </row>
    <row r="283" spans="1:34" s="760" customFormat="1" ht="14.5" customHeight="1">
      <c r="A283" s="764" t="s">
        <v>39</v>
      </c>
      <c r="B283" s="794" t="s">
        <v>99</v>
      </c>
      <c r="C283" s="795" t="s">
        <v>99</v>
      </c>
      <c r="D283" s="796" t="s">
        <v>99</v>
      </c>
      <c r="E283" s="794" t="s">
        <v>99</v>
      </c>
      <c r="F283" s="795" t="s">
        <v>99</v>
      </c>
      <c r="G283" s="796" t="s">
        <v>99</v>
      </c>
      <c r="H283" s="794" t="s">
        <v>99</v>
      </c>
      <c r="I283" s="795" t="s">
        <v>99</v>
      </c>
      <c r="J283" s="796" t="s">
        <v>99</v>
      </c>
      <c r="K283" s="794" t="s">
        <v>99</v>
      </c>
      <c r="L283" s="795" t="s">
        <v>99</v>
      </c>
      <c r="M283" s="796" t="s">
        <v>99</v>
      </c>
      <c r="N283" s="794" t="s">
        <v>99</v>
      </c>
      <c r="O283" s="795" t="s">
        <v>99</v>
      </c>
      <c r="P283" s="796" t="s">
        <v>99</v>
      </c>
      <c r="Q283" s="794" t="s">
        <v>99</v>
      </c>
      <c r="R283" s="795" t="s">
        <v>99</v>
      </c>
      <c r="S283" s="796" t="s">
        <v>99</v>
      </c>
      <c r="T283" s="794" t="s">
        <v>99</v>
      </c>
      <c r="U283" s="795" t="s">
        <v>99</v>
      </c>
      <c r="V283" s="796" t="s">
        <v>99</v>
      </c>
      <c r="W283" s="794" t="s">
        <v>99</v>
      </c>
      <c r="X283" s="795" t="s">
        <v>99</v>
      </c>
      <c r="Y283" s="796" t="s">
        <v>99</v>
      </c>
      <c r="Z283" s="794" t="s">
        <v>99</v>
      </c>
      <c r="AA283" s="795" t="s">
        <v>99</v>
      </c>
      <c r="AB283" s="796" t="s">
        <v>99</v>
      </c>
      <c r="AC283" s="794" t="s">
        <v>99</v>
      </c>
      <c r="AD283" s="795" t="s">
        <v>99</v>
      </c>
      <c r="AE283" s="796" t="s">
        <v>99</v>
      </c>
      <c r="AF283" s="794" t="s">
        <v>99</v>
      </c>
      <c r="AG283" s="795" t="s">
        <v>99</v>
      </c>
      <c r="AH283" s="797" t="s">
        <v>99</v>
      </c>
    </row>
    <row r="284" spans="1:34" s="760" customFormat="1" ht="14.5" customHeight="1">
      <c r="A284" s="770" t="s">
        <v>16</v>
      </c>
      <c r="B284" s="798">
        <v>2.4319875997658329</v>
      </c>
      <c r="C284" s="799">
        <v>0.48846472917927802</v>
      </c>
      <c r="D284" s="800">
        <v>44</v>
      </c>
      <c r="E284" s="798">
        <v>3.2532576655261511</v>
      </c>
      <c r="F284" s="799">
        <v>0.36965758395276832</v>
      </c>
      <c r="G284" s="800">
        <v>43</v>
      </c>
      <c r="H284" s="798">
        <v>3.419591813285153</v>
      </c>
      <c r="I284" s="799">
        <v>0.23354822357411131</v>
      </c>
      <c r="J284" s="800">
        <v>44</v>
      </c>
      <c r="K284" s="798">
        <v>3.2343418667766231</v>
      </c>
      <c r="L284" s="799">
        <v>0.23141837108661301</v>
      </c>
      <c r="M284" s="800">
        <v>43</v>
      </c>
      <c r="N284" s="798">
        <v>5.450774456433507</v>
      </c>
      <c r="O284" s="799">
        <v>0.1217991779247727</v>
      </c>
      <c r="P284" s="800">
        <v>44</v>
      </c>
      <c r="Q284" s="798">
        <v>5.8330567713242711</v>
      </c>
      <c r="R284" s="799">
        <v>0.10918017027977001</v>
      </c>
      <c r="S284" s="800">
        <v>44</v>
      </c>
      <c r="T284" s="798">
        <v>5.8373183907309087</v>
      </c>
      <c r="U284" s="799">
        <v>7.0127232510414653E-2</v>
      </c>
      <c r="V284" s="800">
        <v>44</v>
      </c>
      <c r="W284" s="798">
        <v>5.2331915261094899</v>
      </c>
      <c r="X284" s="799">
        <v>0.22076186123492569</v>
      </c>
      <c r="Y284" s="800">
        <v>44</v>
      </c>
      <c r="Z284" s="798">
        <v>4.3651045358982987</v>
      </c>
      <c r="AA284" s="799">
        <v>0.2459431326525128</v>
      </c>
      <c r="AB284" s="800">
        <v>44</v>
      </c>
      <c r="AC284" s="798">
        <v>3.3099966229765401</v>
      </c>
      <c r="AD284" s="799">
        <v>0.24456128015804179</v>
      </c>
      <c r="AE284" s="800">
        <v>43</v>
      </c>
      <c r="AF284" s="798">
        <v>1.0159509042822881</v>
      </c>
      <c r="AG284" s="799">
        <v>1.4006495966073401E-2</v>
      </c>
      <c r="AH284" s="801">
        <v>42</v>
      </c>
    </row>
    <row r="285" spans="1:34" s="760" customFormat="1" ht="14.5" customHeight="1">
      <c r="A285" s="764" t="s">
        <v>17</v>
      </c>
      <c r="B285" s="794" t="s">
        <v>99</v>
      </c>
      <c r="C285" s="795" t="s">
        <v>99</v>
      </c>
      <c r="D285" s="796" t="s">
        <v>99</v>
      </c>
      <c r="E285" s="794" t="s">
        <v>99</v>
      </c>
      <c r="F285" s="795" t="s">
        <v>99</v>
      </c>
      <c r="G285" s="796" t="s">
        <v>99</v>
      </c>
      <c r="H285" s="794" t="s">
        <v>99</v>
      </c>
      <c r="I285" s="795" t="s">
        <v>99</v>
      </c>
      <c r="J285" s="796" t="s">
        <v>99</v>
      </c>
      <c r="K285" s="794" t="s">
        <v>99</v>
      </c>
      <c r="L285" s="795" t="s">
        <v>99</v>
      </c>
      <c r="M285" s="796" t="s">
        <v>99</v>
      </c>
      <c r="N285" s="794" t="s">
        <v>99</v>
      </c>
      <c r="O285" s="795" t="s">
        <v>99</v>
      </c>
      <c r="P285" s="796" t="s">
        <v>99</v>
      </c>
      <c r="Q285" s="794" t="s">
        <v>99</v>
      </c>
      <c r="R285" s="795" t="s">
        <v>99</v>
      </c>
      <c r="S285" s="796" t="s">
        <v>99</v>
      </c>
      <c r="T285" s="794" t="s">
        <v>99</v>
      </c>
      <c r="U285" s="795" t="s">
        <v>99</v>
      </c>
      <c r="V285" s="796" t="s">
        <v>99</v>
      </c>
      <c r="W285" s="794" t="s">
        <v>99</v>
      </c>
      <c r="X285" s="795" t="s">
        <v>99</v>
      </c>
      <c r="Y285" s="796" t="s">
        <v>99</v>
      </c>
      <c r="Z285" s="794" t="s">
        <v>99</v>
      </c>
      <c r="AA285" s="795" t="s">
        <v>99</v>
      </c>
      <c r="AB285" s="796" t="s">
        <v>99</v>
      </c>
      <c r="AC285" s="794" t="s">
        <v>99</v>
      </c>
      <c r="AD285" s="795" t="s">
        <v>99</v>
      </c>
      <c r="AE285" s="796" t="s">
        <v>99</v>
      </c>
      <c r="AF285" s="794" t="s">
        <v>99</v>
      </c>
      <c r="AG285" s="795" t="s">
        <v>99</v>
      </c>
      <c r="AH285" s="797" t="s">
        <v>99</v>
      </c>
    </row>
    <row r="286" spans="1:34" s="760" customFormat="1" ht="14.5" customHeight="1">
      <c r="A286" s="770" t="s">
        <v>18</v>
      </c>
      <c r="B286" s="798">
        <v>3.7601053893517591</v>
      </c>
      <c r="C286" s="799">
        <v>0.2414116488420569</v>
      </c>
      <c r="D286" s="800">
        <v>42</v>
      </c>
      <c r="E286" s="798">
        <v>3.097226232209088</v>
      </c>
      <c r="F286" s="799">
        <v>0.2117886203821478</v>
      </c>
      <c r="G286" s="800">
        <v>42</v>
      </c>
      <c r="H286" s="798">
        <v>3.4281995691407401</v>
      </c>
      <c r="I286" s="799">
        <v>0.26320169249600511</v>
      </c>
      <c r="J286" s="800">
        <v>42</v>
      </c>
      <c r="K286" s="798">
        <v>2.7869398146567832</v>
      </c>
      <c r="L286" s="799">
        <v>9.834932047003879E-2</v>
      </c>
      <c r="M286" s="800">
        <v>42</v>
      </c>
      <c r="N286" s="798">
        <v>5.6471268652688256</v>
      </c>
      <c r="O286" s="799">
        <v>7.3918993329595006E-2</v>
      </c>
      <c r="P286" s="800">
        <v>42</v>
      </c>
      <c r="Q286" s="798">
        <v>5.6360696074097598</v>
      </c>
      <c r="R286" s="799">
        <v>0.20154610695760669</v>
      </c>
      <c r="S286" s="800">
        <v>42</v>
      </c>
      <c r="T286" s="798">
        <v>5.6367204621483804</v>
      </c>
      <c r="U286" s="799">
        <v>0.19252128977006691</v>
      </c>
      <c r="V286" s="800">
        <v>43</v>
      </c>
      <c r="W286" s="798">
        <v>5.2503567790690244</v>
      </c>
      <c r="X286" s="799">
        <v>0.22418094226171789</v>
      </c>
      <c r="Y286" s="800">
        <v>43</v>
      </c>
      <c r="Z286" s="798">
        <v>4.3104813600164178</v>
      </c>
      <c r="AA286" s="799">
        <v>0.2384915278613699</v>
      </c>
      <c r="AB286" s="800">
        <v>43</v>
      </c>
      <c r="AC286" s="798">
        <v>2.892460601810237</v>
      </c>
      <c r="AD286" s="799">
        <v>0.26939024315578342</v>
      </c>
      <c r="AE286" s="800">
        <v>42</v>
      </c>
      <c r="AF286" s="798">
        <v>1.4429123228236369</v>
      </c>
      <c r="AG286" s="799">
        <v>7.2046320239014597E-2</v>
      </c>
      <c r="AH286" s="801">
        <v>42</v>
      </c>
    </row>
    <row r="287" spans="1:34" s="760" customFormat="1" ht="14.5" customHeight="1">
      <c r="A287" s="764" t="s">
        <v>19</v>
      </c>
      <c r="B287" s="794">
        <v>3.5881205872965118</v>
      </c>
      <c r="C287" s="795">
        <v>9.1922591813738935E-2</v>
      </c>
      <c r="D287" s="796">
        <v>232</v>
      </c>
      <c r="E287" s="794">
        <v>3.1866073493211551</v>
      </c>
      <c r="F287" s="795">
        <v>0.13242848789379849</v>
      </c>
      <c r="G287" s="796">
        <v>230</v>
      </c>
      <c r="H287" s="794">
        <v>3.453351155622943</v>
      </c>
      <c r="I287" s="795">
        <v>0.1835070283961</v>
      </c>
      <c r="J287" s="796">
        <v>230</v>
      </c>
      <c r="K287" s="794">
        <v>2.8645168440631079</v>
      </c>
      <c r="L287" s="795">
        <v>0.15126010876628279</v>
      </c>
      <c r="M287" s="796">
        <v>232</v>
      </c>
      <c r="N287" s="794">
        <v>5.5902147392484887</v>
      </c>
      <c r="O287" s="795">
        <v>7.1427486088401423E-2</v>
      </c>
      <c r="P287" s="796">
        <v>230</v>
      </c>
      <c r="Q287" s="794">
        <v>5.7801216255246937</v>
      </c>
      <c r="R287" s="795">
        <v>4.8540002910641131E-2</v>
      </c>
      <c r="S287" s="796">
        <v>232</v>
      </c>
      <c r="T287" s="794">
        <v>5.6624157819250227</v>
      </c>
      <c r="U287" s="795">
        <v>6.6735295372819012E-2</v>
      </c>
      <c r="V287" s="796">
        <v>232</v>
      </c>
      <c r="W287" s="794">
        <v>4.8977983916874761</v>
      </c>
      <c r="X287" s="795">
        <v>9.5354590863242633E-2</v>
      </c>
      <c r="Y287" s="796">
        <v>231</v>
      </c>
      <c r="Z287" s="794">
        <v>4.1986057328315738</v>
      </c>
      <c r="AA287" s="795">
        <v>7.9052191090520141E-2</v>
      </c>
      <c r="AB287" s="796">
        <v>231</v>
      </c>
      <c r="AC287" s="794">
        <v>2.9950141277775049</v>
      </c>
      <c r="AD287" s="795">
        <v>0.17451358475825851</v>
      </c>
      <c r="AE287" s="796">
        <v>231</v>
      </c>
      <c r="AF287" s="794">
        <v>1.1902139984502691</v>
      </c>
      <c r="AG287" s="795">
        <v>5.4835756518606553E-2</v>
      </c>
      <c r="AH287" s="797">
        <v>229</v>
      </c>
    </row>
    <row r="288" spans="1:34" s="760" customFormat="1" ht="14.5" customHeight="1">
      <c r="A288" s="770" t="s">
        <v>20</v>
      </c>
      <c r="B288" s="798">
        <v>2.4094377303981611</v>
      </c>
      <c r="C288" s="799">
        <v>5.5242883001301819E-2</v>
      </c>
      <c r="D288" s="800">
        <v>54</v>
      </c>
      <c r="E288" s="798">
        <v>2.1574664874911011</v>
      </c>
      <c r="F288" s="799">
        <v>7.0860573511826078E-2</v>
      </c>
      <c r="G288" s="800">
        <v>53</v>
      </c>
      <c r="H288" s="798">
        <v>3.4980821247445868</v>
      </c>
      <c r="I288" s="799">
        <v>0.14570251602199721</v>
      </c>
      <c r="J288" s="800">
        <v>54</v>
      </c>
      <c r="K288" s="798">
        <v>3.8906703906799218</v>
      </c>
      <c r="L288" s="799">
        <v>0.1366363121062632</v>
      </c>
      <c r="M288" s="800">
        <v>54</v>
      </c>
      <c r="N288" s="798">
        <v>5.4793374140852764</v>
      </c>
      <c r="O288" s="799">
        <v>0.1012977022204793</v>
      </c>
      <c r="P288" s="800">
        <v>54</v>
      </c>
      <c r="Q288" s="798">
        <v>5.7096975153695464</v>
      </c>
      <c r="R288" s="799">
        <v>0.1003370243412755</v>
      </c>
      <c r="S288" s="800">
        <v>55</v>
      </c>
      <c r="T288" s="798">
        <v>5.712461017354137</v>
      </c>
      <c r="U288" s="799">
        <v>9.9219496780176455E-2</v>
      </c>
      <c r="V288" s="800">
        <v>55</v>
      </c>
      <c r="W288" s="798">
        <v>5.3395329980699886</v>
      </c>
      <c r="X288" s="799">
        <v>0.20677532595117509</v>
      </c>
      <c r="Y288" s="800">
        <v>54</v>
      </c>
      <c r="Z288" s="798">
        <v>4.1286007534155083</v>
      </c>
      <c r="AA288" s="799">
        <v>0.35670714062436132</v>
      </c>
      <c r="AB288" s="800">
        <v>54</v>
      </c>
      <c r="AC288" s="798">
        <v>3.204632639775074</v>
      </c>
      <c r="AD288" s="799">
        <v>0.25634436821656992</v>
      </c>
      <c r="AE288" s="800">
        <v>54</v>
      </c>
      <c r="AF288" s="798">
        <v>1.517303052155786</v>
      </c>
      <c r="AG288" s="799">
        <v>5.4679839213409298E-2</v>
      </c>
      <c r="AH288" s="801">
        <v>54</v>
      </c>
    </row>
    <row r="289" spans="1:34" s="760" customFormat="1" ht="14.5" customHeight="1">
      <c r="A289" s="764" t="s">
        <v>21</v>
      </c>
      <c r="B289" s="794">
        <v>3.6309145858781648</v>
      </c>
      <c r="C289" s="795">
        <v>0.12527293797922079</v>
      </c>
      <c r="D289" s="796">
        <v>506</v>
      </c>
      <c r="E289" s="794">
        <v>3.0524843564878039</v>
      </c>
      <c r="F289" s="795">
        <v>0.1063744589001607</v>
      </c>
      <c r="G289" s="796">
        <v>507</v>
      </c>
      <c r="H289" s="794">
        <v>3.410609615995289</v>
      </c>
      <c r="I289" s="795">
        <v>0.11750252249188629</v>
      </c>
      <c r="J289" s="796">
        <v>508</v>
      </c>
      <c r="K289" s="794">
        <v>3.0037979853728221</v>
      </c>
      <c r="L289" s="795">
        <v>8.6886760018987527E-2</v>
      </c>
      <c r="M289" s="796">
        <v>506</v>
      </c>
      <c r="N289" s="794">
        <v>5.3063768910426798</v>
      </c>
      <c r="O289" s="795">
        <v>9.1052665453978304E-2</v>
      </c>
      <c r="P289" s="796">
        <v>510</v>
      </c>
      <c r="Q289" s="794">
        <v>5.6554163513769131</v>
      </c>
      <c r="R289" s="795">
        <v>7.1500429572965471E-2</v>
      </c>
      <c r="S289" s="796">
        <v>511</v>
      </c>
      <c r="T289" s="794">
        <v>5.633106454691621</v>
      </c>
      <c r="U289" s="795">
        <v>5.4935905876725463E-2</v>
      </c>
      <c r="V289" s="796">
        <v>510</v>
      </c>
      <c r="W289" s="794">
        <v>4.9137254658156717</v>
      </c>
      <c r="X289" s="795">
        <v>8.9690273814034063E-2</v>
      </c>
      <c r="Y289" s="796">
        <v>510</v>
      </c>
      <c r="Z289" s="794">
        <v>3.9990529825375121</v>
      </c>
      <c r="AA289" s="795">
        <v>9.6977313362854006E-2</v>
      </c>
      <c r="AB289" s="796">
        <v>512</v>
      </c>
      <c r="AC289" s="794">
        <v>3.0088474578636708</v>
      </c>
      <c r="AD289" s="795">
        <v>0.1178153571276561</v>
      </c>
      <c r="AE289" s="796">
        <v>510</v>
      </c>
      <c r="AF289" s="794">
        <v>1.450691778502585</v>
      </c>
      <c r="AG289" s="795">
        <v>6.5084115764751024E-2</v>
      </c>
      <c r="AH289" s="797">
        <v>507</v>
      </c>
    </row>
    <row r="290" spans="1:34" s="760" customFormat="1" ht="14.5" customHeight="1">
      <c r="A290" s="770" t="s">
        <v>22</v>
      </c>
      <c r="B290" s="798">
        <v>3.3543901071184332</v>
      </c>
      <c r="C290" s="799">
        <v>8.1097929694411527E-2</v>
      </c>
      <c r="D290" s="800">
        <v>1523</v>
      </c>
      <c r="E290" s="798">
        <v>2.896614253394207</v>
      </c>
      <c r="F290" s="799">
        <v>7.4855169292734114E-2</v>
      </c>
      <c r="G290" s="800">
        <v>1520</v>
      </c>
      <c r="H290" s="798">
        <v>3.359189889814393</v>
      </c>
      <c r="I290" s="799">
        <v>7.0461101550870722E-2</v>
      </c>
      <c r="J290" s="800">
        <v>1513</v>
      </c>
      <c r="K290" s="798">
        <v>2.8262398999831269</v>
      </c>
      <c r="L290" s="799">
        <v>5.9610347590140118E-2</v>
      </c>
      <c r="M290" s="800">
        <v>1515</v>
      </c>
      <c r="N290" s="798">
        <v>5.4665333100229772</v>
      </c>
      <c r="O290" s="799">
        <v>3.868592441432931E-2</v>
      </c>
      <c r="P290" s="800">
        <v>1521</v>
      </c>
      <c r="Q290" s="798">
        <v>5.7575953562561706</v>
      </c>
      <c r="R290" s="799">
        <v>2.740376917326328E-2</v>
      </c>
      <c r="S290" s="800">
        <v>1528</v>
      </c>
      <c r="T290" s="798">
        <v>5.6997241331436621</v>
      </c>
      <c r="U290" s="799">
        <v>2.895059895004902E-2</v>
      </c>
      <c r="V290" s="800">
        <v>1525</v>
      </c>
      <c r="W290" s="798">
        <v>5.0402080502469788</v>
      </c>
      <c r="X290" s="799">
        <v>4.1074540428340647E-2</v>
      </c>
      <c r="Y290" s="800">
        <v>1523</v>
      </c>
      <c r="Z290" s="798">
        <v>3.973941195570136</v>
      </c>
      <c r="AA290" s="799">
        <v>4.9577379637630661E-2</v>
      </c>
      <c r="AB290" s="800">
        <v>1517</v>
      </c>
      <c r="AC290" s="798">
        <v>2.8862956773737518</v>
      </c>
      <c r="AD290" s="799">
        <v>5.5594481975976683E-2</v>
      </c>
      <c r="AE290" s="800">
        <v>1516</v>
      </c>
      <c r="AF290" s="798">
        <v>1.2905291199012081</v>
      </c>
      <c r="AG290" s="799">
        <v>3.2909341824028993E-2</v>
      </c>
      <c r="AH290" s="801">
        <v>1501</v>
      </c>
    </row>
    <row r="291" spans="1:34" s="760" customFormat="1" ht="14.5" customHeight="1">
      <c r="A291" s="764" t="s">
        <v>23</v>
      </c>
      <c r="B291" s="794">
        <v>3.8630303092928542</v>
      </c>
      <c r="C291" s="795">
        <v>0.15856076137058661</v>
      </c>
      <c r="D291" s="796">
        <v>110</v>
      </c>
      <c r="E291" s="794">
        <v>3.7988565350881038</v>
      </c>
      <c r="F291" s="795">
        <v>0.24939586242723319</v>
      </c>
      <c r="G291" s="796">
        <v>110</v>
      </c>
      <c r="H291" s="794">
        <v>3.6944318042824982</v>
      </c>
      <c r="I291" s="795">
        <v>0.25378807041773649</v>
      </c>
      <c r="J291" s="796">
        <v>110</v>
      </c>
      <c r="K291" s="794">
        <v>2.8903728457395941</v>
      </c>
      <c r="L291" s="795">
        <v>0.1442218110410447</v>
      </c>
      <c r="M291" s="796">
        <v>109</v>
      </c>
      <c r="N291" s="794">
        <v>5.4655454645720711</v>
      </c>
      <c r="O291" s="795">
        <v>8.1990885296559124E-2</v>
      </c>
      <c r="P291" s="796">
        <v>108</v>
      </c>
      <c r="Q291" s="794">
        <v>5.7096617037322606</v>
      </c>
      <c r="R291" s="795">
        <v>5.4085617172625618E-2</v>
      </c>
      <c r="S291" s="796">
        <v>110</v>
      </c>
      <c r="T291" s="794">
        <v>5.543723494511509</v>
      </c>
      <c r="U291" s="795">
        <v>9.0806930445867573E-2</v>
      </c>
      <c r="V291" s="796">
        <v>110</v>
      </c>
      <c r="W291" s="794">
        <v>4.7112120929832253</v>
      </c>
      <c r="X291" s="795">
        <v>0.16616920247617639</v>
      </c>
      <c r="Y291" s="796">
        <v>109</v>
      </c>
      <c r="Z291" s="794">
        <v>4.1750390587094666</v>
      </c>
      <c r="AA291" s="795">
        <v>0.2405891255055283</v>
      </c>
      <c r="AB291" s="796">
        <v>108</v>
      </c>
      <c r="AC291" s="794">
        <v>3.3493335163835871</v>
      </c>
      <c r="AD291" s="795">
        <v>0.14767546631141901</v>
      </c>
      <c r="AE291" s="796">
        <v>109</v>
      </c>
      <c r="AF291" s="794">
        <v>1.516038447487132</v>
      </c>
      <c r="AG291" s="795">
        <v>0.20247515455338469</v>
      </c>
      <c r="AH291" s="797">
        <v>108</v>
      </c>
    </row>
    <row r="292" spans="1:34" s="760" customFormat="1" ht="14.5" customHeight="1">
      <c r="A292" s="770" t="s">
        <v>24</v>
      </c>
      <c r="B292" s="798" t="s">
        <v>99</v>
      </c>
      <c r="C292" s="799" t="s">
        <v>99</v>
      </c>
      <c r="D292" s="800" t="s">
        <v>99</v>
      </c>
      <c r="E292" s="798" t="s">
        <v>99</v>
      </c>
      <c r="F292" s="799" t="s">
        <v>99</v>
      </c>
      <c r="G292" s="800" t="s">
        <v>99</v>
      </c>
      <c r="H292" s="798" t="s">
        <v>99</v>
      </c>
      <c r="I292" s="799" t="s">
        <v>99</v>
      </c>
      <c r="J292" s="800" t="s">
        <v>99</v>
      </c>
      <c r="K292" s="798" t="s">
        <v>99</v>
      </c>
      <c r="L292" s="799" t="s">
        <v>99</v>
      </c>
      <c r="M292" s="800" t="s">
        <v>99</v>
      </c>
      <c r="N292" s="798" t="s">
        <v>99</v>
      </c>
      <c r="O292" s="799" t="s">
        <v>99</v>
      </c>
      <c r="P292" s="800" t="s">
        <v>99</v>
      </c>
      <c r="Q292" s="798" t="s">
        <v>99</v>
      </c>
      <c r="R292" s="799" t="s">
        <v>99</v>
      </c>
      <c r="S292" s="800" t="s">
        <v>99</v>
      </c>
      <c r="T292" s="798" t="s">
        <v>99</v>
      </c>
      <c r="U292" s="799" t="s">
        <v>99</v>
      </c>
      <c r="V292" s="800" t="s">
        <v>99</v>
      </c>
      <c r="W292" s="798" t="s">
        <v>99</v>
      </c>
      <c r="X292" s="799" t="s">
        <v>99</v>
      </c>
      <c r="Y292" s="800" t="s">
        <v>99</v>
      </c>
      <c r="Z292" s="798" t="s">
        <v>99</v>
      </c>
      <c r="AA292" s="799" t="s">
        <v>99</v>
      </c>
      <c r="AB292" s="800" t="s">
        <v>99</v>
      </c>
      <c r="AC292" s="798" t="s">
        <v>99</v>
      </c>
      <c r="AD292" s="799" t="s">
        <v>99</v>
      </c>
      <c r="AE292" s="800" t="s">
        <v>99</v>
      </c>
      <c r="AF292" s="798" t="s">
        <v>99</v>
      </c>
      <c r="AG292" s="799" t="s">
        <v>99</v>
      </c>
      <c r="AH292" s="1646" t="s">
        <v>99</v>
      </c>
    </row>
    <row r="293" spans="1:34" s="760" customFormat="1" ht="14.5" customHeight="1">
      <c r="A293" s="764" t="s">
        <v>25</v>
      </c>
      <c r="B293" s="794">
        <v>2.053374231682588</v>
      </c>
      <c r="C293" s="795">
        <v>0.15999136340496459</v>
      </c>
      <c r="D293" s="796">
        <v>168</v>
      </c>
      <c r="E293" s="794">
        <v>2.1869097893872058</v>
      </c>
      <c r="F293" s="795">
        <v>0.1260436897962072</v>
      </c>
      <c r="G293" s="796">
        <v>168</v>
      </c>
      <c r="H293" s="794">
        <v>3.241995340328061</v>
      </c>
      <c r="I293" s="795">
        <v>0.13363588153998701</v>
      </c>
      <c r="J293" s="796">
        <v>168</v>
      </c>
      <c r="K293" s="794">
        <v>3.2785804733863331</v>
      </c>
      <c r="L293" s="795">
        <v>7.8676349251871225E-2</v>
      </c>
      <c r="M293" s="796">
        <v>168</v>
      </c>
      <c r="N293" s="794">
        <v>5.5654267335228731</v>
      </c>
      <c r="O293" s="795">
        <v>0.1030715484671023</v>
      </c>
      <c r="P293" s="796">
        <v>168</v>
      </c>
      <c r="Q293" s="794">
        <v>5.8458014353161039</v>
      </c>
      <c r="R293" s="795">
        <v>2.858812022382734E-2</v>
      </c>
      <c r="S293" s="796">
        <v>168</v>
      </c>
      <c r="T293" s="794">
        <v>5.6712545787667876</v>
      </c>
      <c r="U293" s="795">
        <v>4.9204720113167642E-2</v>
      </c>
      <c r="V293" s="796">
        <v>168</v>
      </c>
      <c r="W293" s="794">
        <v>4.9838335924202486</v>
      </c>
      <c r="X293" s="795">
        <v>0.1241655193583262</v>
      </c>
      <c r="Y293" s="796">
        <v>168</v>
      </c>
      <c r="Z293" s="794">
        <v>4.3061650545793437</v>
      </c>
      <c r="AA293" s="795">
        <v>6.8876572844215847E-2</v>
      </c>
      <c r="AB293" s="796">
        <v>168</v>
      </c>
      <c r="AC293" s="794">
        <v>3.2475198739080229</v>
      </c>
      <c r="AD293" s="795">
        <v>3.3333266754676689E-2</v>
      </c>
      <c r="AE293" s="796">
        <v>167</v>
      </c>
      <c r="AF293" s="794">
        <v>1.370189075548313</v>
      </c>
      <c r="AG293" s="795">
        <v>7.7246044309833103E-2</v>
      </c>
      <c r="AH293" s="797">
        <v>164</v>
      </c>
    </row>
    <row r="294" spans="1:34" s="760" customFormat="1" ht="14.5" customHeight="1">
      <c r="A294" s="770" t="s">
        <v>26</v>
      </c>
      <c r="B294" s="798" t="s">
        <v>99</v>
      </c>
      <c r="C294" s="799" t="s">
        <v>99</v>
      </c>
      <c r="D294" s="800" t="s">
        <v>99</v>
      </c>
      <c r="E294" s="798" t="s">
        <v>99</v>
      </c>
      <c r="F294" s="799" t="s">
        <v>99</v>
      </c>
      <c r="G294" s="800" t="s">
        <v>99</v>
      </c>
      <c r="H294" s="798" t="s">
        <v>99</v>
      </c>
      <c r="I294" s="799" t="s">
        <v>99</v>
      </c>
      <c r="J294" s="800" t="s">
        <v>99</v>
      </c>
      <c r="K294" s="798" t="s">
        <v>99</v>
      </c>
      <c r="L294" s="799" t="s">
        <v>99</v>
      </c>
      <c r="M294" s="800" t="s">
        <v>99</v>
      </c>
      <c r="N294" s="798" t="s">
        <v>99</v>
      </c>
      <c r="O294" s="799" t="s">
        <v>99</v>
      </c>
      <c r="P294" s="800" t="s">
        <v>99</v>
      </c>
      <c r="Q294" s="798" t="s">
        <v>99</v>
      </c>
      <c r="R294" s="799" t="s">
        <v>99</v>
      </c>
      <c r="S294" s="800" t="s">
        <v>99</v>
      </c>
      <c r="T294" s="798" t="s">
        <v>99</v>
      </c>
      <c r="U294" s="799" t="s">
        <v>99</v>
      </c>
      <c r="V294" s="800" t="s">
        <v>99</v>
      </c>
      <c r="W294" s="798" t="s">
        <v>99</v>
      </c>
      <c r="X294" s="799" t="s">
        <v>99</v>
      </c>
      <c r="Y294" s="800" t="s">
        <v>99</v>
      </c>
      <c r="Z294" s="798" t="s">
        <v>99</v>
      </c>
      <c r="AA294" s="799" t="s">
        <v>99</v>
      </c>
      <c r="AB294" s="800" t="s">
        <v>99</v>
      </c>
      <c r="AC294" s="798" t="s">
        <v>99</v>
      </c>
      <c r="AD294" s="799" t="s">
        <v>99</v>
      </c>
      <c r="AE294" s="800" t="s">
        <v>99</v>
      </c>
      <c r="AF294" s="798" t="s">
        <v>99</v>
      </c>
      <c r="AG294" s="799" t="s">
        <v>99</v>
      </c>
      <c r="AH294" s="801" t="s">
        <v>99</v>
      </c>
    </row>
    <row r="295" spans="1:34" s="760" customFormat="1" ht="14.5" customHeight="1">
      <c r="A295" s="764" t="s">
        <v>27</v>
      </c>
      <c r="B295" s="794">
        <v>3.9443765341469739</v>
      </c>
      <c r="C295" s="795">
        <v>0.33998821641243998</v>
      </c>
      <c r="D295" s="796">
        <v>70</v>
      </c>
      <c r="E295" s="794">
        <v>3.0842526920398861</v>
      </c>
      <c r="F295" s="795">
        <v>0.33061129120512989</v>
      </c>
      <c r="G295" s="796">
        <v>70</v>
      </c>
      <c r="H295" s="794">
        <v>3.2561186084136691</v>
      </c>
      <c r="I295" s="795">
        <v>0.11113581157344</v>
      </c>
      <c r="J295" s="796">
        <v>70</v>
      </c>
      <c r="K295" s="794">
        <v>2.5061178285129588</v>
      </c>
      <c r="L295" s="795">
        <v>8.2971202408565425E-2</v>
      </c>
      <c r="M295" s="796">
        <v>70</v>
      </c>
      <c r="N295" s="794">
        <v>5.3393481882227132</v>
      </c>
      <c r="O295" s="795">
        <v>0.1453547258713864</v>
      </c>
      <c r="P295" s="796">
        <v>70</v>
      </c>
      <c r="Q295" s="794">
        <v>5.8296951691947676</v>
      </c>
      <c r="R295" s="795">
        <v>4.5122804508099343E-2</v>
      </c>
      <c r="S295" s="796">
        <v>70</v>
      </c>
      <c r="T295" s="794">
        <v>5.6640735861852178</v>
      </c>
      <c r="U295" s="795">
        <v>0.10605469429294941</v>
      </c>
      <c r="V295" s="796">
        <v>70</v>
      </c>
      <c r="W295" s="794">
        <v>4.6952335951651172</v>
      </c>
      <c r="X295" s="795">
        <v>7.1347524882531432E-2</v>
      </c>
      <c r="Y295" s="796">
        <v>68</v>
      </c>
      <c r="Z295" s="794">
        <v>4.2856988458172536</v>
      </c>
      <c r="AA295" s="795">
        <v>9.8446227889217669E-2</v>
      </c>
      <c r="AB295" s="796">
        <v>69</v>
      </c>
      <c r="AC295" s="794">
        <v>2.6544841917776751</v>
      </c>
      <c r="AD295" s="795">
        <v>0.13078291986934021</v>
      </c>
      <c r="AE295" s="796">
        <v>69</v>
      </c>
      <c r="AF295" s="794">
        <v>1.4098546299709189</v>
      </c>
      <c r="AG295" s="795">
        <v>0.260875492005398</v>
      </c>
      <c r="AH295" s="797">
        <v>69</v>
      </c>
    </row>
    <row r="296" spans="1:34" s="760" customFormat="1" ht="14.5" customHeight="1" thickBot="1">
      <c r="A296" s="776" t="s">
        <v>28</v>
      </c>
      <c r="B296" s="802">
        <v>3.5127052558235379</v>
      </c>
      <c r="C296" s="803">
        <v>0.38081378383622749</v>
      </c>
      <c r="D296" s="804">
        <v>29</v>
      </c>
      <c r="E296" s="802">
        <v>2.720278556437207</v>
      </c>
      <c r="F296" s="803">
        <v>0.13100875133207651</v>
      </c>
      <c r="G296" s="804">
        <v>29</v>
      </c>
      <c r="H296" s="802">
        <v>3.5211106538078081</v>
      </c>
      <c r="I296" s="803">
        <v>0.15130677633103071</v>
      </c>
      <c r="J296" s="804">
        <v>29</v>
      </c>
      <c r="K296" s="802">
        <v>4.4140172615685662</v>
      </c>
      <c r="L296" s="803">
        <v>0.26745319347241359</v>
      </c>
      <c r="M296" s="804">
        <v>29</v>
      </c>
      <c r="N296" s="802">
        <v>5.6276336768654138</v>
      </c>
      <c r="O296" s="803">
        <v>9.2779772598306109E-2</v>
      </c>
      <c r="P296" s="804">
        <v>29</v>
      </c>
      <c r="Q296" s="802">
        <v>5.991240255911257</v>
      </c>
      <c r="R296" s="803">
        <v>4.4314064296842696E-3</v>
      </c>
      <c r="S296" s="804">
        <v>29</v>
      </c>
      <c r="T296" s="802">
        <v>5.8750976201882947</v>
      </c>
      <c r="U296" s="803">
        <v>4.1508508563517059E-2</v>
      </c>
      <c r="V296" s="804">
        <v>29</v>
      </c>
      <c r="W296" s="802">
        <v>5.3465867335227486</v>
      </c>
      <c r="X296" s="803">
        <v>5.4802210870095909E-2</v>
      </c>
      <c r="Y296" s="804">
        <v>29</v>
      </c>
      <c r="Z296" s="802">
        <v>4.6601936070631043</v>
      </c>
      <c r="AA296" s="803">
        <v>0.14226394907601889</v>
      </c>
      <c r="AB296" s="804">
        <v>29</v>
      </c>
      <c r="AC296" s="802">
        <v>4.0245829312859307</v>
      </c>
      <c r="AD296" s="803">
        <v>0.20903775425399709</v>
      </c>
      <c r="AE296" s="804">
        <v>29</v>
      </c>
      <c r="AF296" s="802">
        <v>1.0468358348037829</v>
      </c>
      <c r="AG296" s="803">
        <v>2.2827484386080999E-2</v>
      </c>
      <c r="AH296" s="805">
        <v>28</v>
      </c>
    </row>
    <row r="297" spans="1:34" s="760" customFormat="1" ht="14.5" customHeight="1">
      <c r="A297" s="782" t="s">
        <v>29</v>
      </c>
      <c r="B297" s="786">
        <v>3.5280976068296011</v>
      </c>
      <c r="C297" s="784">
        <v>5.5547468849972192E-2</v>
      </c>
      <c r="D297" s="785">
        <v>3215</v>
      </c>
      <c r="E297" s="786">
        <v>3.1130431574901931</v>
      </c>
      <c r="F297" s="784">
        <v>5.5981737041226873E-2</v>
      </c>
      <c r="G297" s="785">
        <v>3210</v>
      </c>
      <c r="H297" s="786">
        <v>3.3597382456901701</v>
      </c>
      <c r="I297" s="784">
        <v>4.6114129196369778E-2</v>
      </c>
      <c r="J297" s="785">
        <v>3208</v>
      </c>
      <c r="K297" s="786">
        <v>2.813760342778548</v>
      </c>
      <c r="L297" s="784">
        <v>3.7872724911318267E-2</v>
      </c>
      <c r="M297" s="785">
        <v>3209</v>
      </c>
      <c r="N297" s="786">
        <v>5.3555269357114286</v>
      </c>
      <c r="O297" s="784">
        <v>3.4110418851376501E-2</v>
      </c>
      <c r="P297" s="785">
        <v>3218</v>
      </c>
      <c r="Q297" s="786">
        <v>5.6999886182062536</v>
      </c>
      <c r="R297" s="784">
        <v>2.3793407776963219E-2</v>
      </c>
      <c r="S297" s="785">
        <v>3234</v>
      </c>
      <c r="T297" s="786">
        <v>5.6398140905607024</v>
      </c>
      <c r="U297" s="784">
        <v>2.3642665048100919E-2</v>
      </c>
      <c r="V297" s="785">
        <v>3231</v>
      </c>
      <c r="W297" s="786">
        <v>4.9220802417412672</v>
      </c>
      <c r="X297" s="784">
        <v>3.2421766875005663E-2</v>
      </c>
      <c r="Y297" s="785">
        <v>3223</v>
      </c>
      <c r="Z297" s="786">
        <v>3.986381910117013</v>
      </c>
      <c r="AA297" s="784">
        <v>3.6944480679936963E-2</v>
      </c>
      <c r="AB297" s="785">
        <v>3215</v>
      </c>
      <c r="AC297" s="786">
        <v>2.9335830079492671</v>
      </c>
      <c r="AD297" s="784">
        <v>3.9206029576242467E-2</v>
      </c>
      <c r="AE297" s="785">
        <v>3212</v>
      </c>
      <c r="AF297" s="786">
        <v>1.3503970630947979</v>
      </c>
      <c r="AG297" s="784">
        <v>2.7710743604233489E-2</v>
      </c>
      <c r="AH297" s="787">
        <v>3189</v>
      </c>
    </row>
    <row r="298" spans="1:34" s="760" customFormat="1" ht="14.5" customHeight="1">
      <c r="A298" s="782" t="s">
        <v>30</v>
      </c>
      <c r="B298" s="786">
        <v>2.4445381030794469</v>
      </c>
      <c r="C298" s="784">
        <v>0.15888191585466391</v>
      </c>
      <c r="D298" s="785">
        <v>348</v>
      </c>
      <c r="E298" s="786">
        <v>2.5639491981583351</v>
      </c>
      <c r="F298" s="784">
        <v>0.13419823135454129</v>
      </c>
      <c r="G298" s="785">
        <v>346</v>
      </c>
      <c r="H298" s="786">
        <v>3.5672256166225229</v>
      </c>
      <c r="I298" s="784">
        <v>0.121998210279245</v>
      </c>
      <c r="J298" s="785">
        <v>348</v>
      </c>
      <c r="K298" s="786">
        <v>3.4439310793474949</v>
      </c>
      <c r="L298" s="784">
        <v>0.1207603930106335</v>
      </c>
      <c r="M298" s="785">
        <v>347</v>
      </c>
      <c r="N298" s="786">
        <v>5.4524419407148343</v>
      </c>
      <c r="O298" s="784">
        <v>9.0274673404320036E-2</v>
      </c>
      <c r="P298" s="785">
        <v>348</v>
      </c>
      <c r="Q298" s="786">
        <v>5.8451565877436726</v>
      </c>
      <c r="R298" s="784">
        <v>3.3818870991608477E-2</v>
      </c>
      <c r="S298" s="785">
        <v>349</v>
      </c>
      <c r="T298" s="786">
        <v>5.7731943418340759</v>
      </c>
      <c r="U298" s="784">
        <v>3.6889856239684153E-2</v>
      </c>
      <c r="V298" s="785">
        <v>349</v>
      </c>
      <c r="W298" s="786">
        <v>5.1858432833537416</v>
      </c>
      <c r="X298" s="784">
        <v>7.5484848455474429E-2</v>
      </c>
      <c r="Y298" s="785">
        <v>348</v>
      </c>
      <c r="Z298" s="786">
        <v>4.2705694990586629</v>
      </c>
      <c r="AA298" s="784">
        <v>9.2974278953087908E-2</v>
      </c>
      <c r="AB298" s="785">
        <v>347</v>
      </c>
      <c r="AC298" s="786">
        <v>3.3810693210401208</v>
      </c>
      <c r="AD298" s="784">
        <v>9.760233791543152E-2</v>
      </c>
      <c r="AE298" s="785">
        <v>346</v>
      </c>
      <c r="AF298" s="786">
        <v>1.2858264491398681</v>
      </c>
      <c r="AG298" s="784">
        <v>5.7694301562685062E-2</v>
      </c>
      <c r="AH298" s="787">
        <v>341</v>
      </c>
    </row>
    <row r="299" spans="1:34" s="760" customFormat="1" ht="14.5" customHeight="1">
      <c r="A299" s="788" t="s">
        <v>31</v>
      </c>
      <c r="B299" s="792">
        <v>3.389241664970609</v>
      </c>
      <c r="C299" s="790">
        <v>6.2528417855811924E-2</v>
      </c>
      <c r="D299" s="791">
        <v>3563</v>
      </c>
      <c r="E299" s="792">
        <v>3.0428851102780188</v>
      </c>
      <c r="F299" s="790">
        <v>5.5160074351092249E-2</v>
      </c>
      <c r="G299" s="791">
        <v>3556</v>
      </c>
      <c r="H299" s="792">
        <v>3.386389985887583</v>
      </c>
      <c r="I299" s="790">
        <v>4.3177582758275102E-2</v>
      </c>
      <c r="J299" s="791">
        <v>3556</v>
      </c>
      <c r="K299" s="792">
        <v>2.894607288142959</v>
      </c>
      <c r="L299" s="790">
        <v>3.998235088376851E-2</v>
      </c>
      <c r="M299" s="791">
        <v>3556</v>
      </c>
      <c r="N299" s="792">
        <v>5.3679260336732346</v>
      </c>
      <c r="O299" s="790">
        <v>3.2077494455976623E-2</v>
      </c>
      <c r="P299" s="791">
        <v>3566</v>
      </c>
      <c r="Q299" s="792">
        <v>5.7185222550583754</v>
      </c>
      <c r="R299" s="790">
        <v>2.1359356620755259E-2</v>
      </c>
      <c r="S299" s="791">
        <v>3583</v>
      </c>
      <c r="T299" s="792">
        <v>5.6568342745315379</v>
      </c>
      <c r="U299" s="790">
        <v>2.116148387808452E-2</v>
      </c>
      <c r="V299" s="791">
        <v>3580</v>
      </c>
      <c r="W299" s="792">
        <v>4.9556972306196103</v>
      </c>
      <c r="X299" s="790">
        <v>3.1186710389618739E-2</v>
      </c>
      <c r="Y299" s="791">
        <v>3571</v>
      </c>
      <c r="Z299" s="792">
        <v>4.022440486049156</v>
      </c>
      <c r="AA299" s="790">
        <v>3.5290800420607171E-2</v>
      </c>
      <c r="AB299" s="791">
        <v>3562</v>
      </c>
      <c r="AC299" s="792">
        <v>2.990776735923661</v>
      </c>
      <c r="AD299" s="790">
        <v>3.8446022385915657E-2</v>
      </c>
      <c r="AE299" s="791">
        <v>3558</v>
      </c>
      <c r="AF299" s="792">
        <v>1.3421336739549239</v>
      </c>
      <c r="AG299" s="790">
        <v>2.5157077066701051E-2</v>
      </c>
      <c r="AH299" s="793">
        <v>3530</v>
      </c>
    </row>
    <row r="300" spans="1:34" s="760" customFormat="1" ht="14.5" customHeight="1">
      <c r="A300" s="1930" t="s">
        <v>281</v>
      </c>
      <c r="B300" s="1930" t="s">
        <v>281</v>
      </c>
      <c r="C300" s="1930" t="s">
        <v>281</v>
      </c>
      <c r="D300" s="1930" t="s">
        <v>281</v>
      </c>
      <c r="E300" s="1930" t="s">
        <v>281</v>
      </c>
      <c r="F300" s="1930" t="s">
        <v>281</v>
      </c>
      <c r="G300" s="1930" t="s">
        <v>281</v>
      </c>
      <c r="H300" s="1930" t="s">
        <v>281</v>
      </c>
      <c r="I300" s="1930" t="s">
        <v>281</v>
      </c>
      <c r="J300" s="1930" t="s">
        <v>281</v>
      </c>
      <c r="K300" s="1930" t="s">
        <v>281</v>
      </c>
      <c r="L300" s="1930" t="s">
        <v>281</v>
      </c>
      <c r="M300" s="1930" t="s">
        <v>281</v>
      </c>
      <c r="N300" s="1930" t="s">
        <v>281</v>
      </c>
      <c r="O300" s="1930" t="s">
        <v>281</v>
      </c>
      <c r="P300" s="1930" t="s">
        <v>281</v>
      </c>
      <c r="Q300" s="1930" t="s">
        <v>281</v>
      </c>
      <c r="R300" s="1930" t="s">
        <v>281</v>
      </c>
      <c r="S300" s="1930" t="s">
        <v>281</v>
      </c>
      <c r="T300" s="1930" t="s">
        <v>281</v>
      </c>
      <c r="U300" s="1930" t="s">
        <v>281</v>
      </c>
      <c r="V300" s="1930" t="s">
        <v>281</v>
      </c>
      <c r="W300" s="1930" t="s">
        <v>281</v>
      </c>
      <c r="X300" s="1930" t="s">
        <v>281</v>
      </c>
      <c r="Y300" s="1930" t="s">
        <v>281</v>
      </c>
      <c r="Z300" s="1930" t="s">
        <v>281</v>
      </c>
      <c r="AA300" s="1930" t="s">
        <v>281</v>
      </c>
      <c r="AB300" s="1930" t="s">
        <v>281</v>
      </c>
      <c r="AC300" s="1930" t="s">
        <v>281</v>
      </c>
      <c r="AD300" s="1930" t="s">
        <v>281</v>
      </c>
      <c r="AE300" s="1930" t="s">
        <v>281</v>
      </c>
      <c r="AF300" s="1930" t="s">
        <v>281</v>
      </c>
      <c r="AG300" s="1930" t="s">
        <v>281</v>
      </c>
      <c r="AH300" s="1930" t="s">
        <v>281</v>
      </c>
    </row>
    <row r="301" spans="1:34" s="760" customFormat="1" ht="14.5" customHeight="1">
      <c r="A301" s="1930" t="s">
        <v>667</v>
      </c>
      <c r="B301" s="1930" t="s">
        <v>623</v>
      </c>
      <c r="C301" s="1930" t="s">
        <v>623</v>
      </c>
      <c r="D301" s="1930" t="s">
        <v>623</v>
      </c>
      <c r="E301" s="1930" t="s">
        <v>623</v>
      </c>
      <c r="F301" s="1930" t="s">
        <v>623</v>
      </c>
      <c r="G301" s="1930" t="s">
        <v>623</v>
      </c>
      <c r="H301" s="1930" t="s">
        <v>623</v>
      </c>
      <c r="I301" s="1930" t="s">
        <v>623</v>
      </c>
      <c r="J301" s="1930" t="s">
        <v>623</v>
      </c>
      <c r="K301" s="1930" t="s">
        <v>623</v>
      </c>
      <c r="L301" s="1930" t="s">
        <v>623</v>
      </c>
      <c r="M301" s="1930" t="s">
        <v>623</v>
      </c>
      <c r="N301" s="1930" t="s">
        <v>623</v>
      </c>
      <c r="O301" s="1930" t="s">
        <v>623</v>
      </c>
      <c r="P301" s="1930" t="s">
        <v>623</v>
      </c>
      <c r="Q301" s="1930" t="s">
        <v>623</v>
      </c>
      <c r="R301" s="1930" t="s">
        <v>623</v>
      </c>
      <c r="S301" s="1930" t="s">
        <v>623</v>
      </c>
      <c r="T301" s="1930" t="s">
        <v>623</v>
      </c>
      <c r="U301" s="1930" t="s">
        <v>623</v>
      </c>
      <c r="V301" s="1930" t="s">
        <v>623</v>
      </c>
      <c r="W301" s="1930" t="s">
        <v>623</v>
      </c>
      <c r="X301" s="1930" t="s">
        <v>623</v>
      </c>
      <c r="Y301" s="1930" t="s">
        <v>623</v>
      </c>
      <c r="Z301" s="1930" t="s">
        <v>623</v>
      </c>
      <c r="AA301" s="1930" t="s">
        <v>623</v>
      </c>
      <c r="AB301" s="1930" t="s">
        <v>623</v>
      </c>
      <c r="AC301" s="1930" t="s">
        <v>623</v>
      </c>
      <c r="AD301" s="1930" t="s">
        <v>623</v>
      </c>
      <c r="AE301" s="1930" t="s">
        <v>623</v>
      </c>
      <c r="AF301" s="1930" t="s">
        <v>623</v>
      </c>
      <c r="AG301" s="1930" t="s">
        <v>623</v>
      </c>
      <c r="AH301" s="1930" t="s">
        <v>623</v>
      </c>
    </row>
    <row r="302" spans="1:34" s="760" customFormat="1" ht="14.5" customHeight="1">
      <c r="A302" s="1930" t="s">
        <v>1191</v>
      </c>
      <c r="B302" s="1930" t="s">
        <v>670</v>
      </c>
      <c r="C302" s="1930" t="s">
        <v>670</v>
      </c>
      <c r="D302" s="1930" t="s">
        <v>670</v>
      </c>
      <c r="E302" s="1930" t="s">
        <v>670</v>
      </c>
      <c r="F302" s="1930" t="s">
        <v>670</v>
      </c>
      <c r="G302" s="1930" t="s">
        <v>670</v>
      </c>
      <c r="H302" s="1930" t="s">
        <v>670</v>
      </c>
      <c r="I302" s="1930" t="s">
        <v>670</v>
      </c>
      <c r="J302" s="1930" t="s">
        <v>670</v>
      </c>
      <c r="K302" s="1930" t="s">
        <v>670</v>
      </c>
      <c r="L302" s="1930" t="s">
        <v>670</v>
      </c>
      <c r="M302" s="1930" t="s">
        <v>670</v>
      </c>
      <c r="N302" s="1930" t="s">
        <v>670</v>
      </c>
      <c r="O302" s="1930" t="s">
        <v>670</v>
      </c>
      <c r="P302" s="1930" t="s">
        <v>670</v>
      </c>
      <c r="Q302" s="1930" t="s">
        <v>670</v>
      </c>
      <c r="R302" s="1930" t="s">
        <v>670</v>
      </c>
      <c r="S302" s="1930" t="s">
        <v>670</v>
      </c>
      <c r="T302" s="1930" t="s">
        <v>670</v>
      </c>
      <c r="U302" s="1930" t="s">
        <v>670</v>
      </c>
      <c r="V302" s="1930" t="s">
        <v>670</v>
      </c>
      <c r="W302" s="1930" t="s">
        <v>670</v>
      </c>
      <c r="X302" s="1930" t="s">
        <v>670</v>
      </c>
      <c r="Y302" s="1930" t="s">
        <v>670</v>
      </c>
      <c r="Z302" s="1930" t="s">
        <v>670</v>
      </c>
      <c r="AA302" s="1930" t="s">
        <v>670</v>
      </c>
      <c r="AB302" s="1930" t="s">
        <v>670</v>
      </c>
      <c r="AC302" s="1930" t="s">
        <v>670</v>
      </c>
      <c r="AD302" s="1930" t="s">
        <v>670</v>
      </c>
      <c r="AE302" s="1930" t="s">
        <v>670</v>
      </c>
      <c r="AF302" s="1930" t="s">
        <v>670</v>
      </c>
      <c r="AG302" s="1930" t="s">
        <v>670</v>
      </c>
      <c r="AH302" s="1930" t="s">
        <v>670</v>
      </c>
    </row>
  </sheetData>
  <mergeCells count="219">
    <mergeCell ref="A3:AH3"/>
    <mergeCell ref="A198:AH198"/>
    <mergeCell ref="Z279:AB279"/>
    <mergeCell ref="AC279:AE279"/>
    <mergeCell ref="AF279:AH279"/>
    <mergeCell ref="A300:AH300"/>
    <mergeCell ref="A301:AH301"/>
    <mergeCell ref="A302:AH302"/>
    <mergeCell ref="A278:AH278"/>
    <mergeCell ref="A279:A280"/>
    <mergeCell ref="B279:D279"/>
    <mergeCell ref="E279:G279"/>
    <mergeCell ref="H279:J279"/>
    <mergeCell ref="K279:M279"/>
    <mergeCell ref="N279:P279"/>
    <mergeCell ref="Q279:S279"/>
    <mergeCell ref="T279:V279"/>
    <mergeCell ref="W279:Y279"/>
    <mergeCell ref="Z253:AB253"/>
    <mergeCell ref="AC253:AE253"/>
    <mergeCell ref="AF253:AH253"/>
    <mergeCell ref="A274:AH274"/>
    <mergeCell ref="A275:AH275"/>
    <mergeCell ref="A276:AH276"/>
    <mergeCell ref="A252:AH252"/>
    <mergeCell ref="A253:A254"/>
    <mergeCell ref="B253:D253"/>
    <mergeCell ref="E253:G253"/>
    <mergeCell ref="H253:J253"/>
    <mergeCell ref="K253:M253"/>
    <mergeCell ref="N253:P253"/>
    <mergeCell ref="Q253:S253"/>
    <mergeCell ref="T253:V253"/>
    <mergeCell ref="W253:Y253"/>
    <mergeCell ref="Z227:AB227"/>
    <mergeCell ref="AC227:AE227"/>
    <mergeCell ref="AF227:AH227"/>
    <mergeCell ref="A248:AH248"/>
    <mergeCell ref="A249:AH249"/>
    <mergeCell ref="A250:AH250"/>
    <mergeCell ref="A226:AH226"/>
    <mergeCell ref="A227:A228"/>
    <mergeCell ref="B227:D227"/>
    <mergeCell ref="E227:G227"/>
    <mergeCell ref="H227:J227"/>
    <mergeCell ref="K227:M227"/>
    <mergeCell ref="N227:P227"/>
    <mergeCell ref="Q227:S227"/>
    <mergeCell ref="T227:V227"/>
    <mergeCell ref="W227:Y227"/>
    <mergeCell ref="Z201:AB201"/>
    <mergeCell ref="AC201:AE201"/>
    <mergeCell ref="AF201:AH201"/>
    <mergeCell ref="A222:AH222"/>
    <mergeCell ref="A223:AH223"/>
    <mergeCell ref="A224:AH224"/>
    <mergeCell ref="A200:AH200"/>
    <mergeCell ref="A201:A202"/>
    <mergeCell ref="B201:D201"/>
    <mergeCell ref="E201:G201"/>
    <mergeCell ref="H201:J201"/>
    <mergeCell ref="K201:M201"/>
    <mergeCell ref="N201:P201"/>
    <mergeCell ref="Q201:S201"/>
    <mergeCell ref="T201:V201"/>
    <mergeCell ref="W201:Y201"/>
    <mergeCell ref="A194:BL194"/>
    <mergeCell ref="A195:BL195"/>
    <mergeCell ref="A196:BL196"/>
    <mergeCell ref="AR191:AS191"/>
    <mergeCell ref="AU191:AV191"/>
    <mergeCell ref="AW191:AX191"/>
    <mergeCell ref="AY191:AZ191"/>
    <mergeCell ref="BA191:BB191"/>
    <mergeCell ref="BD191:BE191"/>
    <mergeCell ref="AE191:AF191"/>
    <mergeCell ref="AG191:AH191"/>
    <mergeCell ref="AI191:AJ191"/>
    <mergeCell ref="AL191:AM191"/>
    <mergeCell ref="AN191:AO191"/>
    <mergeCell ref="AP191:AQ191"/>
    <mergeCell ref="Q191:R191"/>
    <mergeCell ref="T191:U191"/>
    <mergeCell ref="V191:W191"/>
    <mergeCell ref="X191:Y191"/>
    <mergeCell ref="Z191:AA191"/>
    <mergeCell ref="AC191:AD191"/>
    <mergeCell ref="A185:AH185"/>
    <mergeCell ref="A186:AH186"/>
    <mergeCell ref="A187:AH187"/>
    <mergeCell ref="A189:BL189"/>
    <mergeCell ref="A190:A192"/>
    <mergeCell ref="B190:J190"/>
    <mergeCell ref="K190:S190"/>
    <mergeCell ref="T190:AB190"/>
    <mergeCell ref="AC190:AK190"/>
    <mergeCell ref="AL190:AT190"/>
    <mergeCell ref="AU190:BC190"/>
    <mergeCell ref="BD190:BL190"/>
    <mergeCell ref="B191:C191"/>
    <mergeCell ref="D191:E191"/>
    <mergeCell ref="F191:G191"/>
    <mergeCell ref="H191:I191"/>
    <mergeCell ref="K191:L191"/>
    <mergeCell ref="M191:N191"/>
    <mergeCell ref="O191:P191"/>
    <mergeCell ref="BF191:BG191"/>
    <mergeCell ref="BH191:BI191"/>
    <mergeCell ref="BJ191:BK191"/>
    <mergeCell ref="A159:AH159"/>
    <mergeCell ref="A160:AH160"/>
    <mergeCell ref="A161:AH161"/>
    <mergeCell ref="A163:AH163"/>
    <mergeCell ref="A164:A165"/>
    <mergeCell ref="B164:D164"/>
    <mergeCell ref="E164:G164"/>
    <mergeCell ref="H164:J164"/>
    <mergeCell ref="K164:M164"/>
    <mergeCell ref="AF164:AH164"/>
    <mergeCell ref="N164:P164"/>
    <mergeCell ref="Q164:S164"/>
    <mergeCell ref="T164:V164"/>
    <mergeCell ref="W164:Y164"/>
    <mergeCell ref="Z164:AB164"/>
    <mergeCell ref="AC164:AE164"/>
    <mergeCell ref="A133:AH133"/>
    <mergeCell ref="A134:AH134"/>
    <mergeCell ref="A135:AH135"/>
    <mergeCell ref="A137:AH137"/>
    <mergeCell ref="A138:A139"/>
    <mergeCell ref="B138:D138"/>
    <mergeCell ref="E138:G138"/>
    <mergeCell ref="H138:J138"/>
    <mergeCell ref="K138:M138"/>
    <mergeCell ref="AF138:AH138"/>
    <mergeCell ref="N138:P138"/>
    <mergeCell ref="Q138:S138"/>
    <mergeCell ref="T138:V138"/>
    <mergeCell ref="W138:Y138"/>
    <mergeCell ref="Z138:AB138"/>
    <mergeCell ref="AC138:AE138"/>
    <mergeCell ref="A107:AH107"/>
    <mergeCell ref="A108:AH108"/>
    <mergeCell ref="A109:AH109"/>
    <mergeCell ref="A111:AH111"/>
    <mergeCell ref="A112:A113"/>
    <mergeCell ref="B112:D112"/>
    <mergeCell ref="E112:G112"/>
    <mergeCell ref="H112:J112"/>
    <mergeCell ref="K112:M112"/>
    <mergeCell ref="AF112:AH112"/>
    <mergeCell ref="N112:P112"/>
    <mergeCell ref="Q112:S112"/>
    <mergeCell ref="T112:V112"/>
    <mergeCell ref="W112:Y112"/>
    <mergeCell ref="Z112:AB112"/>
    <mergeCell ref="AC112:AE112"/>
    <mergeCell ref="A79:AH79"/>
    <mergeCell ref="A80:AH80"/>
    <mergeCell ref="A81:AH81"/>
    <mergeCell ref="A85:AH85"/>
    <mergeCell ref="A86:A87"/>
    <mergeCell ref="B86:D86"/>
    <mergeCell ref="E86:G86"/>
    <mergeCell ref="H86:J86"/>
    <mergeCell ref="K86:M86"/>
    <mergeCell ref="AF86:AH86"/>
    <mergeCell ref="N86:P86"/>
    <mergeCell ref="Q86:S86"/>
    <mergeCell ref="T86:V86"/>
    <mergeCell ref="W86:Y86"/>
    <mergeCell ref="Z86:AB86"/>
    <mergeCell ref="AC86:AE86"/>
    <mergeCell ref="A83:AH83"/>
    <mergeCell ref="A54:AH54"/>
    <mergeCell ref="A55:AH55"/>
    <mergeCell ref="A57:AH57"/>
    <mergeCell ref="A58:A59"/>
    <mergeCell ref="B58:D58"/>
    <mergeCell ref="E58:G58"/>
    <mergeCell ref="H58:J58"/>
    <mergeCell ref="K58:M58"/>
    <mergeCell ref="AF58:AH58"/>
    <mergeCell ref="N58:P58"/>
    <mergeCell ref="Q58:S58"/>
    <mergeCell ref="T58:V58"/>
    <mergeCell ref="W58:Y58"/>
    <mergeCell ref="Z58:AB58"/>
    <mergeCell ref="AC58:AE58"/>
    <mergeCell ref="AF32:AH32"/>
    <mergeCell ref="N32:P32"/>
    <mergeCell ref="Q32:S32"/>
    <mergeCell ref="T32:V32"/>
    <mergeCell ref="W32:Y32"/>
    <mergeCell ref="Z32:AB32"/>
    <mergeCell ref="AC32:AE32"/>
    <mergeCell ref="A53:AH53"/>
    <mergeCell ref="A32:A33"/>
    <mergeCell ref="B32:D32"/>
    <mergeCell ref="E32:G32"/>
    <mergeCell ref="H32:J32"/>
    <mergeCell ref="K32:M32"/>
    <mergeCell ref="A5:AH5"/>
    <mergeCell ref="A6:A7"/>
    <mergeCell ref="B6:D6"/>
    <mergeCell ref="E6:G6"/>
    <mergeCell ref="Z6:AB6"/>
    <mergeCell ref="AC6:AE6"/>
    <mergeCell ref="AF6:AH6"/>
    <mergeCell ref="A29:AH29"/>
    <mergeCell ref="A31:AH31"/>
    <mergeCell ref="T6:V6"/>
    <mergeCell ref="W6:Y6"/>
    <mergeCell ref="H6:J6"/>
    <mergeCell ref="K6:M6"/>
    <mergeCell ref="N6:P6"/>
    <mergeCell ref="Q6:S6"/>
    <mergeCell ref="A27:AH27"/>
    <mergeCell ref="A28:AH28"/>
  </mergeCells>
  <hyperlinks>
    <hyperlink ref="A1" location="Inhalt!A1" display="Zurück zum Inhalt" xr:uid="{00000000-0004-0000-0100-000000000000}"/>
  </hyperlink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38"/>
  <dimension ref="A1:R151"/>
  <sheetViews>
    <sheetView zoomScale="80" zoomScaleNormal="80" workbookViewId="0">
      <selection activeCell="A37" sqref="A37:L37"/>
    </sheetView>
  </sheetViews>
  <sheetFormatPr baseColWidth="10" defaultColWidth="11.08203125" defaultRowHeight="14.5"/>
  <cols>
    <col min="1" max="1" width="23.5" style="116" customWidth="1"/>
    <col min="2" max="18" width="11.08203125" style="116" customWidth="1"/>
    <col min="19" max="16384" width="11.08203125" style="116"/>
  </cols>
  <sheetData>
    <row r="1" spans="1:18" s="117" customFormat="1" ht="14.9" customHeight="1">
      <c r="A1" s="582" t="s">
        <v>482</v>
      </c>
      <c r="B1" s="116"/>
      <c r="C1" s="116"/>
      <c r="D1" s="116"/>
      <c r="E1" s="116"/>
      <c r="F1" s="116"/>
      <c r="G1" s="116"/>
      <c r="H1" s="116"/>
      <c r="I1" s="116"/>
      <c r="J1" s="116"/>
      <c r="K1" s="116"/>
      <c r="L1" s="116"/>
      <c r="M1" s="116"/>
      <c r="N1" s="116"/>
      <c r="O1" s="116"/>
      <c r="P1" s="116"/>
      <c r="Q1" s="116"/>
      <c r="R1" s="116"/>
    </row>
    <row r="2" spans="1:18" s="117" customFormat="1" ht="14.9" customHeight="1">
      <c r="A2" s="118"/>
      <c r="B2" s="116"/>
      <c r="C2" s="116"/>
      <c r="D2" s="116"/>
      <c r="E2" s="116"/>
      <c r="F2" s="116"/>
      <c r="G2" s="116"/>
      <c r="H2" s="116"/>
      <c r="I2" s="116"/>
      <c r="J2" s="116"/>
      <c r="K2" s="116"/>
      <c r="L2" s="116"/>
      <c r="M2" s="116"/>
      <c r="N2" s="116"/>
      <c r="O2" s="116"/>
      <c r="P2" s="116"/>
      <c r="Q2" s="116"/>
      <c r="R2" s="116"/>
    </row>
    <row r="3" spans="1:18" ht="23.5">
      <c r="A3" s="2246">
        <v>2022</v>
      </c>
      <c r="B3" s="2246"/>
      <c r="C3" s="2246"/>
      <c r="D3" s="2246"/>
      <c r="E3" s="2246"/>
      <c r="F3" s="2246"/>
      <c r="G3" s="2246"/>
      <c r="H3" s="2246"/>
      <c r="I3" s="2246"/>
      <c r="J3" s="2246"/>
      <c r="K3" s="2246"/>
      <c r="L3" s="2246"/>
      <c r="M3" s="2246"/>
      <c r="N3" s="2246"/>
      <c r="O3" s="2246"/>
      <c r="P3" s="2246"/>
      <c r="Q3" s="2246"/>
      <c r="R3" s="2246"/>
    </row>
    <row r="4" spans="1:18" s="117" customFormat="1" ht="14.15" customHeight="1">
      <c r="A4" s="118"/>
      <c r="B4" s="116"/>
      <c r="C4" s="116"/>
      <c r="D4" s="116"/>
      <c r="E4" s="116"/>
      <c r="F4" s="116"/>
      <c r="G4" s="116"/>
      <c r="H4" s="116"/>
      <c r="I4" s="116"/>
      <c r="J4" s="116"/>
      <c r="K4" s="116"/>
      <c r="L4" s="116"/>
      <c r="M4" s="116"/>
      <c r="N4" s="116"/>
      <c r="O4" s="116"/>
      <c r="P4" s="116"/>
      <c r="Q4" s="116"/>
      <c r="R4" s="116"/>
    </row>
    <row r="5" spans="1:18" ht="16.5">
      <c r="A5" s="2016" t="s">
        <v>42</v>
      </c>
      <c r="B5" s="2016"/>
      <c r="C5" s="2016"/>
      <c r="D5" s="2016"/>
      <c r="E5" s="2016"/>
      <c r="F5" s="2016"/>
      <c r="G5" s="2016"/>
      <c r="H5" s="2016"/>
      <c r="I5" s="2016"/>
      <c r="J5" s="2016"/>
      <c r="K5" s="2016"/>
      <c r="L5" s="2016"/>
      <c r="M5" s="2016"/>
      <c r="N5" s="2016"/>
      <c r="O5" s="2016"/>
      <c r="P5" s="2016"/>
      <c r="Q5" s="2016"/>
      <c r="R5" s="2016"/>
    </row>
    <row r="6" spans="1:18" ht="15" customHeight="1">
      <c r="A6" s="2270" t="s">
        <v>5</v>
      </c>
      <c r="B6" s="2273" t="s">
        <v>43</v>
      </c>
      <c r="C6" s="2275" t="s">
        <v>7</v>
      </c>
      <c r="D6" s="2275"/>
      <c r="E6" s="2275"/>
      <c r="F6" s="2275"/>
      <c r="G6" s="2276"/>
      <c r="H6" s="2276"/>
      <c r="I6" s="2276"/>
      <c r="J6" s="2276"/>
      <c r="K6" s="2276"/>
      <c r="L6" s="2276"/>
      <c r="M6" s="2275"/>
      <c r="N6" s="2275"/>
      <c r="O6" s="2275"/>
      <c r="P6" s="2275"/>
      <c r="Q6" s="2275"/>
      <c r="R6" s="2277"/>
    </row>
    <row r="7" spans="1:18" ht="15" customHeight="1">
      <c r="A7" s="2271"/>
      <c r="B7" s="2066"/>
      <c r="C7" s="2278" t="s">
        <v>44</v>
      </c>
      <c r="D7" s="2070"/>
      <c r="E7" s="2281" t="s">
        <v>45</v>
      </c>
      <c r="F7" s="2282"/>
      <c r="G7" s="2281" t="s">
        <v>46</v>
      </c>
      <c r="H7" s="2282"/>
      <c r="I7" s="2275" t="s">
        <v>7</v>
      </c>
      <c r="J7" s="2275"/>
      <c r="K7" s="2275"/>
      <c r="L7" s="2275"/>
      <c r="M7" s="2281" t="s">
        <v>47</v>
      </c>
      <c r="N7" s="2282"/>
      <c r="O7" s="2275" t="s">
        <v>7</v>
      </c>
      <c r="P7" s="2275"/>
      <c r="Q7" s="2275"/>
      <c r="R7" s="2277"/>
    </row>
    <row r="8" spans="1:18" ht="14.9" customHeight="1">
      <c r="A8" s="2271"/>
      <c r="B8" s="2066"/>
      <c r="C8" s="2278"/>
      <c r="D8" s="2070"/>
      <c r="E8" s="2069"/>
      <c r="F8" s="2070"/>
      <c r="G8" s="2069"/>
      <c r="H8" s="2070"/>
      <c r="I8" s="2276" t="s">
        <v>44</v>
      </c>
      <c r="J8" s="2282"/>
      <c r="K8" s="2069" t="s">
        <v>45</v>
      </c>
      <c r="L8" s="2278"/>
      <c r="M8" s="2069"/>
      <c r="N8" s="2070"/>
      <c r="O8" s="2276" t="s">
        <v>44</v>
      </c>
      <c r="P8" s="2282"/>
      <c r="Q8" s="2069" t="s">
        <v>45</v>
      </c>
      <c r="R8" s="2070"/>
    </row>
    <row r="9" spans="1:18" ht="27.65" customHeight="1">
      <c r="A9" s="2271"/>
      <c r="B9" s="2274"/>
      <c r="C9" s="2279"/>
      <c r="D9" s="2280"/>
      <c r="E9" s="2283"/>
      <c r="F9" s="2280"/>
      <c r="G9" s="2284"/>
      <c r="H9" s="2285"/>
      <c r="I9" s="2279"/>
      <c r="J9" s="2280"/>
      <c r="K9" s="2283"/>
      <c r="L9" s="2279"/>
      <c r="M9" s="2283"/>
      <c r="N9" s="2280"/>
      <c r="O9" s="2279"/>
      <c r="P9" s="2280"/>
      <c r="Q9" s="2283"/>
      <c r="R9" s="2280"/>
    </row>
    <row r="10" spans="1:18" ht="15" thickBot="1">
      <c r="A10" s="2272"/>
      <c r="B10" s="20" t="s">
        <v>0</v>
      </c>
      <c r="C10" s="24" t="s">
        <v>0</v>
      </c>
      <c r="D10" s="22" t="s">
        <v>12</v>
      </c>
      <c r="E10" s="21" t="s">
        <v>0</v>
      </c>
      <c r="F10" s="22" t="s">
        <v>12</v>
      </c>
      <c r="G10" s="633" t="s">
        <v>0</v>
      </c>
      <c r="H10" s="634" t="s">
        <v>12</v>
      </c>
      <c r="I10" s="21" t="s">
        <v>0</v>
      </c>
      <c r="J10" s="22" t="s">
        <v>12</v>
      </c>
      <c r="K10" s="21" t="s">
        <v>0</v>
      </c>
      <c r="L10" s="22" t="s">
        <v>12</v>
      </c>
      <c r="M10" s="21" t="s">
        <v>0</v>
      </c>
      <c r="N10" s="22" t="s">
        <v>12</v>
      </c>
      <c r="O10" s="21" t="s">
        <v>0</v>
      </c>
      <c r="P10" s="22" t="s">
        <v>12</v>
      </c>
      <c r="Q10" s="21" t="s">
        <v>0</v>
      </c>
      <c r="R10" s="72" t="s">
        <v>12</v>
      </c>
    </row>
    <row r="11" spans="1:18">
      <c r="A11" s="73" t="s">
        <v>13</v>
      </c>
      <c r="B11" s="18">
        <v>464058</v>
      </c>
      <c r="C11" s="2">
        <v>446550</v>
      </c>
      <c r="D11" s="3">
        <v>96.22719573846372</v>
      </c>
      <c r="E11" s="2">
        <v>17508</v>
      </c>
      <c r="F11" s="3">
        <v>3.7728042615362738</v>
      </c>
      <c r="G11" s="62">
        <v>99058</v>
      </c>
      <c r="H11" s="3">
        <v>21.34603864172151</v>
      </c>
      <c r="I11" s="2">
        <v>83087</v>
      </c>
      <c r="J11" s="3">
        <v>83.877122493892458</v>
      </c>
      <c r="K11" s="62">
        <v>15971</v>
      </c>
      <c r="L11" s="3">
        <v>16.122877506107532</v>
      </c>
      <c r="M11" s="62">
        <v>365000</v>
      </c>
      <c r="N11" s="3">
        <v>78.653961358278494</v>
      </c>
      <c r="O11" s="62">
        <v>363463</v>
      </c>
      <c r="P11" s="3">
        <v>99.578904109589033</v>
      </c>
      <c r="Q11" s="2">
        <v>1537</v>
      </c>
      <c r="R11" s="74">
        <v>0.42109589041095891</v>
      </c>
    </row>
    <row r="12" spans="1:18">
      <c r="A12" s="75" t="s">
        <v>14</v>
      </c>
      <c r="B12" s="19">
        <v>547792</v>
      </c>
      <c r="C12" s="5">
        <v>536836</v>
      </c>
      <c r="D12" s="6">
        <v>97.999970791833405</v>
      </c>
      <c r="E12" s="5">
        <v>10956</v>
      </c>
      <c r="F12" s="6">
        <v>2.0000292081666036</v>
      </c>
      <c r="G12" s="5">
        <v>120208</v>
      </c>
      <c r="H12" s="6">
        <v>21.944095569121128</v>
      </c>
      <c r="I12" s="5">
        <v>111322</v>
      </c>
      <c r="J12" s="6">
        <v>92.607813123918532</v>
      </c>
      <c r="K12" s="5">
        <v>8886</v>
      </c>
      <c r="L12" s="6">
        <v>7.3921868760814595</v>
      </c>
      <c r="M12" s="5">
        <v>427584</v>
      </c>
      <c r="N12" s="6">
        <v>78.055904430878869</v>
      </c>
      <c r="O12" s="5">
        <v>425514</v>
      </c>
      <c r="P12" s="6">
        <v>99.515884598114056</v>
      </c>
      <c r="Q12" s="5">
        <v>2070</v>
      </c>
      <c r="R12" s="76">
        <v>0.48411540188594526</v>
      </c>
    </row>
    <row r="13" spans="1:18">
      <c r="A13" s="73" t="s">
        <v>39</v>
      </c>
      <c r="B13" s="1">
        <v>175905</v>
      </c>
      <c r="C13" s="7">
        <v>170687</v>
      </c>
      <c r="D13" s="8">
        <v>97.033626104999854</v>
      </c>
      <c r="E13" s="7">
        <v>5218</v>
      </c>
      <c r="F13" s="8">
        <v>2.9663738950001419</v>
      </c>
      <c r="G13" s="7">
        <v>52919</v>
      </c>
      <c r="H13" s="8">
        <v>30.083852079247318</v>
      </c>
      <c r="I13" s="7">
        <v>49327</v>
      </c>
      <c r="J13" s="8">
        <v>93.212267805514088</v>
      </c>
      <c r="K13" s="7">
        <v>3592</v>
      </c>
      <c r="L13" s="8">
        <v>6.7877321944859128</v>
      </c>
      <c r="M13" s="7">
        <v>122986</v>
      </c>
      <c r="N13" s="8">
        <v>69.916147920752678</v>
      </c>
      <c r="O13" s="7">
        <v>121360</v>
      </c>
      <c r="P13" s="8">
        <v>98.677898297367179</v>
      </c>
      <c r="Q13" s="7">
        <v>1626</v>
      </c>
      <c r="R13" s="77">
        <v>1.3221017026328199</v>
      </c>
    </row>
    <row r="14" spans="1:18">
      <c r="A14" s="75" t="s">
        <v>16</v>
      </c>
      <c r="B14" s="4">
        <v>114891</v>
      </c>
      <c r="C14" s="5">
        <v>111637</v>
      </c>
      <c r="D14" s="6">
        <v>97.167750302460604</v>
      </c>
      <c r="E14" s="5">
        <v>3254</v>
      </c>
      <c r="F14" s="6">
        <v>2.8322496975394071</v>
      </c>
      <c r="G14" s="5">
        <v>34416</v>
      </c>
      <c r="H14" s="6">
        <v>29.955348982949054</v>
      </c>
      <c r="I14" s="5">
        <v>31562</v>
      </c>
      <c r="J14" s="6">
        <v>91.707345420734541</v>
      </c>
      <c r="K14" s="5">
        <v>2854</v>
      </c>
      <c r="L14" s="6">
        <v>8.2926545792654593</v>
      </c>
      <c r="M14" s="5">
        <v>80475</v>
      </c>
      <c r="N14" s="6">
        <v>70.044651017050938</v>
      </c>
      <c r="O14" s="5">
        <v>80075</v>
      </c>
      <c r="P14" s="6">
        <v>99.502951227089156</v>
      </c>
      <c r="Q14" s="5">
        <v>400</v>
      </c>
      <c r="R14" s="76">
        <v>0.49704877291084187</v>
      </c>
    </row>
    <row r="15" spans="1:18">
      <c r="A15" s="73" t="s">
        <v>17</v>
      </c>
      <c r="B15" s="1">
        <v>27985</v>
      </c>
      <c r="C15" s="7">
        <v>26994</v>
      </c>
      <c r="D15" s="8">
        <v>96.458817223512597</v>
      </c>
      <c r="E15" s="7">
        <v>991</v>
      </c>
      <c r="F15" s="8">
        <v>3.5411827764874038</v>
      </c>
      <c r="G15" s="7">
        <v>6191</v>
      </c>
      <c r="H15" s="8">
        <v>22.122565660175095</v>
      </c>
      <c r="I15" s="7">
        <v>5347</v>
      </c>
      <c r="J15" s="8">
        <v>86.367307381683091</v>
      </c>
      <c r="K15" s="7">
        <v>844</v>
      </c>
      <c r="L15" s="8">
        <v>13.632692618316911</v>
      </c>
      <c r="M15" s="7">
        <v>21794</v>
      </c>
      <c r="N15" s="8">
        <v>77.877434339824902</v>
      </c>
      <c r="O15" s="7">
        <v>21647</v>
      </c>
      <c r="P15" s="8">
        <v>99.325502431861977</v>
      </c>
      <c r="Q15" s="7">
        <v>147</v>
      </c>
      <c r="R15" s="77">
        <v>0.67449756813801964</v>
      </c>
    </row>
    <row r="16" spans="1:18">
      <c r="A16" s="75" t="s">
        <v>18</v>
      </c>
      <c r="B16" s="4">
        <v>86755</v>
      </c>
      <c r="C16" s="5">
        <v>84337</v>
      </c>
      <c r="D16" s="6">
        <v>97.21284075845773</v>
      </c>
      <c r="E16" s="5">
        <v>2418</v>
      </c>
      <c r="F16" s="6">
        <v>2.7871592415422741</v>
      </c>
      <c r="G16" s="5">
        <v>29143</v>
      </c>
      <c r="H16" s="6">
        <v>33.59230015561063</v>
      </c>
      <c r="I16" s="5">
        <v>27438</v>
      </c>
      <c r="J16" s="6">
        <v>94.149538482654492</v>
      </c>
      <c r="K16" s="5">
        <v>1705</v>
      </c>
      <c r="L16" s="6">
        <v>5.8504615173455035</v>
      </c>
      <c r="M16" s="5">
        <v>57612</v>
      </c>
      <c r="N16" s="6">
        <v>66.40769984438937</v>
      </c>
      <c r="O16" s="5">
        <v>56899</v>
      </c>
      <c r="P16" s="6">
        <v>98.762410608900922</v>
      </c>
      <c r="Q16" s="5">
        <v>713</v>
      </c>
      <c r="R16" s="76">
        <v>1.2375893910990765</v>
      </c>
    </row>
    <row r="17" spans="1:18">
      <c r="A17" s="73" t="s">
        <v>19</v>
      </c>
      <c r="B17" s="1">
        <v>265162</v>
      </c>
      <c r="C17" s="7">
        <v>254927</v>
      </c>
      <c r="D17" s="8">
        <v>96.140095488795524</v>
      </c>
      <c r="E17" s="7">
        <v>10235</v>
      </c>
      <c r="F17" s="8">
        <v>3.8599045112044714</v>
      </c>
      <c r="G17" s="7">
        <v>58888</v>
      </c>
      <c r="H17" s="8">
        <v>22.208310391383382</v>
      </c>
      <c r="I17" s="7">
        <v>49468</v>
      </c>
      <c r="J17" s="8">
        <v>84.003532128786844</v>
      </c>
      <c r="K17" s="7">
        <v>9420</v>
      </c>
      <c r="L17" s="8">
        <v>15.996467871213149</v>
      </c>
      <c r="M17" s="7">
        <v>206274</v>
      </c>
      <c r="N17" s="8">
        <v>77.791689608616622</v>
      </c>
      <c r="O17" s="7">
        <v>205459</v>
      </c>
      <c r="P17" s="8">
        <v>99.604894460765777</v>
      </c>
      <c r="Q17" s="7">
        <v>815</v>
      </c>
      <c r="R17" s="77">
        <v>0.39510553923422242</v>
      </c>
    </row>
    <row r="18" spans="1:18">
      <c r="A18" s="75" t="s">
        <v>20</v>
      </c>
      <c r="B18" s="4">
        <v>71758</v>
      </c>
      <c r="C18" s="5">
        <v>68851</v>
      </c>
      <c r="D18" s="6">
        <v>95.94888374815352</v>
      </c>
      <c r="E18" s="5">
        <v>2907</v>
      </c>
      <c r="F18" s="6">
        <v>4.0511162518464836</v>
      </c>
      <c r="G18" s="5">
        <v>21910</v>
      </c>
      <c r="H18" s="6">
        <v>30.533180969369266</v>
      </c>
      <c r="I18" s="5">
        <v>19490</v>
      </c>
      <c r="J18" s="6">
        <v>88.95481515289822</v>
      </c>
      <c r="K18" s="5">
        <v>2420</v>
      </c>
      <c r="L18" s="6">
        <v>11.04518484710178</v>
      </c>
      <c r="M18" s="5">
        <v>49848</v>
      </c>
      <c r="N18" s="6">
        <v>69.466819030630731</v>
      </c>
      <c r="O18" s="5">
        <v>49361</v>
      </c>
      <c r="P18" s="6">
        <v>99.023030011234141</v>
      </c>
      <c r="Q18" s="5">
        <v>487</v>
      </c>
      <c r="R18" s="76">
        <v>0.97696998876584806</v>
      </c>
    </row>
    <row r="19" spans="1:18">
      <c r="A19" s="73" t="s">
        <v>21</v>
      </c>
      <c r="B19" s="1">
        <v>333189</v>
      </c>
      <c r="C19" s="7">
        <v>313570</v>
      </c>
      <c r="D19" s="8">
        <v>94.111750387917965</v>
      </c>
      <c r="E19" s="7">
        <v>19619</v>
      </c>
      <c r="F19" s="8">
        <v>5.8882496120820322</v>
      </c>
      <c r="G19" s="7">
        <v>77199</v>
      </c>
      <c r="H19" s="8">
        <v>23.169732494169974</v>
      </c>
      <c r="I19" s="7">
        <v>61095</v>
      </c>
      <c r="J19" s="8">
        <v>79.139626160960631</v>
      </c>
      <c r="K19" s="7">
        <v>16104</v>
      </c>
      <c r="L19" s="8">
        <v>20.860373839039365</v>
      </c>
      <c r="M19" s="7">
        <v>255990</v>
      </c>
      <c r="N19" s="8">
        <v>76.830267505830022</v>
      </c>
      <c r="O19" s="7">
        <v>252475</v>
      </c>
      <c r="P19" s="8">
        <v>98.626899488261259</v>
      </c>
      <c r="Q19" s="7">
        <v>3515</v>
      </c>
      <c r="R19" s="77">
        <v>1.3731005117387398</v>
      </c>
    </row>
    <row r="20" spans="1:18">
      <c r="A20" s="75" t="s">
        <v>22</v>
      </c>
      <c r="B20" s="4">
        <v>711104</v>
      </c>
      <c r="C20" s="5">
        <v>651328</v>
      </c>
      <c r="D20" s="6">
        <v>91.593915939159388</v>
      </c>
      <c r="E20" s="5">
        <v>59776</v>
      </c>
      <c r="F20" s="6">
        <v>8.4060840608406089</v>
      </c>
      <c r="G20" s="5">
        <v>157898</v>
      </c>
      <c r="H20" s="6">
        <v>22.204628296282962</v>
      </c>
      <c r="I20" s="5">
        <v>104477</v>
      </c>
      <c r="J20" s="6">
        <v>66.167399207083051</v>
      </c>
      <c r="K20" s="5">
        <v>53421</v>
      </c>
      <c r="L20" s="6">
        <v>33.832600792916942</v>
      </c>
      <c r="M20" s="5">
        <v>553206</v>
      </c>
      <c r="N20" s="6">
        <v>77.795371703717038</v>
      </c>
      <c r="O20" s="5">
        <v>546851</v>
      </c>
      <c r="P20" s="6">
        <v>98.851241671276156</v>
      </c>
      <c r="Q20" s="5">
        <v>6355</v>
      </c>
      <c r="R20" s="76">
        <v>1.1487583287238388</v>
      </c>
    </row>
    <row r="21" spans="1:18">
      <c r="A21" s="73" t="s">
        <v>23</v>
      </c>
      <c r="B21" s="1">
        <v>165165</v>
      </c>
      <c r="C21" s="7">
        <v>161456</v>
      </c>
      <c r="D21" s="8">
        <v>97.754366845275925</v>
      </c>
      <c r="E21" s="7">
        <v>3709</v>
      </c>
      <c r="F21" s="8">
        <v>2.2456331547240636</v>
      </c>
      <c r="G21" s="7">
        <v>35444</v>
      </c>
      <c r="H21" s="8">
        <v>21.459752368843276</v>
      </c>
      <c r="I21" s="7">
        <v>32129</v>
      </c>
      <c r="J21" s="8">
        <v>90.647218146936012</v>
      </c>
      <c r="K21" s="7">
        <v>3315</v>
      </c>
      <c r="L21" s="8">
        <v>9.3527818530639877</v>
      </c>
      <c r="M21" s="7">
        <v>129721</v>
      </c>
      <c r="N21" s="8">
        <v>78.540247631156717</v>
      </c>
      <c r="O21" s="7">
        <v>129327</v>
      </c>
      <c r="P21" s="8">
        <v>99.696271228251405</v>
      </c>
      <c r="Q21" s="7">
        <v>394</v>
      </c>
      <c r="R21" s="77">
        <v>0.30372877174859891</v>
      </c>
    </row>
    <row r="22" spans="1:18">
      <c r="A22" s="75" t="s">
        <v>24</v>
      </c>
      <c r="B22" s="4">
        <v>35720</v>
      </c>
      <c r="C22" s="5">
        <v>34703</v>
      </c>
      <c r="D22" s="6">
        <v>97.152855543113105</v>
      </c>
      <c r="E22" s="5">
        <v>1017</v>
      </c>
      <c r="F22" s="6">
        <v>2.8471444568868982</v>
      </c>
      <c r="G22" s="5">
        <v>7961</v>
      </c>
      <c r="H22" s="6">
        <v>22.287234042553191</v>
      </c>
      <c r="I22" s="5">
        <v>7101</v>
      </c>
      <c r="J22" s="6">
        <v>89.197337017962568</v>
      </c>
      <c r="K22" s="5">
        <v>860</v>
      </c>
      <c r="L22" s="6">
        <v>10.802662982037432</v>
      </c>
      <c r="M22" s="5">
        <v>27759</v>
      </c>
      <c r="N22" s="6">
        <v>77.712765957446805</v>
      </c>
      <c r="O22" s="5">
        <v>27602</v>
      </c>
      <c r="P22" s="6">
        <v>99.434417666342441</v>
      </c>
      <c r="Q22" s="5">
        <v>157</v>
      </c>
      <c r="R22" s="76">
        <v>0.56558233365755251</v>
      </c>
    </row>
    <row r="23" spans="1:18">
      <c r="A23" s="73" t="s">
        <v>25</v>
      </c>
      <c r="B23" s="1">
        <v>188772</v>
      </c>
      <c r="C23" s="7">
        <v>182753</v>
      </c>
      <c r="D23" s="8">
        <v>96.811497467844816</v>
      </c>
      <c r="E23" s="7">
        <v>6019</v>
      </c>
      <c r="F23" s="8">
        <v>3.188502532155193</v>
      </c>
      <c r="G23" s="7">
        <v>53910</v>
      </c>
      <c r="H23" s="8">
        <v>28.558260759010874</v>
      </c>
      <c r="I23" s="7">
        <v>48126</v>
      </c>
      <c r="J23" s="8">
        <v>89.271007234279352</v>
      </c>
      <c r="K23" s="7">
        <v>5784</v>
      </c>
      <c r="L23" s="8">
        <v>10.728992765720644</v>
      </c>
      <c r="M23" s="7">
        <v>134862</v>
      </c>
      <c r="N23" s="8">
        <v>71.441739240989136</v>
      </c>
      <c r="O23" s="7">
        <v>134627</v>
      </c>
      <c r="P23" s="8">
        <v>99.825747801456302</v>
      </c>
      <c r="Q23" s="7">
        <v>235</v>
      </c>
      <c r="R23" s="77">
        <v>0.17425219854369653</v>
      </c>
    </row>
    <row r="24" spans="1:18">
      <c r="A24" s="75" t="s">
        <v>26</v>
      </c>
      <c r="B24" s="4">
        <v>93615</v>
      </c>
      <c r="C24" s="5">
        <v>92824</v>
      </c>
      <c r="D24" s="6">
        <v>99.155049938578216</v>
      </c>
      <c r="E24" s="5">
        <v>791</v>
      </c>
      <c r="F24" s="6">
        <v>0.84495006142178075</v>
      </c>
      <c r="G24" s="5">
        <v>28963</v>
      </c>
      <c r="H24" s="6">
        <v>30.938417988570212</v>
      </c>
      <c r="I24" s="5">
        <v>28335</v>
      </c>
      <c r="J24" s="6">
        <v>97.831716327728486</v>
      </c>
      <c r="K24" s="5">
        <v>628</v>
      </c>
      <c r="L24" s="6">
        <v>2.1682836722715186</v>
      </c>
      <c r="M24" s="5">
        <v>64652</v>
      </c>
      <c r="N24" s="6">
        <v>69.061582011429792</v>
      </c>
      <c r="O24" s="5">
        <v>64489</v>
      </c>
      <c r="P24" s="6">
        <v>99.747880962692577</v>
      </c>
      <c r="Q24" s="5">
        <v>163</v>
      </c>
      <c r="R24" s="76">
        <v>0.25211903730743052</v>
      </c>
    </row>
    <row r="25" spans="1:18">
      <c r="A25" s="73" t="s">
        <v>27</v>
      </c>
      <c r="B25" s="1">
        <v>117004</v>
      </c>
      <c r="C25" s="7">
        <v>109249</v>
      </c>
      <c r="D25" s="8">
        <v>93.372021469351481</v>
      </c>
      <c r="E25" s="7">
        <v>7755</v>
      </c>
      <c r="F25" s="8">
        <v>6.6279785306485248</v>
      </c>
      <c r="G25" s="7">
        <v>27838</v>
      </c>
      <c r="H25" s="8">
        <v>23.792348979522068</v>
      </c>
      <c r="I25" s="7">
        <v>21603</v>
      </c>
      <c r="J25" s="8">
        <v>77.602557655003963</v>
      </c>
      <c r="K25" s="7">
        <v>6235</v>
      </c>
      <c r="L25" s="8">
        <v>22.397442344996048</v>
      </c>
      <c r="M25" s="7">
        <v>89166</v>
      </c>
      <c r="N25" s="8">
        <v>76.207651020477925</v>
      </c>
      <c r="O25" s="7">
        <v>87646</v>
      </c>
      <c r="P25" s="8">
        <v>98.295314357490525</v>
      </c>
      <c r="Q25" s="7">
        <v>1520</v>
      </c>
      <c r="R25" s="77">
        <v>1.7046856425094767</v>
      </c>
    </row>
    <row r="26" spans="1:18">
      <c r="A26" s="78" t="s">
        <v>28</v>
      </c>
      <c r="B26" s="9">
        <v>91434</v>
      </c>
      <c r="C26" s="10">
        <v>90557</v>
      </c>
      <c r="D26" s="11">
        <v>99.04083820023186</v>
      </c>
      <c r="E26" s="10">
        <v>877</v>
      </c>
      <c r="F26" s="11">
        <v>0.95916179976813876</v>
      </c>
      <c r="G26" s="10">
        <v>26752</v>
      </c>
      <c r="H26" s="11">
        <v>29.258262790646803</v>
      </c>
      <c r="I26" s="10">
        <v>25886</v>
      </c>
      <c r="J26" s="11">
        <v>96.762858851674636</v>
      </c>
      <c r="K26" s="10">
        <v>866</v>
      </c>
      <c r="L26" s="11">
        <v>3.2371411483253585</v>
      </c>
      <c r="M26" s="10">
        <v>64682</v>
      </c>
      <c r="N26" s="11">
        <v>70.74173720935319</v>
      </c>
      <c r="O26" s="10">
        <v>64671</v>
      </c>
      <c r="P26" s="11">
        <v>99.98299372313781</v>
      </c>
      <c r="Q26" s="10">
        <v>11</v>
      </c>
      <c r="R26" s="79">
        <v>1.7006276862187315E-2</v>
      </c>
    </row>
    <row r="27" spans="1:18">
      <c r="A27" s="80" t="s">
        <v>29</v>
      </c>
      <c r="B27" s="12">
        <v>2753934</v>
      </c>
      <c r="C27" s="13">
        <v>2619950</v>
      </c>
      <c r="D27" s="14">
        <v>95.134814414579296</v>
      </c>
      <c r="E27" s="13">
        <v>133984</v>
      </c>
      <c r="F27" s="14">
        <v>4.8651855854207104</v>
      </c>
      <c r="G27" s="13">
        <v>619828</v>
      </c>
      <c r="H27" s="14">
        <v>22.507002709578369</v>
      </c>
      <c r="I27" s="13">
        <v>503067</v>
      </c>
      <c r="J27" s="14">
        <v>81.162354717760408</v>
      </c>
      <c r="K27" s="13">
        <v>116761</v>
      </c>
      <c r="L27" s="14">
        <v>18.837645282239592</v>
      </c>
      <c r="M27" s="13">
        <v>2134106</v>
      </c>
      <c r="N27" s="14">
        <v>77.492997290421627</v>
      </c>
      <c r="O27" s="13">
        <v>2116883</v>
      </c>
      <c r="P27" s="14">
        <v>99.192964173288487</v>
      </c>
      <c r="Q27" s="13">
        <v>17223</v>
      </c>
      <c r="R27" s="81">
        <v>0.80703582671151297</v>
      </c>
    </row>
    <row r="28" spans="1:18">
      <c r="A28" s="82" t="s">
        <v>30</v>
      </c>
      <c r="B28" s="15">
        <v>736375</v>
      </c>
      <c r="C28" s="16">
        <v>717309</v>
      </c>
      <c r="D28" s="17">
        <v>97.410830079782713</v>
      </c>
      <c r="E28" s="16">
        <v>19066</v>
      </c>
      <c r="F28" s="17">
        <v>2.5891699202172807</v>
      </c>
      <c r="G28" s="16">
        <v>218870</v>
      </c>
      <c r="H28" s="17">
        <v>29.722627737226276</v>
      </c>
      <c r="I28" s="16">
        <v>202726</v>
      </c>
      <c r="J28" s="17">
        <v>92.623932014437798</v>
      </c>
      <c r="K28" s="16">
        <v>16144</v>
      </c>
      <c r="L28" s="17">
        <v>7.3760679855622051</v>
      </c>
      <c r="M28" s="16">
        <v>517505</v>
      </c>
      <c r="N28" s="17">
        <v>70.277372262773724</v>
      </c>
      <c r="O28" s="16">
        <v>514583</v>
      </c>
      <c r="P28" s="17">
        <v>99.435367774224403</v>
      </c>
      <c r="Q28" s="16">
        <v>2922</v>
      </c>
      <c r="R28" s="83">
        <v>0.56463222577559635</v>
      </c>
    </row>
    <row r="29" spans="1:18">
      <c r="A29" s="84" t="s">
        <v>31</v>
      </c>
      <c r="B29" s="85">
        <v>3490309</v>
      </c>
      <c r="C29" s="86">
        <v>3337259</v>
      </c>
      <c r="D29" s="87">
        <v>95.615001422510161</v>
      </c>
      <c r="E29" s="86">
        <v>153050</v>
      </c>
      <c r="F29" s="87">
        <v>4.3849985774898439</v>
      </c>
      <c r="G29" s="86">
        <v>838698</v>
      </c>
      <c r="H29" s="87">
        <v>24.02933379250949</v>
      </c>
      <c r="I29" s="86">
        <v>705793</v>
      </c>
      <c r="J29" s="87">
        <v>84.153413982148521</v>
      </c>
      <c r="K29" s="86">
        <v>132905</v>
      </c>
      <c r="L29" s="87">
        <v>15.846586017851481</v>
      </c>
      <c r="M29" s="86">
        <v>2651611</v>
      </c>
      <c r="N29" s="87">
        <v>75.97066620749051</v>
      </c>
      <c r="O29" s="86">
        <v>2631466</v>
      </c>
      <c r="P29" s="87">
        <v>99.240273177325037</v>
      </c>
      <c r="Q29" s="86">
        <v>20145</v>
      </c>
      <c r="R29" s="88">
        <v>0.75972682267497005</v>
      </c>
    </row>
    <row r="30" spans="1:18">
      <c r="A30" s="2269" t="s">
        <v>532</v>
      </c>
      <c r="B30" s="2269"/>
      <c r="C30" s="2269"/>
      <c r="D30" s="2269"/>
      <c r="E30" s="2269"/>
      <c r="F30" s="2269"/>
      <c r="G30" s="2269"/>
      <c r="H30" s="2269"/>
      <c r="I30" s="2269"/>
      <c r="J30" s="2269"/>
      <c r="K30" s="2269"/>
      <c r="L30" s="2269"/>
      <c r="M30" s="2269"/>
      <c r="N30" s="2269"/>
      <c r="O30" s="2269"/>
      <c r="P30" s="2269"/>
      <c r="Q30" s="2269"/>
      <c r="R30" s="2269"/>
    </row>
    <row r="31" spans="1:18" ht="14.65" customHeight="1">
      <c r="A31" s="2034" t="s">
        <v>514</v>
      </c>
      <c r="B31" s="2034"/>
      <c r="C31" s="2034"/>
      <c r="D31" s="2034"/>
      <c r="E31" s="2034"/>
      <c r="F31" s="2034"/>
      <c r="G31" s="2034"/>
      <c r="H31" s="2034"/>
      <c r="I31" s="2034"/>
      <c r="J31" s="2034"/>
      <c r="K31" s="2034"/>
      <c r="L31" s="2034"/>
      <c r="M31" s="2034"/>
      <c r="N31" s="2034"/>
      <c r="O31" s="2034"/>
      <c r="P31" s="2034"/>
      <c r="Q31" s="2034"/>
      <c r="R31" s="2034"/>
    </row>
    <row r="33" spans="1:18" ht="23.5">
      <c r="A33" s="2246">
        <v>2021</v>
      </c>
      <c r="B33" s="2246"/>
      <c r="C33" s="2246"/>
      <c r="D33" s="2246"/>
      <c r="E33" s="2246"/>
      <c r="F33" s="2246"/>
      <c r="G33" s="2246"/>
      <c r="H33" s="2246"/>
      <c r="I33" s="2246"/>
      <c r="J33" s="2246"/>
      <c r="K33" s="2246"/>
      <c r="L33" s="2246"/>
      <c r="M33" s="2246"/>
      <c r="N33" s="2246"/>
      <c r="O33" s="2246"/>
      <c r="P33" s="2246"/>
      <c r="Q33" s="2246"/>
      <c r="R33" s="2246"/>
    </row>
    <row r="34" spans="1:18">
      <c r="A34" s="149"/>
    </row>
    <row r="35" spans="1:18" ht="14.15" customHeight="1">
      <c r="A35" s="2016" t="s">
        <v>48</v>
      </c>
      <c r="B35" s="2016"/>
      <c r="C35" s="2016"/>
      <c r="D35" s="2016"/>
      <c r="E35" s="2016"/>
      <c r="F35" s="2016"/>
      <c r="G35" s="2016"/>
      <c r="H35" s="2016"/>
      <c r="I35" s="2016"/>
      <c r="J35" s="2016"/>
      <c r="K35" s="2016"/>
      <c r="L35" s="2016"/>
      <c r="M35" s="2016"/>
      <c r="N35" s="2016"/>
      <c r="O35" s="2016"/>
      <c r="P35" s="2016"/>
      <c r="Q35" s="2016"/>
      <c r="R35" s="2016"/>
    </row>
    <row r="36" spans="1:18" ht="15" customHeight="1">
      <c r="A36" s="2270" t="s">
        <v>5</v>
      </c>
      <c r="B36" s="2273" t="s">
        <v>43</v>
      </c>
      <c r="C36" s="2275" t="s">
        <v>7</v>
      </c>
      <c r="D36" s="2275"/>
      <c r="E36" s="2275"/>
      <c r="F36" s="2275"/>
      <c r="G36" s="2276"/>
      <c r="H36" s="2276"/>
      <c r="I36" s="2276"/>
      <c r="J36" s="2276"/>
      <c r="K36" s="2276"/>
      <c r="L36" s="2276"/>
      <c r="M36" s="2275"/>
      <c r="N36" s="2275"/>
      <c r="O36" s="2275"/>
      <c r="P36" s="2275"/>
      <c r="Q36" s="2275"/>
      <c r="R36" s="2277"/>
    </row>
    <row r="37" spans="1:18" ht="15" customHeight="1">
      <c r="A37" s="2271"/>
      <c r="B37" s="2066"/>
      <c r="C37" s="2278" t="s">
        <v>44</v>
      </c>
      <c r="D37" s="2070"/>
      <c r="E37" s="2281" t="s">
        <v>45</v>
      </c>
      <c r="F37" s="2282"/>
      <c r="G37" s="2281" t="s">
        <v>46</v>
      </c>
      <c r="H37" s="2282"/>
      <c r="I37" s="2275" t="s">
        <v>7</v>
      </c>
      <c r="J37" s="2275"/>
      <c r="K37" s="2275"/>
      <c r="L37" s="2275"/>
      <c r="M37" s="2281" t="s">
        <v>47</v>
      </c>
      <c r="N37" s="2282"/>
      <c r="O37" s="2275" t="s">
        <v>7</v>
      </c>
      <c r="P37" s="2275"/>
      <c r="Q37" s="2275"/>
      <c r="R37" s="2277"/>
    </row>
    <row r="38" spans="1:18" ht="14.65" customHeight="1">
      <c r="A38" s="2271"/>
      <c r="B38" s="2066"/>
      <c r="C38" s="2278"/>
      <c r="D38" s="2070"/>
      <c r="E38" s="2069"/>
      <c r="F38" s="2070"/>
      <c r="G38" s="2069"/>
      <c r="H38" s="2070"/>
      <c r="I38" s="2276" t="s">
        <v>44</v>
      </c>
      <c r="J38" s="2282"/>
      <c r="K38" s="2069" t="s">
        <v>45</v>
      </c>
      <c r="L38" s="2278"/>
      <c r="M38" s="2069"/>
      <c r="N38" s="2070"/>
      <c r="O38" s="2276" t="s">
        <v>44</v>
      </c>
      <c r="P38" s="2282"/>
      <c r="Q38" s="2069" t="s">
        <v>45</v>
      </c>
      <c r="R38" s="2070"/>
    </row>
    <row r="39" spans="1:18" ht="28.5" customHeight="1">
      <c r="A39" s="2271"/>
      <c r="B39" s="2274"/>
      <c r="C39" s="2279"/>
      <c r="D39" s="2280"/>
      <c r="E39" s="2283"/>
      <c r="F39" s="2280"/>
      <c r="G39" s="2284"/>
      <c r="H39" s="2285"/>
      <c r="I39" s="2279"/>
      <c r="J39" s="2280"/>
      <c r="K39" s="2283"/>
      <c r="L39" s="2279"/>
      <c r="M39" s="2283"/>
      <c r="N39" s="2280"/>
      <c r="O39" s="2279"/>
      <c r="P39" s="2280"/>
      <c r="Q39" s="2283"/>
      <c r="R39" s="2280"/>
    </row>
    <row r="40" spans="1:18" ht="14.25" customHeight="1" thickBot="1">
      <c r="A40" s="2272"/>
      <c r="B40" s="20" t="s">
        <v>0</v>
      </c>
      <c r="C40" s="681" t="s">
        <v>0</v>
      </c>
      <c r="D40" s="682" t="s">
        <v>12</v>
      </c>
      <c r="E40" s="683" t="s">
        <v>0</v>
      </c>
      <c r="F40" s="682" t="s">
        <v>12</v>
      </c>
      <c r="G40" s="633" t="s">
        <v>0</v>
      </c>
      <c r="H40" s="634" t="s">
        <v>12</v>
      </c>
      <c r="I40" s="683" t="s">
        <v>0</v>
      </c>
      <c r="J40" s="682" t="s">
        <v>12</v>
      </c>
      <c r="K40" s="683" t="s">
        <v>0</v>
      </c>
      <c r="L40" s="682" t="s">
        <v>12</v>
      </c>
      <c r="M40" s="683" t="s">
        <v>0</v>
      </c>
      <c r="N40" s="682" t="s">
        <v>12</v>
      </c>
      <c r="O40" s="683" t="s">
        <v>0</v>
      </c>
      <c r="P40" s="682" t="s">
        <v>12</v>
      </c>
      <c r="Q40" s="683" t="s">
        <v>0</v>
      </c>
      <c r="R40" s="684" t="s">
        <v>12</v>
      </c>
    </row>
    <row r="41" spans="1:18" ht="14.65" customHeight="1">
      <c r="A41" s="73" t="s">
        <v>13</v>
      </c>
      <c r="B41" s="18">
        <v>447805</v>
      </c>
      <c r="C41" s="2">
        <v>431527</v>
      </c>
      <c r="D41" s="3">
        <v>96.36493563046416</v>
      </c>
      <c r="E41" s="2">
        <v>16278</v>
      </c>
      <c r="F41" s="3">
        <v>3.6350643695358476</v>
      </c>
      <c r="G41" s="62">
        <v>94007</v>
      </c>
      <c r="H41" s="3">
        <v>20.992842866872856</v>
      </c>
      <c r="I41" s="2">
        <v>79213</v>
      </c>
      <c r="J41" s="3">
        <v>84.262874041294793</v>
      </c>
      <c r="K41" s="62">
        <v>14794</v>
      </c>
      <c r="L41" s="3">
        <v>15.737125958705203</v>
      </c>
      <c r="M41" s="62">
        <v>353798</v>
      </c>
      <c r="N41" s="3">
        <v>79.007157133127137</v>
      </c>
      <c r="O41" s="62">
        <v>352314</v>
      </c>
      <c r="P41" s="3">
        <v>99.58055161419793</v>
      </c>
      <c r="Q41" s="2">
        <v>1484</v>
      </c>
      <c r="R41" s="74">
        <v>0.41944838580206784</v>
      </c>
    </row>
    <row r="42" spans="1:18">
      <c r="A42" s="75" t="s">
        <v>14</v>
      </c>
      <c r="B42" s="19">
        <v>532087</v>
      </c>
      <c r="C42" s="5">
        <v>521161</v>
      </c>
      <c r="D42" s="6">
        <v>97.946576405738156</v>
      </c>
      <c r="E42" s="5">
        <v>10926</v>
      </c>
      <c r="F42" s="6">
        <v>2.0534235942618406</v>
      </c>
      <c r="G42" s="5">
        <v>113298</v>
      </c>
      <c r="H42" s="6">
        <v>21.293134393435658</v>
      </c>
      <c r="I42" s="5">
        <v>104590</v>
      </c>
      <c r="J42" s="6">
        <v>92.314074387897406</v>
      </c>
      <c r="K42" s="5">
        <v>8708</v>
      </c>
      <c r="L42" s="6">
        <v>7.6859256121025972</v>
      </c>
      <c r="M42" s="5">
        <v>418789</v>
      </c>
      <c r="N42" s="6">
        <v>78.706865606564335</v>
      </c>
      <c r="O42" s="5">
        <v>416571</v>
      </c>
      <c r="P42" s="6">
        <v>99.470377684227614</v>
      </c>
      <c r="Q42" s="5">
        <v>2218</v>
      </c>
      <c r="R42" s="76">
        <v>0.52962231577238172</v>
      </c>
    </row>
    <row r="43" spans="1:18">
      <c r="A43" s="73" t="s">
        <v>39</v>
      </c>
      <c r="B43" s="1">
        <v>173859</v>
      </c>
      <c r="C43" s="7">
        <v>168470</v>
      </c>
      <c r="D43" s="8">
        <v>96.900361787425439</v>
      </c>
      <c r="E43" s="7">
        <v>5389</v>
      </c>
      <c r="F43" s="8">
        <v>3.0996382125745576</v>
      </c>
      <c r="G43" s="7">
        <v>51887</v>
      </c>
      <c r="H43" s="8">
        <v>29.844299115950278</v>
      </c>
      <c r="I43" s="7">
        <v>48040</v>
      </c>
      <c r="J43" s="8">
        <v>92.585811474935923</v>
      </c>
      <c r="K43" s="7">
        <v>3847</v>
      </c>
      <c r="L43" s="8">
        <v>7.4141885250640822</v>
      </c>
      <c r="M43" s="7">
        <v>121972</v>
      </c>
      <c r="N43" s="8">
        <v>70.155700884049722</v>
      </c>
      <c r="O43" s="7">
        <v>120430</v>
      </c>
      <c r="P43" s="8">
        <v>98.735775423867778</v>
      </c>
      <c r="Q43" s="7">
        <v>1542</v>
      </c>
      <c r="R43" s="77">
        <v>1.2642245761322271</v>
      </c>
    </row>
    <row r="44" spans="1:18">
      <c r="A44" s="75" t="s">
        <v>16</v>
      </c>
      <c r="B44" s="4">
        <v>114209</v>
      </c>
      <c r="C44" s="5">
        <v>110757</v>
      </c>
      <c r="D44" s="6">
        <v>96.977471127494326</v>
      </c>
      <c r="E44" s="5">
        <v>3452</v>
      </c>
      <c r="F44" s="6">
        <v>3.0225288725056694</v>
      </c>
      <c r="G44" s="5">
        <v>34824</v>
      </c>
      <c r="H44" s="6">
        <v>30.491467397490567</v>
      </c>
      <c r="I44" s="5">
        <v>31798</v>
      </c>
      <c r="J44" s="6">
        <v>91.310590397427063</v>
      </c>
      <c r="K44" s="5">
        <v>3026</v>
      </c>
      <c r="L44" s="6">
        <v>8.6894096025729386</v>
      </c>
      <c r="M44" s="5">
        <v>79385</v>
      </c>
      <c r="N44" s="6">
        <v>69.508532602509433</v>
      </c>
      <c r="O44" s="5">
        <v>78959</v>
      </c>
      <c r="P44" s="6">
        <v>99.463374692952073</v>
      </c>
      <c r="Q44" s="5">
        <v>426</v>
      </c>
      <c r="R44" s="76">
        <v>0.53662530704793099</v>
      </c>
    </row>
    <row r="45" spans="1:18">
      <c r="A45" s="73" t="s">
        <v>17</v>
      </c>
      <c r="B45" s="1">
        <v>27039</v>
      </c>
      <c r="C45" s="7">
        <v>26032</v>
      </c>
      <c r="D45" s="8">
        <v>96.275749842819636</v>
      </c>
      <c r="E45" s="7">
        <v>1007</v>
      </c>
      <c r="F45" s="8">
        <v>3.7242501571803692</v>
      </c>
      <c r="G45" s="7">
        <v>6067</v>
      </c>
      <c r="H45" s="8">
        <v>22.437959983727211</v>
      </c>
      <c r="I45" s="7">
        <v>5193</v>
      </c>
      <c r="J45" s="8">
        <v>85.594198120982369</v>
      </c>
      <c r="K45" s="7">
        <v>874</v>
      </c>
      <c r="L45" s="8">
        <v>14.405801879017636</v>
      </c>
      <c r="M45" s="7">
        <v>20972</v>
      </c>
      <c r="N45" s="8">
        <v>77.562040016272789</v>
      </c>
      <c r="O45" s="7">
        <v>20839</v>
      </c>
      <c r="P45" s="8">
        <v>99.365821094793063</v>
      </c>
      <c r="Q45" s="7">
        <v>133</v>
      </c>
      <c r="R45" s="77">
        <v>0.63417890520694253</v>
      </c>
    </row>
    <row r="46" spans="1:18">
      <c r="A46" s="75" t="s">
        <v>18</v>
      </c>
      <c r="B46" s="4">
        <v>85753</v>
      </c>
      <c r="C46" s="5">
        <v>83184</v>
      </c>
      <c r="D46" s="6">
        <v>97.004186442456813</v>
      </c>
      <c r="E46" s="5">
        <v>2569</v>
      </c>
      <c r="F46" s="6">
        <v>2.9958135575431761</v>
      </c>
      <c r="G46" s="5">
        <v>28184</v>
      </c>
      <c r="H46" s="6">
        <v>32.866488635966093</v>
      </c>
      <c r="I46" s="5">
        <v>26369</v>
      </c>
      <c r="J46" s="6">
        <v>93.560175986375242</v>
      </c>
      <c r="K46" s="5">
        <v>1815</v>
      </c>
      <c r="L46" s="6">
        <v>6.4398240136247527</v>
      </c>
      <c r="M46" s="5">
        <v>57569</v>
      </c>
      <c r="N46" s="6">
        <v>67.133511364033922</v>
      </c>
      <c r="O46" s="5">
        <v>56815</v>
      </c>
      <c r="P46" s="6">
        <v>98.690267331376262</v>
      </c>
      <c r="Q46" s="5">
        <v>754</v>
      </c>
      <c r="R46" s="76">
        <v>1.3097326686237385</v>
      </c>
    </row>
    <row r="47" spans="1:18">
      <c r="A47" s="73" t="s">
        <v>19</v>
      </c>
      <c r="B47" s="1">
        <v>260234</v>
      </c>
      <c r="C47" s="7">
        <v>250106</v>
      </c>
      <c r="D47" s="8">
        <v>96.108118078344873</v>
      </c>
      <c r="E47" s="7">
        <v>10128</v>
      </c>
      <c r="F47" s="8">
        <v>3.8918819216551257</v>
      </c>
      <c r="G47" s="7">
        <v>56559</v>
      </c>
      <c r="H47" s="8">
        <v>21.733901027536756</v>
      </c>
      <c r="I47" s="7">
        <v>47379</v>
      </c>
      <c r="J47" s="8">
        <v>83.76916140667268</v>
      </c>
      <c r="K47" s="7">
        <v>9180</v>
      </c>
      <c r="L47" s="8">
        <v>16.23083859332732</v>
      </c>
      <c r="M47" s="7">
        <v>203675</v>
      </c>
      <c r="N47" s="8">
        <v>78.266098972463254</v>
      </c>
      <c r="O47" s="7">
        <v>202727</v>
      </c>
      <c r="P47" s="8">
        <v>99.534552596047618</v>
      </c>
      <c r="Q47" s="7">
        <v>948</v>
      </c>
      <c r="R47" s="77">
        <v>0.4654474039523751</v>
      </c>
    </row>
    <row r="48" spans="1:18">
      <c r="A48" s="75" t="s">
        <v>20</v>
      </c>
      <c r="B48" s="4">
        <v>72268</v>
      </c>
      <c r="C48" s="5">
        <v>68913</v>
      </c>
      <c r="D48" s="6">
        <v>95.357557978635072</v>
      </c>
      <c r="E48" s="5">
        <v>3355</v>
      </c>
      <c r="F48" s="6">
        <v>4.6424420213649196</v>
      </c>
      <c r="G48" s="5">
        <v>22219</v>
      </c>
      <c r="H48" s="6">
        <v>30.745281452371724</v>
      </c>
      <c r="I48" s="5">
        <v>19389</v>
      </c>
      <c r="J48" s="6">
        <v>87.263153157207796</v>
      </c>
      <c r="K48" s="5">
        <v>2830</v>
      </c>
      <c r="L48" s="6">
        <v>12.736846842792204</v>
      </c>
      <c r="M48" s="5">
        <v>50049</v>
      </c>
      <c r="N48" s="6">
        <v>69.254718547628272</v>
      </c>
      <c r="O48" s="5">
        <v>49524</v>
      </c>
      <c r="P48" s="6">
        <v>98.95102799256729</v>
      </c>
      <c r="Q48" s="5">
        <v>525</v>
      </c>
      <c r="R48" s="76">
        <v>1.048972007432716</v>
      </c>
    </row>
    <row r="49" spans="1:18">
      <c r="A49" s="73" t="s">
        <v>21</v>
      </c>
      <c r="B49" s="1">
        <v>321440</v>
      </c>
      <c r="C49" s="7">
        <v>302555</v>
      </c>
      <c r="D49" s="8">
        <v>94.124875559980097</v>
      </c>
      <c r="E49" s="7">
        <v>18885</v>
      </c>
      <c r="F49" s="8">
        <v>5.8751244400199107</v>
      </c>
      <c r="G49" s="7">
        <v>71804</v>
      </c>
      <c r="H49" s="8">
        <v>22.338227974116474</v>
      </c>
      <c r="I49" s="7">
        <v>56438</v>
      </c>
      <c r="J49" s="8">
        <v>78.600077990084117</v>
      </c>
      <c r="K49" s="7">
        <v>15366</v>
      </c>
      <c r="L49" s="8">
        <v>21.39992200991588</v>
      </c>
      <c r="M49" s="7">
        <v>249636</v>
      </c>
      <c r="N49" s="8">
        <v>77.661772025883522</v>
      </c>
      <c r="O49" s="7">
        <v>246117</v>
      </c>
      <c r="P49" s="8">
        <v>98.590347546027019</v>
      </c>
      <c r="Q49" s="7">
        <v>3519</v>
      </c>
      <c r="R49" s="77">
        <v>1.4096524539729847</v>
      </c>
    </row>
    <row r="50" spans="1:18">
      <c r="A50" s="75" t="s">
        <v>22</v>
      </c>
      <c r="B50" s="4">
        <v>700054</v>
      </c>
      <c r="C50" s="5">
        <v>641928</v>
      </c>
      <c r="D50" s="6">
        <v>91.696926237118845</v>
      </c>
      <c r="E50" s="5">
        <v>58126</v>
      </c>
      <c r="F50" s="6">
        <v>8.3030737628811497</v>
      </c>
      <c r="G50" s="5">
        <v>152948</v>
      </c>
      <c r="H50" s="6">
        <v>21.848028866344595</v>
      </c>
      <c r="I50" s="5">
        <v>101851</v>
      </c>
      <c r="J50" s="6">
        <v>66.591913591547453</v>
      </c>
      <c r="K50" s="5">
        <v>51097</v>
      </c>
      <c r="L50" s="6">
        <v>33.408086408452547</v>
      </c>
      <c r="M50" s="5">
        <v>547106</v>
      </c>
      <c r="N50" s="6">
        <v>78.151971133655408</v>
      </c>
      <c r="O50" s="5">
        <v>540077</v>
      </c>
      <c r="P50" s="6">
        <v>98.715239825554818</v>
      </c>
      <c r="Q50" s="5">
        <v>7029</v>
      </c>
      <c r="R50" s="76">
        <v>1.2847601744451715</v>
      </c>
    </row>
    <row r="51" spans="1:18">
      <c r="A51" s="73" t="s">
        <v>23</v>
      </c>
      <c r="B51" s="1">
        <v>161902</v>
      </c>
      <c r="C51" s="7">
        <v>158542</v>
      </c>
      <c r="D51" s="8">
        <v>97.924670479672898</v>
      </c>
      <c r="E51" s="7">
        <v>3360</v>
      </c>
      <c r="F51" s="8">
        <v>2.0753295203271112</v>
      </c>
      <c r="G51" s="7">
        <v>33506</v>
      </c>
      <c r="H51" s="8">
        <v>20.695235389309584</v>
      </c>
      <c r="I51" s="7">
        <v>30501</v>
      </c>
      <c r="J51" s="8">
        <v>91.031457052468213</v>
      </c>
      <c r="K51" s="7">
        <v>3005</v>
      </c>
      <c r="L51" s="8">
        <v>8.9685429475317857</v>
      </c>
      <c r="M51" s="7">
        <v>128396</v>
      </c>
      <c r="N51" s="8">
        <v>79.304764610690412</v>
      </c>
      <c r="O51" s="7">
        <v>128041</v>
      </c>
      <c r="P51" s="8">
        <v>99.723511635876505</v>
      </c>
      <c r="Q51" s="7">
        <v>355</v>
      </c>
      <c r="R51" s="77">
        <v>0.27648836412349292</v>
      </c>
    </row>
    <row r="52" spans="1:18">
      <c r="A52" s="75" t="s">
        <v>24</v>
      </c>
      <c r="B52" s="4">
        <v>34882</v>
      </c>
      <c r="C52" s="5">
        <v>34028</v>
      </c>
      <c r="D52" s="6">
        <v>97.551745886130377</v>
      </c>
      <c r="E52" s="5">
        <v>854</v>
      </c>
      <c r="F52" s="6">
        <v>2.4482541138696177</v>
      </c>
      <c r="G52" s="5">
        <v>7293</v>
      </c>
      <c r="H52" s="6">
        <v>20.907631443151196</v>
      </c>
      <c r="I52" s="5">
        <v>6600</v>
      </c>
      <c r="J52" s="6">
        <v>90.497737556561091</v>
      </c>
      <c r="K52" s="5">
        <v>693</v>
      </c>
      <c r="L52" s="6">
        <v>9.502262443438914</v>
      </c>
      <c r="M52" s="5">
        <v>27589</v>
      </c>
      <c r="N52" s="6">
        <v>79.092368556848797</v>
      </c>
      <c r="O52" s="5">
        <v>27428</v>
      </c>
      <c r="P52" s="6">
        <v>99.416434086048781</v>
      </c>
      <c r="Q52" s="5">
        <v>161</v>
      </c>
      <c r="R52" s="76">
        <v>0.58356591395121238</v>
      </c>
    </row>
    <row r="53" spans="1:18">
      <c r="A53" s="73" t="s">
        <v>25</v>
      </c>
      <c r="B53" s="1">
        <v>190211</v>
      </c>
      <c r="C53" s="7">
        <v>183605</v>
      </c>
      <c r="D53" s="8">
        <v>96.527014736266565</v>
      </c>
      <c r="E53" s="7">
        <v>6606</v>
      </c>
      <c r="F53" s="8">
        <v>3.4729852637334329</v>
      </c>
      <c r="G53" s="7">
        <v>54620</v>
      </c>
      <c r="H53" s="8">
        <v>28.715479125812916</v>
      </c>
      <c r="I53" s="7">
        <v>48314</v>
      </c>
      <c r="J53" s="8">
        <v>88.454778469425122</v>
      </c>
      <c r="K53" s="7">
        <v>6306</v>
      </c>
      <c r="L53" s="8">
        <v>11.545221530574882</v>
      </c>
      <c r="M53" s="7">
        <v>135591</v>
      </c>
      <c r="N53" s="8">
        <v>71.284520874187081</v>
      </c>
      <c r="O53" s="7">
        <v>135291</v>
      </c>
      <c r="P53" s="8">
        <v>99.778746376971924</v>
      </c>
      <c r="Q53" s="7">
        <v>300</v>
      </c>
      <c r="R53" s="77">
        <v>0.22125362302807708</v>
      </c>
    </row>
    <row r="54" spans="1:18">
      <c r="A54" s="75" t="s">
        <v>26</v>
      </c>
      <c r="B54" s="4">
        <v>93804</v>
      </c>
      <c r="C54" s="5">
        <v>92959</v>
      </c>
      <c r="D54" s="6">
        <v>99.099185535798057</v>
      </c>
      <c r="E54" s="5">
        <v>845</v>
      </c>
      <c r="F54" s="6">
        <v>0.9008144642019531</v>
      </c>
      <c r="G54" s="5">
        <v>28866</v>
      </c>
      <c r="H54" s="6">
        <v>30.772674939234999</v>
      </c>
      <c r="I54" s="5">
        <v>28196</v>
      </c>
      <c r="J54" s="6">
        <v>97.678930229335549</v>
      </c>
      <c r="K54" s="5">
        <v>670</v>
      </c>
      <c r="L54" s="6">
        <v>2.3210697706644496</v>
      </c>
      <c r="M54" s="5">
        <v>64938</v>
      </c>
      <c r="N54" s="6">
        <v>69.227325060764997</v>
      </c>
      <c r="O54" s="5">
        <v>64763</v>
      </c>
      <c r="P54" s="6">
        <v>99.730512180849431</v>
      </c>
      <c r="Q54" s="5">
        <v>175</v>
      </c>
      <c r="R54" s="76">
        <v>0.2694878191505744</v>
      </c>
    </row>
    <row r="55" spans="1:18">
      <c r="A55" s="73" t="s">
        <v>27</v>
      </c>
      <c r="B55" s="1">
        <v>114610</v>
      </c>
      <c r="C55" s="7">
        <v>106855</v>
      </c>
      <c r="D55" s="8">
        <v>93.233574731698809</v>
      </c>
      <c r="E55" s="7">
        <v>7755</v>
      </c>
      <c r="F55" s="8">
        <v>6.7664252683011945</v>
      </c>
      <c r="G55" s="7">
        <v>26773</v>
      </c>
      <c r="H55" s="8">
        <v>23.360090742518107</v>
      </c>
      <c r="I55" s="7">
        <v>20518</v>
      </c>
      <c r="J55" s="8">
        <v>76.636910320098607</v>
      </c>
      <c r="K55" s="7">
        <v>6255</v>
      </c>
      <c r="L55" s="8">
        <v>23.363089679901393</v>
      </c>
      <c r="M55" s="7">
        <v>87837</v>
      </c>
      <c r="N55" s="8">
        <v>76.639909257481904</v>
      </c>
      <c r="O55" s="7">
        <v>86337</v>
      </c>
      <c r="P55" s="8">
        <v>98.292291403394927</v>
      </c>
      <c r="Q55" s="7">
        <v>1500</v>
      </c>
      <c r="R55" s="77">
        <v>1.7077085966050751</v>
      </c>
    </row>
    <row r="56" spans="1:18" ht="15" thickBot="1">
      <c r="A56" s="78" t="s">
        <v>28</v>
      </c>
      <c r="B56" s="9">
        <v>92809</v>
      </c>
      <c r="C56" s="10">
        <v>91858</v>
      </c>
      <c r="D56" s="11">
        <v>98.97531489402968</v>
      </c>
      <c r="E56" s="10">
        <v>951</v>
      </c>
      <c r="F56" s="11">
        <v>1.0246851059703261</v>
      </c>
      <c r="G56" s="10">
        <v>27053</v>
      </c>
      <c r="H56" s="11">
        <v>29.149112693812025</v>
      </c>
      <c r="I56" s="10">
        <v>26113</v>
      </c>
      <c r="J56" s="11">
        <v>96.525339149077737</v>
      </c>
      <c r="K56" s="10">
        <v>940</v>
      </c>
      <c r="L56" s="11">
        <v>3.4746608509222634</v>
      </c>
      <c r="M56" s="10">
        <v>65756</v>
      </c>
      <c r="N56" s="11">
        <v>70.850887306187985</v>
      </c>
      <c r="O56" s="10">
        <v>65745</v>
      </c>
      <c r="P56" s="11">
        <v>99.983271488533362</v>
      </c>
      <c r="Q56" s="10">
        <v>11</v>
      </c>
      <c r="R56" s="79">
        <v>1.6728511466634222E-2</v>
      </c>
    </row>
    <row r="57" spans="1:18">
      <c r="A57" s="80" t="s">
        <v>29</v>
      </c>
      <c r="B57" s="12">
        <v>2685806</v>
      </c>
      <c r="C57" s="13">
        <v>2555918</v>
      </c>
      <c r="D57" s="14">
        <v>95.163909828185652</v>
      </c>
      <c r="E57" s="13">
        <v>129888</v>
      </c>
      <c r="F57" s="14">
        <v>4.8360901718143454</v>
      </c>
      <c r="G57" s="13">
        <v>590439</v>
      </c>
      <c r="H57" s="14">
        <v>21.983680131774225</v>
      </c>
      <c r="I57" s="13">
        <v>478652</v>
      </c>
      <c r="J57" s="14">
        <v>81.067138180235389</v>
      </c>
      <c r="K57" s="13">
        <v>111787</v>
      </c>
      <c r="L57" s="14">
        <v>18.932861819764614</v>
      </c>
      <c r="M57" s="13">
        <v>2095367</v>
      </c>
      <c r="N57" s="14">
        <v>78.016319868225779</v>
      </c>
      <c r="O57" s="13">
        <v>2077266</v>
      </c>
      <c r="P57" s="14">
        <v>99.136141783277111</v>
      </c>
      <c r="Q57" s="13">
        <v>18101</v>
      </c>
      <c r="R57" s="81">
        <v>0.86385821672289398</v>
      </c>
    </row>
    <row r="58" spans="1:18">
      <c r="A58" s="82" t="s">
        <v>30</v>
      </c>
      <c r="B58" s="15">
        <v>737160</v>
      </c>
      <c r="C58" s="16">
        <v>716562</v>
      </c>
      <c r="D58" s="17">
        <v>97.20576265668241</v>
      </c>
      <c r="E58" s="16">
        <v>20598</v>
      </c>
      <c r="F58" s="17">
        <v>2.7942373433175973</v>
      </c>
      <c r="G58" s="16">
        <v>219469</v>
      </c>
      <c r="H58" s="17">
        <v>29.772233979054754</v>
      </c>
      <c r="I58" s="16">
        <v>201850</v>
      </c>
      <c r="J58" s="17">
        <v>91.971986932095191</v>
      </c>
      <c r="K58" s="16">
        <v>17619</v>
      </c>
      <c r="L58" s="17">
        <v>8.0280130679048067</v>
      </c>
      <c r="M58" s="16">
        <v>517691</v>
      </c>
      <c r="N58" s="17">
        <v>70.227766020945253</v>
      </c>
      <c r="O58" s="16">
        <v>514712</v>
      </c>
      <c r="P58" s="17">
        <v>99.424560210627575</v>
      </c>
      <c r="Q58" s="16">
        <v>2979</v>
      </c>
      <c r="R58" s="83">
        <v>0.5754397893724249</v>
      </c>
    </row>
    <row r="59" spans="1:18">
      <c r="A59" s="84" t="s">
        <v>31</v>
      </c>
      <c r="B59" s="85">
        <v>3422966</v>
      </c>
      <c r="C59" s="86">
        <v>3272480</v>
      </c>
      <c r="D59" s="87">
        <v>95.603637313370911</v>
      </c>
      <c r="E59" s="86">
        <v>150486</v>
      </c>
      <c r="F59" s="87">
        <v>4.3963626866290815</v>
      </c>
      <c r="G59" s="86">
        <v>809908</v>
      </c>
      <c r="H59" s="87">
        <v>23.661000430620696</v>
      </c>
      <c r="I59" s="86">
        <v>680502</v>
      </c>
      <c r="J59" s="87">
        <v>84.022135847528361</v>
      </c>
      <c r="K59" s="86">
        <v>129406</v>
      </c>
      <c r="L59" s="87">
        <v>15.977864152471637</v>
      </c>
      <c r="M59" s="86">
        <v>2613058</v>
      </c>
      <c r="N59" s="87">
        <v>76.338999569379311</v>
      </c>
      <c r="O59" s="86">
        <v>2591978</v>
      </c>
      <c r="P59" s="87">
        <v>99.193282353472441</v>
      </c>
      <c r="Q59" s="86">
        <v>21080</v>
      </c>
      <c r="R59" s="88">
        <v>0.80671764652755518</v>
      </c>
    </row>
    <row r="60" spans="1:18">
      <c r="A60" s="2269" t="s">
        <v>532</v>
      </c>
      <c r="B60" s="2269"/>
      <c r="C60" s="2269"/>
      <c r="D60" s="2269"/>
      <c r="E60" s="2269"/>
      <c r="F60" s="2269"/>
      <c r="G60" s="2269"/>
      <c r="H60" s="2269"/>
      <c r="I60" s="2269"/>
      <c r="J60" s="2269"/>
      <c r="K60" s="2269"/>
      <c r="L60" s="2269"/>
      <c r="M60" s="2269"/>
      <c r="N60" s="2269"/>
      <c r="O60" s="2269"/>
      <c r="P60" s="2269"/>
      <c r="Q60" s="2269"/>
      <c r="R60" s="2269"/>
    </row>
    <row r="61" spans="1:18" ht="15" customHeight="1">
      <c r="A61" s="2034" t="s">
        <v>519</v>
      </c>
      <c r="B61" s="2034"/>
      <c r="C61" s="2034"/>
      <c r="D61" s="2034"/>
      <c r="E61" s="2034"/>
      <c r="F61" s="2034"/>
      <c r="G61" s="2034"/>
      <c r="H61" s="2034"/>
      <c r="I61" s="2034"/>
      <c r="J61" s="2034"/>
      <c r="K61" s="2034"/>
      <c r="L61" s="2034"/>
      <c r="M61" s="2034"/>
      <c r="N61" s="2034"/>
      <c r="O61" s="2034"/>
      <c r="P61" s="2034"/>
      <c r="Q61" s="2034"/>
      <c r="R61" s="2034"/>
    </row>
    <row r="63" spans="1:18" ht="23.5">
      <c r="A63" s="2246">
        <v>2020</v>
      </c>
      <c r="B63" s="2246"/>
      <c r="C63" s="2246"/>
      <c r="D63" s="2246"/>
      <c r="E63" s="2246"/>
      <c r="F63" s="2246"/>
      <c r="G63" s="2246"/>
      <c r="H63" s="2246"/>
      <c r="I63" s="2246"/>
      <c r="J63" s="2246"/>
      <c r="K63" s="2246"/>
      <c r="L63" s="2246"/>
      <c r="M63" s="2246"/>
      <c r="N63" s="2246"/>
      <c r="O63" s="2246"/>
      <c r="P63" s="2246"/>
      <c r="Q63" s="2246"/>
      <c r="R63" s="2246"/>
    </row>
    <row r="64" spans="1:18">
      <c r="A64" s="149"/>
    </row>
    <row r="65" spans="1:18" ht="14.15" customHeight="1">
      <c r="A65" s="2016" t="s">
        <v>49</v>
      </c>
      <c r="B65" s="2016"/>
      <c r="C65" s="2016"/>
      <c r="D65" s="2016"/>
      <c r="E65" s="2016"/>
      <c r="F65" s="2016"/>
      <c r="G65" s="2016"/>
      <c r="H65" s="2016"/>
      <c r="I65" s="2016"/>
      <c r="J65" s="2016"/>
      <c r="K65" s="2016"/>
      <c r="L65" s="2016"/>
      <c r="M65" s="2016"/>
      <c r="N65" s="2016"/>
      <c r="O65" s="2016"/>
      <c r="P65" s="2016"/>
      <c r="Q65" s="2016"/>
      <c r="R65" s="2016"/>
    </row>
    <row r="66" spans="1:18" ht="14.9" customHeight="1">
      <c r="A66" s="2270" t="s">
        <v>5</v>
      </c>
      <c r="B66" s="2273" t="s">
        <v>43</v>
      </c>
      <c r="C66" s="2275" t="s">
        <v>7</v>
      </c>
      <c r="D66" s="2275"/>
      <c r="E66" s="2275"/>
      <c r="F66" s="2275"/>
      <c r="G66" s="2276"/>
      <c r="H66" s="2276"/>
      <c r="I66" s="2276"/>
      <c r="J66" s="2276"/>
      <c r="K66" s="2276"/>
      <c r="L66" s="2276"/>
      <c r="M66" s="2275"/>
      <c r="N66" s="2275"/>
      <c r="O66" s="2275"/>
      <c r="P66" s="2275"/>
      <c r="Q66" s="2275"/>
      <c r="R66" s="2277"/>
    </row>
    <row r="67" spans="1:18" ht="14.9" customHeight="1">
      <c r="A67" s="2271"/>
      <c r="B67" s="2066"/>
      <c r="C67" s="2278" t="s">
        <v>44</v>
      </c>
      <c r="D67" s="2070"/>
      <c r="E67" s="2281" t="s">
        <v>45</v>
      </c>
      <c r="F67" s="2282"/>
      <c r="G67" s="2281" t="s">
        <v>46</v>
      </c>
      <c r="H67" s="2282"/>
      <c r="I67" s="2275" t="s">
        <v>7</v>
      </c>
      <c r="J67" s="2275"/>
      <c r="K67" s="2275"/>
      <c r="L67" s="2275"/>
      <c r="M67" s="2281" t="s">
        <v>47</v>
      </c>
      <c r="N67" s="2282"/>
      <c r="O67" s="2275" t="s">
        <v>7</v>
      </c>
      <c r="P67" s="2275"/>
      <c r="Q67" s="2275"/>
      <c r="R67" s="2277"/>
    </row>
    <row r="68" spans="1:18" ht="14.9" customHeight="1">
      <c r="A68" s="2271"/>
      <c r="B68" s="2066"/>
      <c r="C68" s="2278"/>
      <c r="D68" s="2070"/>
      <c r="E68" s="2069"/>
      <c r="F68" s="2070"/>
      <c r="G68" s="2069"/>
      <c r="H68" s="2070"/>
      <c r="I68" s="2276" t="s">
        <v>44</v>
      </c>
      <c r="J68" s="2282"/>
      <c r="K68" s="2069" t="s">
        <v>45</v>
      </c>
      <c r="L68" s="2278"/>
      <c r="M68" s="2069"/>
      <c r="N68" s="2070"/>
      <c r="O68" s="2276" t="s">
        <v>44</v>
      </c>
      <c r="P68" s="2282"/>
      <c r="Q68" s="2069" t="s">
        <v>45</v>
      </c>
      <c r="R68" s="2070"/>
    </row>
    <row r="69" spans="1:18" ht="41.65" customHeight="1">
      <c r="A69" s="2271"/>
      <c r="B69" s="2274"/>
      <c r="C69" s="2279"/>
      <c r="D69" s="2280"/>
      <c r="E69" s="2283"/>
      <c r="F69" s="2280"/>
      <c r="G69" s="2284"/>
      <c r="H69" s="2285"/>
      <c r="I69" s="2279"/>
      <c r="J69" s="2280"/>
      <c r="K69" s="2283"/>
      <c r="L69" s="2279"/>
      <c r="M69" s="2283"/>
      <c r="N69" s="2280"/>
      <c r="O69" s="2279"/>
      <c r="P69" s="2280"/>
      <c r="Q69" s="2283"/>
      <c r="R69" s="2280"/>
    </row>
    <row r="70" spans="1:18" ht="15" thickBot="1">
      <c r="A70" s="2272"/>
      <c r="B70" s="20" t="s">
        <v>0</v>
      </c>
      <c r="C70" s="681" t="s">
        <v>0</v>
      </c>
      <c r="D70" s="682" t="s">
        <v>12</v>
      </c>
      <c r="E70" s="683" t="s">
        <v>0</v>
      </c>
      <c r="F70" s="682" t="s">
        <v>12</v>
      </c>
      <c r="G70" s="633" t="s">
        <v>0</v>
      </c>
      <c r="H70" s="634" t="s">
        <v>12</v>
      </c>
      <c r="I70" s="683" t="s">
        <v>0</v>
      </c>
      <c r="J70" s="682" t="s">
        <v>12</v>
      </c>
      <c r="K70" s="683" t="s">
        <v>0</v>
      </c>
      <c r="L70" s="682" t="s">
        <v>12</v>
      </c>
      <c r="M70" s="683" t="s">
        <v>0</v>
      </c>
      <c r="N70" s="682" t="s">
        <v>12</v>
      </c>
      <c r="O70" s="683" t="s">
        <v>0</v>
      </c>
      <c r="P70" s="682" t="s">
        <v>12</v>
      </c>
      <c r="Q70" s="683" t="s">
        <v>0</v>
      </c>
      <c r="R70" s="684" t="s">
        <v>12</v>
      </c>
    </row>
    <row r="71" spans="1:18">
      <c r="A71" s="73" t="s">
        <v>13</v>
      </c>
      <c r="B71" s="18">
        <v>445410</v>
      </c>
      <c r="C71" s="2">
        <v>428602</v>
      </c>
      <c r="D71" s="3">
        <v>96.226398150019094</v>
      </c>
      <c r="E71" s="2">
        <v>16808</v>
      </c>
      <c r="F71" s="3">
        <v>3.7736018499809161</v>
      </c>
      <c r="G71" s="62">
        <v>98546</v>
      </c>
      <c r="H71" s="3">
        <v>22.124783906962126</v>
      </c>
      <c r="I71" s="2">
        <v>83100</v>
      </c>
      <c r="J71" s="3">
        <v>84.326101516043266</v>
      </c>
      <c r="K71" s="62">
        <v>15446</v>
      </c>
      <c r="L71" s="3">
        <v>15.67389848395673</v>
      </c>
      <c r="M71" s="62">
        <v>346864</v>
      </c>
      <c r="N71" s="3">
        <v>77.875216093037878</v>
      </c>
      <c r="O71" s="62">
        <v>345502</v>
      </c>
      <c r="P71" s="3">
        <v>99.607338899395728</v>
      </c>
      <c r="Q71" s="2">
        <v>1362</v>
      </c>
      <c r="R71" s="74">
        <v>0.3926611006042714</v>
      </c>
    </row>
    <row r="72" spans="1:18">
      <c r="A72" s="75" t="s">
        <v>14</v>
      </c>
      <c r="B72" s="19">
        <v>520297</v>
      </c>
      <c r="C72" s="5">
        <v>508879</v>
      </c>
      <c r="D72" s="6">
        <v>97.805484175384436</v>
      </c>
      <c r="E72" s="5">
        <v>11418</v>
      </c>
      <c r="F72" s="6">
        <v>2.1945158246155563</v>
      </c>
      <c r="G72" s="5">
        <v>114186</v>
      </c>
      <c r="H72" s="6">
        <v>21.946311433661929</v>
      </c>
      <c r="I72" s="5">
        <v>104949</v>
      </c>
      <c r="J72" s="6">
        <v>91.910566969681057</v>
      </c>
      <c r="K72" s="5">
        <v>9237</v>
      </c>
      <c r="L72" s="6">
        <v>8.0894330303189523</v>
      </c>
      <c r="M72" s="5">
        <v>406111</v>
      </c>
      <c r="N72" s="6">
        <v>78.053688566338082</v>
      </c>
      <c r="O72" s="5">
        <v>403930</v>
      </c>
      <c r="P72" s="6">
        <v>99.462954709426725</v>
      </c>
      <c r="Q72" s="5">
        <v>2181</v>
      </c>
      <c r="R72" s="76">
        <v>0.53704529057326689</v>
      </c>
    </row>
    <row r="73" spans="1:18">
      <c r="A73" s="73" t="s">
        <v>39</v>
      </c>
      <c r="B73" s="1">
        <v>172836</v>
      </c>
      <c r="C73" s="7">
        <v>167104</v>
      </c>
      <c r="D73" s="8">
        <v>96.68356129510056</v>
      </c>
      <c r="E73" s="7">
        <v>5732</v>
      </c>
      <c r="F73" s="8">
        <v>3.3164387048994421</v>
      </c>
      <c r="G73" s="7">
        <v>52407</v>
      </c>
      <c r="H73" s="8">
        <v>30.321807956675695</v>
      </c>
      <c r="I73" s="7">
        <v>48329</v>
      </c>
      <c r="J73" s="8">
        <v>92.218596752342236</v>
      </c>
      <c r="K73" s="7">
        <v>4078</v>
      </c>
      <c r="L73" s="8">
        <v>7.7814032476577557</v>
      </c>
      <c r="M73" s="7">
        <v>120429</v>
      </c>
      <c r="N73" s="8">
        <v>69.678192043324302</v>
      </c>
      <c r="O73" s="7">
        <v>118775</v>
      </c>
      <c r="P73" s="8">
        <v>98.626576655124595</v>
      </c>
      <c r="Q73" s="7">
        <v>1654</v>
      </c>
      <c r="R73" s="77">
        <v>1.3734233448754039</v>
      </c>
    </row>
    <row r="74" spans="1:18">
      <c r="A74" s="75" t="s">
        <v>16</v>
      </c>
      <c r="B74" s="4">
        <v>114573</v>
      </c>
      <c r="C74" s="5">
        <v>110483</v>
      </c>
      <c r="D74" s="6">
        <v>96.43022352561249</v>
      </c>
      <c r="E74" s="5">
        <v>4090</v>
      </c>
      <c r="F74" s="6">
        <v>3.5697764743875084</v>
      </c>
      <c r="G74" s="5">
        <v>36303</v>
      </c>
      <c r="H74" s="6">
        <v>31.685475635620957</v>
      </c>
      <c r="I74" s="5">
        <v>32855</v>
      </c>
      <c r="J74" s="6">
        <v>90.502162355728174</v>
      </c>
      <c r="K74" s="5">
        <v>3448</v>
      </c>
      <c r="L74" s="6">
        <v>9.4978376442718222</v>
      </c>
      <c r="M74" s="5">
        <v>78270</v>
      </c>
      <c r="N74" s="6">
        <v>68.314524364379039</v>
      </c>
      <c r="O74" s="5">
        <v>77628</v>
      </c>
      <c r="P74" s="6">
        <v>99.179762361057882</v>
      </c>
      <c r="Q74" s="5">
        <v>642</v>
      </c>
      <c r="R74" s="76">
        <v>0.82023763894212343</v>
      </c>
    </row>
    <row r="75" spans="1:18">
      <c r="A75" s="73" t="s">
        <v>17</v>
      </c>
      <c r="B75" s="1">
        <v>26117</v>
      </c>
      <c r="C75" s="7">
        <v>25063</v>
      </c>
      <c r="D75" s="8">
        <v>95.964314431213381</v>
      </c>
      <c r="E75" s="7">
        <v>1054</v>
      </c>
      <c r="F75" s="8">
        <v>4.0356855687866142</v>
      </c>
      <c r="G75" s="7">
        <v>6007</v>
      </c>
      <c r="H75" s="8">
        <v>23.00034460313206</v>
      </c>
      <c r="I75" s="7">
        <v>5102</v>
      </c>
      <c r="J75" s="8">
        <v>84.934243382720169</v>
      </c>
      <c r="K75" s="7">
        <v>905</v>
      </c>
      <c r="L75" s="8">
        <v>15.06575661727984</v>
      </c>
      <c r="M75" s="7">
        <v>20110</v>
      </c>
      <c r="N75" s="8">
        <v>76.999655396867936</v>
      </c>
      <c r="O75" s="7">
        <v>19961</v>
      </c>
      <c r="P75" s="8">
        <v>99.259075087021387</v>
      </c>
      <c r="Q75" s="7">
        <v>149</v>
      </c>
      <c r="R75" s="77">
        <v>0.74092491297861762</v>
      </c>
    </row>
    <row r="76" spans="1:18">
      <c r="A76" s="75" t="s">
        <v>18</v>
      </c>
      <c r="B76" s="4">
        <v>85407</v>
      </c>
      <c r="C76" s="5">
        <v>82503</v>
      </c>
      <c r="D76" s="6">
        <v>96.599810319997189</v>
      </c>
      <c r="E76" s="5">
        <v>2904</v>
      </c>
      <c r="F76" s="6">
        <v>3.4001896800028102</v>
      </c>
      <c r="G76" s="5">
        <v>28429</v>
      </c>
      <c r="H76" s="6">
        <v>33.286498764738255</v>
      </c>
      <c r="I76" s="5">
        <v>26273</v>
      </c>
      <c r="J76" s="6">
        <v>92.416194730732698</v>
      </c>
      <c r="K76" s="5">
        <v>2156</v>
      </c>
      <c r="L76" s="6">
        <v>7.5838052692672981</v>
      </c>
      <c r="M76" s="5">
        <v>56978</v>
      </c>
      <c r="N76" s="6">
        <v>66.713501235261745</v>
      </c>
      <c r="O76" s="5">
        <v>56230</v>
      </c>
      <c r="P76" s="6">
        <v>98.687212608375162</v>
      </c>
      <c r="Q76" s="5">
        <v>748</v>
      </c>
      <c r="R76" s="76">
        <v>1.3127873916248376</v>
      </c>
    </row>
    <row r="77" spans="1:18">
      <c r="A77" s="73" t="s">
        <v>19</v>
      </c>
      <c r="B77" s="1">
        <v>258921</v>
      </c>
      <c r="C77" s="7">
        <v>248634</v>
      </c>
      <c r="D77" s="8">
        <v>96.026973478396883</v>
      </c>
      <c r="E77" s="7">
        <v>10287</v>
      </c>
      <c r="F77" s="8">
        <v>3.9730265216031144</v>
      </c>
      <c r="G77" s="7">
        <v>58423</v>
      </c>
      <c r="H77" s="8">
        <v>22.564025320464541</v>
      </c>
      <c r="I77" s="7">
        <v>48934</v>
      </c>
      <c r="J77" s="8">
        <v>83.758108963935442</v>
      </c>
      <c r="K77" s="7">
        <v>9489</v>
      </c>
      <c r="L77" s="8">
        <v>16.241891036064562</v>
      </c>
      <c r="M77" s="7">
        <v>200498</v>
      </c>
      <c r="N77" s="8">
        <v>77.435974679535462</v>
      </c>
      <c r="O77" s="7">
        <v>199700</v>
      </c>
      <c r="P77" s="8">
        <v>99.601991042304661</v>
      </c>
      <c r="Q77" s="7">
        <v>798</v>
      </c>
      <c r="R77" s="77">
        <v>0.39800895769533862</v>
      </c>
    </row>
    <row r="78" spans="1:18">
      <c r="A78" s="75" t="s">
        <v>20</v>
      </c>
      <c r="B78" s="4">
        <v>72630</v>
      </c>
      <c r="C78" s="5">
        <v>68882</v>
      </c>
      <c r="D78" s="6">
        <v>94.839597962274553</v>
      </c>
      <c r="E78" s="5">
        <v>3748</v>
      </c>
      <c r="F78" s="6">
        <v>5.1604020377254578</v>
      </c>
      <c r="G78" s="5">
        <v>22674</v>
      </c>
      <c r="H78" s="6">
        <v>31.218504750103264</v>
      </c>
      <c r="I78" s="5">
        <v>19480</v>
      </c>
      <c r="J78" s="6">
        <v>85.913380964981926</v>
      </c>
      <c r="K78" s="5">
        <v>3194</v>
      </c>
      <c r="L78" s="6">
        <v>14.086619035018083</v>
      </c>
      <c r="M78" s="5">
        <v>49956</v>
      </c>
      <c r="N78" s="6">
        <v>68.781495249896736</v>
      </c>
      <c r="O78" s="5">
        <v>49402</v>
      </c>
      <c r="P78" s="6">
        <v>98.891024101209069</v>
      </c>
      <c r="Q78" s="5">
        <v>554</v>
      </c>
      <c r="R78" s="76">
        <v>1.1089758987909359</v>
      </c>
    </row>
    <row r="79" spans="1:18">
      <c r="A79" s="73" t="s">
        <v>21</v>
      </c>
      <c r="B79" s="1">
        <v>317690</v>
      </c>
      <c r="C79" s="7">
        <v>298085</v>
      </c>
      <c r="D79" s="8">
        <v>93.828889798230975</v>
      </c>
      <c r="E79" s="7">
        <v>19605</v>
      </c>
      <c r="F79" s="8">
        <v>6.1711102017690198</v>
      </c>
      <c r="G79" s="7">
        <v>73853</v>
      </c>
      <c r="H79" s="8">
        <v>23.246875885296987</v>
      </c>
      <c r="I79" s="7">
        <v>57616</v>
      </c>
      <c r="J79" s="8">
        <v>78.014434078507293</v>
      </c>
      <c r="K79" s="7">
        <v>16237</v>
      </c>
      <c r="L79" s="8">
        <v>21.985565921492693</v>
      </c>
      <c r="M79" s="7">
        <v>243837</v>
      </c>
      <c r="N79" s="8">
        <v>76.753124114703013</v>
      </c>
      <c r="O79" s="7">
        <v>240469</v>
      </c>
      <c r="P79" s="8">
        <v>98.618749410466833</v>
      </c>
      <c r="Q79" s="7">
        <v>3368</v>
      </c>
      <c r="R79" s="77">
        <v>1.3812505895331717</v>
      </c>
    </row>
    <row r="80" spans="1:18">
      <c r="A80" s="75" t="s">
        <v>22</v>
      </c>
      <c r="B80" s="4">
        <v>686182</v>
      </c>
      <c r="C80" s="5">
        <v>628787</v>
      </c>
      <c r="D80" s="6">
        <v>91.635601050450177</v>
      </c>
      <c r="E80" s="5">
        <v>57395</v>
      </c>
      <c r="F80" s="6">
        <v>8.3643989495498285</v>
      </c>
      <c r="G80" s="5">
        <v>151736</v>
      </c>
      <c r="H80" s="6">
        <v>22.113083700825729</v>
      </c>
      <c r="I80" s="5">
        <v>100653</v>
      </c>
      <c r="J80" s="6">
        <v>66.334291137238367</v>
      </c>
      <c r="K80" s="5">
        <v>51083</v>
      </c>
      <c r="L80" s="6">
        <v>33.66570886276164</v>
      </c>
      <c r="M80" s="5">
        <v>534446</v>
      </c>
      <c r="N80" s="6">
        <v>77.886916299174274</v>
      </c>
      <c r="O80" s="5">
        <v>528134</v>
      </c>
      <c r="P80" s="6">
        <v>98.818963936487506</v>
      </c>
      <c r="Q80" s="5">
        <v>6312</v>
      </c>
      <c r="R80" s="76">
        <v>1.181036063512497</v>
      </c>
    </row>
    <row r="81" spans="1:18">
      <c r="A81" s="73" t="s">
        <v>23</v>
      </c>
      <c r="B81" s="1">
        <v>162177</v>
      </c>
      <c r="C81" s="7">
        <v>158879</v>
      </c>
      <c r="D81" s="8">
        <v>97.96641940595768</v>
      </c>
      <c r="E81" s="7">
        <v>3298</v>
      </c>
      <c r="F81" s="8">
        <v>2.0335805940423115</v>
      </c>
      <c r="G81" s="7">
        <v>35831</v>
      </c>
      <c r="H81" s="8">
        <v>22.093761754132828</v>
      </c>
      <c r="I81" s="7">
        <v>32829</v>
      </c>
      <c r="J81" s="8">
        <v>91.621780022885218</v>
      </c>
      <c r="K81" s="7">
        <v>3002</v>
      </c>
      <c r="L81" s="8">
        <v>8.3782199771147887</v>
      </c>
      <c r="M81" s="7">
        <v>126346</v>
      </c>
      <c r="N81" s="8">
        <v>77.906238245867172</v>
      </c>
      <c r="O81" s="7">
        <v>126050</v>
      </c>
      <c r="P81" s="8">
        <v>99.765722697988068</v>
      </c>
      <c r="Q81" s="7">
        <v>296</v>
      </c>
      <c r="R81" s="77">
        <v>0.23427730201193547</v>
      </c>
    </row>
    <row r="82" spans="1:18">
      <c r="A82" s="75" t="s">
        <v>24</v>
      </c>
      <c r="B82" s="4">
        <v>34700</v>
      </c>
      <c r="C82" s="5">
        <v>33808</v>
      </c>
      <c r="D82" s="6">
        <v>97.429394812680115</v>
      </c>
      <c r="E82" s="5">
        <v>892</v>
      </c>
      <c r="F82" s="6">
        <v>2.5706051873198845</v>
      </c>
      <c r="G82" s="5">
        <v>7321</v>
      </c>
      <c r="H82" s="6">
        <v>21.097982708933717</v>
      </c>
      <c r="I82" s="5">
        <v>6584</v>
      </c>
      <c r="J82" s="6">
        <v>89.933069252834315</v>
      </c>
      <c r="K82" s="5">
        <v>737</v>
      </c>
      <c r="L82" s="6">
        <v>10.066930747165689</v>
      </c>
      <c r="M82" s="5">
        <v>27379</v>
      </c>
      <c r="N82" s="6">
        <v>78.902017291066286</v>
      </c>
      <c r="O82" s="5">
        <v>27224</v>
      </c>
      <c r="P82" s="6">
        <v>99.433872676138648</v>
      </c>
      <c r="Q82" s="5">
        <v>155</v>
      </c>
      <c r="R82" s="76">
        <v>0.56612732386135356</v>
      </c>
    </row>
    <row r="83" spans="1:18">
      <c r="A83" s="73" t="s">
        <v>25</v>
      </c>
      <c r="B83" s="1">
        <v>192569</v>
      </c>
      <c r="C83" s="7">
        <v>185250</v>
      </c>
      <c r="D83" s="8">
        <v>96.199284412340518</v>
      </c>
      <c r="E83" s="7">
        <v>7319</v>
      </c>
      <c r="F83" s="8">
        <v>3.800715587659488</v>
      </c>
      <c r="G83" s="7">
        <v>57015</v>
      </c>
      <c r="H83" s="8">
        <v>29.607569234923588</v>
      </c>
      <c r="I83" s="7">
        <v>50036</v>
      </c>
      <c r="J83" s="8">
        <v>87.759361571516266</v>
      </c>
      <c r="K83" s="7">
        <v>6979</v>
      </c>
      <c r="L83" s="8">
        <v>12.240638428483733</v>
      </c>
      <c r="M83" s="7">
        <v>135554</v>
      </c>
      <c r="N83" s="8">
        <v>70.392430765076426</v>
      </c>
      <c r="O83" s="7">
        <v>135214</v>
      </c>
      <c r="P83" s="8">
        <v>99.749177449577289</v>
      </c>
      <c r="Q83" s="7">
        <v>340</v>
      </c>
      <c r="R83" s="77">
        <v>0.25082255042270979</v>
      </c>
    </row>
    <row r="84" spans="1:18">
      <c r="A84" s="75" t="s">
        <v>26</v>
      </c>
      <c r="B84" s="4">
        <v>95328</v>
      </c>
      <c r="C84" s="5">
        <v>94485</v>
      </c>
      <c r="D84" s="6">
        <v>99.115684793554877</v>
      </c>
      <c r="E84" s="5">
        <v>843</v>
      </c>
      <c r="F84" s="6">
        <v>0.88431520644511574</v>
      </c>
      <c r="G84" s="5">
        <v>30603</v>
      </c>
      <c r="H84" s="6">
        <v>32.102844914400805</v>
      </c>
      <c r="I84" s="5">
        <v>29950</v>
      </c>
      <c r="J84" s="6">
        <v>97.866222265790938</v>
      </c>
      <c r="K84" s="5">
        <v>653</v>
      </c>
      <c r="L84" s="6">
        <v>2.1337777342090645</v>
      </c>
      <c r="M84" s="5">
        <v>64725</v>
      </c>
      <c r="N84" s="6">
        <v>67.897155085599195</v>
      </c>
      <c r="O84" s="5">
        <v>64535</v>
      </c>
      <c r="P84" s="6">
        <v>99.706450366937034</v>
      </c>
      <c r="Q84" s="5">
        <v>190</v>
      </c>
      <c r="R84" s="76">
        <v>0.29354963306295867</v>
      </c>
    </row>
    <row r="85" spans="1:18">
      <c r="A85" s="73" t="s">
        <v>27</v>
      </c>
      <c r="B85" s="1">
        <v>113994</v>
      </c>
      <c r="C85" s="7">
        <v>106172</v>
      </c>
      <c r="D85" s="8">
        <v>93.138235345719949</v>
      </c>
      <c r="E85" s="7">
        <v>7822</v>
      </c>
      <c r="F85" s="8">
        <v>6.8617646542800497</v>
      </c>
      <c r="G85" s="7">
        <v>27038</v>
      </c>
      <c r="H85" s="8">
        <v>23.718792217134236</v>
      </c>
      <c r="I85" s="7">
        <v>20569</v>
      </c>
      <c r="J85" s="8">
        <v>76.074413788002076</v>
      </c>
      <c r="K85" s="7">
        <v>6469</v>
      </c>
      <c r="L85" s="8">
        <v>23.925586211997928</v>
      </c>
      <c r="M85" s="7">
        <v>86956</v>
      </c>
      <c r="N85" s="8">
        <v>76.281207782865764</v>
      </c>
      <c r="O85" s="7">
        <v>85603</v>
      </c>
      <c r="P85" s="8">
        <v>98.444040664243985</v>
      </c>
      <c r="Q85" s="7">
        <v>1353</v>
      </c>
      <c r="R85" s="77">
        <v>1.5559593357560144</v>
      </c>
    </row>
    <row r="86" spans="1:18" ht="15" thickBot="1">
      <c r="A86" s="78" t="s">
        <v>28</v>
      </c>
      <c r="B86" s="9">
        <v>95047</v>
      </c>
      <c r="C86" s="10">
        <v>94032</v>
      </c>
      <c r="D86" s="11">
        <v>98.932107273243759</v>
      </c>
      <c r="E86" s="10">
        <v>1015</v>
      </c>
      <c r="F86" s="11">
        <v>1.0678927267562364</v>
      </c>
      <c r="G86" s="10">
        <v>28791</v>
      </c>
      <c r="H86" s="11">
        <v>30.291329552747587</v>
      </c>
      <c r="I86" s="10">
        <v>27789</v>
      </c>
      <c r="J86" s="11">
        <v>96.519745753881423</v>
      </c>
      <c r="K86" s="10">
        <v>1002</v>
      </c>
      <c r="L86" s="11">
        <v>3.4802542461185788</v>
      </c>
      <c r="M86" s="10">
        <v>66256</v>
      </c>
      <c r="N86" s="11">
        <v>69.708670447252402</v>
      </c>
      <c r="O86" s="10">
        <v>66243</v>
      </c>
      <c r="P86" s="11">
        <v>99.980379135474521</v>
      </c>
      <c r="Q86" s="10">
        <v>13</v>
      </c>
      <c r="R86" s="79">
        <v>1.9620864525476938E-2</v>
      </c>
    </row>
    <row r="87" spans="1:18">
      <c r="A87" s="80" t="s">
        <v>29</v>
      </c>
      <c r="B87" s="12">
        <v>2650895</v>
      </c>
      <c r="C87" s="13">
        <v>2519412</v>
      </c>
      <c r="D87" s="14">
        <v>95.040052510567179</v>
      </c>
      <c r="E87" s="13">
        <v>131483</v>
      </c>
      <c r="F87" s="14">
        <v>4.9599474894328139</v>
      </c>
      <c r="G87" s="13">
        <v>601370</v>
      </c>
      <c r="H87" s="14">
        <v>22.685545825089264</v>
      </c>
      <c r="I87" s="13">
        <v>486609</v>
      </c>
      <c r="J87" s="14">
        <v>80.916740110081975</v>
      </c>
      <c r="K87" s="13">
        <v>114761</v>
      </c>
      <c r="L87" s="14">
        <v>19.083259889918018</v>
      </c>
      <c r="M87" s="13">
        <v>2049525</v>
      </c>
      <c r="N87" s="14">
        <v>77.314454174910736</v>
      </c>
      <c r="O87" s="13">
        <v>2032803</v>
      </c>
      <c r="P87" s="14">
        <v>99.1841036337688</v>
      </c>
      <c r="Q87" s="13">
        <v>16722</v>
      </c>
      <c r="R87" s="81">
        <v>0.81589636623119988</v>
      </c>
    </row>
    <row r="88" spans="1:18">
      <c r="A88" s="82" t="s">
        <v>30</v>
      </c>
      <c r="B88" s="15">
        <v>742983</v>
      </c>
      <c r="C88" s="16">
        <v>720236</v>
      </c>
      <c r="D88" s="17">
        <v>96.938422548025997</v>
      </c>
      <c r="E88" s="16">
        <v>22747</v>
      </c>
      <c r="F88" s="17">
        <v>3.061577451974002</v>
      </c>
      <c r="G88" s="16">
        <v>227793</v>
      </c>
      <c r="H88" s="17">
        <v>30.659247923572945</v>
      </c>
      <c r="I88" s="16">
        <v>208439</v>
      </c>
      <c r="J88" s="17">
        <v>91.503689753416481</v>
      </c>
      <c r="K88" s="16">
        <v>19354</v>
      </c>
      <c r="L88" s="17">
        <v>8.496310246583521</v>
      </c>
      <c r="M88" s="16">
        <v>515190</v>
      </c>
      <c r="N88" s="17">
        <v>69.340752076427052</v>
      </c>
      <c r="O88" s="16">
        <v>511797</v>
      </c>
      <c r="P88" s="17">
        <v>99.34140802422408</v>
      </c>
      <c r="Q88" s="16">
        <v>3393</v>
      </c>
      <c r="R88" s="83">
        <v>0.65859197577592732</v>
      </c>
    </row>
    <row r="89" spans="1:18">
      <c r="A89" s="84" t="s">
        <v>31</v>
      </c>
      <c r="B89" s="85">
        <v>3393878</v>
      </c>
      <c r="C89" s="86">
        <v>3239648</v>
      </c>
      <c r="D89" s="87">
        <v>95.455641010077557</v>
      </c>
      <c r="E89" s="86">
        <v>154230</v>
      </c>
      <c r="F89" s="87">
        <v>4.5443589899224426</v>
      </c>
      <c r="G89" s="86">
        <v>829163</v>
      </c>
      <c r="H89" s="87">
        <v>24.431137477540442</v>
      </c>
      <c r="I89" s="86">
        <v>695048</v>
      </c>
      <c r="J89" s="87">
        <v>83.825255106655746</v>
      </c>
      <c r="K89" s="86">
        <v>134115</v>
      </c>
      <c r="L89" s="87">
        <v>16.174744893344254</v>
      </c>
      <c r="M89" s="86">
        <v>2564715</v>
      </c>
      <c r="N89" s="87">
        <v>75.568862522459554</v>
      </c>
      <c r="O89" s="86">
        <v>2544600</v>
      </c>
      <c r="P89" s="87">
        <v>99.215702329498598</v>
      </c>
      <c r="Q89" s="86">
        <v>20115</v>
      </c>
      <c r="R89" s="88">
        <v>0.78429767050140065</v>
      </c>
    </row>
    <row r="90" spans="1:18">
      <c r="A90" s="2269" t="s">
        <v>532</v>
      </c>
      <c r="B90" s="2269"/>
      <c r="C90" s="2269"/>
      <c r="D90" s="2269"/>
      <c r="E90" s="2269"/>
      <c r="F90" s="2269"/>
      <c r="G90" s="2269"/>
      <c r="H90" s="2269"/>
      <c r="I90" s="2269"/>
      <c r="J90" s="2269"/>
      <c r="K90" s="2269"/>
      <c r="L90" s="2269"/>
      <c r="M90" s="2269"/>
      <c r="N90" s="2269"/>
      <c r="O90" s="2269"/>
      <c r="P90" s="2269"/>
      <c r="Q90" s="2269"/>
      <c r="R90" s="2269"/>
    </row>
    <row r="91" spans="1:18" ht="15" customHeight="1">
      <c r="A91" s="2034" t="s">
        <v>516</v>
      </c>
      <c r="B91" s="2034"/>
      <c r="C91" s="2034"/>
      <c r="D91" s="2034"/>
      <c r="E91" s="2034"/>
      <c r="F91" s="2034"/>
      <c r="G91" s="2034"/>
      <c r="H91" s="2034"/>
      <c r="I91" s="2034"/>
      <c r="J91" s="2034"/>
      <c r="K91" s="2034"/>
      <c r="L91" s="2034"/>
      <c r="M91" s="2034"/>
      <c r="N91" s="2034"/>
      <c r="O91" s="2034"/>
      <c r="P91" s="2034"/>
      <c r="Q91" s="2034"/>
      <c r="R91" s="2034"/>
    </row>
    <row r="93" spans="1:18" ht="23.5">
      <c r="A93" s="2246">
        <v>2019</v>
      </c>
      <c r="B93" s="2246"/>
      <c r="C93" s="2246"/>
      <c r="D93" s="2246"/>
      <c r="E93" s="2246"/>
      <c r="F93" s="2246"/>
      <c r="G93" s="2246"/>
      <c r="H93" s="2246"/>
      <c r="I93" s="2246"/>
      <c r="J93" s="2246"/>
      <c r="K93" s="2246"/>
      <c r="L93" s="2246"/>
      <c r="M93" s="2246"/>
      <c r="N93" s="2246"/>
      <c r="O93" s="2246"/>
      <c r="P93" s="2246"/>
      <c r="Q93" s="2246"/>
      <c r="R93" s="2246"/>
    </row>
    <row r="94" spans="1:18">
      <c r="A94" s="162"/>
    </row>
    <row r="95" spans="1:18" ht="16.5">
      <c r="A95" s="2016" t="s">
        <v>50</v>
      </c>
      <c r="B95" s="2016"/>
      <c r="C95" s="2016"/>
      <c r="D95" s="2016"/>
      <c r="E95" s="2016"/>
      <c r="F95" s="2016"/>
      <c r="G95" s="2016"/>
      <c r="H95" s="2016"/>
      <c r="I95" s="2016"/>
      <c r="J95" s="2016"/>
      <c r="K95" s="2016"/>
      <c r="L95" s="2016"/>
      <c r="M95" s="2016"/>
      <c r="N95" s="2016"/>
      <c r="O95" s="2016"/>
      <c r="P95" s="2016"/>
      <c r="Q95" s="2016"/>
      <c r="R95" s="2016"/>
    </row>
    <row r="96" spans="1:18" ht="14.9" customHeight="1">
      <c r="A96" s="2270" t="s">
        <v>5</v>
      </c>
      <c r="B96" s="2273" t="s">
        <v>43</v>
      </c>
      <c r="C96" s="2275" t="s">
        <v>51</v>
      </c>
      <c r="D96" s="2275"/>
      <c r="E96" s="2275"/>
      <c r="F96" s="2275"/>
      <c r="G96" s="2276"/>
      <c r="H96" s="2276"/>
      <c r="I96" s="2276"/>
      <c r="J96" s="2276"/>
      <c r="K96" s="2276"/>
      <c r="L96" s="2276"/>
      <c r="M96" s="2275"/>
      <c r="N96" s="2275"/>
      <c r="O96" s="2275"/>
      <c r="P96" s="2275"/>
      <c r="Q96" s="2275"/>
      <c r="R96" s="2277"/>
    </row>
    <row r="97" spans="1:18" ht="14.9" customHeight="1">
      <c r="A97" s="2271"/>
      <c r="B97" s="2066"/>
      <c r="C97" s="2278" t="s">
        <v>44</v>
      </c>
      <c r="D97" s="2070"/>
      <c r="E97" s="2281" t="s">
        <v>45</v>
      </c>
      <c r="F97" s="2282"/>
      <c r="G97" s="2281" t="s">
        <v>46</v>
      </c>
      <c r="H97" s="2282"/>
      <c r="I97" s="2275" t="s">
        <v>7</v>
      </c>
      <c r="J97" s="2275"/>
      <c r="K97" s="2275"/>
      <c r="L97" s="2275"/>
      <c r="M97" s="2281" t="s">
        <v>47</v>
      </c>
      <c r="N97" s="2282"/>
      <c r="O97" s="2275" t="s">
        <v>7</v>
      </c>
      <c r="P97" s="2275"/>
      <c r="Q97" s="2275"/>
      <c r="R97" s="2277"/>
    </row>
    <row r="98" spans="1:18" ht="14.9" customHeight="1">
      <c r="A98" s="2271"/>
      <c r="B98" s="2066"/>
      <c r="C98" s="2278"/>
      <c r="D98" s="2070"/>
      <c r="E98" s="2069"/>
      <c r="F98" s="2070"/>
      <c r="G98" s="2069"/>
      <c r="H98" s="2070"/>
      <c r="I98" s="2276" t="s">
        <v>44</v>
      </c>
      <c r="J98" s="2282"/>
      <c r="K98" s="2069" t="s">
        <v>45</v>
      </c>
      <c r="L98" s="2278"/>
      <c r="M98" s="2069"/>
      <c r="N98" s="2070"/>
      <c r="O98" s="2276" t="s">
        <v>44</v>
      </c>
      <c r="P98" s="2282"/>
      <c r="Q98" s="2069" t="s">
        <v>45</v>
      </c>
      <c r="R98" s="2070"/>
    </row>
    <row r="99" spans="1:18" ht="33.65" customHeight="1">
      <c r="A99" s="2271"/>
      <c r="B99" s="2274"/>
      <c r="C99" s="2279" t="s">
        <v>0</v>
      </c>
      <c r="D99" s="2280" t="s">
        <v>12</v>
      </c>
      <c r="E99" s="2283" t="s">
        <v>0</v>
      </c>
      <c r="F99" s="2280" t="s">
        <v>12</v>
      </c>
      <c r="G99" s="2284" t="s">
        <v>0</v>
      </c>
      <c r="H99" s="2285" t="s">
        <v>12</v>
      </c>
      <c r="I99" s="2279" t="s">
        <v>0</v>
      </c>
      <c r="J99" s="2280" t="s">
        <v>12</v>
      </c>
      <c r="K99" s="2283" t="s">
        <v>0</v>
      </c>
      <c r="L99" s="2279" t="s">
        <v>12</v>
      </c>
      <c r="M99" s="2283" t="s">
        <v>0</v>
      </c>
      <c r="N99" s="2280" t="s">
        <v>12</v>
      </c>
      <c r="O99" s="2279" t="s">
        <v>0</v>
      </c>
      <c r="P99" s="2280" t="s">
        <v>12</v>
      </c>
      <c r="Q99" s="2283" t="s">
        <v>0</v>
      </c>
      <c r="R99" s="2280" t="s">
        <v>12</v>
      </c>
    </row>
    <row r="100" spans="1:18" ht="15" customHeight="1" thickBot="1">
      <c r="A100" s="2272"/>
      <c r="B100" s="20" t="s">
        <v>0</v>
      </c>
      <c r="C100" s="681" t="s">
        <v>0</v>
      </c>
      <c r="D100" s="682" t="s">
        <v>12</v>
      </c>
      <c r="E100" s="683" t="s">
        <v>0</v>
      </c>
      <c r="F100" s="682" t="s">
        <v>12</v>
      </c>
      <c r="G100" s="633" t="s">
        <v>0</v>
      </c>
      <c r="H100" s="634" t="s">
        <v>12</v>
      </c>
      <c r="I100" s="683" t="s">
        <v>0</v>
      </c>
      <c r="J100" s="682" t="s">
        <v>12</v>
      </c>
      <c r="K100" s="683" t="s">
        <v>0</v>
      </c>
      <c r="L100" s="682" t="s">
        <v>12</v>
      </c>
      <c r="M100" s="683" t="s">
        <v>0</v>
      </c>
      <c r="N100" s="682" t="s">
        <v>12</v>
      </c>
      <c r="O100" s="683" t="s">
        <v>0</v>
      </c>
      <c r="P100" s="682" t="s">
        <v>12</v>
      </c>
      <c r="Q100" s="683" t="s">
        <v>0</v>
      </c>
      <c r="R100" s="684" t="s">
        <v>12</v>
      </c>
    </row>
    <row r="101" spans="1:18" ht="14.65" customHeight="1">
      <c r="A101" s="73" t="s">
        <v>13</v>
      </c>
      <c r="B101" s="18">
        <v>434512</v>
      </c>
      <c r="C101" s="2">
        <v>418406</v>
      </c>
      <c r="D101" s="3">
        <v>96.293312957985052</v>
      </c>
      <c r="E101" s="2">
        <v>16106</v>
      </c>
      <c r="F101" s="3">
        <v>3.7066870420149503</v>
      </c>
      <c r="G101" s="62">
        <v>96465</v>
      </c>
      <c r="H101" s="3">
        <v>22.200767757852489</v>
      </c>
      <c r="I101" s="2">
        <v>81695</v>
      </c>
      <c r="J101" s="3">
        <v>84.68874721401545</v>
      </c>
      <c r="K101" s="62">
        <v>14770</v>
      </c>
      <c r="L101" s="3">
        <v>15.311252785984554</v>
      </c>
      <c r="M101" s="62">
        <v>338047</v>
      </c>
      <c r="N101" s="3">
        <v>77.799232242147511</v>
      </c>
      <c r="O101" s="62">
        <v>336711</v>
      </c>
      <c r="P101" s="3">
        <v>99.604788683230439</v>
      </c>
      <c r="Q101" s="2">
        <v>1336</v>
      </c>
      <c r="R101" s="74">
        <v>0.39521131676956162</v>
      </c>
    </row>
    <row r="102" spans="1:18">
      <c r="A102" s="75" t="s">
        <v>14</v>
      </c>
      <c r="B102" s="19">
        <v>500523</v>
      </c>
      <c r="C102" s="5">
        <v>489824</v>
      </c>
      <c r="D102" s="6">
        <v>97.862435892056908</v>
      </c>
      <c r="E102" s="5">
        <v>10699</v>
      </c>
      <c r="F102" s="6">
        <v>2.1375641079430916</v>
      </c>
      <c r="G102" s="5">
        <v>109549</v>
      </c>
      <c r="H102" s="6">
        <v>21.88690629601437</v>
      </c>
      <c r="I102" s="5">
        <v>100607</v>
      </c>
      <c r="J102" s="6">
        <v>91.837442605592017</v>
      </c>
      <c r="K102" s="5">
        <v>8942</v>
      </c>
      <c r="L102" s="6">
        <v>8.1625573944079814</v>
      </c>
      <c r="M102" s="5">
        <v>390974</v>
      </c>
      <c r="N102" s="6">
        <v>78.113093703985641</v>
      </c>
      <c r="O102" s="5">
        <v>389217</v>
      </c>
      <c r="P102" s="6">
        <v>99.550609503445244</v>
      </c>
      <c r="Q102" s="5">
        <v>1757</v>
      </c>
      <c r="R102" s="76">
        <v>0.4493904965547581</v>
      </c>
    </row>
    <row r="103" spans="1:18">
      <c r="A103" s="73" t="s">
        <v>39</v>
      </c>
      <c r="B103" s="1">
        <v>169339</v>
      </c>
      <c r="C103" s="7">
        <v>163487</v>
      </c>
      <c r="D103" s="8">
        <v>96.544210134700208</v>
      </c>
      <c r="E103" s="7">
        <v>5852</v>
      </c>
      <c r="F103" s="8">
        <v>3.4557898652997832</v>
      </c>
      <c r="G103" s="7">
        <v>51951</v>
      </c>
      <c r="H103" s="8">
        <v>30.678697760114325</v>
      </c>
      <c r="I103" s="7">
        <v>47692</v>
      </c>
      <c r="J103" s="8">
        <v>91.801890242728717</v>
      </c>
      <c r="K103" s="7">
        <v>4259</v>
      </c>
      <c r="L103" s="8">
        <v>8.1981097572712756</v>
      </c>
      <c r="M103" s="7">
        <v>117388</v>
      </c>
      <c r="N103" s="8">
        <v>69.321302239885668</v>
      </c>
      <c r="O103" s="7">
        <v>115795</v>
      </c>
      <c r="P103" s="8">
        <v>98.642961801887751</v>
      </c>
      <c r="Q103" s="7">
        <v>1593</v>
      </c>
      <c r="R103" s="77">
        <v>1.357038198112243</v>
      </c>
    </row>
    <row r="104" spans="1:18">
      <c r="A104" s="75" t="s">
        <v>16</v>
      </c>
      <c r="B104" s="4">
        <v>111445</v>
      </c>
      <c r="C104" s="5">
        <v>107360</v>
      </c>
      <c r="D104" s="6">
        <v>96.334514783076855</v>
      </c>
      <c r="E104" s="5">
        <v>4085</v>
      </c>
      <c r="F104" s="6">
        <v>3.6654852169231456</v>
      </c>
      <c r="G104" s="5">
        <v>36529</v>
      </c>
      <c r="H104" s="6">
        <v>32.77760330207726</v>
      </c>
      <c r="I104" s="5">
        <v>32907</v>
      </c>
      <c r="J104" s="6">
        <v>90.084590325494815</v>
      </c>
      <c r="K104" s="5">
        <v>3622</v>
      </c>
      <c r="L104" s="6">
        <v>9.9154096745051881</v>
      </c>
      <c r="M104" s="5">
        <v>74916</v>
      </c>
      <c r="N104" s="6">
        <v>67.222396697922733</v>
      </c>
      <c r="O104" s="5">
        <v>74453</v>
      </c>
      <c r="P104" s="6">
        <v>99.381974478082114</v>
      </c>
      <c r="Q104" s="5">
        <v>463</v>
      </c>
      <c r="R104" s="76">
        <v>0.6180255219178814</v>
      </c>
    </row>
    <row r="105" spans="1:18">
      <c r="A105" s="73" t="s">
        <v>17</v>
      </c>
      <c r="B105" s="1">
        <v>25453</v>
      </c>
      <c r="C105" s="7">
        <v>24372</v>
      </c>
      <c r="D105" s="8">
        <v>95.752956429497502</v>
      </c>
      <c r="E105" s="7">
        <v>1081</v>
      </c>
      <c r="F105" s="8">
        <v>4.2470435705024947</v>
      </c>
      <c r="G105" s="7">
        <v>5851</v>
      </c>
      <c r="H105" s="8">
        <v>22.987467096216559</v>
      </c>
      <c r="I105" s="7">
        <v>4906</v>
      </c>
      <c r="J105" s="8">
        <v>83.848914715433267</v>
      </c>
      <c r="K105" s="7">
        <v>945</v>
      </c>
      <c r="L105" s="8">
        <v>16.15108528456674</v>
      </c>
      <c r="M105" s="7">
        <v>19602</v>
      </c>
      <c r="N105" s="8">
        <v>77.012532903783452</v>
      </c>
      <c r="O105" s="7">
        <v>19466</v>
      </c>
      <c r="P105" s="8">
        <v>99.306193245587181</v>
      </c>
      <c r="Q105" s="7">
        <v>136</v>
      </c>
      <c r="R105" s="77">
        <v>0.69380675441281503</v>
      </c>
    </row>
    <row r="106" spans="1:18">
      <c r="A106" s="75" t="s">
        <v>18</v>
      </c>
      <c r="B106" s="4">
        <v>83088</v>
      </c>
      <c r="C106" s="5">
        <v>80128</v>
      </c>
      <c r="D106" s="6">
        <v>96.43751203543232</v>
      </c>
      <c r="E106" s="5">
        <v>2960</v>
      </c>
      <c r="F106" s="6">
        <v>3.562487964567687</v>
      </c>
      <c r="G106" s="5">
        <v>28699</v>
      </c>
      <c r="H106" s="6">
        <v>34.54048719430002</v>
      </c>
      <c r="I106" s="5">
        <v>26442</v>
      </c>
      <c r="J106" s="6">
        <v>92.135614481340809</v>
      </c>
      <c r="K106" s="5">
        <v>2257</v>
      </c>
      <c r="L106" s="6">
        <v>7.8643855186591862</v>
      </c>
      <c r="M106" s="5">
        <v>54389</v>
      </c>
      <c r="N106" s="6">
        <v>65.459512805699987</v>
      </c>
      <c r="O106" s="5">
        <v>53686</v>
      </c>
      <c r="P106" s="6">
        <v>98.707459228888197</v>
      </c>
      <c r="Q106" s="5">
        <v>703</v>
      </c>
      <c r="R106" s="76">
        <v>1.2925407711118058</v>
      </c>
    </row>
    <row r="107" spans="1:18">
      <c r="A107" s="73" t="s">
        <v>19</v>
      </c>
      <c r="B107" s="1">
        <v>252876</v>
      </c>
      <c r="C107" s="7">
        <v>242969</v>
      </c>
      <c r="D107" s="8">
        <v>96.082269570856866</v>
      </c>
      <c r="E107" s="7">
        <v>9907</v>
      </c>
      <c r="F107" s="8">
        <v>3.9177304291431376</v>
      </c>
      <c r="G107" s="7">
        <v>57749</v>
      </c>
      <c r="H107" s="8">
        <v>22.836884480931367</v>
      </c>
      <c r="I107" s="7">
        <v>48581</v>
      </c>
      <c r="J107" s="8">
        <v>84.124400422518136</v>
      </c>
      <c r="K107" s="7">
        <v>9168</v>
      </c>
      <c r="L107" s="8">
        <v>15.875599577481861</v>
      </c>
      <c r="M107" s="7">
        <v>195127</v>
      </c>
      <c r="N107" s="8">
        <v>77.16311551906864</v>
      </c>
      <c r="O107" s="7">
        <v>194388</v>
      </c>
      <c r="P107" s="8">
        <v>99.621272299579246</v>
      </c>
      <c r="Q107" s="7">
        <v>739</v>
      </c>
      <c r="R107" s="77">
        <v>0.3787277004207516</v>
      </c>
    </row>
    <row r="108" spans="1:18">
      <c r="A108" s="75" t="s">
        <v>20</v>
      </c>
      <c r="B108" s="4">
        <v>72059</v>
      </c>
      <c r="C108" s="5">
        <v>67993</v>
      </c>
      <c r="D108" s="6">
        <v>94.357401573710433</v>
      </c>
      <c r="E108" s="5">
        <v>4066</v>
      </c>
      <c r="F108" s="6">
        <v>5.6425984262895685</v>
      </c>
      <c r="G108" s="5">
        <v>22825</v>
      </c>
      <c r="H108" s="6">
        <v>31.675432631593551</v>
      </c>
      <c r="I108" s="5">
        <v>19327</v>
      </c>
      <c r="J108" s="6">
        <v>84.674698795180731</v>
      </c>
      <c r="K108" s="5">
        <v>3498</v>
      </c>
      <c r="L108" s="6">
        <v>15.325301204819278</v>
      </c>
      <c r="M108" s="5">
        <v>49234</v>
      </c>
      <c r="N108" s="6">
        <v>68.324567368406434</v>
      </c>
      <c r="O108" s="5">
        <v>48666</v>
      </c>
      <c r="P108" s="6">
        <v>98.846325709875288</v>
      </c>
      <c r="Q108" s="5">
        <v>568</v>
      </c>
      <c r="R108" s="76">
        <v>1.1536742901247106</v>
      </c>
    </row>
    <row r="109" spans="1:18">
      <c r="A109" s="73" t="s">
        <v>21</v>
      </c>
      <c r="B109" s="1">
        <v>304971</v>
      </c>
      <c r="C109" s="7">
        <v>286162</v>
      </c>
      <c r="D109" s="8">
        <v>93.832528338760085</v>
      </c>
      <c r="E109" s="7">
        <v>18809</v>
      </c>
      <c r="F109" s="8">
        <v>6.1674716612399214</v>
      </c>
      <c r="G109" s="7">
        <v>72011</v>
      </c>
      <c r="H109" s="8">
        <v>23.612409048729223</v>
      </c>
      <c r="I109" s="7">
        <v>56239</v>
      </c>
      <c r="J109" s="8">
        <v>78.097790615322666</v>
      </c>
      <c r="K109" s="7">
        <v>15772</v>
      </c>
      <c r="L109" s="8">
        <v>21.902209384677342</v>
      </c>
      <c r="M109" s="7">
        <v>232960</v>
      </c>
      <c r="N109" s="8">
        <v>76.387590951270781</v>
      </c>
      <c r="O109" s="7">
        <v>229923</v>
      </c>
      <c r="P109" s="8">
        <v>98.696342719780219</v>
      </c>
      <c r="Q109" s="7">
        <v>3037</v>
      </c>
      <c r="R109" s="77">
        <v>1.3036572802197803</v>
      </c>
    </row>
    <row r="110" spans="1:18">
      <c r="A110" s="75" t="s">
        <v>22</v>
      </c>
      <c r="B110" s="4">
        <v>665754</v>
      </c>
      <c r="C110" s="5">
        <v>611944</v>
      </c>
      <c r="D110" s="6">
        <v>91.917434968471838</v>
      </c>
      <c r="E110" s="5">
        <v>53810</v>
      </c>
      <c r="F110" s="6">
        <v>8.0825650315281621</v>
      </c>
      <c r="G110" s="5">
        <v>147171</v>
      </c>
      <c r="H110" s="6">
        <v>22.105912994890005</v>
      </c>
      <c r="I110" s="5">
        <v>98458</v>
      </c>
      <c r="J110" s="6">
        <v>66.900408368496514</v>
      </c>
      <c r="K110" s="5">
        <v>48713</v>
      </c>
      <c r="L110" s="6">
        <v>33.099591631503486</v>
      </c>
      <c r="M110" s="5">
        <v>518583</v>
      </c>
      <c r="N110" s="6">
        <v>77.894087005109995</v>
      </c>
      <c r="O110" s="5">
        <v>513486</v>
      </c>
      <c r="P110" s="6">
        <v>99.017129369840504</v>
      </c>
      <c r="Q110" s="5">
        <v>5097</v>
      </c>
      <c r="R110" s="76">
        <v>0.98287063015949239</v>
      </c>
    </row>
    <row r="111" spans="1:18">
      <c r="A111" s="73" t="s">
        <v>23</v>
      </c>
      <c r="B111" s="1">
        <v>158574</v>
      </c>
      <c r="C111" s="7">
        <v>155374</v>
      </c>
      <c r="D111" s="8">
        <v>97.982014706067829</v>
      </c>
      <c r="E111" s="7">
        <v>3200</v>
      </c>
      <c r="F111" s="8">
        <v>2.0179852939321705</v>
      </c>
      <c r="G111" s="7">
        <v>35933</v>
      </c>
      <c r="H111" s="8">
        <v>22.660082989645215</v>
      </c>
      <c r="I111" s="7">
        <v>32979</v>
      </c>
      <c r="J111" s="8">
        <v>91.77914451896585</v>
      </c>
      <c r="K111" s="7">
        <v>2954</v>
      </c>
      <c r="L111" s="8">
        <v>8.2208554810341461</v>
      </c>
      <c r="M111" s="7">
        <v>122641</v>
      </c>
      <c r="N111" s="8">
        <v>77.339917010354782</v>
      </c>
      <c r="O111" s="7">
        <v>122395</v>
      </c>
      <c r="P111" s="8">
        <v>99.799414551414287</v>
      </c>
      <c r="Q111" s="7">
        <v>246</v>
      </c>
      <c r="R111" s="77">
        <v>0.20058544858570951</v>
      </c>
    </row>
    <row r="112" spans="1:18">
      <c r="A112" s="75" t="s">
        <v>24</v>
      </c>
      <c r="B112" s="4">
        <v>34173</v>
      </c>
      <c r="C112" s="5">
        <v>33450</v>
      </c>
      <c r="D112" s="6">
        <v>97.884294618558513</v>
      </c>
      <c r="E112" s="5">
        <v>723</v>
      </c>
      <c r="F112" s="6">
        <v>2.1157053814414888</v>
      </c>
      <c r="G112" s="5">
        <v>7415</v>
      </c>
      <c r="H112" s="6">
        <v>21.698416878822464</v>
      </c>
      <c r="I112" s="5">
        <v>6800</v>
      </c>
      <c r="J112" s="6">
        <v>91.706001348617676</v>
      </c>
      <c r="K112" s="5">
        <v>615</v>
      </c>
      <c r="L112" s="6">
        <v>8.2939986513823332</v>
      </c>
      <c r="M112" s="5">
        <v>26758</v>
      </c>
      <c r="N112" s="6">
        <v>78.301583121177543</v>
      </c>
      <c r="O112" s="5">
        <v>26650</v>
      </c>
      <c r="P112" s="6">
        <v>99.596382390313181</v>
      </c>
      <c r="Q112" s="5">
        <v>108</v>
      </c>
      <c r="R112" s="76">
        <v>0.40361760968682259</v>
      </c>
    </row>
    <row r="113" spans="1:18">
      <c r="A113" s="73" t="s">
        <v>25</v>
      </c>
      <c r="B113" s="1">
        <v>191615</v>
      </c>
      <c r="C113" s="7">
        <v>184032</v>
      </c>
      <c r="D113" s="8">
        <v>96.042585392584087</v>
      </c>
      <c r="E113" s="7">
        <v>7583</v>
      </c>
      <c r="F113" s="8">
        <v>3.9574146074159122</v>
      </c>
      <c r="G113" s="7">
        <v>58186</v>
      </c>
      <c r="H113" s="8">
        <v>30.366098687472277</v>
      </c>
      <c r="I113" s="7">
        <v>50905</v>
      </c>
      <c r="J113" s="8">
        <v>87.486680644828652</v>
      </c>
      <c r="K113" s="7">
        <v>7281</v>
      </c>
      <c r="L113" s="8">
        <v>12.513319355171348</v>
      </c>
      <c r="M113" s="7">
        <v>133429</v>
      </c>
      <c r="N113" s="8">
        <v>69.633901312527726</v>
      </c>
      <c r="O113" s="7">
        <v>133127</v>
      </c>
      <c r="P113" s="8">
        <v>99.773662397229984</v>
      </c>
      <c r="Q113" s="7">
        <v>302</v>
      </c>
      <c r="R113" s="77">
        <v>0.22633760277001252</v>
      </c>
    </row>
    <row r="114" spans="1:18">
      <c r="A114" s="75" t="s">
        <v>26</v>
      </c>
      <c r="B114" s="4">
        <v>95265</v>
      </c>
      <c r="C114" s="5">
        <v>94423</v>
      </c>
      <c r="D114" s="6">
        <v>99.116149687713218</v>
      </c>
      <c r="E114" s="5">
        <v>842</v>
      </c>
      <c r="F114" s="6">
        <v>0.88385031228677902</v>
      </c>
      <c r="G114" s="5">
        <v>31488</v>
      </c>
      <c r="H114" s="6">
        <v>33.05306250984097</v>
      </c>
      <c r="I114" s="5">
        <v>30779</v>
      </c>
      <c r="J114" s="6">
        <v>97.748348577235774</v>
      </c>
      <c r="K114" s="5">
        <v>709</v>
      </c>
      <c r="L114" s="6">
        <v>2.2516514227642279</v>
      </c>
      <c r="M114" s="5">
        <v>63777</v>
      </c>
      <c r="N114" s="6">
        <v>66.94693749015903</v>
      </c>
      <c r="O114" s="5">
        <v>63644</v>
      </c>
      <c r="P114" s="6">
        <v>99.791460871474044</v>
      </c>
      <c r="Q114" s="5">
        <v>133</v>
      </c>
      <c r="R114" s="76">
        <v>0.20853912852595763</v>
      </c>
    </row>
    <row r="115" spans="1:18">
      <c r="A115" s="73" t="s">
        <v>27</v>
      </c>
      <c r="B115" s="1">
        <v>112045</v>
      </c>
      <c r="C115" s="7">
        <v>104450</v>
      </c>
      <c r="D115" s="8">
        <v>93.221473515105529</v>
      </c>
      <c r="E115" s="7">
        <v>7595</v>
      </c>
      <c r="F115" s="8">
        <v>6.7785264848944617</v>
      </c>
      <c r="G115" s="7">
        <v>26860</v>
      </c>
      <c r="H115" s="8">
        <v>23.972511044669552</v>
      </c>
      <c r="I115" s="7">
        <v>20448</v>
      </c>
      <c r="J115" s="8">
        <v>76.12807148175726</v>
      </c>
      <c r="K115" s="7">
        <v>6412</v>
      </c>
      <c r="L115" s="8">
        <v>23.87192851824274</v>
      </c>
      <c r="M115" s="7">
        <v>85185</v>
      </c>
      <c r="N115" s="8">
        <v>76.02748895533044</v>
      </c>
      <c r="O115" s="7">
        <v>84002</v>
      </c>
      <c r="P115" s="8">
        <v>98.611257850560534</v>
      </c>
      <c r="Q115" s="7">
        <v>1183</v>
      </c>
      <c r="R115" s="77">
        <v>1.3887421494394554</v>
      </c>
    </row>
    <row r="116" spans="1:18" ht="15" thickBot="1">
      <c r="A116" s="78" t="s">
        <v>28</v>
      </c>
      <c r="B116" s="9">
        <v>95348</v>
      </c>
      <c r="C116" s="10">
        <v>94245</v>
      </c>
      <c r="D116" s="11">
        <v>98.843184964550915</v>
      </c>
      <c r="E116" s="10">
        <v>1103</v>
      </c>
      <c r="F116" s="11">
        <v>1.1568150354490916</v>
      </c>
      <c r="G116" s="10">
        <v>29745</v>
      </c>
      <c r="H116" s="11">
        <v>31.196249528044635</v>
      </c>
      <c r="I116" s="10">
        <v>28662</v>
      </c>
      <c r="J116" s="11">
        <v>96.35905194150277</v>
      </c>
      <c r="K116" s="10">
        <v>1083</v>
      </c>
      <c r="L116" s="11">
        <v>3.6409480584972265</v>
      </c>
      <c r="M116" s="10">
        <v>65603</v>
      </c>
      <c r="N116" s="11">
        <v>68.803750471955354</v>
      </c>
      <c r="O116" s="10">
        <v>65583</v>
      </c>
      <c r="P116" s="11">
        <v>99.969513589317557</v>
      </c>
      <c r="Q116" s="10">
        <v>20</v>
      </c>
      <c r="R116" s="79">
        <v>3.0486410682438302E-2</v>
      </c>
    </row>
    <row r="117" spans="1:18">
      <c r="A117" s="80" t="s">
        <v>29</v>
      </c>
      <c r="B117" s="12">
        <v>2571969</v>
      </c>
      <c r="C117" s="13">
        <v>2447079</v>
      </c>
      <c r="D117" s="14">
        <v>95.144187196657498</v>
      </c>
      <c r="E117" s="13">
        <v>124890</v>
      </c>
      <c r="F117" s="14">
        <v>4.8558128033424977</v>
      </c>
      <c r="G117" s="13">
        <v>587703</v>
      </c>
      <c r="H117" s="14">
        <v>22.85031429227957</v>
      </c>
      <c r="I117" s="13">
        <v>477155</v>
      </c>
      <c r="J117" s="14">
        <v>81.189818666911691</v>
      </c>
      <c r="K117" s="13">
        <v>110548</v>
      </c>
      <c r="L117" s="14">
        <v>18.810181333088309</v>
      </c>
      <c r="M117" s="13">
        <v>1984266</v>
      </c>
      <c r="N117" s="14">
        <v>77.149685707720423</v>
      </c>
      <c r="O117" s="13">
        <v>1969924</v>
      </c>
      <c r="P117" s="14">
        <v>99.277213841289424</v>
      </c>
      <c r="Q117" s="13">
        <v>14342</v>
      </c>
      <c r="R117" s="81">
        <v>0.72278615871057605</v>
      </c>
    </row>
    <row r="118" spans="1:18">
      <c r="A118" s="82" t="s">
        <v>30</v>
      </c>
      <c r="B118" s="15">
        <v>735071</v>
      </c>
      <c r="C118" s="16">
        <v>711540</v>
      </c>
      <c r="D118" s="17">
        <v>96.798812631704962</v>
      </c>
      <c r="E118" s="16">
        <v>23531</v>
      </c>
      <c r="F118" s="17">
        <v>3.2011873682950354</v>
      </c>
      <c r="G118" s="16">
        <v>230724</v>
      </c>
      <c r="H118" s="17">
        <v>31.387988371191355</v>
      </c>
      <c r="I118" s="16">
        <v>210272</v>
      </c>
      <c r="J118" s="17">
        <v>91.135729269603502</v>
      </c>
      <c r="K118" s="16">
        <v>20452</v>
      </c>
      <c r="L118" s="17">
        <v>8.8642707303964912</v>
      </c>
      <c r="M118" s="16">
        <v>504347</v>
      </c>
      <c r="N118" s="17">
        <v>68.612011628808645</v>
      </c>
      <c r="O118" s="16">
        <v>501268</v>
      </c>
      <c r="P118" s="17">
        <v>99.389507620745249</v>
      </c>
      <c r="Q118" s="16">
        <v>3079</v>
      </c>
      <c r="R118" s="83">
        <v>0.61049237925475908</v>
      </c>
    </row>
    <row r="119" spans="1:18">
      <c r="A119" s="84" t="s">
        <v>31</v>
      </c>
      <c r="B119" s="85">
        <v>3307040</v>
      </c>
      <c r="C119" s="86">
        <v>3158619</v>
      </c>
      <c r="D119" s="87">
        <v>95.511968406792775</v>
      </c>
      <c r="E119" s="86">
        <v>148421</v>
      </c>
      <c r="F119" s="87">
        <v>4.4880315932072188</v>
      </c>
      <c r="G119" s="86">
        <v>818427</v>
      </c>
      <c r="H119" s="87">
        <v>24.748022400696694</v>
      </c>
      <c r="I119" s="86">
        <v>687427</v>
      </c>
      <c r="J119" s="87">
        <v>83.993685447816361</v>
      </c>
      <c r="K119" s="86">
        <v>131000</v>
      </c>
      <c r="L119" s="87">
        <v>16.006314552183639</v>
      </c>
      <c r="M119" s="86">
        <v>2488613</v>
      </c>
      <c r="N119" s="87">
        <v>75.251977599303302</v>
      </c>
      <c r="O119" s="86">
        <v>2471192</v>
      </c>
      <c r="P119" s="87">
        <v>99.299971510234826</v>
      </c>
      <c r="Q119" s="86">
        <v>17421</v>
      </c>
      <c r="R119" s="88">
        <v>0.70002848976518239</v>
      </c>
    </row>
    <row r="120" spans="1:18">
      <c r="A120" s="2269" t="s">
        <v>532</v>
      </c>
      <c r="B120" s="2269"/>
      <c r="C120" s="2269"/>
      <c r="D120" s="2269"/>
      <c r="E120" s="2269"/>
      <c r="F120" s="2269"/>
      <c r="G120" s="2269"/>
      <c r="H120" s="2269"/>
      <c r="I120" s="2269"/>
      <c r="J120" s="2269"/>
      <c r="K120" s="2269"/>
      <c r="L120" s="2269"/>
      <c r="M120" s="2269"/>
      <c r="N120" s="2269"/>
      <c r="O120" s="2269"/>
      <c r="P120" s="2269"/>
      <c r="Q120" s="2269"/>
      <c r="R120" s="2269"/>
    </row>
    <row r="121" spans="1:18" ht="15" customHeight="1">
      <c r="A121" s="2034" t="s">
        <v>517</v>
      </c>
      <c r="B121" s="2034"/>
      <c r="C121" s="2034"/>
      <c r="D121" s="2034"/>
      <c r="E121" s="2034"/>
      <c r="F121" s="2034"/>
      <c r="G121" s="2034"/>
      <c r="H121" s="2034"/>
      <c r="I121" s="2034"/>
      <c r="J121" s="2034"/>
      <c r="K121" s="2034"/>
      <c r="L121" s="2034"/>
      <c r="M121" s="2034"/>
      <c r="N121" s="2034"/>
      <c r="O121" s="2034"/>
      <c r="P121" s="2034"/>
      <c r="Q121" s="2034"/>
      <c r="R121" s="2034"/>
    </row>
    <row r="123" spans="1:18" ht="23.5">
      <c r="A123" s="2246">
        <v>2018</v>
      </c>
      <c r="B123" s="2246"/>
      <c r="C123" s="2246"/>
      <c r="D123" s="2246"/>
      <c r="E123" s="2246"/>
      <c r="F123" s="2246"/>
      <c r="G123" s="2246"/>
      <c r="H123" s="2246"/>
      <c r="I123" s="2246"/>
      <c r="J123" s="2246"/>
      <c r="K123" s="2246"/>
      <c r="L123" s="2246"/>
      <c r="M123" s="2246"/>
      <c r="N123" s="2246"/>
      <c r="O123" s="2246"/>
      <c r="P123" s="2246"/>
      <c r="Q123" s="2246"/>
      <c r="R123" s="2246"/>
    </row>
    <row r="125" spans="1:18" ht="16.5">
      <c r="A125" s="2016" t="s">
        <v>52</v>
      </c>
      <c r="B125" s="2016"/>
      <c r="C125" s="2016"/>
      <c r="D125" s="2016"/>
      <c r="E125" s="2016"/>
      <c r="F125" s="2016"/>
      <c r="G125" s="2016"/>
      <c r="H125" s="2016"/>
      <c r="I125" s="2016"/>
      <c r="J125" s="2016"/>
      <c r="K125" s="2016"/>
      <c r="L125" s="2016"/>
      <c r="M125" s="2016"/>
      <c r="N125" s="2016"/>
      <c r="O125" s="2016"/>
      <c r="P125" s="2016"/>
      <c r="Q125" s="2016"/>
      <c r="R125" s="163"/>
    </row>
    <row r="126" spans="1:18" ht="14.9" customHeight="1">
      <c r="A126" s="2270" t="s">
        <v>5</v>
      </c>
      <c r="B126" s="2273" t="s">
        <v>43</v>
      </c>
      <c r="C126" s="2275" t="s">
        <v>7</v>
      </c>
      <c r="D126" s="2275"/>
      <c r="E126" s="2275"/>
      <c r="F126" s="2275"/>
      <c r="G126" s="2276"/>
      <c r="H126" s="2276"/>
      <c r="I126" s="2276"/>
      <c r="J126" s="2276"/>
      <c r="K126" s="2276"/>
      <c r="L126" s="2276"/>
      <c r="M126" s="2275"/>
      <c r="N126" s="2275"/>
      <c r="O126" s="2275"/>
      <c r="P126" s="2275"/>
      <c r="Q126" s="2275"/>
      <c r="R126" s="2277"/>
    </row>
    <row r="127" spans="1:18" ht="14.9" customHeight="1">
      <c r="A127" s="2271"/>
      <c r="B127" s="2066"/>
      <c r="C127" s="2278" t="s">
        <v>44</v>
      </c>
      <c r="D127" s="2070"/>
      <c r="E127" s="2281" t="s">
        <v>45</v>
      </c>
      <c r="F127" s="2282"/>
      <c r="G127" s="2281" t="s">
        <v>46</v>
      </c>
      <c r="H127" s="2282"/>
      <c r="I127" s="2275" t="s">
        <v>7</v>
      </c>
      <c r="J127" s="2275"/>
      <c r="K127" s="2275"/>
      <c r="L127" s="2275"/>
      <c r="M127" s="2281" t="s">
        <v>47</v>
      </c>
      <c r="N127" s="2282"/>
      <c r="O127" s="2275" t="s">
        <v>7</v>
      </c>
      <c r="P127" s="2275"/>
      <c r="Q127" s="2275"/>
      <c r="R127" s="2277"/>
    </row>
    <row r="128" spans="1:18" ht="14.9" customHeight="1">
      <c r="A128" s="2271"/>
      <c r="B128" s="2066"/>
      <c r="C128" s="2278"/>
      <c r="D128" s="2070"/>
      <c r="E128" s="2069"/>
      <c r="F128" s="2070"/>
      <c r="G128" s="2069"/>
      <c r="H128" s="2070"/>
      <c r="I128" s="2276" t="s">
        <v>44</v>
      </c>
      <c r="J128" s="2282"/>
      <c r="K128" s="2069" t="s">
        <v>45</v>
      </c>
      <c r="L128" s="2278"/>
      <c r="M128" s="2069"/>
      <c r="N128" s="2070"/>
      <c r="O128" s="2276" t="s">
        <v>44</v>
      </c>
      <c r="P128" s="2282"/>
      <c r="Q128" s="2069" t="s">
        <v>45</v>
      </c>
      <c r="R128" s="2070"/>
    </row>
    <row r="129" spans="1:18" ht="32.15" customHeight="1">
      <c r="A129" s="2271"/>
      <c r="B129" s="2274"/>
      <c r="C129" s="2279"/>
      <c r="D129" s="2280"/>
      <c r="E129" s="2283"/>
      <c r="F129" s="2280"/>
      <c r="G129" s="2284"/>
      <c r="H129" s="2285"/>
      <c r="I129" s="2279"/>
      <c r="J129" s="2280"/>
      <c r="K129" s="2283"/>
      <c r="L129" s="2279"/>
      <c r="M129" s="2283"/>
      <c r="N129" s="2280"/>
      <c r="O129" s="2279"/>
      <c r="P129" s="2280"/>
      <c r="Q129" s="2283"/>
      <c r="R129" s="2280"/>
    </row>
    <row r="130" spans="1:18" ht="15" customHeight="1" thickBot="1">
      <c r="A130" s="2272"/>
      <c r="B130" s="20" t="s">
        <v>0</v>
      </c>
      <c r="C130" s="681" t="s">
        <v>0</v>
      </c>
      <c r="D130" s="682" t="s">
        <v>12</v>
      </c>
      <c r="E130" s="683" t="s">
        <v>0</v>
      </c>
      <c r="F130" s="682" t="s">
        <v>12</v>
      </c>
      <c r="G130" s="633" t="s">
        <v>0</v>
      </c>
      <c r="H130" s="634" t="s">
        <v>12</v>
      </c>
      <c r="I130" s="683" t="s">
        <v>0</v>
      </c>
      <c r="J130" s="682" t="s">
        <v>12</v>
      </c>
      <c r="K130" s="683" t="s">
        <v>0</v>
      </c>
      <c r="L130" s="682" t="s">
        <v>12</v>
      </c>
      <c r="M130" s="683" t="s">
        <v>0</v>
      </c>
      <c r="N130" s="682" t="s">
        <v>12</v>
      </c>
      <c r="O130" s="683" t="s">
        <v>0</v>
      </c>
      <c r="P130" s="682" t="s">
        <v>12</v>
      </c>
      <c r="Q130" s="683" t="s">
        <v>0</v>
      </c>
      <c r="R130" s="684" t="s">
        <v>12</v>
      </c>
    </row>
    <row r="131" spans="1:18">
      <c r="A131" s="73" t="s">
        <v>13</v>
      </c>
      <c r="B131" s="18">
        <v>421518</v>
      </c>
      <c r="C131" s="2">
        <v>406760</v>
      </c>
      <c r="D131" s="3">
        <v>96.498844651948431</v>
      </c>
      <c r="E131" s="2">
        <v>14758</v>
      </c>
      <c r="F131" s="3">
        <v>3.5011553480515665</v>
      </c>
      <c r="G131" s="62">
        <v>93412</v>
      </c>
      <c r="H131" s="3">
        <v>22.160856713117827</v>
      </c>
      <c r="I131" s="2">
        <v>79807</v>
      </c>
      <c r="J131" s="3">
        <v>85.435490086926734</v>
      </c>
      <c r="K131" s="62">
        <v>13605</v>
      </c>
      <c r="L131" s="3">
        <v>14.564509913073268</v>
      </c>
      <c r="M131" s="62">
        <v>328106</v>
      </c>
      <c r="N131" s="3">
        <v>77.839143286882177</v>
      </c>
      <c r="O131" s="62">
        <v>326953</v>
      </c>
      <c r="P131" s="3">
        <v>99.648589175449402</v>
      </c>
      <c r="Q131" s="2">
        <v>1153</v>
      </c>
      <c r="R131" s="74">
        <v>0.35141082455060252</v>
      </c>
    </row>
    <row r="132" spans="1:18">
      <c r="A132" s="75" t="s">
        <v>14</v>
      </c>
      <c r="B132" s="19">
        <v>483390</v>
      </c>
      <c r="C132" s="5">
        <v>473571</v>
      </c>
      <c r="D132" s="6">
        <v>97.968720908583123</v>
      </c>
      <c r="E132" s="5">
        <v>9819</v>
      </c>
      <c r="F132" s="6">
        <v>2.0312790914168684</v>
      </c>
      <c r="G132" s="5">
        <v>103194</v>
      </c>
      <c r="H132" s="6">
        <v>21.34797989201266</v>
      </c>
      <c r="I132" s="5">
        <v>95064</v>
      </c>
      <c r="J132" s="6">
        <v>92.121634978777834</v>
      </c>
      <c r="K132" s="5">
        <v>8130</v>
      </c>
      <c r="L132" s="6">
        <v>7.8783650212221641</v>
      </c>
      <c r="M132" s="5">
        <v>380196</v>
      </c>
      <c r="N132" s="6">
        <v>78.65202010798734</v>
      </c>
      <c r="O132" s="5">
        <v>378507</v>
      </c>
      <c r="P132" s="6">
        <v>99.555755452450839</v>
      </c>
      <c r="Q132" s="5">
        <v>1689</v>
      </c>
      <c r="R132" s="76">
        <v>0.44424454754915887</v>
      </c>
    </row>
    <row r="133" spans="1:18">
      <c r="A133" s="73" t="s">
        <v>39</v>
      </c>
      <c r="B133" s="1">
        <v>166276</v>
      </c>
      <c r="C133" s="7">
        <v>160527</v>
      </c>
      <c r="D133" s="8">
        <v>96.54249560970915</v>
      </c>
      <c r="E133" s="7">
        <v>5749</v>
      </c>
      <c r="F133" s="8">
        <v>3.4575043902908416</v>
      </c>
      <c r="G133" s="7">
        <v>51809</v>
      </c>
      <c r="H133" s="8">
        <v>31.158435372513171</v>
      </c>
      <c r="I133" s="7">
        <v>47557</v>
      </c>
      <c r="J133" s="8">
        <v>91.792931730008291</v>
      </c>
      <c r="K133" s="7">
        <v>4252</v>
      </c>
      <c r="L133" s="8">
        <v>8.2070682699916997</v>
      </c>
      <c r="M133" s="7">
        <v>114467</v>
      </c>
      <c r="N133" s="8">
        <v>68.841564627486832</v>
      </c>
      <c r="O133" s="7">
        <v>112970</v>
      </c>
      <c r="P133" s="8">
        <v>98.692199498545435</v>
      </c>
      <c r="Q133" s="7">
        <v>1497</v>
      </c>
      <c r="R133" s="77">
        <v>1.3078005014545677</v>
      </c>
    </row>
    <row r="134" spans="1:18">
      <c r="A134" s="75" t="s">
        <v>16</v>
      </c>
      <c r="B134" s="4">
        <v>109334</v>
      </c>
      <c r="C134" s="5">
        <v>105091</v>
      </c>
      <c r="D134" s="6">
        <v>96.119230980298894</v>
      </c>
      <c r="E134" s="5">
        <v>4243</v>
      </c>
      <c r="F134" s="6">
        <v>3.8807690197010998</v>
      </c>
      <c r="G134" s="5">
        <v>36063</v>
      </c>
      <c r="H134" s="6">
        <v>32.984250096036</v>
      </c>
      <c r="I134" s="5">
        <v>32269</v>
      </c>
      <c r="J134" s="6">
        <v>89.479521947702636</v>
      </c>
      <c r="K134" s="5">
        <v>3794</v>
      </c>
      <c r="L134" s="6">
        <v>10.520478052297369</v>
      </c>
      <c r="M134" s="5">
        <v>73271</v>
      </c>
      <c r="N134" s="6">
        <v>67.015749903963993</v>
      </c>
      <c r="O134" s="5">
        <v>72822</v>
      </c>
      <c r="P134" s="6">
        <v>99.387206398165716</v>
      </c>
      <c r="Q134" s="5">
        <v>449</v>
      </c>
      <c r="R134" s="76">
        <v>0.61279360183428644</v>
      </c>
    </row>
    <row r="135" spans="1:18">
      <c r="A135" s="73" t="s">
        <v>17</v>
      </c>
      <c r="B135" s="1">
        <v>24909</v>
      </c>
      <c r="C135" s="7">
        <v>23838</v>
      </c>
      <c r="D135" s="8">
        <v>95.700349271347704</v>
      </c>
      <c r="E135" s="7">
        <v>1071</v>
      </c>
      <c r="F135" s="8">
        <v>4.2996507286522938</v>
      </c>
      <c r="G135" s="7">
        <v>5783</v>
      </c>
      <c r="H135" s="8">
        <v>23.216508089445583</v>
      </c>
      <c r="I135" s="7">
        <v>4860</v>
      </c>
      <c r="J135" s="8">
        <v>84.039425903510292</v>
      </c>
      <c r="K135" s="7">
        <v>923</v>
      </c>
      <c r="L135" s="8">
        <v>15.96057409648971</v>
      </c>
      <c r="M135" s="7">
        <v>19126</v>
      </c>
      <c r="N135" s="8">
        <v>76.783491910554417</v>
      </c>
      <c r="O135" s="7">
        <v>18978</v>
      </c>
      <c r="P135" s="8">
        <v>99.226184251803829</v>
      </c>
      <c r="Q135" s="7">
        <v>148</v>
      </c>
      <c r="R135" s="77">
        <v>0.77381574819617271</v>
      </c>
    </row>
    <row r="136" spans="1:18">
      <c r="A136" s="75" t="s">
        <v>18</v>
      </c>
      <c r="B136" s="4">
        <v>80201</v>
      </c>
      <c r="C136" s="5">
        <v>77116</v>
      </c>
      <c r="D136" s="6">
        <v>96.153414545953297</v>
      </c>
      <c r="E136" s="5">
        <v>3085</v>
      </c>
      <c r="F136" s="6">
        <v>3.8465854540467075</v>
      </c>
      <c r="G136" s="5">
        <v>26785</v>
      </c>
      <c r="H136" s="6">
        <v>33.397339185296943</v>
      </c>
      <c r="I136" s="5">
        <v>24428</v>
      </c>
      <c r="J136" s="6">
        <v>91.200298674631313</v>
      </c>
      <c r="K136" s="5">
        <v>2357</v>
      </c>
      <c r="L136" s="6">
        <v>8.7997013253686767</v>
      </c>
      <c r="M136" s="5">
        <v>53416</v>
      </c>
      <c r="N136" s="6">
        <v>66.602660814703057</v>
      </c>
      <c r="O136" s="5">
        <v>52688</v>
      </c>
      <c r="P136" s="6">
        <v>98.637112475662718</v>
      </c>
      <c r="Q136" s="5">
        <v>728</v>
      </c>
      <c r="R136" s="76">
        <v>1.3628875243372771</v>
      </c>
    </row>
    <row r="137" spans="1:18">
      <c r="A137" s="73" t="s">
        <v>19</v>
      </c>
      <c r="B137" s="1">
        <v>245104</v>
      </c>
      <c r="C137" s="7">
        <v>235730</v>
      </c>
      <c r="D137" s="8">
        <v>96.175501011815385</v>
      </c>
      <c r="E137" s="7">
        <v>9374</v>
      </c>
      <c r="F137" s="8">
        <v>3.8244989881846077</v>
      </c>
      <c r="G137" s="7">
        <v>55523</v>
      </c>
      <c r="H137" s="8">
        <v>22.65283308309942</v>
      </c>
      <c r="I137" s="7">
        <v>46769</v>
      </c>
      <c r="J137" s="8">
        <v>84.233560866667872</v>
      </c>
      <c r="K137" s="7">
        <v>8754</v>
      </c>
      <c r="L137" s="8">
        <v>15.766439133332133</v>
      </c>
      <c r="M137" s="7">
        <v>189581</v>
      </c>
      <c r="N137" s="8">
        <v>77.347166916900576</v>
      </c>
      <c r="O137" s="7">
        <v>188961</v>
      </c>
      <c r="P137" s="8">
        <v>99.672963007896371</v>
      </c>
      <c r="Q137" s="7">
        <v>620</v>
      </c>
      <c r="R137" s="77">
        <v>0.32703699210363907</v>
      </c>
    </row>
    <row r="138" spans="1:18">
      <c r="A138" s="75" t="s">
        <v>20</v>
      </c>
      <c r="B138" s="4">
        <v>71617</v>
      </c>
      <c r="C138" s="5">
        <v>67216</v>
      </c>
      <c r="D138" s="6">
        <v>93.854811008559423</v>
      </c>
      <c r="E138" s="5">
        <v>4401</v>
      </c>
      <c r="F138" s="6">
        <v>6.1451889914405795</v>
      </c>
      <c r="G138" s="5">
        <v>22995</v>
      </c>
      <c r="H138" s="6">
        <v>32.108298309060693</v>
      </c>
      <c r="I138" s="5">
        <v>19187</v>
      </c>
      <c r="J138" s="6">
        <v>83.439878234398776</v>
      </c>
      <c r="K138" s="5">
        <v>3808</v>
      </c>
      <c r="L138" s="6">
        <v>16.560121765601217</v>
      </c>
      <c r="M138" s="5">
        <v>48622</v>
      </c>
      <c r="N138" s="6">
        <v>67.8917016909393</v>
      </c>
      <c r="O138" s="5">
        <v>48029</v>
      </c>
      <c r="P138" s="6">
        <v>98.78038747891901</v>
      </c>
      <c r="Q138" s="5">
        <v>593</v>
      </c>
      <c r="R138" s="76">
        <v>1.2196125210809923</v>
      </c>
    </row>
    <row r="139" spans="1:18">
      <c r="A139" s="73" t="s">
        <v>21</v>
      </c>
      <c r="B139" s="1">
        <v>293082</v>
      </c>
      <c r="C139" s="7">
        <v>274858</v>
      </c>
      <c r="D139" s="8">
        <v>93.781944984680052</v>
      </c>
      <c r="E139" s="7">
        <v>18224</v>
      </c>
      <c r="F139" s="8">
        <v>6.218055015319945</v>
      </c>
      <c r="G139" s="7">
        <v>68176</v>
      </c>
      <c r="H139" s="8">
        <v>23.261749271534928</v>
      </c>
      <c r="I139" s="7">
        <v>53082</v>
      </c>
      <c r="J139" s="8">
        <v>77.860244074161002</v>
      </c>
      <c r="K139" s="7">
        <v>15094</v>
      </c>
      <c r="L139" s="8">
        <v>22.139755925839005</v>
      </c>
      <c r="M139" s="7">
        <v>224906</v>
      </c>
      <c r="N139" s="8">
        <v>76.738250728465076</v>
      </c>
      <c r="O139" s="7">
        <v>221776</v>
      </c>
      <c r="P139" s="8">
        <v>98.608307470676635</v>
      </c>
      <c r="Q139" s="7">
        <v>3130</v>
      </c>
      <c r="R139" s="77">
        <v>1.3916925293233617</v>
      </c>
    </row>
    <row r="140" spans="1:18">
      <c r="A140" s="75" t="s">
        <v>22</v>
      </c>
      <c r="B140" s="4">
        <v>645309</v>
      </c>
      <c r="C140" s="5">
        <v>595383</v>
      </c>
      <c r="D140" s="6">
        <v>92.263241330897301</v>
      </c>
      <c r="E140" s="5">
        <v>49926</v>
      </c>
      <c r="F140" s="6">
        <v>7.7367586691027084</v>
      </c>
      <c r="G140" s="5">
        <v>139784</v>
      </c>
      <c r="H140" s="6">
        <v>21.661560585703903</v>
      </c>
      <c r="I140" s="5">
        <v>94620</v>
      </c>
      <c r="J140" s="6">
        <v>67.690150517941973</v>
      </c>
      <c r="K140" s="5">
        <v>45164</v>
      </c>
      <c r="L140" s="6">
        <v>32.309849482058034</v>
      </c>
      <c r="M140" s="5">
        <v>505525</v>
      </c>
      <c r="N140" s="6">
        <v>78.338439414296104</v>
      </c>
      <c r="O140" s="5">
        <v>500763</v>
      </c>
      <c r="P140" s="6">
        <v>99.05800900054399</v>
      </c>
      <c r="Q140" s="5">
        <v>4762</v>
      </c>
      <c r="R140" s="76">
        <v>0.94199099945601106</v>
      </c>
    </row>
    <row r="141" spans="1:18">
      <c r="A141" s="73" t="s">
        <v>23</v>
      </c>
      <c r="B141" s="1">
        <v>154329</v>
      </c>
      <c r="C141" s="7">
        <v>151438</v>
      </c>
      <c r="D141" s="8">
        <v>98.126729260216806</v>
      </c>
      <c r="E141" s="7">
        <v>2891</v>
      </c>
      <c r="F141" s="8">
        <v>1.8732707397831905</v>
      </c>
      <c r="G141" s="7">
        <v>34877</v>
      </c>
      <c r="H141" s="8">
        <v>22.599122653551827</v>
      </c>
      <c r="I141" s="7">
        <v>32186</v>
      </c>
      <c r="J141" s="8">
        <v>92.284313444390293</v>
      </c>
      <c r="K141" s="7">
        <v>2691</v>
      </c>
      <c r="L141" s="8">
        <v>7.7156865556097145</v>
      </c>
      <c r="M141" s="7">
        <v>119452</v>
      </c>
      <c r="N141" s="8">
        <v>77.400877346448169</v>
      </c>
      <c r="O141" s="7">
        <v>119252</v>
      </c>
      <c r="P141" s="8">
        <v>99.832568730536124</v>
      </c>
      <c r="Q141" s="7">
        <v>200</v>
      </c>
      <c r="R141" s="77">
        <v>0.16743126946388509</v>
      </c>
    </row>
    <row r="142" spans="1:18">
      <c r="A142" s="75" t="s">
        <v>24</v>
      </c>
      <c r="B142" s="4">
        <v>33374</v>
      </c>
      <c r="C142" s="5">
        <v>32706</v>
      </c>
      <c r="D142" s="6">
        <v>97.998441900880934</v>
      </c>
      <c r="E142" s="5">
        <v>668</v>
      </c>
      <c r="F142" s="6">
        <v>2.0015580991190745</v>
      </c>
      <c r="G142" s="5">
        <v>7003</v>
      </c>
      <c r="H142" s="6">
        <v>20.983400251692935</v>
      </c>
      <c r="I142" s="5">
        <v>6425</v>
      </c>
      <c r="J142" s="6">
        <v>91.746394402398963</v>
      </c>
      <c r="K142" s="5">
        <v>578</v>
      </c>
      <c r="L142" s="6">
        <v>8.2536055976010285</v>
      </c>
      <c r="M142" s="5">
        <v>26371</v>
      </c>
      <c r="N142" s="6">
        <v>79.016599748307073</v>
      </c>
      <c r="O142" s="5">
        <v>26281</v>
      </c>
      <c r="P142" s="6">
        <v>99.658716013803044</v>
      </c>
      <c r="Q142" s="5">
        <v>90</v>
      </c>
      <c r="R142" s="76">
        <v>0.34128398619695877</v>
      </c>
    </row>
    <row r="143" spans="1:18">
      <c r="A143" s="73" t="s">
        <v>25</v>
      </c>
      <c r="B143" s="1">
        <v>189820</v>
      </c>
      <c r="C143" s="7">
        <v>182256</v>
      </c>
      <c r="D143" s="8">
        <v>96.015172268464866</v>
      </c>
      <c r="E143" s="7">
        <v>7564</v>
      </c>
      <c r="F143" s="8">
        <v>3.9848277315351384</v>
      </c>
      <c r="G143" s="7">
        <v>57382</v>
      </c>
      <c r="H143" s="8">
        <v>30.22969128648193</v>
      </c>
      <c r="I143" s="7">
        <v>50203</v>
      </c>
      <c r="J143" s="8">
        <v>87.489108082674008</v>
      </c>
      <c r="K143" s="7">
        <v>7179</v>
      </c>
      <c r="L143" s="8">
        <v>12.510891917325992</v>
      </c>
      <c r="M143" s="7">
        <v>132438</v>
      </c>
      <c r="N143" s="8">
        <v>69.770308713518077</v>
      </c>
      <c r="O143" s="7">
        <v>132053</v>
      </c>
      <c r="P143" s="8">
        <v>99.709297935637807</v>
      </c>
      <c r="Q143" s="7">
        <v>385</v>
      </c>
      <c r="R143" s="77">
        <v>0.29070206436219209</v>
      </c>
    </row>
    <row r="144" spans="1:18">
      <c r="A144" s="75" t="s">
        <v>26</v>
      </c>
      <c r="B144" s="4">
        <v>94247</v>
      </c>
      <c r="C144" s="5">
        <v>93402</v>
      </c>
      <c r="D144" s="6">
        <v>99.103419737498271</v>
      </c>
      <c r="E144" s="5">
        <v>845</v>
      </c>
      <c r="F144" s="6">
        <v>0.89658026250172407</v>
      </c>
      <c r="G144" s="5">
        <v>31222</v>
      </c>
      <c r="H144" s="6">
        <v>33.127844918140632</v>
      </c>
      <c r="I144" s="5">
        <v>30516</v>
      </c>
      <c r="J144" s="6">
        <v>97.738773941451541</v>
      </c>
      <c r="K144" s="5">
        <v>706</v>
      </c>
      <c r="L144" s="6">
        <v>2.2612260585484592</v>
      </c>
      <c r="M144" s="5">
        <v>63025</v>
      </c>
      <c r="N144" s="6">
        <v>66.872155081859376</v>
      </c>
      <c r="O144" s="5">
        <v>62886</v>
      </c>
      <c r="P144" s="6">
        <v>99.779452598175325</v>
      </c>
      <c r="Q144" s="5">
        <v>139</v>
      </c>
      <c r="R144" s="76">
        <v>0.22054740182467272</v>
      </c>
    </row>
    <row r="145" spans="1:18">
      <c r="A145" s="73" t="s">
        <v>27</v>
      </c>
      <c r="B145" s="1">
        <v>109266</v>
      </c>
      <c r="C145" s="7">
        <v>101917</v>
      </c>
      <c r="D145" s="8">
        <v>93.274211557117496</v>
      </c>
      <c r="E145" s="7">
        <v>7349</v>
      </c>
      <c r="F145" s="8">
        <v>6.7257884428825063</v>
      </c>
      <c r="G145" s="7">
        <v>25648</v>
      </c>
      <c r="H145" s="8">
        <v>23.472992513682208</v>
      </c>
      <c r="I145" s="7">
        <v>19553</v>
      </c>
      <c r="J145" s="8">
        <v>76.235963817841551</v>
      </c>
      <c r="K145" s="7">
        <v>6095</v>
      </c>
      <c r="L145" s="8">
        <v>23.764036182158453</v>
      </c>
      <c r="M145" s="7">
        <v>83618</v>
      </c>
      <c r="N145" s="8">
        <v>76.527007486317785</v>
      </c>
      <c r="O145" s="7">
        <v>82364</v>
      </c>
      <c r="P145" s="8">
        <v>98.500322896983903</v>
      </c>
      <c r="Q145" s="7">
        <v>1254</v>
      </c>
      <c r="R145" s="77">
        <v>1.4996771030160969</v>
      </c>
    </row>
    <row r="146" spans="1:18" ht="15" thickBot="1">
      <c r="A146" s="78" t="s">
        <v>28</v>
      </c>
      <c r="B146" s="9">
        <v>94721</v>
      </c>
      <c r="C146" s="10">
        <v>93581</v>
      </c>
      <c r="D146" s="11">
        <v>98.796465408937834</v>
      </c>
      <c r="E146" s="10">
        <v>1140</v>
      </c>
      <c r="F146" s="11">
        <v>1.203534591062172</v>
      </c>
      <c r="G146" s="10">
        <v>29903</v>
      </c>
      <c r="H146" s="11">
        <v>31.56955690923871</v>
      </c>
      <c r="I146" s="10">
        <v>28776</v>
      </c>
      <c r="J146" s="11">
        <v>96.231147376517399</v>
      </c>
      <c r="K146" s="10">
        <v>1127</v>
      </c>
      <c r="L146" s="11">
        <v>3.7688526234825934</v>
      </c>
      <c r="M146" s="10">
        <v>64818</v>
      </c>
      <c r="N146" s="11">
        <v>68.430443090761287</v>
      </c>
      <c r="O146" s="10">
        <v>64805</v>
      </c>
      <c r="P146" s="11">
        <v>99.979943842759724</v>
      </c>
      <c r="Q146" s="10">
        <v>13</v>
      </c>
      <c r="R146" s="79">
        <v>2.0056157240272762E-2</v>
      </c>
    </row>
    <row r="147" spans="1:18">
      <c r="A147" s="80" t="s">
        <v>29</v>
      </c>
      <c r="B147" s="12">
        <v>2490482</v>
      </c>
      <c r="C147" s="13">
        <v>2373317</v>
      </c>
      <c r="D147" s="14">
        <v>95.295488985666239</v>
      </c>
      <c r="E147" s="13">
        <v>117165</v>
      </c>
      <c r="F147" s="14">
        <v>4.7045110143337716</v>
      </c>
      <c r="G147" s="13">
        <v>560185</v>
      </c>
      <c r="H147" s="14">
        <v>22.493035484697341</v>
      </c>
      <c r="I147" s="13">
        <v>456794</v>
      </c>
      <c r="J147" s="14">
        <v>81.543418692039239</v>
      </c>
      <c r="K147" s="13">
        <v>103391</v>
      </c>
      <c r="L147" s="14">
        <v>18.456581307960761</v>
      </c>
      <c r="M147" s="13">
        <v>1930297</v>
      </c>
      <c r="N147" s="14">
        <v>77.506964515302656</v>
      </c>
      <c r="O147" s="13">
        <v>1916523</v>
      </c>
      <c r="P147" s="14">
        <v>99.28643105180187</v>
      </c>
      <c r="Q147" s="13">
        <v>13774</v>
      </c>
      <c r="R147" s="81">
        <v>0.71356894819812711</v>
      </c>
    </row>
    <row r="148" spans="1:18">
      <c r="A148" s="82" t="s">
        <v>30</v>
      </c>
      <c r="B148" s="15">
        <v>726015</v>
      </c>
      <c r="C148" s="16">
        <v>702073</v>
      </c>
      <c r="D148" s="17">
        <v>96.702271991625523</v>
      </c>
      <c r="E148" s="16">
        <v>23942</v>
      </c>
      <c r="F148" s="17">
        <v>3.2977280083744827</v>
      </c>
      <c r="G148" s="16">
        <v>229374</v>
      </c>
      <c r="H148" s="17">
        <v>31.593562116485195</v>
      </c>
      <c r="I148" s="16">
        <v>208508</v>
      </c>
      <c r="J148" s="17">
        <v>90.903066607374853</v>
      </c>
      <c r="K148" s="16">
        <v>20866</v>
      </c>
      <c r="L148" s="17">
        <v>9.0969333926251448</v>
      </c>
      <c r="M148" s="16">
        <v>496641</v>
      </c>
      <c r="N148" s="17">
        <v>68.406437883514798</v>
      </c>
      <c r="O148" s="16">
        <v>493565</v>
      </c>
      <c r="P148" s="17">
        <v>99.3806391337002</v>
      </c>
      <c r="Q148" s="16">
        <v>3076</v>
      </c>
      <c r="R148" s="83">
        <v>0.61936086629980203</v>
      </c>
    </row>
    <row r="149" spans="1:18">
      <c r="A149" s="84" t="s">
        <v>31</v>
      </c>
      <c r="B149" s="85">
        <v>3216497</v>
      </c>
      <c r="C149" s="86">
        <v>3075390</v>
      </c>
      <c r="D149" s="87">
        <v>95.613022489994549</v>
      </c>
      <c r="E149" s="86">
        <v>141107</v>
      </c>
      <c r="F149" s="87">
        <v>4.3869775100054502</v>
      </c>
      <c r="G149" s="86">
        <v>789559</v>
      </c>
      <c r="H149" s="87">
        <v>24.547170415517254</v>
      </c>
      <c r="I149" s="86">
        <v>665302</v>
      </c>
      <c r="J149" s="87">
        <v>84.262480701252215</v>
      </c>
      <c r="K149" s="86">
        <v>124257</v>
      </c>
      <c r="L149" s="87">
        <v>15.737519298747781</v>
      </c>
      <c r="M149" s="86">
        <v>2426938</v>
      </c>
      <c r="N149" s="87">
        <v>75.452829584482757</v>
      </c>
      <c r="O149" s="86">
        <v>2410088</v>
      </c>
      <c r="P149" s="87">
        <v>99.305709498965371</v>
      </c>
      <c r="Q149" s="86">
        <v>16850</v>
      </c>
      <c r="R149" s="88">
        <v>0.69429050103463708</v>
      </c>
    </row>
    <row r="150" spans="1:18">
      <c r="A150" s="2269" t="s">
        <v>532</v>
      </c>
      <c r="B150" s="2269"/>
      <c r="C150" s="2269"/>
      <c r="D150" s="2269"/>
      <c r="E150" s="2269"/>
      <c r="F150" s="2269"/>
      <c r="G150" s="2269"/>
      <c r="H150" s="2269"/>
      <c r="I150" s="2269"/>
      <c r="J150" s="2269"/>
      <c r="K150" s="2269"/>
      <c r="L150" s="2269"/>
      <c r="M150" s="2269"/>
      <c r="N150" s="2269"/>
      <c r="O150" s="2269"/>
      <c r="P150" s="2269"/>
      <c r="Q150" s="2269"/>
      <c r="R150" s="2269"/>
    </row>
    <row r="151" spans="1:18" ht="15" customHeight="1">
      <c r="A151" s="2034" t="s">
        <v>518</v>
      </c>
      <c r="B151" s="2034"/>
      <c r="C151" s="2034"/>
      <c r="D151" s="2034"/>
      <c r="E151" s="2034"/>
      <c r="F151" s="2034"/>
      <c r="G151" s="2034"/>
      <c r="H151" s="2034"/>
      <c r="I151" s="2034"/>
      <c r="J151" s="2034"/>
      <c r="K151" s="2034"/>
      <c r="L151" s="2034"/>
      <c r="M151" s="2034"/>
      <c r="N151" s="2034"/>
      <c r="O151" s="2034"/>
      <c r="P151" s="2034"/>
      <c r="Q151" s="2034"/>
      <c r="R151" s="2034"/>
    </row>
  </sheetData>
  <mergeCells count="85">
    <mergeCell ref="A33:R33"/>
    <mergeCell ref="A63:R63"/>
    <mergeCell ref="A3:R3"/>
    <mergeCell ref="A93:R93"/>
    <mergeCell ref="A123:R123"/>
    <mergeCell ref="A121:R121"/>
    <mergeCell ref="A95:R95"/>
    <mergeCell ref="A96:A100"/>
    <mergeCell ref="B96:B99"/>
    <mergeCell ref="C96:R96"/>
    <mergeCell ref="C97:D99"/>
    <mergeCell ref="E97:F99"/>
    <mergeCell ref="G97:H99"/>
    <mergeCell ref="I97:L97"/>
    <mergeCell ref="M97:N99"/>
    <mergeCell ref="O97:R97"/>
    <mergeCell ref="A151:R151"/>
    <mergeCell ref="A125:Q125"/>
    <mergeCell ref="A126:A130"/>
    <mergeCell ref="B126:B129"/>
    <mergeCell ref="C126:R126"/>
    <mergeCell ref="C127:D129"/>
    <mergeCell ref="E127:F129"/>
    <mergeCell ref="G127:H129"/>
    <mergeCell ref="I127:L127"/>
    <mergeCell ref="M127:N129"/>
    <mergeCell ref="O127:R127"/>
    <mergeCell ref="I128:J129"/>
    <mergeCell ref="K128:L129"/>
    <mergeCell ref="O128:P129"/>
    <mergeCell ref="Q128:R129"/>
    <mergeCell ref="I98:J99"/>
    <mergeCell ref="K98:L99"/>
    <mergeCell ref="O98:P99"/>
    <mergeCell ref="Q98:R99"/>
    <mergeCell ref="A91:R91"/>
    <mergeCell ref="A65:R65"/>
    <mergeCell ref="A66:A70"/>
    <mergeCell ref="B66:B69"/>
    <mergeCell ref="C66:R66"/>
    <mergeCell ref="C67:D69"/>
    <mergeCell ref="E67:F69"/>
    <mergeCell ref="G67:H69"/>
    <mergeCell ref="I67:L67"/>
    <mergeCell ref="M67:N69"/>
    <mergeCell ref="O67:R67"/>
    <mergeCell ref="I68:J69"/>
    <mergeCell ref="K68:L69"/>
    <mergeCell ref="O68:P69"/>
    <mergeCell ref="Q68:R69"/>
    <mergeCell ref="O37:R37"/>
    <mergeCell ref="I38:J39"/>
    <mergeCell ref="K38:L39"/>
    <mergeCell ref="O38:P39"/>
    <mergeCell ref="Q38:R39"/>
    <mergeCell ref="A5:R5"/>
    <mergeCell ref="A6:A10"/>
    <mergeCell ref="B6:B9"/>
    <mergeCell ref="C6:R6"/>
    <mergeCell ref="C7:D9"/>
    <mergeCell ref="E7:F9"/>
    <mergeCell ref="G7:H9"/>
    <mergeCell ref="I7:L7"/>
    <mergeCell ref="M7:N9"/>
    <mergeCell ref="O7:R7"/>
    <mergeCell ref="I8:J9"/>
    <mergeCell ref="K8:L9"/>
    <mergeCell ref="O8:P9"/>
    <mergeCell ref="Q8:R9"/>
    <mergeCell ref="A30:R30"/>
    <mergeCell ref="A60:R60"/>
    <mergeCell ref="A90:R90"/>
    <mergeCell ref="A120:R120"/>
    <mergeCell ref="A150:R150"/>
    <mergeCell ref="A31:R31"/>
    <mergeCell ref="A61:R61"/>
    <mergeCell ref="A35:R35"/>
    <mergeCell ref="A36:A40"/>
    <mergeCell ref="B36:B39"/>
    <mergeCell ref="C36:R36"/>
    <mergeCell ref="C37:D39"/>
    <mergeCell ref="E37:F39"/>
    <mergeCell ref="G37:H39"/>
    <mergeCell ref="I37:L37"/>
    <mergeCell ref="M37:N39"/>
  </mergeCells>
  <hyperlinks>
    <hyperlink ref="A1" location="Inhalt!A1" display="Zurück zum Inhalt" xr:uid="{00000000-0004-0000-1300-000000000000}"/>
  </hyperlink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39"/>
  <dimension ref="A1:R110"/>
  <sheetViews>
    <sheetView zoomScale="80" zoomScaleNormal="80" workbookViewId="0">
      <selection activeCell="A37" sqref="A37:L37"/>
    </sheetView>
  </sheetViews>
  <sheetFormatPr baseColWidth="10" defaultColWidth="10.58203125" defaultRowHeight="14.5"/>
  <cols>
    <col min="1" max="1" width="23.5" style="116" customWidth="1"/>
    <col min="2" max="9" width="11.08203125" style="116" customWidth="1"/>
    <col min="10" max="15" width="9" style="116" customWidth="1"/>
    <col min="16" max="16384" width="10.58203125" style="116"/>
  </cols>
  <sheetData>
    <row r="1" spans="1:9" ht="14.9" customHeight="1">
      <c r="A1" s="582" t="s">
        <v>482</v>
      </c>
      <c r="B1" s="166"/>
      <c r="C1" s="59"/>
      <c r="D1" s="60"/>
      <c r="E1" s="61"/>
      <c r="F1" s="61"/>
      <c r="G1" s="61"/>
      <c r="H1" s="61"/>
    </row>
    <row r="2" spans="1:9" ht="14.9" customHeight="1">
      <c r="A2" s="114"/>
      <c r="B2" s="166"/>
      <c r="C2" s="59"/>
      <c r="D2" s="60"/>
      <c r="E2" s="61"/>
      <c r="F2" s="61"/>
      <c r="G2" s="61"/>
      <c r="H2" s="61"/>
    </row>
    <row r="3" spans="1:9" ht="23.5">
      <c r="A3" s="2246">
        <v>2022</v>
      </c>
      <c r="B3" s="2246"/>
      <c r="C3" s="2246"/>
      <c r="D3" s="2246"/>
      <c r="E3" s="2246"/>
      <c r="F3" s="2246"/>
      <c r="G3" s="2246"/>
      <c r="H3" s="2246"/>
      <c r="I3" s="2246"/>
    </row>
    <row r="4" spans="1:9">
      <c r="A4" s="114"/>
      <c r="B4" s="166"/>
      <c r="C4" s="59"/>
      <c r="D4" s="60"/>
      <c r="E4" s="61"/>
      <c r="F4" s="61"/>
      <c r="G4" s="61"/>
      <c r="H4" s="61"/>
    </row>
    <row r="5" spans="1:9">
      <c r="A5" s="2291" t="s">
        <v>53</v>
      </c>
      <c r="B5" s="2291"/>
      <c r="C5" s="2291"/>
      <c r="D5" s="2291"/>
      <c r="E5" s="2291"/>
      <c r="F5" s="2291"/>
      <c r="G5" s="2291"/>
      <c r="H5" s="2291"/>
      <c r="I5" s="2291"/>
    </row>
    <row r="6" spans="1:9" ht="21" customHeight="1">
      <c r="A6" s="2288" t="s">
        <v>5</v>
      </c>
      <c r="B6" s="2292" t="s">
        <v>54</v>
      </c>
      <c r="C6" s="2293"/>
      <c r="D6" s="2296" t="s">
        <v>7</v>
      </c>
      <c r="E6" s="2296"/>
      <c r="F6" s="2296"/>
      <c r="G6" s="2296"/>
      <c r="H6" s="2296"/>
      <c r="I6" s="2297"/>
    </row>
    <row r="7" spans="1:9">
      <c r="A7" s="2289"/>
      <c r="B7" s="2294"/>
      <c r="C7" s="2295"/>
      <c r="D7" s="2071" t="s">
        <v>55</v>
      </c>
      <c r="E7" s="2079"/>
      <c r="F7" s="2071" t="s">
        <v>56</v>
      </c>
      <c r="G7" s="2079"/>
      <c r="H7" s="2078" t="s">
        <v>57</v>
      </c>
      <c r="I7" s="2286"/>
    </row>
    <row r="8" spans="1:9" ht="44" thickBot="1">
      <c r="A8" s="2290"/>
      <c r="B8" s="639" t="s">
        <v>0</v>
      </c>
      <c r="C8" s="640" t="s">
        <v>58</v>
      </c>
      <c r="D8" s="639" t="s">
        <v>0</v>
      </c>
      <c r="E8" s="648" t="s">
        <v>12</v>
      </c>
      <c r="F8" s="24" t="s">
        <v>0</v>
      </c>
      <c r="G8" s="661" t="s">
        <v>12</v>
      </c>
      <c r="H8" s="21" t="s">
        <v>0</v>
      </c>
      <c r="I8" s="638" t="s">
        <v>12</v>
      </c>
    </row>
    <row r="9" spans="1:9">
      <c r="A9" s="635" t="s">
        <v>13</v>
      </c>
      <c r="B9" s="641">
        <v>5909</v>
      </c>
      <c r="C9" s="642">
        <v>47.966999492299777</v>
      </c>
      <c r="D9" s="649">
        <v>272</v>
      </c>
      <c r="E9" s="650">
        <v>4.6031477407344727</v>
      </c>
      <c r="F9" s="649">
        <v>3658</v>
      </c>
      <c r="G9" s="650">
        <v>61.905567777965821</v>
      </c>
      <c r="H9" s="167">
        <v>1979</v>
      </c>
      <c r="I9" s="168">
        <v>33.491284481299708</v>
      </c>
    </row>
    <row r="10" spans="1:9">
      <c r="A10" s="636" t="s">
        <v>14</v>
      </c>
      <c r="B10" s="643">
        <v>3147</v>
      </c>
      <c r="C10" s="644">
        <v>46.811566571337863</v>
      </c>
      <c r="D10" s="651">
        <v>206</v>
      </c>
      <c r="E10" s="652">
        <v>6.5459167461074035</v>
      </c>
      <c r="F10" s="651">
        <v>2042</v>
      </c>
      <c r="G10" s="652">
        <v>64.887194153161744</v>
      </c>
      <c r="H10" s="169">
        <v>899</v>
      </c>
      <c r="I10" s="170">
        <v>28.566889100730851</v>
      </c>
    </row>
    <row r="11" spans="1:9">
      <c r="A11" s="635" t="s">
        <v>39</v>
      </c>
      <c r="B11" s="641">
        <v>1420</v>
      </c>
      <c r="C11" s="642">
        <v>50.045070422535247</v>
      </c>
      <c r="D11" s="649">
        <v>91</v>
      </c>
      <c r="E11" s="650">
        <v>6.408450704225352</v>
      </c>
      <c r="F11" s="649">
        <v>724</v>
      </c>
      <c r="G11" s="650">
        <v>50.985915492957744</v>
      </c>
      <c r="H11" s="167">
        <v>605</v>
      </c>
      <c r="I11" s="168">
        <v>42.605633802816897</v>
      </c>
    </row>
    <row r="12" spans="1:9">
      <c r="A12" s="636" t="s">
        <v>16</v>
      </c>
      <c r="B12" s="643">
        <v>852</v>
      </c>
      <c r="C12" s="644">
        <v>49.139671361502344</v>
      </c>
      <c r="D12" s="651">
        <v>14</v>
      </c>
      <c r="E12" s="652">
        <v>1.643192488262911</v>
      </c>
      <c r="F12" s="651">
        <v>551</v>
      </c>
      <c r="G12" s="652">
        <v>64.671361502347409</v>
      </c>
      <c r="H12" s="169">
        <v>287</v>
      </c>
      <c r="I12" s="170">
        <v>33.685446009389672</v>
      </c>
    </row>
    <row r="13" spans="1:9">
      <c r="A13" s="635" t="s">
        <v>17</v>
      </c>
      <c r="B13" s="641">
        <v>222</v>
      </c>
      <c r="C13" s="642">
        <v>48.864864864864835</v>
      </c>
      <c r="D13" s="649">
        <v>5</v>
      </c>
      <c r="E13" s="650">
        <v>2.2522522522522523</v>
      </c>
      <c r="F13" s="649">
        <v>142</v>
      </c>
      <c r="G13" s="650">
        <v>63.963963963963963</v>
      </c>
      <c r="H13" s="167">
        <v>75</v>
      </c>
      <c r="I13" s="168">
        <v>33.783783783783782</v>
      </c>
    </row>
    <row r="14" spans="1:9">
      <c r="A14" s="636" t="s">
        <v>18</v>
      </c>
      <c r="B14" s="643">
        <v>706</v>
      </c>
      <c r="C14" s="644">
        <v>48.247875354107649</v>
      </c>
      <c r="D14" s="651">
        <v>55</v>
      </c>
      <c r="E14" s="652">
        <v>7.7903682719546747</v>
      </c>
      <c r="F14" s="651">
        <v>389</v>
      </c>
      <c r="G14" s="652">
        <v>55.099150141643058</v>
      </c>
      <c r="H14" s="169">
        <v>262</v>
      </c>
      <c r="I14" s="170">
        <v>37.110481586402265</v>
      </c>
    </row>
    <row r="15" spans="1:9">
      <c r="A15" s="635" t="s">
        <v>19</v>
      </c>
      <c r="B15" s="641">
        <v>2798</v>
      </c>
      <c r="C15" s="642">
        <v>48.223373838455906</v>
      </c>
      <c r="D15" s="649">
        <v>80</v>
      </c>
      <c r="E15" s="650">
        <v>2.8591851322373123</v>
      </c>
      <c r="F15" s="649">
        <v>1850</v>
      </c>
      <c r="G15" s="650">
        <v>66.118656182987849</v>
      </c>
      <c r="H15" s="167">
        <v>868</v>
      </c>
      <c r="I15" s="168">
        <v>31.022158684774837</v>
      </c>
    </row>
    <row r="16" spans="1:9">
      <c r="A16" s="636" t="s">
        <v>20</v>
      </c>
      <c r="B16" s="643">
        <v>722</v>
      </c>
      <c r="C16" s="644">
        <v>50.07894736842109</v>
      </c>
      <c r="D16" s="651">
        <v>9</v>
      </c>
      <c r="E16" s="653">
        <v>1.2465373961218837</v>
      </c>
      <c r="F16" s="651">
        <v>433</v>
      </c>
      <c r="G16" s="652">
        <v>59.972299168975077</v>
      </c>
      <c r="H16" s="169">
        <v>280</v>
      </c>
      <c r="I16" s="170">
        <v>38.78116343490305</v>
      </c>
    </row>
    <row r="17" spans="1:18">
      <c r="A17" s="635" t="s">
        <v>21</v>
      </c>
      <c r="B17" s="641">
        <v>5490</v>
      </c>
      <c r="C17" s="642">
        <v>47.244626593806906</v>
      </c>
      <c r="D17" s="649">
        <v>235</v>
      </c>
      <c r="E17" s="650">
        <v>4.2805100182149367</v>
      </c>
      <c r="F17" s="649">
        <v>3639</v>
      </c>
      <c r="G17" s="650">
        <v>66.284153005464489</v>
      </c>
      <c r="H17" s="167">
        <v>1616</v>
      </c>
      <c r="I17" s="168">
        <v>29.435336976320581</v>
      </c>
    </row>
    <row r="18" spans="1:18">
      <c r="A18" s="636" t="s">
        <v>22</v>
      </c>
      <c r="B18" s="643">
        <v>15346</v>
      </c>
      <c r="C18" s="644">
        <v>45.556496806985493</v>
      </c>
      <c r="D18" s="651">
        <v>941</v>
      </c>
      <c r="E18" s="652">
        <v>6.131891046526782</v>
      </c>
      <c r="F18" s="651">
        <v>10746</v>
      </c>
      <c r="G18" s="652">
        <v>70.024762153004033</v>
      </c>
      <c r="H18" s="169">
        <v>3659</v>
      </c>
      <c r="I18" s="170">
        <v>23.843346800469178</v>
      </c>
    </row>
    <row r="19" spans="1:18">
      <c r="A19" s="635" t="s">
        <v>23</v>
      </c>
      <c r="B19" s="641">
        <v>1364</v>
      </c>
      <c r="C19" s="642">
        <v>47.87756598240459</v>
      </c>
      <c r="D19" s="649">
        <v>47</v>
      </c>
      <c r="E19" s="650">
        <v>3.4457478005865099</v>
      </c>
      <c r="F19" s="649">
        <v>881</v>
      </c>
      <c r="G19" s="650">
        <v>64.589442815249271</v>
      </c>
      <c r="H19" s="167">
        <v>436</v>
      </c>
      <c r="I19" s="168">
        <v>31.964809384164223</v>
      </c>
    </row>
    <row r="20" spans="1:18">
      <c r="A20" s="636" t="s">
        <v>24</v>
      </c>
      <c r="B20" s="643">
        <v>282</v>
      </c>
      <c r="C20" s="644">
        <v>48.14893617021275</v>
      </c>
      <c r="D20" s="651">
        <v>13</v>
      </c>
      <c r="E20" s="652">
        <v>4.6099290780141837</v>
      </c>
      <c r="F20" s="651">
        <v>174</v>
      </c>
      <c r="G20" s="652">
        <v>61.702127659574465</v>
      </c>
      <c r="H20" s="169">
        <v>95</v>
      </c>
      <c r="I20" s="170">
        <v>33.687943262411345</v>
      </c>
    </row>
    <row r="21" spans="1:18">
      <c r="A21" s="635" t="s">
        <v>25</v>
      </c>
      <c r="B21" s="641">
        <v>1419</v>
      </c>
      <c r="C21" s="642">
        <v>47.738548273432009</v>
      </c>
      <c r="D21" s="649">
        <v>15</v>
      </c>
      <c r="E21" s="650">
        <v>1.0570824524312896</v>
      </c>
      <c r="F21" s="649">
        <v>1035</v>
      </c>
      <c r="G21" s="650">
        <v>72.938689217758991</v>
      </c>
      <c r="H21" s="167">
        <v>369</v>
      </c>
      <c r="I21" s="168">
        <v>26.004228329809724</v>
      </c>
    </row>
    <row r="22" spans="1:18">
      <c r="A22" s="636" t="s">
        <v>26</v>
      </c>
      <c r="B22" s="643">
        <v>174</v>
      </c>
      <c r="C22" s="644">
        <v>46.425287356321839</v>
      </c>
      <c r="D22" s="651">
        <v>6</v>
      </c>
      <c r="E22" s="652">
        <v>3.4482758620689653</v>
      </c>
      <c r="F22" s="651">
        <v>128</v>
      </c>
      <c r="G22" s="652">
        <v>73.563218390804593</v>
      </c>
      <c r="H22" s="169">
        <v>40</v>
      </c>
      <c r="I22" s="170">
        <v>22.988505747126435</v>
      </c>
    </row>
    <row r="23" spans="1:18">
      <c r="A23" s="635" t="s">
        <v>27</v>
      </c>
      <c r="B23" s="641">
        <v>1773</v>
      </c>
      <c r="C23" s="642">
        <v>45.50592216582065</v>
      </c>
      <c r="D23" s="654">
        <v>73</v>
      </c>
      <c r="E23" s="650">
        <v>4.117315284827975</v>
      </c>
      <c r="F23" s="654">
        <v>1292</v>
      </c>
      <c r="G23" s="650">
        <v>72.870840383530748</v>
      </c>
      <c r="H23" s="171">
        <v>408</v>
      </c>
      <c r="I23" s="168">
        <v>23.011844331641285</v>
      </c>
    </row>
    <row r="24" spans="1:18">
      <c r="A24" s="637" t="s">
        <v>28</v>
      </c>
      <c r="B24" s="643">
        <v>240</v>
      </c>
      <c r="C24" s="644">
        <v>49.787500000000009</v>
      </c>
      <c r="D24" s="651">
        <v>3</v>
      </c>
      <c r="E24" s="653">
        <v>1.25</v>
      </c>
      <c r="F24" s="651">
        <v>153</v>
      </c>
      <c r="G24" s="652">
        <v>63.749999999999993</v>
      </c>
      <c r="H24" s="169">
        <v>84</v>
      </c>
      <c r="I24" s="170">
        <v>35</v>
      </c>
    </row>
    <row r="25" spans="1:18">
      <c r="A25" s="68" t="s">
        <v>29</v>
      </c>
      <c r="B25" s="178">
        <v>37037</v>
      </c>
      <c r="C25" s="645">
        <v>46.673353673353915</v>
      </c>
      <c r="D25" s="655">
        <v>1927</v>
      </c>
      <c r="E25" s="656">
        <v>5.2029052029052032</v>
      </c>
      <c r="F25" s="655">
        <v>24813</v>
      </c>
      <c r="G25" s="656">
        <v>66.995166995166997</v>
      </c>
      <c r="H25" s="132">
        <v>10297</v>
      </c>
      <c r="I25" s="173">
        <v>27.8019278019278</v>
      </c>
    </row>
    <row r="26" spans="1:18">
      <c r="A26" s="68" t="s">
        <v>30</v>
      </c>
      <c r="B26" s="179">
        <v>4827</v>
      </c>
      <c r="C26" s="646">
        <v>49.068986948415159</v>
      </c>
      <c r="D26" s="657">
        <v>138</v>
      </c>
      <c r="E26" s="658">
        <v>2.858918582970789</v>
      </c>
      <c r="F26" s="657">
        <v>3024</v>
      </c>
      <c r="G26" s="658">
        <v>62.647607209446868</v>
      </c>
      <c r="H26" s="138">
        <v>1665</v>
      </c>
      <c r="I26" s="175">
        <v>34.493474207582345</v>
      </c>
    </row>
    <row r="27" spans="1:18" ht="14.25" customHeight="1">
      <c r="A27" s="69" t="s">
        <v>31</v>
      </c>
      <c r="B27" s="631">
        <v>41864</v>
      </c>
      <c r="C27" s="647">
        <v>46.949574813682339</v>
      </c>
      <c r="D27" s="659">
        <v>2065</v>
      </c>
      <c r="E27" s="660">
        <v>4.9326390215937321</v>
      </c>
      <c r="F27" s="659">
        <v>27837</v>
      </c>
      <c r="G27" s="660">
        <v>66.49388496082554</v>
      </c>
      <c r="H27" s="144">
        <v>11962</v>
      </c>
      <c r="I27" s="176">
        <v>28.573476017580742</v>
      </c>
    </row>
    <row r="28" spans="1:18" ht="25.4" customHeight="1">
      <c r="A28" s="2287" t="s">
        <v>514</v>
      </c>
      <c r="B28" s="2287"/>
      <c r="C28" s="2287"/>
      <c r="D28" s="2287"/>
      <c r="E28" s="2287"/>
      <c r="F28" s="2287"/>
      <c r="G28" s="2287"/>
      <c r="H28" s="2287"/>
      <c r="I28" s="2287"/>
      <c r="J28" s="177"/>
      <c r="K28" s="177"/>
      <c r="L28" s="177"/>
      <c r="M28" s="177"/>
      <c r="N28" s="177"/>
      <c r="O28" s="177"/>
      <c r="P28" s="177"/>
      <c r="Q28" s="177"/>
      <c r="R28" s="177"/>
    </row>
    <row r="30" spans="1:18" ht="23.5">
      <c r="A30" s="2246">
        <v>2021</v>
      </c>
      <c r="B30" s="2246"/>
      <c r="C30" s="2246"/>
      <c r="D30" s="2246"/>
      <c r="E30" s="2246"/>
      <c r="F30" s="2246"/>
      <c r="G30" s="2246"/>
      <c r="H30" s="2246"/>
      <c r="I30" s="2246"/>
      <c r="J30" s="164"/>
      <c r="K30" s="164"/>
      <c r="L30" s="164"/>
      <c r="M30" s="164"/>
    </row>
    <row r="31" spans="1:18" ht="18" customHeight="1">
      <c r="A31" s="162"/>
      <c r="B31" s="166"/>
      <c r="C31" s="166"/>
      <c r="D31" s="59"/>
      <c r="E31" s="60"/>
      <c r="F31" s="61"/>
      <c r="G31" s="61"/>
      <c r="H31" s="61"/>
      <c r="I31" s="61"/>
      <c r="J31" s="61"/>
      <c r="K31" s="61"/>
      <c r="L31" s="61"/>
      <c r="M31" s="61"/>
      <c r="N31" s="166"/>
      <c r="O31" s="166"/>
    </row>
    <row r="32" spans="1:18">
      <c r="A32" s="2291" t="s">
        <v>59</v>
      </c>
      <c r="B32" s="2291"/>
      <c r="C32" s="2291"/>
      <c r="D32" s="2291"/>
      <c r="E32" s="2291"/>
      <c r="F32" s="2291"/>
      <c r="G32" s="2291"/>
      <c r="H32" s="2291"/>
      <c r="I32" s="2291"/>
    </row>
    <row r="33" spans="1:9" ht="18.649999999999999" customHeight="1">
      <c r="A33" s="2288" t="s">
        <v>5</v>
      </c>
      <c r="B33" s="2292" t="s">
        <v>54</v>
      </c>
      <c r="C33" s="2293"/>
      <c r="D33" s="2296" t="s">
        <v>7</v>
      </c>
      <c r="E33" s="2296"/>
      <c r="F33" s="2296"/>
      <c r="G33" s="2296"/>
      <c r="H33" s="2296"/>
      <c r="I33" s="2297"/>
    </row>
    <row r="34" spans="1:9" ht="14.65" customHeight="1">
      <c r="A34" s="2289"/>
      <c r="B34" s="2294"/>
      <c r="C34" s="2295"/>
      <c r="D34" s="2071" t="s">
        <v>55</v>
      </c>
      <c r="E34" s="2079"/>
      <c r="F34" s="2071" t="s">
        <v>56</v>
      </c>
      <c r="G34" s="2079"/>
      <c r="H34" s="2078" t="s">
        <v>57</v>
      </c>
      <c r="I34" s="2286"/>
    </row>
    <row r="35" spans="1:9" ht="44" thickBot="1">
      <c r="A35" s="2290"/>
      <c r="B35" s="639" t="s">
        <v>0</v>
      </c>
      <c r="C35" s="640" t="s">
        <v>58</v>
      </c>
      <c r="D35" s="639" t="s">
        <v>0</v>
      </c>
      <c r="E35" s="648" t="s">
        <v>12</v>
      </c>
      <c r="F35" s="24" t="s">
        <v>0</v>
      </c>
      <c r="G35" s="661" t="s">
        <v>12</v>
      </c>
      <c r="H35" s="21" t="s">
        <v>0</v>
      </c>
      <c r="I35" s="638" t="s">
        <v>12</v>
      </c>
    </row>
    <row r="36" spans="1:9">
      <c r="A36" s="635" t="s">
        <v>13</v>
      </c>
      <c r="B36" s="641">
        <v>6085</v>
      </c>
      <c r="C36" s="642">
        <v>47.822843056696861</v>
      </c>
      <c r="D36" s="649">
        <v>282</v>
      </c>
      <c r="E36" s="650">
        <v>4.6343467543138868</v>
      </c>
      <c r="F36" s="649">
        <v>3803</v>
      </c>
      <c r="G36" s="650">
        <v>62.497945768282662</v>
      </c>
      <c r="H36" s="167">
        <v>2000</v>
      </c>
      <c r="I36" s="168">
        <v>32.867707477403449</v>
      </c>
    </row>
    <row r="37" spans="1:9">
      <c r="A37" s="636" t="s">
        <v>14</v>
      </c>
      <c r="B37" s="643">
        <v>3235</v>
      </c>
      <c r="C37" s="644">
        <v>46.489026275115883</v>
      </c>
      <c r="D37" s="651">
        <v>209</v>
      </c>
      <c r="E37" s="652">
        <v>6.4605873261205566</v>
      </c>
      <c r="F37" s="651">
        <v>2142</v>
      </c>
      <c r="G37" s="652">
        <v>66.21329211746523</v>
      </c>
      <c r="H37" s="169">
        <v>884</v>
      </c>
      <c r="I37" s="170">
        <v>27.326120556414217</v>
      </c>
    </row>
    <row r="38" spans="1:9">
      <c r="A38" s="635" t="s">
        <v>39</v>
      </c>
      <c r="B38" s="641">
        <v>1424</v>
      </c>
      <c r="C38" s="642">
        <v>49.928370786516858</v>
      </c>
      <c r="D38" s="649">
        <v>91</v>
      </c>
      <c r="E38" s="650">
        <v>6.3904494382022472</v>
      </c>
      <c r="F38" s="649">
        <v>748</v>
      </c>
      <c r="G38" s="650">
        <v>52.528089887640448</v>
      </c>
      <c r="H38" s="167">
        <v>585</v>
      </c>
      <c r="I38" s="168">
        <v>41.081460674157306</v>
      </c>
    </row>
    <row r="39" spans="1:9">
      <c r="A39" s="636" t="s">
        <v>16</v>
      </c>
      <c r="B39" s="643">
        <v>900</v>
      </c>
      <c r="C39" s="644">
        <v>48.743333333333311</v>
      </c>
      <c r="D39" s="651">
        <v>16</v>
      </c>
      <c r="E39" s="652">
        <v>1.7777777777777777</v>
      </c>
      <c r="F39" s="651">
        <v>606</v>
      </c>
      <c r="G39" s="652">
        <v>67.333333333333329</v>
      </c>
      <c r="H39" s="169">
        <v>278</v>
      </c>
      <c r="I39" s="170">
        <v>30.888888888888889</v>
      </c>
    </row>
    <row r="40" spans="1:9">
      <c r="A40" s="635" t="s">
        <v>17</v>
      </c>
      <c r="B40" s="641">
        <v>240</v>
      </c>
      <c r="C40" s="642">
        <v>48.258333333333333</v>
      </c>
      <c r="D40" s="649">
        <v>3</v>
      </c>
      <c r="E40" s="650">
        <v>1.25</v>
      </c>
      <c r="F40" s="649">
        <v>163</v>
      </c>
      <c r="G40" s="650">
        <v>67.916666666666671</v>
      </c>
      <c r="H40" s="167">
        <v>74</v>
      </c>
      <c r="I40" s="168">
        <v>30.833333333333336</v>
      </c>
    </row>
    <row r="41" spans="1:9">
      <c r="A41" s="636" t="s">
        <v>18</v>
      </c>
      <c r="B41" s="643">
        <v>748</v>
      </c>
      <c r="C41" s="644">
        <v>48.259358288770059</v>
      </c>
      <c r="D41" s="651">
        <v>49</v>
      </c>
      <c r="E41" s="652">
        <v>6.5508021390374331</v>
      </c>
      <c r="F41" s="651">
        <v>439</v>
      </c>
      <c r="G41" s="652">
        <v>58.689839572192511</v>
      </c>
      <c r="H41" s="169">
        <v>260</v>
      </c>
      <c r="I41" s="170">
        <v>34.759358288770052</v>
      </c>
    </row>
    <row r="42" spans="1:9">
      <c r="A42" s="635" t="s">
        <v>19</v>
      </c>
      <c r="B42" s="641">
        <v>2820</v>
      </c>
      <c r="C42" s="642">
        <v>47.841134751773062</v>
      </c>
      <c r="D42" s="649">
        <v>83</v>
      </c>
      <c r="E42" s="650">
        <v>2.9432624113475176</v>
      </c>
      <c r="F42" s="649">
        <v>1900</v>
      </c>
      <c r="G42" s="650">
        <v>67.37588652482269</v>
      </c>
      <c r="H42" s="167">
        <v>837</v>
      </c>
      <c r="I42" s="168">
        <v>29.680851063829788</v>
      </c>
    </row>
    <row r="43" spans="1:9">
      <c r="A43" s="636" t="s">
        <v>20</v>
      </c>
      <c r="B43" s="643">
        <v>818</v>
      </c>
      <c r="C43" s="644">
        <v>49.722493887530582</v>
      </c>
      <c r="D43" s="651">
        <v>13</v>
      </c>
      <c r="E43" s="653">
        <v>1.5892420537897312</v>
      </c>
      <c r="F43" s="651">
        <v>499</v>
      </c>
      <c r="G43" s="652">
        <v>61.002444987775064</v>
      </c>
      <c r="H43" s="169">
        <v>306</v>
      </c>
      <c r="I43" s="170">
        <v>37.408312958435211</v>
      </c>
    </row>
    <row r="44" spans="1:9">
      <c r="A44" s="635" t="s">
        <v>21</v>
      </c>
      <c r="B44" s="641">
        <v>5653</v>
      </c>
      <c r="C44" s="642">
        <v>46.990801344418955</v>
      </c>
      <c r="D44" s="649">
        <v>260</v>
      </c>
      <c r="E44" s="650">
        <v>4.599327790553688</v>
      </c>
      <c r="F44" s="649">
        <v>3771</v>
      </c>
      <c r="G44" s="650">
        <v>66.707942685299841</v>
      </c>
      <c r="H44" s="167">
        <v>1622</v>
      </c>
      <c r="I44" s="168">
        <v>28.692729524146472</v>
      </c>
    </row>
    <row r="45" spans="1:9">
      <c r="A45" s="636" t="s">
        <v>22</v>
      </c>
      <c r="B45" s="643">
        <v>15635</v>
      </c>
      <c r="C45" s="644">
        <v>45.314614646626225</v>
      </c>
      <c r="D45" s="651">
        <v>998</v>
      </c>
      <c r="E45" s="652">
        <v>6.3831148065238246</v>
      </c>
      <c r="F45" s="651">
        <v>11039</v>
      </c>
      <c r="G45" s="652">
        <v>70.604413175567643</v>
      </c>
      <c r="H45" s="169">
        <v>3598</v>
      </c>
      <c r="I45" s="170">
        <v>23.012472017908539</v>
      </c>
    </row>
    <row r="46" spans="1:9">
      <c r="A46" s="635" t="s">
        <v>23</v>
      </c>
      <c r="B46" s="641">
        <v>1351</v>
      </c>
      <c r="C46" s="642">
        <v>48.098445595854947</v>
      </c>
      <c r="D46" s="649">
        <v>51</v>
      </c>
      <c r="E46" s="650">
        <v>3.774981495188749</v>
      </c>
      <c r="F46" s="649">
        <v>855</v>
      </c>
      <c r="G46" s="650">
        <v>63.286454478164323</v>
      </c>
      <c r="H46" s="167">
        <v>445</v>
      </c>
      <c r="I46" s="168">
        <v>32.93856402664693</v>
      </c>
    </row>
    <row r="47" spans="1:9">
      <c r="A47" s="636" t="s">
        <v>24</v>
      </c>
      <c r="B47" s="643">
        <v>262</v>
      </c>
      <c r="C47" s="644">
        <v>48.580152671755762</v>
      </c>
      <c r="D47" s="651">
        <v>13</v>
      </c>
      <c r="E47" s="652">
        <v>4.9618320610687023</v>
      </c>
      <c r="F47" s="651">
        <v>156</v>
      </c>
      <c r="G47" s="652">
        <v>59.541984732824424</v>
      </c>
      <c r="H47" s="169">
        <v>93</v>
      </c>
      <c r="I47" s="170">
        <v>35.496183206106871</v>
      </c>
    </row>
    <row r="48" spans="1:9">
      <c r="A48" s="635" t="s">
        <v>25</v>
      </c>
      <c r="B48" s="641">
        <v>1559</v>
      </c>
      <c r="C48" s="642">
        <v>47.037844772289915</v>
      </c>
      <c r="D48" s="649">
        <v>34</v>
      </c>
      <c r="E48" s="650">
        <v>2.1808851828094933</v>
      </c>
      <c r="F48" s="649">
        <v>1137</v>
      </c>
      <c r="G48" s="650">
        <v>72.931366260423346</v>
      </c>
      <c r="H48" s="167">
        <v>388</v>
      </c>
      <c r="I48" s="168">
        <v>24.887748556767157</v>
      </c>
    </row>
    <row r="49" spans="1:15">
      <c r="A49" s="636" t="s">
        <v>26</v>
      </c>
      <c r="B49" s="643">
        <v>187</v>
      </c>
      <c r="C49" s="644">
        <v>46.128342245989295</v>
      </c>
      <c r="D49" s="651">
        <v>9</v>
      </c>
      <c r="E49" s="652">
        <v>4.8128342245989302</v>
      </c>
      <c r="F49" s="651">
        <v>131</v>
      </c>
      <c r="G49" s="652">
        <v>70.053475935828885</v>
      </c>
      <c r="H49" s="169">
        <v>47</v>
      </c>
      <c r="I49" s="170">
        <v>25.133689839572192</v>
      </c>
    </row>
    <row r="50" spans="1:15">
      <c r="A50" s="635" t="s">
        <v>27</v>
      </c>
      <c r="B50" s="641">
        <v>1844</v>
      </c>
      <c r="C50" s="642">
        <v>45.540130151843819</v>
      </c>
      <c r="D50" s="654">
        <v>83</v>
      </c>
      <c r="E50" s="650">
        <v>4.5010845986984815</v>
      </c>
      <c r="F50" s="654">
        <v>1343</v>
      </c>
      <c r="G50" s="650">
        <v>72.830802603036886</v>
      </c>
      <c r="H50" s="171">
        <v>418</v>
      </c>
      <c r="I50" s="168">
        <v>22.668112798264641</v>
      </c>
    </row>
    <row r="51" spans="1:15" ht="15" thickBot="1">
      <c r="A51" s="637" t="s">
        <v>28</v>
      </c>
      <c r="B51" s="643">
        <v>262</v>
      </c>
      <c r="C51" s="644">
        <v>49.480916030534345</v>
      </c>
      <c r="D51" s="651">
        <v>3</v>
      </c>
      <c r="E51" s="653">
        <v>1.1450381679389312</v>
      </c>
      <c r="F51" s="651">
        <v>168</v>
      </c>
      <c r="G51" s="652">
        <v>64.122137404580144</v>
      </c>
      <c r="H51" s="169">
        <v>91</v>
      </c>
      <c r="I51" s="170">
        <v>34.732824427480921</v>
      </c>
    </row>
    <row r="52" spans="1:15">
      <c r="A52" s="68" t="s">
        <v>29</v>
      </c>
      <c r="B52" s="178">
        <v>37873</v>
      </c>
      <c r="C52" s="645">
        <v>46.465925593430605</v>
      </c>
      <c r="D52" s="655">
        <v>2031</v>
      </c>
      <c r="E52" s="656">
        <v>5.3626594143585136</v>
      </c>
      <c r="F52" s="655">
        <v>25611</v>
      </c>
      <c r="G52" s="656">
        <v>67.623372851371684</v>
      </c>
      <c r="H52" s="132">
        <v>10231</v>
      </c>
      <c r="I52" s="173">
        <v>27.013967734269794</v>
      </c>
    </row>
    <row r="53" spans="1:15">
      <c r="A53" s="68" t="s">
        <v>30</v>
      </c>
      <c r="B53" s="179">
        <v>5150</v>
      </c>
      <c r="C53" s="646">
        <v>48.652815533980572</v>
      </c>
      <c r="D53" s="657">
        <v>166</v>
      </c>
      <c r="E53" s="658">
        <v>3.2233009708737868</v>
      </c>
      <c r="F53" s="657">
        <v>3289</v>
      </c>
      <c r="G53" s="658">
        <v>63.864077669902905</v>
      </c>
      <c r="H53" s="138">
        <v>1695</v>
      </c>
      <c r="I53" s="175">
        <v>32.912621359223301</v>
      </c>
    </row>
    <row r="54" spans="1:15" ht="14.25" customHeight="1">
      <c r="A54" s="69" t="s">
        <v>31</v>
      </c>
      <c r="B54" s="631">
        <v>43023</v>
      </c>
      <c r="C54" s="647">
        <v>46.72770378634695</v>
      </c>
      <c r="D54" s="659">
        <v>2197</v>
      </c>
      <c r="E54" s="660">
        <v>5.1065709039351042</v>
      </c>
      <c r="F54" s="659">
        <v>28900</v>
      </c>
      <c r="G54" s="660">
        <v>67.173372382214168</v>
      </c>
      <c r="H54" s="144">
        <v>11926</v>
      </c>
      <c r="I54" s="176">
        <v>27.720056713850731</v>
      </c>
    </row>
    <row r="55" spans="1:15" ht="23.65" customHeight="1">
      <c r="A55" s="2287" t="s">
        <v>519</v>
      </c>
      <c r="B55" s="2287"/>
      <c r="C55" s="2287"/>
      <c r="D55" s="2287"/>
      <c r="E55" s="2287"/>
      <c r="F55" s="2287"/>
      <c r="G55" s="2287"/>
      <c r="H55" s="2287"/>
      <c r="I55" s="2287"/>
    </row>
    <row r="56" spans="1:15" ht="15" customHeight="1">
      <c r="A56" s="47"/>
      <c r="B56" s="47"/>
      <c r="C56" s="47"/>
      <c r="D56" s="47"/>
      <c r="E56" s="47"/>
      <c r="F56" s="47"/>
      <c r="G56" s="47"/>
      <c r="H56" s="47"/>
      <c r="I56" s="47"/>
      <c r="J56" s="177"/>
      <c r="K56" s="177"/>
      <c r="L56" s="177"/>
      <c r="M56" s="177"/>
      <c r="N56" s="166"/>
      <c r="O56" s="166"/>
    </row>
    <row r="57" spans="1:15" ht="22.5" customHeight="1">
      <c r="A57" s="2246">
        <v>2020</v>
      </c>
      <c r="B57" s="2246"/>
      <c r="C57" s="2246"/>
      <c r="D57" s="2246"/>
      <c r="E57" s="2246"/>
      <c r="F57" s="2246"/>
      <c r="G57" s="2246"/>
      <c r="H57" s="2246"/>
      <c r="I57" s="2246"/>
      <c r="J57" s="177"/>
      <c r="K57" s="177"/>
      <c r="L57" s="177"/>
      <c r="M57" s="177"/>
    </row>
    <row r="58" spans="1:15" ht="15" customHeight="1">
      <c r="A58" s="47"/>
      <c r="B58" s="47"/>
      <c r="C58" s="47"/>
      <c r="D58" s="47"/>
      <c r="E58" s="47"/>
      <c r="F58" s="47"/>
      <c r="G58" s="47"/>
      <c r="H58" s="47"/>
      <c r="I58" s="47"/>
      <c r="J58" s="177"/>
      <c r="K58" s="177"/>
      <c r="L58" s="177"/>
      <c r="M58" s="177"/>
      <c r="N58" s="166"/>
      <c r="O58" s="166"/>
    </row>
    <row r="59" spans="1:15">
      <c r="A59" s="2291" t="s">
        <v>60</v>
      </c>
      <c r="B59" s="2291"/>
      <c r="C59" s="2291"/>
      <c r="D59" s="2291"/>
      <c r="E59" s="2291"/>
      <c r="F59" s="2291"/>
      <c r="G59" s="2291"/>
      <c r="H59" s="2291"/>
      <c r="I59" s="2291"/>
    </row>
    <row r="60" spans="1:15" ht="19.5" customHeight="1">
      <c r="A60" s="2288" t="s">
        <v>5</v>
      </c>
      <c r="B60" s="2292" t="s">
        <v>54</v>
      </c>
      <c r="C60" s="2293"/>
      <c r="D60" s="2296" t="s">
        <v>7</v>
      </c>
      <c r="E60" s="2296"/>
      <c r="F60" s="2296"/>
      <c r="G60" s="2296"/>
      <c r="H60" s="2296"/>
      <c r="I60" s="2297"/>
    </row>
    <row r="61" spans="1:15" ht="14.65" customHeight="1">
      <c r="A61" s="2289"/>
      <c r="B61" s="2294"/>
      <c r="C61" s="2295"/>
      <c r="D61" s="2071" t="s">
        <v>55</v>
      </c>
      <c r="E61" s="2079"/>
      <c r="F61" s="2071" t="s">
        <v>56</v>
      </c>
      <c r="G61" s="2079"/>
      <c r="H61" s="2078" t="s">
        <v>57</v>
      </c>
      <c r="I61" s="2286"/>
    </row>
    <row r="62" spans="1:15" ht="44" thickBot="1">
      <c r="A62" s="2290"/>
      <c r="B62" s="639" t="s">
        <v>0</v>
      </c>
      <c r="C62" s="640" t="s">
        <v>58</v>
      </c>
      <c r="D62" s="639" t="s">
        <v>0</v>
      </c>
      <c r="E62" s="648" t="s">
        <v>12</v>
      </c>
      <c r="F62" s="24" t="s">
        <v>0</v>
      </c>
      <c r="G62" s="661" t="s">
        <v>12</v>
      </c>
      <c r="H62" s="21" t="s">
        <v>0</v>
      </c>
      <c r="I62" s="638" t="s">
        <v>12</v>
      </c>
    </row>
    <row r="63" spans="1:15">
      <c r="A63" s="635" t="s">
        <v>13</v>
      </c>
      <c r="B63" s="641">
        <v>6512</v>
      </c>
      <c r="C63" s="642">
        <v>47.768273955774013</v>
      </c>
      <c r="D63" s="649">
        <v>311</v>
      </c>
      <c r="E63" s="650">
        <v>4.7757985257985265</v>
      </c>
      <c r="F63" s="649">
        <v>4106</v>
      </c>
      <c r="G63" s="650">
        <v>63.052825552825553</v>
      </c>
      <c r="H63" s="167">
        <v>2095</v>
      </c>
      <c r="I63" s="168">
        <v>32.171375921375919</v>
      </c>
    </row>
    <row r="64" spans="1:15">
      <c r="A64" s="636" t="s">
        <v>14</v>
      </c>
      <c r="B64" s="643">
        <v>3425</v>
      </c>
      <c r="C64" s="644">
        <v>46.285255474452541</v>
      </c>
      <c r="D64" s="651">
        <v>217</v>
      </c>
      <c r="E64" s="652">
        <v>6.335766423357664</v>
      </c>
      <c r="F64" s="651">
        <v>2317</v>
      </c>
      <c r="G64" s="652">
        <v>67.649635036496349</v>
      </c>
      <c r="H64" s="169">
        <v>891</v>
      </c>
      <c r="I64" s="170">
        <v>26.014598540145982</v>
      </c>
    </row>
    <row r="65" spans="1:9">
      <c r="A65" s="635" t="s">
        <v>39</v>
      </c>
      <c r="B65" s="641">
        <v>1601</v>
      </c>
      <c r="C65" s="642">
        <v>49.019987507807642</v>
      </c>
      <c r="D65" s="649">
        <v>138</v>
      </c>
      <c r="E65" s="650">
        <v>8.6196127420362263</v>
      </c>
      <c r="F65" s="649">
        <v>829</v>
      </c>
      <c r="G65" s="650">
        <v>51.780137414116176</v>
      </c>
      <c r="H65" s="167">
        <v>634</v>
      </c>
      <c r="I65" s="168">
        <v>39.600249843847593</v>
      </c>
    </row>
    <row r="66" spans="1:9">
      <c r="A66" s="636" t="s">
        <v>16</v>
      </c>
      <c r="B66" s="643">
        <v>991</v>
      </c>
      <c r="C66" s="644">
        <v>48.640766902119069</v>
      </c>
      <c r="D66" s="651">
        <v>19</v>
      </c>
      <c r="E66" s="652">
        <v>1.917255297679112</v>
      </c>
      <c r="F66" s="651">
        <v>676</v>
      </c>
      <c r="G66" s="652">
        <v>68.213925327951557</v>
      </c>
      <c r="H66" s="169">
        <v>296</v>
      </c>
      <c r="I66" s="170">
        <v>29.868819374369327</v>
      </c>
    </row>
    <row r="67" spans="1:9">
      <c r="A67" s="635" t="s">
        <v>17</v>
      </c>
      <c r="B67" s="641">
        <v>264</v>
      </c>
      <c r="C67" s="642">
        <v>47.814393939393916</v>
      </c>
      <c r="D67" s="649">
        <v>6</v>
      </c>
      <c r="E67" s="650">
        <v>2.2727272727272729</v>
      </c>
      <c r="F67" s="649">
        <v>177</v>
      </c>
      <c r="G67" s="650">
        <v>67.045454545454547</v>
      </c>
      <c r="H67" s="167">
        <v>81</v>
      </c>
      <c r="I67" s="168">
        <v>30.681818181818183</v>
      </c>
    </row>
    <row r="68" spans="1:9">
      <c r="A68" s="636" t="s">
        <v>18</v>
      </c>
      <c r="B68" s="643">
        <v>847</v>
      </c>
      <c r="C68" s="644">
        <v>47.955135773317572</v>
      </c>
      <c r="D68" s="651">
        <v>68</v>
      </c>
      <c r="E68" s="652">
        <v>8.0283353010625742</v>
      </c>
      <c r="F68" s="651">
        <v>493</v>
      </c>
      <c r="G68" s="652">
        <v>58.205430932703663</v>
      </c>
      <c r="H68" s="169">
        <v>286</v>
      </c>
      <c r="I68" s="170">
        <v>33.766233766233768</v>
      </c>
    </row>
    <row r="69" spans="1:9">
      <c r="A69" s="635" t="s">
        <v>19</v>
      </c>
      <c r="B69" s="641">
        <v>2870</v>
      </c>
      <c r="C69" s="642">
        <v>47.655400696864099</v>
      </c>
      <c r="D69" s="649">
        <v>93</v>
      </c>
      <c r="E69" s="650">
        <v>3.2404181184668994</v>
      </c>
      <c r="F69" s="649">
        <v>1967</v>
      </c>
      <c r="G69" s="650">
        <v>68.536585365853668</v>
      </c>
      <c r="H69" s="167">
        <v>810</v>
      </c>
      <c r="I69" s="168">
        <v>28.222996515679444</v>
      </c>
    </row>
    <row r="70" spans="1:9">
      <c r="A70" s="636" t="s">
        <v>20</v>
      </c>
      <c r="B70" s="643">
        <v>906</v>
      </c>
      <c r="C70" s="644">
        <v>49.137969094922745</v>
      </c>
      <c r="D70" s="651">
        <v>12</v>
      </c>
      <c r="E70" s="653">
        <v>1.3245033112582782</v>
      </c>
      <c r="F70" s="651">
        <v>581</v>
      </c>
      <c r="G70" s="652">
        <v>64.128035320088301</v>
      </c>
      <c r="H70" s="169">
        <v>313</v>
      </c>
      <c r="I70" s="170">
        <v>34.547461368653423</v>
      </c>
    </row>
    <row r="71" spans="1:9">
      <c r="A71" s="635" t="s">
        <v>21</v>
      </c>
      <c r="B71" s="641">
        <v>6038</v>
      </c>
      <c r="C71" s="642">
        <v>46.828585624378995</v>
      </c>
      <c r="D71" s="649">
        <v>314</v>
      </c>
      <c r="E71" s="650">
        <v>5.2003974826101356</v>
      </c>
      <c r="F71" s="649">
        <v>4014</v>
      </c>
      <c r="G71" s="650">
        <v>66.478966545213652</v>
      </c>
      <c r="H71" s="167">
        <v>1710</v>
      </c>
      <c r="I71" s="168">
        <v>28.320635972176216</v>
      </c>
    </row>
    <row r="72" spans="1:9">
      <c r="A72" s="636" t="s">
        <v>22</v>
      </c>
      <c r="B72" s="643">
        <v>15586</v>
      </c>
      <c r="C72" s="644">
        <v>45.169896060567048</v>
      </c>
      <c r="D72" s="651">
        <v>1063</v>
      </c>
      <c r="E72" s="652">
        <v>6.8202232773001414</v>
      </c>
      <c r="F72" s="651">
        <v>10954</v>
      </c>
      <c r="G72" s="652">
        <v>70.281021429487993</v>
      </c>
      <c r="H72" s="169">
        <v>3569</v>
      </c>
      <c r="I72" s="170">
        <v>22.898755293211856</v>
      </c>
    </row>
    <row r="73" spans="1:9">
      <c r="A73" s="635" t="s">
        <v>23</v>
      </c>
      <c r="B73" s="641">
        <v>1505</v>
      </c>
      <c r="C73" s="642">
        <v>47.683056478405298</v>
      </c>
      <c r="D73" s="649">
        <v>78</v>
      </c>
      <c r="E73" s="650">
        <v>5.1827242524916945</v>
      </c>
      <c r="F73" s="649">
        <v>943</v>
      </c>
      <c r="G73" s="650">
        <v>62.657807308970106</v>
      </c>
      <c r="H73" s="167">
        <v>484</v>
      </c>
      <c r="I73" s="168">
        <v>32.159468438538205</v>
      </c>
    </row>
    <row r="74" spans="1:9">
      <c r="A74" s="636" t="s">
        <v>24</v>
      </c>
      <c r="B74" s="643">
        <v>270</v>
      </c>
      <c r="C74" s="644">
        <v>49.166666666666671</v>
      </c>
      <c r="D74" s="651">
        <v>10</v>
      </c>
      <c r="E74" s="652">
        <v>3.7037037037037033</v>
      </c>
      <c r="F74" s="651">
        <v>160</v>
      </c>
      <c r="G74" s="652">
        <v>59.259259259259252</v>
      </c>
      <c r="H74" s="169">
        <v>100</v>
      </c>
      <c r="I74" s="170">
        <v>37.037037037037038</v>
      </c>
    </row>
    <row r="75" spans="1:9">
      <c r="A75" s="635" t="s">
        <v>25</v>
      </c>
      <c r="B75" s="641">
        <v>1660</v>
      </c>
      <c r="C75" s="642">
        <v>46.393975903614361</v>
      </c>
      <c r="D75" s="649">
        <v>49</v>
      </c>
      <c r="E75" s="650">
        <v>2.9518072289156625</v>
      </c>
      <c r="F75" s="649">
        <v>1233</v>
      </c>
      <c r="G75" s="650">
        <v>74.277108433734938</v>
      </c>
      <c r="H75" s="167">
        <v>378</v>
      </c>
      <c r="I75" s="168">
        <v>22.771084337349397</v>
      </c>
    </row>
    <row r="76" spans="1:9">
      <c r="A76" s="636" t="s">
        <v>26</v>
      </c>
      <c r="B76" s="643">
        <v>190</v>
      </c>
      <c r="C76" s="644">
        <v>46.268421052631581</v>
      </c>
      <c r="D76" s="651">
        <v>4</v>
      </c>
      <c r="E76" s="652">
        <v>2.1052631578947367</v>
      </c>
      <c r="F76" s="651">
        <v>136</v>
      </c>
      <c r="G76" s="652">
        <v>71.578947368421055</v>
      </c>
      <c r="H76" s="169">
        <v>50</v>
      </c>
      <c r="I76" s="170">
        <v>26.315789473684209</v>
      </c>
    </row>
    <row r="77" spans="1:9">
      <c r="A77" s="635" t="s">
        <v>27</v>
      </c>
      <c r="B77" s="641">
        <v>1837</v>
      </c>
      <c r="C77" s="642">
        <v>45.597169297768076</v>
      </c>
      <c r="D77" s="654">
        <v>80</v>
      </c>
      <c r="E77" s="650">
        <v>4.3549265106151331</v>
      </c>
      <c r="F77" s="654">
        <v>1328</v>
      </c>
      <c r="G77" s="650">
        <v>72.291780076211211</v>
      </c>
      <c r="H77" s="171">
        <v>429</v>
      </c>
      <c r="I77" s="168">
        <v>23.353293413173652</v>
      </c>
    </row>
    <row r="78" spans="1:9" ht="15" thickBot="1">
      <c r="A78" s="637" t="s">
        <v>28</v>
      </c>
      <c r="B78" s="643">
        <v>280</v>
      </c>
      <c r="C78" s="644">
        <v>48.056843679880188</v>
      </c>
      <c r="D78" s="651">
        <v>5</v>
      </c>
      <c r="E78" s="653">
        <v>1.7857142857142856</v>
      </c>
      <c r="F78" s="651">
        <v>173</v>
      </c>
      <c r="G78" s="652">
        <v>61.785714285714292</v>
      </c>
      <c r="H78" s="169">
        <v>102</v>
      </c>
      <c r="I78" s="170">
        <v>36.428571428571423</v>
      </c>
    </row>
    <row r="79" spans="1:9">
      <c r="A79" s="68" t="s">
        <v>29</v>
      </c>
      <c r="B79" s="178">
        <v>39154</v>
      </c>
      <c r="C79" s="645">
        <v>46.359886601624247</v>
      </c>
      <c r="D79" s="655">
        <v>2240</v>
      </c>
      <c r="E79" s="656">
        <v>5.72099913163406</v>
      </c>
      <c r="F79" s="655">
        <v>26459</v>
      </c>
      <c r="G79" s="656">
        <v>67.576748224957868</v>
      </c>
      <c r="H79" s="132">
        <v>10455</v>
      </c>
      <c r="I79" s="173">
        <v>26.70225264340808</v>
      </c>
    </row>
    <row r="80" spans="1:9">
      <c r="A80" s="68" t="s">
        <v>30</v>
      </c>
      <c r="B80" s="179">
        <v>5628</v>
      </c>
      <c r="C80" s="646">
        <v>49.942857142857157</v>
      </c>
      <c r="D80" s="657">
        <v>227</v>
      </c>
      <c r="E80" s="658">
        <v>4.0334044065387351</v>
      </c>
      <c r="F80" s="657">
        <v>3628</v>
      </c>
      <c r="G80" s="658">
        <v>64.463397299218201</v>
      </c>
      <c r="H80" s="138">
        <v>1773</v>
      </c>
      <c r="I80" s="175">
        <v>31.503198294243067</v>
      </c>
    </row>
    <row r="81" spans="1:15" ht="14.25" customHeight="1">
      <c r="A81" s="69" t="s">
        <v>31</v>
      </c>
      <c r="B81" s="631">
        <v>44782</v>
      </c>
      <c r="C81" s="647">
        <v>46.584944843910613</v>
      </c>
      <c r="D81" s="659">
        <v>2467</v>
      </c>
      <c r="E81" s="660">
        <v>5.5089098298423478</v>
      </c>
      <c r="F81" s="659">
        <v>30087</v>
      </c>
      <c r="G81" s="660">
        <v>67.185476307444958</v>
      </c>
      <c r="H81" s="144">
        <v>12228</v>
      </c>
      <c r="I81" s="176">
        <v>27.305613862712697</v>
      </c>
    </row>
    <row r="82" spans="1:15" ht="24" customHeight="1">
      <c r="A82" s="2287" t="s">
        <v>516</v>
      </c>
      <c r="B82" s="2287"/>
      <c r="C82" s="2287"/>
      <c r="D82" s="2287"/>
      <c r="E82" s="2287"/>
      <c r="F82" s="2287"/>
      <c r="G82" s="2287"/>
      <c r="H82" s="2287"/>
      <c r="I82" s="2287"/>
    </row>
    <row r="83" spans="1:15" ht="21.75" customHeight="1">
      <c r="A83" s="47"/>
      <c r="B83" s="47"/>
      <c r="C83" s="47"/>
      <c r="D83" s="47"/>
      <c r="E83" s="47"/>
      <c r="F83" s="47"/>
      <c r="G83" s="47"/>
      <c r="H83" s="47"/>
      <c r="I83" s="47"/>
      <c r="J83" s="177"/>
      <c r="K83" s="177"/>
      <c r="L83" s="177"/>
      <c r="M83" s="177"/>
      <c r="N83" s="166"/>
      <c r="O83" s="166"/>
    </row>
    <row r="84" spans="1:15" ht="23.5">
      <c r="A84" s="2246">
        <v>2019</v>
      </c>
      <c r="B84" s="2246"/>
      <c r="C84" s="2246"/>
      <c r="D84" s="2246"/>
      <c r="E84" s="2246"/>
      <c r="F84" s="2246"/>
      <c r="G84" s="2246"/>
      <c r="H84" s="2246"/>
      <c r="I84" s="2246"/>
      <c r="J84" s="177"/>
      <c r="K84" s="177"/>
      <c r="L84" s="177"/>
      <c r="M84" s="177"/>
      <c r="N84" s="177"/>
      <c r="O84" s="177"/>
    </row>
    <row r="85" spans="1:15" ht="17.25" customHeight="1"/>
    <row r="86" spans="1:15">
      <c r="A86" s="2291" t="s">
        <v>61</v>
      </c>
      <c r="B86" s="2291"/>
      <c r="C86" s="2291"/>
      <c r="D86" s="2291"/>
      <c r="E86" s="2291"/>
      <c r="F86" s="2291"/>
      <c r="G86" s="2291"/>
      <c r="H86" s="2291"/>
      <c r="I86" s="2291"/>
    </row>
    <row r="87" spans="1:15" ht="19.5" customHeight="1">
      <c r="A87" s="2288" t="s">
        <v>5</v>
      </c>
      <c r="B87" s="2292" t="s">
        <v>54</v>
      </c>
      <c r="C87" s="2293"/>
      <c r="D87" s="2296" t="s">
        <v>7</v>
      </c>
      <c r="E87" s="2296"/>
      <c r="F87" s="2296"/>
      <c r="G87" s="2296"/>
      <c r="H87" s="2296"/>
      <c r="I87" s="2297"/>
    </row>
    <row r="88" spans="1:15" ht="14.65" customHeight="1">
      <c r="A88" s="2289"/>
      <c r="B88" s="2294"/>
      <c r="C88" s="2295"/>
      <c r="D88" s="2071" t="s">
        <v>55</v>
      </c>
      <c r="E88" s="2079"/>
      <c r="F88" s="2071" t="s">
        <v>56</v>
      </c>
      <c r="G88" s="2079"/>
      <c r="H88" s="2078" t="s">
        <v>57</v>
      </c>
      <c r="I88" s="2286"/>
    </row>
    <row r="89" spans="1:15" ht="44" thickBot="1">
      <c r="A89" s="2290"/>
      <c r="B89" s="639" t="s">
        <v>0</v>
      </c>
      <c r="C89" s="640" t="s">
        <v>58</v>
      </c>
      <c r="D89" s="639" t="s">
        <v>0</v>
      </c>
      <c r="E89" s="648" t="s">
        <v>12</v>
      </c>
      <c r="F89" s="24" t="s">
        <v>0</v>
      </c>
      <c r="G89" s="661" t="s">
        <v>12</v>
      </c>
      <c r="H89" s="21" t="s">
        <v>0</v>
      </c>
      <c r="I89" s="638" t="s">
        <v>12</v>
      </c>
    </row>
    <row r="90" spans="1:15">
      <c r="A90" s="635" t="s">
        <v>13</v>
      </c>
      <c r="B90" s="641">
        <v>6562</v>
      </c>
      <c r="C90" s="642">
        <v>47.497714111551232</v>
      </c>
      <c r="D90" s="649">
        <v>307</v>
      </c>
      <c r="E90" s="650">
        <v>4.6784516915574521</v>
      </c>
      <c r="F90" s="649">
        <v>4229</v>
      </c>
      <c r="G90" s="650">
        <v>64.446814995428227</v>
      </c>
      <c r="H90" s="167">
        <v>2026</v>
      </c>
      <c r="I90" s="168">
        <v>30.874733313014325</v>
      </c>
    </row>
    <row r="91" spans="1:15">
      <c r="A91" s="636" t="s">
        <v>14</v>
      </c>
      <c r="B91" s="643">
        <v>3409</v>
      </c>
      <c r="C91" s="644">
        <v>46.189205045467823</v>
      </c>
      <c r="D91" s="651">
        <v>209</v>
      </c>
      <c r="E91" s="652">
        <v>6.1308301554708127</v>
      </c>
      <c r="F91" s="651">
        <v>2310</v>
      </c>
      <c r="G91" s="652">
        <v>67.761806981519513</v>
      </c>
      <c r="H91" s="169">
        <v>890</v>
      </c>
      <c r="I91" s="170">
        <v>26.10736286300968</v>
      </c>
    </row>
    <row r="92" spans="1:15">
      <c r="A92" s="635" t="s">
        <v>39</v>
      </c>
      <c r="B92" s="641">
        <v>1655</v>
      </c>
      <c r="C92" s="642">
        <v>48.642296072507492</v>
      </c>
      <c r="D92" s="649">
        <v>143</v>
      </c>
      <c r="E92" s="650">
        <v>8.6404833836857993</v>
      </c>
      <c r="F92" s="649">
        <v>878</v>
      </c>
      <c r="G92" s="650">
        <v>53.051359516616316</v>
      </c>
      <c r="H92" s="167">
        <v>634</v>
      </c>
      <c r="I92" s="168">
        <v>38.308157099697887</v>
      </c>
    </row>
    <row r="93" spans="1:15">
      <c r="A93" s="636" t="s">
        <v>16</v>
      </c>
      <c r="B93" s="643">
        <v>1014</v>
      </c>
      <c r="C93" s="644">
        <v>48.15680473372776</v>
      </c>
      <c r="D93" s="651">
        <v>28</v>
      </c>
      <c r="E93" s="652">
        <v>2.7613412228796843</v>
      </c>
      <c r="F93" s="651">
        <v>697</v>
      </c>
      <c r="G93" s="652">
        <v>68.737672583826424</v>
      </c>
      <c r="H93" s="169">
        <v>289</v>
      </c>
      <c r="I93" s="170">
        <v>28.500986193293887</v>
      </c>
    </row>
    <row r="94" spans="1:15">
      <c r="A94" s="635" t="s">
        <v>17</v>
      </c>
      <c r="B94" s="641">
        <v>278</v>
      </c>
      <c r="C94" s="642">
        <v>47.780575539568339</v>
      </c>
      <c r="D94" s="649">
        <v>8</v>
      </c>
      <c r="E94" s="650">
        <v>2.877697841726619</v>
      </c>
      <c r="F94" s="649">
        <v>188</v>
      </c>
      <c r="G94" s="650">
        <v>67.625899280575538</v>
      </c>
      <c r="H94" s="167">
        <v>82</v>
      </c>
      <c r="I94" s="168">
        <v>29.496402877697843</v>
      </c>
    </row>
    <row r="95" spans="1:15">
      <c r="A95" s="636" t="s">
        <v>18</v>
      </c>
      <c r="B95" s="643">
        <v>875</v>
      </c>
      <c r="C95" s="644">
        <v>47.911999999999985</v>
      </c>
      <c r="D95" s="651">
        <v>64</v>
      </c>
      <c r="E95" s="652">
        <v>7.3142857142857149</v>
      </c>
      <c r="F95" s="651">
        <v>543</v>
      </c>
      <c r="G95" s="652">
        <v>62.057142857142857</v>
      </c>
      <c r="H95" s="169">
        <v>268</v>
      </c>
      <c r="I95" s="170">
        <v>30.628571428571426</v>
      </c>
    </row>
    <row r="96" spans="1:15">
      <c r="A96" s="635" t="s">
        <v>19</v>
      </c>
      <c r="B96" s="641">
        <v>2874</v>
      </c>
      <c r="C96" s="642">
        <v>47.629436325678576</v>
      </c>
      <c r="D96" s="649">
        <v>79</v>
      </c>
      <c r="E96" s="650">
        <v>2.7487821851078635</v>
      </c>
      <c r="F96" s="649">
        <v>2010</v>
      </c>
      <c r="G96" s="650">
        <v>69.937369519832984</v>
      </c>
      <c r="H96" s="167">
        <v>785</v>
      </c>
      <c r="I96" s="168">
        <v>27.313848295059152</v>
      </c>
    </row>
    <row r="97" spans="1:15">
      <c r="A97" s="636" t="s">
        <v>20</v>
      </c>
      <c r="B97" s="643">
        <v>990</v>
      </c>
      <c r="C97" s="644">
        <v>48.613131313131369</v>
      </c>
      <c r="D97" s="651">
        <v>18</v>
      </c>
      <c r="E97" s="653">
        <v>1.8181818181818181</v>
      </c>
      <c r="F97" s="651">
        <v>643</v>
      </c>
      <c r="G97" s="652">
        <v>64.949494949494948</v>
      </c>
      <c r="H97" s="169">
        <v>329</v>
      </c>
      <c r="I97" s="170">
        <v>33.232323232323232</v>
      </c>
    </row>
    <row r="98" spans="1:15">
      <c r="A98" s="635" t="s">
        <v>21</v>
      </c>
      <c r="B98" s="641">
        <v>6021</v>
      </c>
      <c r="C98" s="642">
        <v>46.63926258096658</v>
      </c>
      <c r="D98" s="649">
        <v>319</v>
      </c>
      <c r="E98" s="650">
        <v>5.2981232353429668</v>
      </c>
      <c r="F98" s="649">
        <v>4054</v>
      </c>
      <c r="G98" s="650">
        <v>67.331008138183023</v>
      </c>
      <c r="H98" s="167">
        <v>1648</v>
      </c>
      <c r="I98" s="168">
        <v>27.37086862647401</v>
      </c>
    </row>
    <row r="99" spans="1:15">
      <c r="A99" s="636" t="s">
        <v>22</v>
      </c>
      <c r="B99" s="643">
        <v>15237</v>
      </c>
      <c r="C99" s="644">
        <v>45.159152064054588</v>
      </c>
      <c r="D99" s="651">
        <v>1075</v>
      </c>
      <c r="E99" s="652">
        <v>7.0551945921113077</v>
      </c>
      <c r="F99" s="651">
        <v>10652</v>
      </c>
      <c r="G99" s="652">
        <v>69.908774693181073</v>
      </c>
      <c r="H99" s="169">
        <v>3510</v>
      </c>
      <c r="I99" s="170">
        <v>23.036030714707621</v>
      </c>
    </row>
    <row r="100" spans="1:15">
      <c r="A100" s="635" t="s">
        <v>23</v>
      </c>
      <c r="B100" s="641">
        <v>1535</v>
      </c>
      <c r="C100" s="642">
        <v>47.914657980456049</v>
      </c>
      <c r="D100" s="649">
        <v>81</v>
      </c>
      <c r="E100" s="650">
        <v>5.2768729641693808</v>
      </c>
      <c r="F100" s="649">
        <v>931</v>
      </c>
      <c r="G100" s="650">
        <v>60.651465798045599</v>
      </c>
      <c r="H100" s="167">
        <v>523</v>
      </c>
      <c r="I100" s="168">
        <v>34.071661237785015</v>
      </c>
    </row>
    <row r="101" spans="1:15">
      <c r="A101" s="636" t="s">
        <v>24</v>
      </c>
      <c r="B101" s="643">
        <v>247</v>
      </c>
      <c r="C101" s="644">
        <v>48.619433198380555</v>
      </c>
      <c r="D101" s="651">
        <v>13</v>
      </c>
      <c r="E101" s="652">
        <v>5.2631578947368416</v>
      </c>
      <c r="F101" s="651">
        <v>151</v>
      </c>
      <c r="G101" s="652">
        <v>61.133603238866399</v>
      </c>
      <c r="H101" s="169">
        <v>83</v>
      </c>
      <c r="I101" s="170">
        <v>33.603238866396765</v>
      </c>
    </row>
    <row r="102" spans="1:15">
      <c r="A102" s="635" t="s">
        <v>25</v>
      </c>
      <c r="B102" s="641">
        <v>1697</v>
      </c>
      <c r="C102" s="642">
        <v>46.04537418974661</v>
      </c>
      <c r="D102" s="649">
        <v>59</v>
      </c>
      <c r="E102" s="650">
        <v>3.4767236299351802</v>
      </c>
      <c r="F102" s="649">
        <v>1268</v>
      </c>
      <c r="G102" s="650">
        <v>74.720094284030651</v>
      </c>
      <c r="H102" s="167">
        <v>370</v>
      </c>
      <c r="I102" s="168">
        <v>21.803182086034177</v>
      </c>
    </row>
    <row r="103" spans="1:15">
      <c r="A103" s="636" t="s">
        <v>26</v>
      </c>
      <c r="B103" s="643">
        <v>183</v>
      </c>
      <c r="C103" s="644">
        <v>45.726775956284179</v>
      </c>
      <c r="D103" s="651">
        <v>4</v>
      </c>
      <c r="E103" s="652">
        <v>2.1857923497267762</v>
      </c>
      <c r="F103" s="651">
        <v>136</v>
      </c>
      <c r="G103" s="652">
        <v>74.316939890710387</v>
      </c>
      <c r="H103" s="169">
        <v>43</v>
      </c>
      <c r="I103" s="170">
        <v>23.497267759562842</v>
      </c>
    </row>
    <row r="104" spans="1:15">
      <c r="A104" s="635" t="s">
        <v>27</v>
      </c>
      <c r="B104" s="641">
        <v>1840</v>
      </c>
      <c r="C104" s="642">
        <v>45.322826086956489</v>
      </c>
      <c r="D104" s="654">
        <v>86</v>
      </c>
      <c r="E104" s="650">
        <v>4.6739130434782608</v>
      </c>
      <c r="F104" s="654">
        <v>1348</v>
      </c>
      <c r="G104" s="650">
        <v>73.260869565217391</v>
      </c>
      <c r="H104" s="171">
        <v>406</v>
      </c>
      <c r="I104" s="168">
        <v>22.065217391304348</v>
      </c>
    </row>
    <row r="105" spans="1:15" ht="15" thickBot="1">
      <c r="A105" s="637" t="s">
        <v>28</v>
      </c>
      <c r="B105" s="643">
        <v>305</v>
      </c>
      <c r="C105" s="644">
        <v>47.656255641812628</v>
      </c>
      <c r="D105" s="651">
        <v>5</v>
      </c>
      <c r="E105" s="653">
        <v>1.639344262295082</v>
      </c>
      <c r="F105" s="651">
        <v>190</v>
      </c>
      <c r="G105" s="652">
        <v>62.295081967213115</v>
      </c>
      <c r="H105" s="169">
        <v>110</v>
      </c>
      <c r="I105" s="170">
        <v>36.065573770491802</v>
      </c>
    </row>
    <row r="106" spans="1:15">
      <c r="A106" s="68" t="s">
        <v>29</v>
      </c>
      <c r="B106" s="178">
        <v>38878</v>
      </c>
      <c r="C106" s="645">
        <v>46.275245640207956</v>
      </c>
      <c r="D106" s="655">
        <v>2241</v>
      </c>
      <c r="E106" s="656">
        <v>5.764185400483564</v>
      </c>
      <c r="F106" s="655">
        <v>26416</v>
      </c>
      <c r="G106" s="656">
        <v>67.945881989814296</v>
      </c>
      <c r="H106" s="132">
        <v>10221</v>
      </c>
      <c r="I106" s="173">
        <v>26.289932609702145</v>
      </c>
    </row>
    <row r="107" spans="1:15">
      <c r="A107" s="68" t="s">
        <v>30</v>
      </c>
      <c r="B107" s="179">
        <v>5844</v>
      </c>
      <c r="C107" s="646">
        <v>49.659016393442627</v>
      </c>
      <c r="D107" s="657">
        <v>257</v>
      </c>
      <c r="E107" s="658">
        <v>4.3976728268309371</v>
      </c>
      <c r="F107" s="657">
        <v>3812</v>
      </c>
      <c r="G107" s="658">
        <v>65.229295003422322</v>
      </c>
      <c r="H107" s="138">
        <v>1775</v>
      </c>
      <c r="I107" s="175">
        <v>30.37303216974675</v>
      </c>
    </row>
    <row r="108" spans="1:15" ht="15" customHeight="1">
      <c r="A108" s="69" t="s">
        <v>31</v>
      </c>
      <c r="B108" s="631">
        <v>44722</v>
      </c>
      <c r="C108" s="647">
        <v>46.469366307410517</v>
      </c>
      <c r="D108" s="659">
        <v>2498</v>
      </c>
      <c r="E108" s="660">
        <v>5.5856178167344925</v>
      </c>
      <c r="F108" s="659">
        <v>30228</v>
      </c>
      <c r="G108" s="660">
        <v>67.590894861589376</v>
      </c>
      <c r="H108" s="144">
        <v>11996</v>
      </c>
      <c r="I108" s="176">
        <v>26.823487321676133</v>
      </c>
    </row>
    <row r="109" spans="1:15" ht="24" customHeight="1">
      <c r="A109" s="2287" t="s">
        <v>517</v>
      </c>
      <c r="B109" s="2287"/>
      <c r="C109" s="2287"/>
      <c r="D109" s="2287"/>
      <c r="E109" s="2287"/>
      <c r="F109" s="2287"/>
      <c r="G109" s="2287"/>
      <c r="H109" s="2287"/>
      <c r="I109" s="2287"/>
    </row>
    <row r="110" spans="1:15">
      <c r="A110" s="165"/>
      <c r="B110" s="165"/>
      <c r="C110" s="59"/>
      <c r="D110" s="60"/>
      <c r="E110" s="61"/>
      <c r="F110" s="61"/>
      <c r="G110" s="61"/>
      <c r="H110" s="61"/>
      <c r="I110" s="61"/>
      <c r="J110" s="61"/>
      <c r="K110" s="61"/>
      <c r="L110" s="61"/>
      <c r="M110" s="61"/>
      <c r="N110" s="166"/>
      <c r="O110" s="166"/>
    </row>
  </sheetData>
  <mergeCells count="36">
    <mergeCell ref="A57:I57"/>
    <mergeCell ref="B60:C61"/>
    <mergeCell ref="D60:I60"/>
    <mergeCell ref="A33:A35"/>
    <mergeCell ref="F61:G61"/>
    <mergeCell ref="H61:I61"/>
    <mergeCell ref="A3:I3"/>
    <mergeCell ref="B6:C7"/>
    <mergeCell ref="D6:I6"/>
    <mergeCell ref="B33:C34"/>
    <mergeCell ref="D33:I33"/>
    <mergeCell ref="D34:E34"/>
    <mergeCell ref="F34:G34"/>
    <mergeCell ref="H34:I34"/>
    <mergeCell ref="A109:I109"/>
    <mergeCell ref="A60:A62"/>
    <mergeCell ref="A5:I5"/>
    <mergeCell ref="A32:I32"/>
    <mergeCell ref="A59:I59"/>
    <mergeCell ref="A86:I86"/>
    <mergeCell ref="A87:A89"/>
    <mergeCell ref="D7:E7"/>
    <mergeCell ref="F7:G7"/>
    <mergeCell ref="H7:I7"/>
    <mergeCell ref="A28:I28"/>
    <mergeCell ref="A30:I30"/>
    <mergeCell ref="B87:C88"/>
    <mergeCell ref="D87:I87"/>
    <mergeCell ref="A6:A8"/>
    <mergeCell ref="A55:I55"/>
    <mergeCell ref="D88:E88"/>
    <mergeCell ref="F88:G88"/>
    <mergeCell ref="H88:I88"/>
    <mergeCell ref="D61:E61"/>
    <mergeCell ref="A82:I82"/>
    <mergeCell ref="A84:I84"/>
  </mergeCells>
  <hyperlinks>
    <hyperlink ref="A1" location="Inhalt!A1" display="Zurück zum Inhalt" xr:uid="{00000000-0004-0000-1400-000000000000}"/>
  </hyperlink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5"/>
  <dimension ref="A1:W204"/>
  <sheetViews>
    <sheetView zoomScale="80" zoomScaleNormal="80" workbookViewId="0">
      <selection activeCell="A37" sqref="A37:L37"/>
    </sheetView>
  </sheetViews>
  <sheetFormatPr baseColWidth="10" defaultColWidth="11" defaultRowHeight="14.5"/>
  <cols>
    <col min="1" max="1" width="23.5" style="166" customWidth="1"/>
    <col min="2" max="18" width="11.08203125" style="166" customWidth="1"/>
    <col min="19" max="19" width="11" style="166"/>
    <col min="20" max="20" width="31.08203125" style="166" customWidth="1"/>
    <col min="21" max="21" width="17.08203125" style="166" customWidth="1"/>
    <col min="22" max="23" width="11" style="166"/>
    <col min="24" max="24" width="28.58203125" style="166" customWidth="1"/>
    <col min="25" max="25" width="17.58203125" style="166" customWidth="1"/>
    <col min="26" max="16384" width="11" style="166"/>
  </cols>
  <sheetData>
    <row r="1" spans="1:20">
      <c r="A1" s="582" t="s">
        <v>482</v>
      </c>
    </row>
    <row r="2" spans="1:20">
      <c r="A2" s="162"/>
    </row>
    <row r="3" spans="1:20" ht="23.5">
      <c r="A3" s="2246">
        <v>2022</v>
      </c>
      <c r="B3" s="2246"/>
      <c r="C3" s="2246"/>
      <c r="D3" s="2246"/>
      <c r="E3" s="2246"/>
      <c r="F3" s="2246"/>
      <c r="G3" s="2246"/>
      <c r="H3" s="2246"/>
      <c r="I3" s="2246"/>
      <c r="J3" s="2246"/>
      <c r="K3" s="2246"/>
      <c r="L3" s="2246"/>
      <c r="M3" s="2246"/>
      <c r="N3" s="2246"/>
      <c r="O3" s="2246"/>
      <c r="P3" s="2246"/>
      <c r="Q3" s="2246"/>
      <c r="R3" s="2246"/>
      <c r="T3" s="180"/>
    </row>
    <row r="4" spans="1:20">
      <c r="A4" s="162"/>
    </row>
    <row r="5" spans="1:20" ht="15" customHeight="1">
      <c r="A5" s="2307" t="s">
        <v>62</v>
      </c>
      <c r="B5" s="2307"/>
      <c r="C5" s="2307"/>
      <c r="D5" s="2307"/>
      <c r="E5" s="2307"/>
      <c r="F5" s="2307"/>
      <c r="G5" s="2307"/>
      <c r="H5" s="2307"/>
      <c r="I5" s="2307"/>
      <c r="J5" s="2307"/>
      <c r="K5" s="2307"/>
      <c r="L5" s="2307"/>
      <c r="M5" s="2307"/>
      <c r="N5" s="2307"/>
      <c r="O5" s="2307"/>
      <c r="P5" s="2307"/>
      <c r="Q5" s="2307"/>
      <c r="R5" s="2307"/>
    </row>
    <row r="6" spans="1:20" ht="15" customHeight="1">
      <c r="A6" s="2052" t="s">
        <v>5</v>
      </c>
      <c r="B6" s="2299" t="s">
        <v>54</v>
      </c>
      <c r="C6" s="2300" t="s">
        <v>7</v>
      </c>
      <c r="D6" s="2301"/>
      <c r="E6" s="2301"/>
      <c r="F6" s="2301"/>
      <c r="G6" s="2301"/>
      <c r="H6" s="2301"/>
      <c r="I6" s="2301"/>
      <c r="J6" s="2301"/>
      <c r="K6" s="2301"/>
      <c r="L6" s="2301"/>
      <c r="M6" s="2301"/>
      <c r="N6" s="2301"/>
      <c r="O6" s="2301"/>
      <c r="P6" s="2301"/>
      <c r="Q6" s="2301"/>
      <c r="R6" s="2301"/>
    </row>
    <row r="7" spans="1:20" ht="108" customHeight="1">
      <c r="A7" s="2052"/>
      <c r="B7" s="2299"/>
      <c r="C7" s="49" t="s">
        <v>489</v>
      </c>
      <c r="D7" s="49" t="s">
        <v>490</v>
      </c>
      <c r="E7" s="49" t="s">
        <v>491</v>
      </c>
      <c r="F7" s="49" t="s">
        <v>492</v>
      </c>
      <c r="G7" s="49" t="s">
        <v>493</v>
      </c>
      <c r="H7" s="49" t="s">
        <v>494</v>
      </c>
      <c r="I7" s="49" t="s">
        <v>495</v>
      </c>
      <c r="J7" s="27" t="s">
        <v>496</v>
      </c>
      <c r="K7" s="49" t="s">
        <v>489</v>
      </c>
      <c r="L7" s="49" t="s">
        <v>490</v>
      </c>
      <c r="M7" s="49" t="s">
        <v>491</v>
      </c>
      <c r="N7" s="49" t="s">
        <v>492</v>
      </c>
      <c r="O7" s="49" t="s">
        <v>493</v>
      </c>
      <c r="P7" s="49" t="s">
        <v>494</v>
      </c>
      <c r="Q7" s="49" t="s">
        <v>495</v>
      </c>
      <c r="R7" s="102" t="s">
        <v>496</v>
      </c>
    </row>
    <row r="8" spans="1:20" ht="15" customHeight="1" thickBot="1">
      <c r="A8" s="2053"/>
      <c r="B8" s="2302" t="s">
        <v>0</v>
      </c>
      <c r="C8" s="2303"/>
      <c r="D8" s="2303"/>
      <c r="E8" s="2303"/>
      <c r="F8" s="2303"/>
      <c r="G8" s="2303"/>
      <c r="H8" s="2303"/>
      <c r="I8" s="2303"/>
      <c r="J8" s="2304"/>
      <c r="K8" s="2305" t="s">
        <v>12</v>
      </c>
      <c r="L8" s="2303"/>
      <c r="M8" s="2303"/>
      <c r="N8" s="2303"/>
      <c r="O8" s="2303"/>
      <c r="P8" s="2303"/>
      <c r="Q8" s="2303"/>
      <c r="R8" s="2303"/>
    </row>
    <row r="9" spans="1:20" ht="14.25" customHeight="1">
      <c r="A9" s="181" t="s">
        <v>13</v>
      </c>
      <c r="B9" s="182">
        <v>5909</v>
      </c>
      <c r="C9" s="182">
        <v>0</v>
      </c>
      <c r="D9" s="183">
        <v>146</v>
      </c>
      <c r="E9" s="182">
        <v>586</v>
      </c>
      <c r="F9" s="182">
        <v>847</v>
      </c>
      <c r="G9" s="182">
        <v>243</v>
      </c>
      <c r="H9" s="182">
        <v>3319</v>
      </c>
      <c r="I9" s="182">
        <v>766</v>
      </c>
      <c r="J9" s="62">
        <v>2</v>
      </c>
      <c r="K9" s="184">
        <v>0</v>
      </c>
      <c r="L9" s="184">
        <v>2.4708072431883568</v>
      </c>
      <c r="M9" s="184">
        <v>9.9170756473176507</v>
      </c>
      <c r="N9" s="184">
        <v>14.334066677948892</v>
      </c>
      <c r="O9" s="184">
        <v>4.1123709595532238</v>
      </c>
      <c r="P9" s="184">
        <v>56.168556439329834</v>
      </c>
      <c r="Q9" s="184">
        <v>12.963276358097817</v>
      </c>
      <c r="R9" s="150">
        <v>3.3846674564224064E-2</v>
      </c>
    </row>
    <row r="10" spans="1:20" ht="14.25" customHeight="1">
      <c r="A10" s="185" t="s">
        <v>14</v>
      </c>
      <c r="B10" s="4">
        <v>3147</v>
      </c>
      <c r="C10" s="4">
        <v>385</v>
      </c>
      <c r="D10" s="19">
        <v>51</v>
      </c>
      <c r="E10" s="4">
        <v>350</v>
      </c>
      <c r="F10" s="4">
        <v>350</v>
      </c>
      <c r="G10" s="4">
        <v>235</v>
      </c>
      <c r="H10" s="4">
        <v>1223</v>
      </c>
      <c r="I10" s="4">
        <v>507</v>
      </c>
      <c r="J10" s="63">
        <v>46</v>
      </c>
      <c r="K10" s="186">
        <v>12.233873530346361</v>
      </c>
      <c r="L10" s="186">
        <v>1.6205910390848426</v>
      </c>
      <c r="M10" s="186">
        <v>11.121703209405783</v>
      </c>
      <c r="N10" s="186">
        <v>11.121703209405783</v>
      </c>
      <c r="O10" s="186">
        <v>7.467429297743883</v>
      </c>
      <c r="P10" s="186">
        <v>38.862408643152207</v>
      </c>
      <c r="Q10" s="186">
        <v>16.110581506196379</v>
      </c>
      <c r="R10" s="151">
        <v>1.46170956466476</v>
      </c>
    </row>
    <row r="11" spans="1:20">
      <c r="A11" s="181" t="s">
        <v>15</v>
      </c>
      <c r="B11" s="1">
        <v>1420</v>
      </c>
      <c r="C11" s="1">
        <v>36</v>
      </c>
      <c r="D11" s="18">
        <v>221</v>
      </c>
      <c r="E11" s="1">
        <v>32</v>
      </c>
      <c r="F11" s="1">
        <v>389</v>
      </c>
      <c r="G11" s="1">
        <v>419</v>
      </c>
      <c r="H11" s="1">
        <v>114</v>
      </c>
      <c r="I11" s="1">
        <v>156</v>
      </c>
      <c r="J11" s="62">
        <v>53</v>
      </c>
      <c r="K11" s="187">
        <v>2.535211267605634</v>
      </c>
      <c r="L11" s="187">
        <v>15.56338028169014</v>
      </c>
      <c r="M11" s="187">
        <v>2.2535211267605635</v>
      </c>
      <c r="N11" s="187">
        <v>27.3943661971831</v>
      </c>
      <c r="O11" s="187">
        <v>29.507042253521128</v>
      </c>
      <c r="P11" s="187">
        <v>8.0281690140845079</v>
      </c>
      <c r="Q11" s="187">
        <v>10.985915492957748</v>
      </c>
      <c r="R11" s="150">
        <v>3.732394366197183</v>
      </c>
    </row>
    <row r="12" spans="1:20">
      <c r="A12" s="185" t="s">
        <v>16</v>
      </c>
      <c r="B12" s="4">
        <v>852</v>
      </c>
      <c r="C12" s="4">
        <v>43</v>
      </c>
      <c r="D12" s="19">
        <v>8</v>
      </c>
      <c r="E12" s="4">
        <v>131</v>
      </c>
      <c r="F12" s="4">
        <v>136</v>
      </c>
      <c r="G12" s="4">
        <v>4</v>
      </c>
      <c r="H12" s="4">
        <v>487</v>
      </c>
      <c r="I12" s="4">
        <v>30</v>
      </c>
      <c r="J12" s="63">
        <v>13</v>
      </c>
      <c r="K12" s="186">
        <v>5.046948356807512</v>
      </c>
      <c r="L12" s="186">
        <v>0.93896713615023475</v>
      </c>
      <c r="M12" s="186">
        <v>15.375586854460094</v>
      </c>
      <c r="N12" s="186">
        <v>15.96244131455399</v>
      </c>
      <c r="O12" s="186">
        <v>0.46948356807511737</v>
      </c>
      <c r="P12" s="186">
        <v>57.159624413145536</v>
      </c>
      <c r="Q12" s="186">
        <v>3.5211267605633805</v>
      </c>
      <c r="R12" s="151">
        <v>1.5258215962441315</v>
      </c>
    </row>
    <row r="13" spans="1:20">
      <c r="A13" s="181" t="s">
        <v>63</v>
      </c>
      <c r="B13" s="1">
        <v>222</v>
      </c>
      <c r="C13" s="589" t="s">
        <v>99</v>
      </c>
      <c r="D13" s="589" t="s">
        <v>99</v>
      </c>
      <c r="E13" s="589" t="s">
        <v>99</v>
      </c>
      <c r="F13" s="589" t="s">
        <v>99</v>
      </c>
      <c r="G13" s="589" t="s">
        <v>99</v>
      </c>
      <c r="H13" s="589" t="s">
        <v>99</v>
      </c>
      <c r="I13" s="589" t="s">
        <v>99</v>
      </c>
      <c r="J13" s="589" t="s">
        <v>99</v>
      </c>
      <c r="K13" s="589" t="s">
        <v>99</v>
      </c>
      <c r="L13" s="589" t="s">
        <v>99</v>
      </c>
      <c r="M13" s="589" t="s">
        <v>99</v>
      </c>
      <c r="N13" s="589" t="s">
        <v>99</v>
      </c>
      <c r="O13" s="589" t="s">
        <v>99</v>
      </c>
      <c r="P13" s="589" t="s">
        <v>99</v>
      </c>
      <c r="Q13" s="589" t="s">
        <v>99</v>
      </c>
      <c r="R13" s="150" t="s">
        <v>99</v>
      </c>
    </row>
    <row r="14" spans="1:20">
      <c r="A14" s="185" t="s">
        <v>18</v>
      </c>
      <c r="B14" s="4">
        <v>706</v>
      </c>
      <c r="C14" s="4">
        <v>4</v>
      </c>
      <c r="D14" s="19">
        <v>9</v>
      </c>
      <c r="E14" s="4">
        <v>54</v>
      </c>
      <c r="F14" s="4">
        <v>217</v>
      </c>
      <c r="G14" s="4">
        <v>40</v>
      </c>
      <c r="H14" s="4">
        <v>271</v>
      </c>
      <c r="I14" s="4">
        <v>103</v>
      </c>
      <c r="J14" s="63">
        <v>8</v>
      </c>
      <c r="K14" s="186">
        <v>0.56657223796033995</v>
      </c>
      <c r="L14" s="186">
        <v>1.2747875354107647</v>
      </c>
      <c r="M14" s="186">
        <v>7.6487252124645897</v>
      </c>
      <c r="N14" s="186">
        <v>30.736543909348441</v>
      </c>
      <c r="O14" s="186">
        <v>5.6657223796034</v>
      </c>
      <c r="P14" s="186">
        <v>38.385269121813032</v>
      </c>
      <c r="Q14" s="186">
        <v>14.589235127478753</v>
      </c>
      <c r="R14" s="151">
        <v>1.1331444759206799</v>
      </c>
    </row>
    <row r="15" spans="1:20">
      <c r="A15" s="181" t="s">
        <v>19</v>
      </c>
      <c r="B15" s="1">
        <v>2798</v>
      </c>
      <c r="C15" s="1">
        <v>30</v>
      </c>
      <c r="D15" s="18">
        <v>108</v>
      </c>
      <c r="E15" s="1">
        <v>382</v>
      </c>
      <c r="F15" s="1">
        <v>106</v>
      </c>
      <c r="G15" s="1">
        <v>384</v>
      </c>
      <c r="H15" s="1">
        <v>1560</v>
      </c>
      <c r="I15" s="1">
        <v>209</v>
      </c>
      <c r="J15" s="62">
        <v>19</v>
      </c>
      <c r="K15" s="187">
        <v>1.0721944245889923</v>
      </c>
      <c r="L15" s="187">
        <v>3.8598999285203717</v>
      </c>
      <c r="M15" s="187">
        <v>13.652609006433167</v>
      </c>
      <c r="N15" s="187">
        <v>3.7884203002144385</v>
      </c>
      <c r="O15" s="187">
        <v>13.724088634739099</v>
      </c>
      <c r="P15" s="187">
        <v>55.754110078627598</v>
      </c>
      <c r="Q15" s="187">
        <v>7.4696211579699785</v>
      </c>
      <c r="R15" s="150">
        <v>0.67905646890636162</v>
      </c>
    </row>
    <row r="16" spans="1:20">
      <c r="A16" s="185" t="s">
        <v>20</v>
      </c>
      <c r="B16" s="4">
        <v>722</v>
      </c>
      <c r="C16" s="4">
        <v>82</v>
      </c>
      <c r="D16" s="19">
        <v>58</v>
      </c>
      <c r="E16" s="4">
        <v>99</v>
      </c>
      <c r="F16" s="4">
        <v>7</v>
      </c>
      <c r="G16" s="4">
        <v>151</v>
      </c>
      <c r="H16" s="4">
        <v>312</v>
      </c>
      <c r="I16" s="4">
        <v>7</v>
      </c>
      <c r="J16" s="63">
        <v>6</v>
      </c>
      <c r="K16" s="186">
        <v>11.357340720221606</v>
      </c>
      <c r="L16" s="186">
        <v>8.0332409972299157</v>
      </c>
      <c r="M16" s="186">
        <v>13.711911357340719</v>
      </c>
      <c r="N16" s="186">
        <v>0.96952908587257614</v>
      </c>
      <c r="O16" s="186">
        <v>20.914127423822716</v>
      </c>
      <c r="P16" s="186">
        <v>43.213296398891963</v>
      </c>
      <c r="Q16" s="186">
        <v>0.96952908587257614</v>
      </c>
      <c r="R16" s="151">
        <v>0.8310249307479225</v>
      </c>
    </row>
    <row r="17" spans="1:18">
      <c r="A17" s="181" t="s">
        <v>21</v>
      </c>
      <c r="B17" s="1">
        <v>5490</v>
      </c>
      <c r="C17" s="1">
        <v>671</v>
      </c>
      <c r="D17" s="18">
        <v>92</v>
      </c>
      <c r="E17" s="1">
        <v>669</v>
      </c>
      <c r="F17" s="1">
        <v>183</v>
      </c>
      <c r="G17" s="1">
        <v>495</v>
      </c>
      <c r="H17" s="1">
        <v>2975</v>
      </c>
      <c r="I17" s="1">
        <v>111</v>
      </c>
      <c r="J17" s="62">
        <v>294</v>
      </c>
      <c r="K17" s="187">
        <v>12.222222222222221</v>
      </c>
      <c r="L17" s="187">
        <v>1.6757741347905284</v>
      </c>
      <c r="M17" s="187">
        <v>12.185792349726777</v>
      </c>
      <c r="N17" s="187">
        <v>3.3333333333333335</v>
      </c>
      <c r="O17" s="187">
        <v>9.0163934426229506</v>
      </c>
      <c r="P17" s="187">
        <v>54.189435336976324</v>
      </c>
      <c r="Q17" s="187">
        <v>2.0218579234972678</v>
      </c>
      <c r="R17" s="150">
        <v>5.3551912568306017</v>
      </c>
    </row>
    <row r="18" spans="1:18">
      <c r="A18" s="185" t="s">
        <v>22</v>
      </c>
      <c r="B18" s="4">
        <v>15346</v>
      </c>
      <c r="C18" s="4">
        <v>753</v>
      </c>
      <c r="D18" s="19">
        <v>386</v>
      </c>
      <c r="E18" s="4">
        <v>2664</v>
      </c>
      <c r="F18" s="4">
        <v>818</v>
      </c>
      <c r="G18" s="4">
        <v>1253</v>
      </c>
      <c r="H18" s="4">
        <v>8441</v>
      </c>
      <c r="I18" s="4">
        <v>598</v>
      </c>
      <c r="J18" s="63">
        <v>433</v>
      </c>
      <c r="K18" s="186">
        <v>4.9068161084321646</v>
      </c>
      <c r="L18" s="186">
        <v>2.5153134367261827</v>
      </c>
      <c r="M18" s="186">
        <v>17.359572527042879</v>
      </c>
      <c r="N18" s="186">
        <v>5.3303792519223254</v>
      </c>
      <c r="O18" s="186">
        <v>8.1649941352795512</v>
      </c>
      <c r="P18" s="186">
        <v>55.004561449237585</v>
      </c>
      <c r="Q18" s="186">
        <v>3.896780920109475</v>
      </c>
      <c r="R18" s="151">
        <v>2.8215821712498372</v>
      </c>
    </row>
    <row r="19" spans="1:18">
      <c r="A19" s="181" t="s">
        <v>23</v>
      </c>
      <c r="B19" s="1">
        <v>1364</v>
      </c>
      <c r="C19" s="1">
        <v>116</v>
      </c>
      <c r="D19" s="18">
        <v>13</v>
      </c>
      <c r="E19" s="1">
        <v>208</v>
      </c>
      <c r="F19" s="1">
        <v>15</v>
      </c>
      <c r="G19" s="1">
        <v>98</v>
      </c>
      <c r="H19" s="1">
        <v>824</v>
      </c>
      <c r="I19" s="1">
        <v>19</v>
      </c>
      <c r="J19" s="62">
        <v>71</v>
      </c>
      <c r="K19" s="187">
        <v>8.5043988269794717</v>
      </c>
      <c r="L19" s="187">
        <v>0.95307917888563054</v>
      </c>
      <c r="M19" s="187">
        <v>15.249266862170089</v>
      </c>
      <c r="N19" s="187">
        <v>1.0997067448680353</v>
      </c>
      <c r="O19" s="187">
        <v>7.1847507331378306</v>
      </c>
      <c r="P19" s="187">
        <v>60.410557184750736</v>
      </c>
      <c r="Q19" s="187">
        <v>1.3929618768328444</v>
      </c>
      <c r="R19" s="150">
        <v>5.2052785923753664</v>
      </c>
    </row>
    <row r="20" spans="1:18">
      <c r="A20" s="185" t="s">
        <v>24</v>
      </c>
      <c r="B20" s="4">
        <v>282</v>
      </c>
      <c r="C20" s="4">
        <v>1</v>
      </c>
      <c r="D20" s="19">
        <v>6</v>
      </c>
      <c r="E20" s="4">
        <v>24</v>
      </c>
      <c r="F20" s="4">
        <v>1</v>
      </c>
      <c r="G20" s="4">
        <v>28</v>
      </c>
      <c r="H20" s="4">
        <v>197</v>
      </c>
      <c r="I20" s="4">
        <v>13</v>
      </c>
      <c r="J20" s="63">
        <v>12</v>
      </c>
      <c r="K20" s="186">
        <v>0.3546099290780142</v>
      </c>
      <c r="L20" s="186">
        <v>2.1276595744680851</v>
      </c>
      <c r="M20" s="186">
        <v>8.5106382978723403</v>
      </c>
      <c r="N20" s="186">
        <v>0.3546099290780142</v>
      </c>
      <c r="O20" s="186">
        <v>9.9290780141843982</v>
      </c>
      <c r="P20" s="186">
        <v>69.858156028368796</v>
      </c>
      <c r="Q20" s="186">
        <v>4.6099290780141837</v>
      </c>
      <c r="R20" s="151">
        <v>4.2553191489361701</v>
      </c>
    </row>
    <row r="21" spans="1:18">
      <c r="A21" s="181" t="s">
        <v>25</v>
      </c>
      <c r="B21" s="1">
        <v>1419</v>
      </c>
      <c r="C21" s="1">
        <v>66</v>
      </c>
      <c r="D21" s="18">
        <v>53</v>
      </c>
      <c r="E21" s="1">
        <v>235</v>
      </c>
      <c r="F21" s="1">
        <v>30</v>
      </c>
      <c r="G21" s="1">
        <v>113</v>
      </c>
      <c r="H21" s="1">
        <v>788</v>
      </c>
      <c r="I21" s="1">
        <v>120</v>
      </c>
      <c r="J21" s="62">
        <v>14</v>
      </c>
      <c r="K21" s="187">
        <v>4.6511627906976747</v>
      </c>
      <c r="L21" s="187">
        <v>3.7350246652572237</v>
      </c>
      <c r="M21" s="187">
        <v>16.560958421423539</v>
      </c>
      <c r="N21" s="187">
        <v>2.1141649048625792</v>
      </c>
      <c r="O21" s="187">
        <v>7.9633544749823812</v>
      </c>
      <c r="P21" s="187">
        <v>55.532064834390418</v>
      </c>
      <c r="Q21" s="187">
        <v>8.456659619450317</v>
      </c>
      <c r="R21" s="150">
        <v>0.98661028893587033</v>
      </c>
    </row>
    <row r="22" spans="1:18">
      <c r="A22" s="185" t="s">
        <v>26</v>
      </c>
      <c r="B22" s="4">
        <v>174</v>
      </c>
      <c r="C22" s="4">
        <v>30</v>
      </c>
      <c r="D22" s="19">
        <v>5</v>
      </c>
      <c r="E22" s="4">
        <v>36</v>
      </c>
      <c r="F22" s="4">
        <v>1</v>
      </c>
      <c r="G22" s="4">
        <v>14</v>
      </c>
      <c r="H22" s="4">
        <v>87</v>
      </c>
      <c r="I22" s="4">
        <v>0</v>
      </c>
      <c r="J22" s="63">
        <v>1</v>
      </c>
      <c r="K22" s="186">
        <v>17.241379310344829</v>
      </c>
      <c r="L22" s="186">
        <v>2.8735632183908044</v>
      </c>
      <c r="M22" s="186">
        <v>20.689655172413794</v>
      </c>
      <c r="N22" s="186">
        <v>0.57471264367816088</v>
      </c>
      <c r="O22" s="186">
        <v>8.0459770114942533</v>
      </c>
      <c r="P22" s="186">
        <v>50</v>
      </c>
      <c r="Q22" s="186">
        <v>0</v>
      </c>
      <c r="R22" s="151">
        <v>0.57471264367816088</v>
      </c>
    </row>
    <row r="23" spans="1:18">
      <c r="A23" s="181" t="s">
        <v>27</v>
      </c>
      <c r="B23" s="1">
        <v>1773</v>
      </c>
      <c r="C23" s="1">
        <v>78</v>
      </c>
      <c r="D23" s="18">
        <v>75</v>
      </c>
      <c r="E23" s="1">
        <v>196</v>
      </c>
      <c r="F23" s="1">
        <v>121</v>
      </c>
      <c r="G23" s="1">
        <v>265</v>
      </c>
      <c r="H23" s="1">
        <v>931</v>
      </c>
      <c r="I23" s="1">
        <v>94</v>
      </c>
      <c r="J23" s="62">
        <v>13</v>
      </c>
      <c r="K23" s="187">
        <v>4.3993231810490698</v>
      </c>
      <c r="L23" s="187">
        <v>4.230118443316413</v>
      </c>
      <c r="M23" s="187">
        <v>11.054709531866893</v>
      </c>
      <c r="N23" s="187">
        <v>6.8245910885504788</v>
      </c>
      <c r="O23" s="187">
        <v>14.946418499717993</v>
      </c>
      <c r="P23" s="187">
        <v>52.509870276367742</v>
      </c>
      <c r="Q23" s="187">
        <v>5.3017484489565714</v>
      </c>
      <c r="R23" s="150">
        <v>0.7332205301748449</v>
      </c>
    </row>
    <row r="24" spans="1:18" ht="15" thickBot="1">
      <c r="A24" s="188" t="s">
        <v>28</v>
      </c>
      <c r="B24" s="9">
        <v>240</v>
      </c>
      <c r="C24" s="9">
        <v>15</v>
      </c>
      <c r="D24" s="189">
        <v>6</v>
      </c>
      <c r="E24" s="9">
        <v>41</v>
      </c>
      <c r="F24" s="9">
        <v>32</v>
      </c>
      <c r="G24" s="9">
        <v>13</v>
      </c>
      <c r="H24" s="9">
        <v>117</v>
      </c>
      <c r="I24" s="9">
        <v>13</v>
      </c>
      <c r="J24" s="190">
        <v>3</v>
      </c>
      <c r="K24" s="191">
        <v>6.25</v>
      </c>
      <c r="L24" s="191">
        <v>2.5</v>
      </c>
      <c r="M24" s="191">
        <v>17.083333333333332</v>
      </c>
      <c r="N24" s="191">
        <v>13.333333333333334</v>
      </c>
      <c r="O24" s="191">
        <v>5.416666666666667</v>
      </c>
      <c r="P24" s="191">
        <v>48.75</v>
      </c>
      <c r="Q24" s="191">
        <v>5.416666666666667</v>
      </c>
      <c r="R24" s="153">
        <v>1.25</v>
      </c>
    </row>
    <row r="25" spans="1:18">
      <c r="A25" s="192" t="s">
        <v>64</v>
      </c>
      <c r="B25" s="193">
        <v>37037</v>
      </c>
      <c r="C25" s="194">
        <v>2038</v>
      </c>
      <c r="D25" s="195">
        <v>890</v>
      </c>
      <c r="E25" s="194">
        <v>5133</v>
      </c>
      <c r="F25" s="194">
        <v>2773</v>
      </c>
      <c r="G25" s="194">
        <v>3056</v>
      </c>
      <c r="H25" s="194">
        <v>19744</v>
      </c>
      <c r="I25" s="194">
        <v>2505</v>
      </c>
      <c r="J25" s="196">
        <v>898</v>
      </c>
      <c r="K25" s="197">
        <v>5.5026055026055021</v>
      </c>
      <c r="L25" s="197">
        <v>2.4030024030024029</v>
      </c>
      <c r="M25" s="197">
        <v>13.859113859113858</v>
      </c>
      <c r="N25" s="197">
        <v>7.4871074871074876</v>
      </c>
      <c r="O25" s="197">
        <v>8.2512082512082507</v>
      </c>
      <c r="P25" s="197">
        <v>53.308853308853308</v>
      </c>
      <c r="Q25" s="197">
        <v>6.7635067635067632</v>
      </c>
      <c r="R25" s="198">
        <v>2.4246024246024249</v>
      </c>
    </row>
    <row r="26" spans="1:18">
      <c r="A26" s="199" t="s">
        <v>30</v>
      </c>
      <c r="B26" s="200">
        <v>4827</v>
      </c>
      <c r="C26" s="201">
        <v>272</v>
      </c>
      <c r="D26" s="202">
        <v>351</v>
      </c>
      <c r="E26" s="201">
        <v>574</v>
      </c>
      <c r="F26" s="201">
        <v>595</v>
      </c>
      <c r="G26" s="201">
        <v>714</v>
      </c>
      <c r="H26" s="201">
        <v>1905</v>
      </c>
      <c r="I26" s="201">
        <v>326</v>
      </c>
      <c r="J26" s="203">
        <v>90</v>
      </c>
      <c r="K26" s="204">
        <v>5.6349699606380774</v>
      </c>
      <c r="L26" s="204">
        <v>7.2715972653822254</v>
      </c>
      <c r="M26" s="204">
        <v>11.891443961052413</v>
      </c>
      <c r="N26" s="204">
        <v>12.326496788895794</v>
      </c>
      <c r="O26" s="204">
        <v>14.791796146674955</v>
      </c>
      <c r="P26" s="204">
        <v>39.465506525792414</v>
      </c>
      <c r="Q26" s="204">
        <v>6.7536772322353427</v>
      </c>
      <c r="R26" s="205">
        <v>1.8645121193287757</v>
      </c>
    </row>
    <row r="27" spans="1:18">
      <c r="A27" s="206" t="s">
        <v>65</v>
      </c>
      <c r="B27" s="207">
        <v>41864</v>
      </c>
      <c r="C27" s="208">
        <v>2310</v>
      </c>
      <c r="D27" s="209">
        <v>1241</v>
      </c>
      <c r="E27" s="208">
        <v>5707</v>
      </c>
      <c r="F27" s="208">
        <v>3368</v>
      </c>
      <c r="G27" s="208">
        <v>3770</v>
      </c>
      <c r="H27" s="208">
        <v>21649</v>
      </c>
      <c r="I27" s="208">
        <v>2831</v>
      </c>
      <c r="J27" s="210">
        <v>988</v>
      </c>
      <c r="K27" s="211">
        <v>5.5178673800879032</v>
      </c>
      <c r="L27" s="211">
        <v>2.964360787311294</v>
      </c>
      <c r="M27" s="211">
        <v>13.632237722147908</v>
      </c>
      <c r="N27" s="211">
        <v>8.0450984139117132</v>
      </c>
      <c r="O27" s="211">
        <v>9.0053506592776618</v>
      </c>
      <c r="P27" s="211">
        <v>51.712688706287025</v>
      </c>
      <c r="Q27" s="211">
        <v>6.7623733995795909</v>
      </c>
      <c r="R27" s="212">
        <v>2.3600229313969043</v>
      </c>
    </row>
    <row r="28" spans="1:18" ht="14.9" customHeight="1">
      <c r="A28" s="2243" t="s">
        <v>533</v>
      </c>
      <c r="B28" s="2034"/>
      <c r="C28" s="2034"/>
      <c r="D28" s="2034"/>
      <c r="E28" s="2034"/>
      <c r="F28" s="2034"/>
      <c r="G28" s="2034"/>
      <c r="H28" s="2034"/>
      <c r="I28" s="2034"/>
      <c r="J28" s="2034"/>
      <c r="K28" s="2034"/>
      <c r="L28" s="2034"/>
      <c r="M28" s="2034"/>
      <c r="N28" s="2034"/>
      <c r="O28" s="2034"/>
      <c r="P28" s="2034"/>
      <c r="Q28" s="2034"/>
      <c r="R28" s="2034"/>
    </row>
    <row r="29" spans="1:18" ht="49.5" customHeight="1">
      <c r="A29" s="2034" t="s">
        <v>534</v>
      </c>
      <c r="B29" s="2034"/>
      <c r="C29" s="2034"/>
      <c r="D29" s="2034"/>
      <c r="E29" s="2034"/>
      <c r="F29" s="2034"/>
      <c r="G29" s="2034"/>
      <c r="H29" s="2034"/>
      <c r="I29" s="2034"/>
      <c r="J29" s="2034"/>
      <c r="K29" s="2034"/>
      <c r="L29" s="2034"/>
      <c r="M29" s="2034"/>
      <c r="N29" s="2034"/>
      <c r="O29" s="2034"/>
      <c r="P29" s="2034"/>
      <c r="Q29" s="2034"/>
      <c r="R29" s="2034"/>
    </row>
    <row r="30" spans="1:18" ht="14.65" customHeight="1">
      <c r="A30" s="2034" t="s">
        <v>535</v>
      </c>
      <c r="B30" s="2034"/>
      <c r="C30" s="2034"/>
      <c r="D30" s="2034"/>
      <c r="E30" s="2034"/>
      <c r="F30" s="2034"/>
      <c r="G30" s="2034"/>
      <c r="H30" s="2034"/>
      <c r="I30" s="2034"/>
      <c r="J30" s="2034"/>
      <c r="K30" s="2034"/>
      <c r="L30" s="2034"/>
      <c r="M30" s="2034"/>
      <c r="N30" s="2034"/>
      <c r="O30" s="2034"/>
      <c r="P30" s="2034"/>
      <c r="Q30" s="2034"/>
      <c r="R30" s="2034"/>
    </row>
    <row r="31" spans="1:18" ht="14.15" customHeight="1">
      <c r="A31" s="2034" t="s">
        <v>536</v>
      </c>
      <c r="B31" s="2034"/>
      <c r="C31" s="2034"/>
      <c r="D31" s="2034"/>
      <c r="E31" s="2034"/>
      <c r="F31" s="2034"/>
      <c r="G31" s="2034"/>
      <c r="H31" s="2034"/>
      <c r="I31" s="2034"/>
      <c r="J31" s="2034"/>
      <c r="K31" s="2034"/>
      <c r="L31" s="2034"/>
      <c r="M31" s="2034"/>
      <c r="N31" s="2034"/>
      <c r="O31" s="2034"/>
      <c r="P31" s="2034"/>
      <c r="Q31" s="2034"/>
      <c r="R31" s="2034"/>
    </row>
    <row r="32" spans="1:18" ht="14.15" customHeight="1">
      <c r="A32" s="2034" t="s">
        <v>579</v>
      </c>
      <c r="B32" s="2034"/>
      <c r="C32" s="2034"/>
      <c r="D32" s="2034"/>
      <c r="E32" s="2034"/>
      <c r="F32" s="2034"/>
      <c r="G32" s="2034"/>
      <c r="H32" s="2034"/>
      <c r="I32" s="2034"/>
      <c r="J32" s="2034"/>
      <c r="K32" s="2034"/>
      <c r="L32" s="2034"/>
      <c r="M32" s="2034"/>
      <c r="N32" s="2034"/>
      <c r="O32" s="2034"/>
      <c r="P32" s="2034"/>
      <c r="Q32" s="2034"/>
      <c r="R32" s="2034"/>
    </row>
    <row r="33" spans="1:18" ht="14.9" customHeight="1">
      <c r="A33" s="2034" t="s">
        <v>514</v>
      </c>
      <c r="B33" s="2034"/>
      <c r="C33" s="2034"/>
      <c r="D33" s="2034"/>
      <c r="E33" s="2034"/>
      <c r="F33" s="2034"/>
      <c r="G33" s="2034"/>
      <c r="H33" s="2034"/>
      <c r="I33" s="2034"/>
      <c r="J33" s="2034"/>
      <c r="K33" s="2034"/>
      <c r="L33" s="2034"/>
      <c r="M33" s="2034"/>
      <c r="N33" s="2034"/>
      <c r="O33" s="2034"/>
      <c r="P33" s="2034"/>
      <c r="Q33" s="2034"/>
      <c r="R33" s="2034"/>
    </row>
    <row r="35" spans="1:18" ht="29.15" customHeight="1">
      <c r="A35" s="2298" t="s">
        <v>66</v>
      </c>
      <c r="B35" s="2298"/>
      <c r="C35" s="2298"/>
      <c r="D35" s="2298"/>
    </row>
    <row r="36" spans="1:18" ht="15" thickBot="1">
      <c r="A36" s="42"/>
      <c r="B36" s="21" t="s">
        <v>67</v>
      </c>
      <c r="C36" s="23" t="s">
        <v>68</v>
      </c>
      <c r="D36" s="23" t="s">
        <v>69</v>
      </c>
    </row>
    <row r="37" spans="1:18" ht="24.65" customHeight="1">
      <c r="A37" s="34" t="s">
        <v>70</v>
      </c>
      <c r="B37" s="31">
        <v>2.9811801020335911</v>
      </c>
      <c r="C37" s="28">
        <v>0.29265567571258833</v>
      </c>
      <c r="D37" s="31">
        <v>3854</v>
      </c>
    </row>
    <row r="38" spans="1:18" ht="22.4" customHeight="1">
      <c r="A38" s="35" t="s">
        <v>71</v>
      </c>
      <c r="B38" s="32">
        <v>13.709584878478131</v>
      </c>
      <c r="C38" s="29">
        <v>0.60116238625149321</v>
      </c>
      <c r="D38" s="32">
        <v>3854</v>
      </c>
    </row>
    <row r="39" spans="1:18" ht="26.65" customHeight="1">
      <c r="A39" s="34" t="s">
        <v>72</v>
      </c>
      <c r="B39" s="31">
        <v>8.0907449939199676</v>
      </c>
      <c r="C39" s="28">
        <v>0.52204400792324346</v>
      </c>
      <c r="D39" s="31">
        <v>3854</v>
      </c>
    </row>
    <row r="40" spans="1:18">
      <c r="A40" s="35" t="s">
        <v>73</v>
      </c>
      <c r="B40" s="32">
        <v>5.4443296302256146</v>
      </c>
      <c r="C40" s="29">
        <v>0.5042751895823232</v>
      </c>
      <c r="D40" s="32">
        <v>3854</v>
      </c>
      <c r="E40" s="180"/>
    </row>
    <row r="41" spans="1:18" ht="22.4" customHeight="1">
      <c r="A41" s="34" t="s">
        <v>74</v>
      </c>
      <c r="B41" s="31">
        <v>9.0564455386503742</v>
      </c>
      <c r="C41" s="28">
        <v>0.7028814110234689</v>
      </c>
      <c r="D41" s="31">
        <v>3854</v>
      </c>
    </row>
    <row r="42" spans="1:18" ht="22.4" customHeight="1">
      <c r="A42" s="35" t="s">
        <v>75</v>
      </c>
      <c r="B42" s="32">
        <v>51.689680024845373</v>
      </c>
      <c r="C42" s="29">
        <v>1.2122205109558339</v>
      </c>
      <c r="D42" s="32">
        <v>3854</v>
      </c>
    </row>
    <row r="43" spans="1:18" ht="22.4" customHeight="1">
      <c r="A43" s="34" t="s">
        <v>76</v>
      </c>
      <c r="B43" s="31">
        <v>6.8007420097417599</v>
      </c>
      <c r="C43" s="28">
        <v>0.40230674944534828</v>
      </c>
      <c r="D43" s="31">
        <v>3854</v>
      </c>
    </row>
    <row r="44" spans="1:18">
      <c r="A44" s="36" t="s">
        <v>77</v>
      </c>
      <c r="B44" s="33">
        <v>2.2272928221051891</v>
      </c>
      <c r="C44" s="30">
        <v>0.47914997052756042</v>
      </c>
      <c r="D44" s="33">
        <v>3854</v>
      </c>
    </row>
    <row r="45" spans="1:18" ht="24.75" customHeight="1">
      <c r="A45" s="2049" t="s">
        <v>78</v>
      </c>
      <c r="B45" s="2049"/>
      <c r="C45" s="2049"/>
      <c r="D45" s="2049"/>
    </row>
    <row r="46" spans="1:18" ht="33" customHeight="1">
      <c r="A46" s="2034" t="s">
        <v>543</v>
      </c>
      <c r="B46" s="2034"/>
      <c r="C46" s="2034"/>
      <c r="D46" s="2034"/>
    </row>
    <row r="48" spans="1:18" ht="29.9" customHeight="1">
      <c r="A48" s="2306" t="s">
        <v>79</v>
      </c>
      <c r="B48" s="2306"/>
      <c r="C48" s="2306"/>
      <c r="D48" s="2306"/>
    </row>
    <row r="49" spans="1:18" ht="15" thickBot="1">
      <c r="A49" s="42"/>
      <c r="B49" s="21" t="s">
        <v>3</v>
      </c>
      <c r="C49" s="23" t="s">
        <v>68</v>
      </c>
      <c r="D49" s="23" t="s">
        <v>69</v>
      </c>
    </row>
    <row r="50" spans="1:18">
      <c r="A50" s="38" t="s">
        <v>80</v>
      </c>
      <c r="B50" s="26">
        <v>4.7776124532441946</v>
      </c>
      <c r="C50" s="28">
        <v>0.20832863539543581</v>
      </c>
      <c r="D50" s="31">
        <v>167</v>
      </c>
    </row>
    <row r="51" spans="1:18" ht="25.15" customHeight="1">
      <c r="A51" s="39" t="s">
        <v>81</v>
      </c>
      <c r="B51" s="25">
        <v>4.3840368305731596</v>
      </c>
      <c r="C51" s="29">
        <v>0.12007365603231419</v>
      </c>
      <c r="D51" s="32">
        <v>551</v>
      </c>
    </row>
    <row r="52" spans="1:18">
      <c r="A52" s="38" t="s">
        <v>82</v>
      </c>
      <c r="B52" s="26">
        <v>4.5044591197887254</v>
      </c>
      <c r="C52" s="28">
        <v>0.14962681587206481</v>
      </c>
      <c r="D52" s="31">
        <v>570</v>
      </c>
    </row>
    <row r="53" spans="1:18">
      <c r="A53" s="39" t="s">
        <v>83</v>
      </c>
      <c r="B53" s="25">
        <v>4.9838864967529481</v>
      </c>
      <c r="C53" s="29">
        <v>0.21370851792841461</v>
      </c>
      <c r="D53" s="32">
        <v>244</v>
      </c>
    </row>
    <row r="54" spans="1:18" ht="22.4" customHeight="1">
      <c r="A54" s="38" t="s">
        <v>84</v>
      </c>
      <c r="B54" s="26">
        <v>4.4272540657958501</v>
      </c>
      <c r="C54" s="28">
        <v>0.1169500901272563</v>
      </c>
      <c r="D54" s="31">
        <v>381</v>
      </c>
    </row>
    <row r="55" spans="1:18" ht="22.4" customHeight="1">
      <c r="A55" s="39" t="s">
        <v>85</v>
      </c>
      <c r="B55" s="25">
        <v>4.2053328537053991</v>
      </c>
      <c r="C55" s="29">
        <v>7.2143945656661282E-2</v>
      </c>
      <c r="D55" s="32">
        <v>1378</v>
      </c>
    </row>
    <row r="56" spans="1:18" ht="22.4" customHeight="1">
      <c r="A56" s="38" t="s">
        <v>86</v>
      </c>
      <c r="B56" s="26">
        <v>4.1274066693467324</v>
      </c>
      <c r="C56" s="28">
        <v>0.1069141574043565</v>
      </c>
      <c r="D56" s="31">
        <v>535</v>
      </c>
    </row>
    <row r="57" spans="1:18">
      <c r="A57" s="39" t="s">
        <v>87</v>
      </c>
      <c r="B57" s="25">
        <v>4.3946452187116751</v>
      </c>
      <c r="C57" s="29">
        <v>0.33044019372687078</v>
      </c>
      <c r="D57" s="32">
        <v>28</v>
      </c>
    </row>
    <row r="58" spans="1:18">
      <c r="A58" s="40" t="s">
        <v>88</v>
      </c>
      <c r="B58" s="41">
        <v>4.3324968383915818</v>
      </c>
      <c r="C58" s="37">
        <v>5.3032483724194723E-2</v>
      </c>
      <c r="D58" s="56">
        <v>3854</v>
      </c>
    </row>
    <row r="59" spans="1:18" ht="14.9" customHeight="1">
      <c r="A59" s="2049" t="s">
        <v>89</v>
      </c>
      <c r="B59" s="2049"/>
      <c r="C59" s="2049"/>
      <c r="D59" s="2049"/>
    </row>
    <row r="60" spans="1:18" ht="33" customHeight="1">
      <c r="A60" s="2034" t="s">
        <v>543</v>
      </c>
      <c r="B60" s="2034"/>
      <c r="C60" s="2034"/>
      <c r="D60" s="2034"/>
    </row>
    <row r="62" spans="1:18" ht="23.5">
      <c r="A62" s="2246">
        <v>2021</v>
      </c>
      <c r="B62" s="2246"/>
      <c r="C62" s="2246"/>
      <c r="D62" s="2246"/>
      <c r="E62" s="2246"/>
      <c r="F62" s="2246"/>
      <c r="G62" s="2246"/>
      <c r="H62" s="2246"/>
      <c r="I62" s="2246"/>
      <c r="J62" s="2246"/>
      <c r="K62" s="2246"/>
      <c r="L62" s="2246"/>
      <c r="M62" s="2246"/>
      <c r="N62" s="2246"/>
      <c r="O62" s="2246"/>
      <c r="P62" s="2246"/>
      <c r="Q62" s="2246"/>
      <c r="R62" s="2246"/>
    </row>
    <row r="63" spans="1:18" ht="13.5" customHeight="1"/>
    <row r="64" spans="1:18" ht="15" customHeight="1">
      <c r="A64" s="2307" t="s">
        <v>90</v>
      </c>
      <c r="B64" s="2307"/>
      <c r="C64" s="2307"/>
      <c r="D64" s="2307"/>
      <c r="E64" s="2307"/>
      <c r="F64" s="2307"/>
      <c r="G64" s="2307"/>
      <c r="H64" s="2307"/>
      <c r="I64" s="2307"/>
      <c r="J64" s="2307"/>
      <c r="K64" s="2307"/>
      <c r="L64" s="2307"/>
      <c r="M64" s="2307"/>
      <c r="N64" s="2307"/>
      <c r="O64" s="2307"/>
      <c r="P64" s="2307"/>
      <c r="Q64" s="2307"/>
      <c r="R64" s="2307"/>
    </row>
    <row r="65" spans="1:18" ht="15" customHeight="1">
      <c r="A65" s="2052" t="s">
        <v>5</v>
      </c>
      <c r="B65" s="2299" t="s">
        <v>54</v>
      </c>
      <c r="C65" s="2300" t="s">
        <v>7</v>
      </c>
      <c r="D65" s="2301"/>
      <c r="E65" s="2301"/>
      <c r="F65" s="2301"/>
      <c r="G65" s="2301"/>
      <c r="H65" s="2301"/>
      <c r="I65" s="2301"/>
      <c r="J65" s="2301"/>
      <c r="K65" s="2301"/>
      <c r="L65" s="2301"/>
      <c r="M65" s="2301"/>
      <c r="N65" s="2301"/>
      <c r="O65" s="2301"/>
      <c r="P65" s="2301"/>
      <c r="Q65" s="2301"/>
      <c r="R65" s="2301"/>
    </row>
    <row r="66" spans="1:18" ht="108" customHeight="1">
      <c r="A66" s="2052"/>
      <c r="B66" s="2299"/>
      <c r="C66" s="49" t="s">
        <v>489</v>
      </c>
      <c r="D66" s="49" t="s">
        <v>490</v>
      </c>
      <c r="E66" s="49" t="s">
        <v>491</v>
      </c>
      <c r="F66" s="49" t="s">
        <v>492</v>
      </c>
      <c r="G66" s="49" t="s">
        <v>493</v>
      </c>
      <c r="H66" s="49" t="s">
        <v>494</v>
      </c>
      <c r="I66" s="49" t="s">
        <v>495</v>
      </c>
      <c r="J66" s="27" t="s">
        <v>496</v>
      </c>
      <c r="K66" s="49" t="s">
        <v>489</v>
      </c>
      <c r="L66" s="49" t="s">
        <v>490</v>
      </c>
      <c r="M66" s="49" t="s">
        <v>491</v>
      </c>
      <c r="N66" s="49" t="s">
        <v>492</v>
      </c>
      <c r="O66" s="49" t="s">
        <v>493</v>
      </c>
      <c r="P66" s="49" t="s">
        <v>494</v>
      </c>
      <c r="Q66" s="49" t="s">
        <v>495</v>
      </c>
      <c r="R66" s="102" t="s">
        <v>496</v>
      </c>
    </row>
    <row r="67" spans="1:18" ht="15" customHeight="1" thickBot="1">
      <c r="A67" s="2053"/>
      <c r="B67" s="2302" t="s">
        <v>0</v>
      </c>
      <c r="C67" s="2303"/>
      <c r="D67" s="2303"/>
      <c r="E67" s="2303"/>
      <c r="F67" s="2303"/>
      <c r="G67" s="2303"/>
      <c r="H67" s="2303"/>
      <c r="I67" s="2303"/>
      <c r="J67" s="2304"/>
      <c r="K67" s="2305" t="s">
        <v>12</v>
      </c>
      <c r="L67" s="2303"/>
      <c r="M67" s="2303"/>
      <c r="N67" s="2303"/>
      <c r="O67" s="2303"/>
      <c r="P67" s="2303"/>
      <c r="Q67" s="2303"/>
      <c r="R67" s="2303"/>
    </row>
    <row r="68" spans="1:18" ht="14.25" customHeight="1">
      <c r="A68" s="213" t="s">
        <v>13</v>
      </c>
      <c r="B68" s="182">
        <v>6085</v>
      </c>
      <c r="C68" s="182">
        <v>3</v>
      </c>
      <c r="D68" s="183">
        <v>62</v>
      </c>
      <c r="E68" s="182">
        <v>645</v>
      </c>
      <c r="F68" s="182">
        <v>902</v>
      </c>
      <c r="G68" s="182">
        <v>105</v>
      </c>
      <c r="H68" s="182">
        <v>3325</v>
      </c>
      <c r="I68" s="182">
        <v>1018</v>
      </c>
      <c r="J68" s="62">
        <v>25</v>
      </c>
      <c r="K68" s="184">
        <f>C68/$B68*100</f>
        <v>4.9301561216105176E-2</v>
      </c>
      <c r="L68" s="184">
        <f t="shared" ref="L68:R86" si="0">D68/$B68*100</f>
        <v>1.018898931799507</v>
      </c>
      <c r="M68" s="184">
        <f t="shared" si="0"/>
        <v>10.599835661462613</v>
      </c>
      <c r="N68" s="184">
        <f t="shared" si="0"/>
        <v>14.823336072308956</v>
      </c>
      <c r="O68" s="184">
        <f t="shared" si="0"/>
        <v>1.725554642563681</v>
      </c>
      <c r="P68" s="184">
        <f t="shared" si="0"/>
        <v>54.64256368118324</v>
      </c>
      <c r="Q68" s="184">
        <f t="shared" si="0"/>
        <v>16.729663105998359</v>
      </c>
      <c r="R68" s="150">
        <f t="shared" si="0"/>
        <v>0.41084634346754317</v>
      </c>
    </row>
    <row r="69" spans="1:18">
      <c r="A69" s="214" t="s">
        <v>14</v>
      </c>
      <c r="B69" s="4">
        <v>3235</v>
      </c>
      <c r="C69" s="4">
        <v>404</v>
      </c>
      <c r="D69" s="19">
        <v>29</v>
      </c>
      <c r="E69" s="4">
        <v>342</v>
      </c>
      <c r="F69" s="4">
        <v>374</v>
      </c>
      <c r="G69" s="4">
        <v>177</v>
      </c>
      <c r="H69" s="4">
        <v>1209</v>
      </c>
      <c r="I69" s="4">
        <v>670</v>
      </c>
      <c r="J69" s="63">
        <v>30</v>
      </c>
      <c r="K69" s="186">
        <f t="shared" ref="K69:K86" si="1">C69/$B69*100</f>
        <v>12.488408037094281</v>
      </c>
      <c r="L69" s="186">
        <f t="shared" si="0"/>
        <v>0.89644513137557957</v>
      </c>
      <c r="M69" s="186">
        <f t="shared" si="0"/>
        <v>10.571870170015456</v>
      </c>
      <c r="N69" s="186">
        <f t="shared" si="0"/>
        <v>11.561051004636786</v>
      </c>
      <c r="O69" s="186">
        <f t="shared" si="0"/>
        <v>5.4714064914992271</v>
      </c>
      <c r="P69" s="186">
        <f t="shared" si="0"/>
        <v>37.3724884080371</v>
      </c>
      <c r="Q69" s="186">
        <f t="shared" si="0"/>
        <v>20.710973724884081</v>
      </c>
      <c r="R69" s="151">
        <f t="shared" si="0"/>
        <v>0.92735703245749612</v>
      </c>
    </row>
    <row r="70" spans="1:18">
      <c r="A70" s="213" t="s">
        <v>15</v>
      </c>
      <c r="B70" s="1">
        <v>1424</v>
      </c>
      <c r="C70" s="1">
        <v>31</v>
      </c>
      <c r="D70" s="18">
        <v>224</v>
      </c>
      <c r="E70" s="1">
        <v>32</v>
      </c>
      <c r="F70" s="1">
        <v>382</v>
      </c>
      <c r="G70" s="1">
        <v>428</v>
      </c>
      <c r="H70" s="1">
        <v>120</v>
      </c>
      <c r="I70" s="1">
        <v>165</v>
      </c>
      <c r="J70" s="62">
        <v>42</v>
      </c>
      <c r="K70" s="187">
        <f t="shared" si="1"/>
        <v>2.1769662921348316</v>
      </c>
      <c r="L70" s="187">
        <f t="shared" si="0"/>
        <v>15.730337078651685</v>
      </c>
      <c r="M70" s="187">
        <f t="shared" si="0"/>
        <v>2.2471910112359552</v>
      </c>
      <c r="N70" s="187">
        <f t="shared" si="0"/>
        <v>26.825842696629216</v>
      </c>
      <c r="O70" s="187">
        <f t="shared" si="0"/>
        <v>30.056179775280899</v>
      </c>
      <c r="P70" s="187">
        <f t="shared" si="0"/>
        <v>8.4269662921348321</v>
      </c>
      <c r="Q70" s="187">
        <f t="shared" si="0"/>
        <v>11.587078651685394</v>
      </c>
      <c r="R70" s="150">
        <f t="shared" si="0"/>
        <v>2.9494382022471908</v>
      </c>
    </row>
    <row r="71" spans="1:18">
      <c r="A71" s="214" t="s">
        <v>16</v>
      </c>
      <c r="B71" s="4">
        <v>900</v>
      </c>
      <c r="C71" s="4">
        <v>7</v>
      </c>
      <c r="D71" s="19">
        <v>10</v>
      </c>
      <c r="E71" s="4">
        <v>151</v>
      </c>
      <c r="F71" s="4">
        <v>169</v>
      </c>
      <c r="G71" s="4">
        <v>33</v>
      </c>
      <c r="H71" s="4">
        <v>475</v>
      </c>
      <c r="I71" s="4">
        <v>51</v>
      </c>
      <c r="J71" s="63">
        <v>4</v>
      </c>
      <c r="K71" s="186">
        <f t="shared" si="1"/>
        <v>0.77777777777777779</v>
      </c>
      <c r="L71" s="186">
        <f t="shared" si="0"/>
        <v>1.1111111111111112</v>
      </c>
      <c r="M71" s="186">
        <f t="shared" si="0"/>
        <v>16.777777777777779</v>
      </c>
      <c r="N71" s="186">
        <f t="shared" si="0"/>
        <v>18.777777777777775</v>
      </c>
      <c r="O71" s="186">
        <f t="shared" si="0"/>
        <v>3.6666666666666665</v>
      </c>
      <c r="P71" s="186">
        <f t="shared" si="0"/>
        <v>52.777777777777779</v>
      </c>
      <c r="Q71" s="186">
        <f t="shared" si="0"/>
        <v>5.6666666666666661</v>
      </c>
      <c r="R71" s="151">
        <f t="shared" si="0"/>
        <v>0.44444444444444442</v>
      </c>
    </row>
    <row r="72" spans="1:18">
      <c r="A72" s="213" t="s">
        <v>17</v>
      </c>
      <c r="B72" s="1">
        <v>240</v>
      </c>
      <c r="C72" s="1">
        <v>0</v>
      </c>
      <c r="D72" s="18">
        <v>15</v>
      </c>
      <c r="E72" s="1">
        <v>27</v>
      </c>
      <c r="F72" s="1">
        <v>28</v>
      </c>
      <c r="G72" s="1">
        <v>64</v>
      </c>
      <c r="H72" s="1">
        <v>105</v>
      </c>
      <c r="I72" s="1">
        <v>1</v>
      </c>
      <c r="J72" s="62">
        <v>0</v>
      </c>
      <c r="K72" s="187">
        <f t="shared" si="1"/>
        <v>0</v>
      </c>
      <c r="L72" s="187">
        <f t="shared" si="0"/>
        <v>6.25</v>
      </c>
      <c r="M72" s="187">
        <f t="shared" si="0"/>
        <v>11.25</v>
      </c>
      <c r="N72" s="187">
        <f t="shared" si="0"/>
        <v>11.666666666666666</v>
      </c>
      <c r="O72" s="187">
        <f t="shared" si="0"/>
        <v>26.666666666666668</v>
      </c>
      <c r="P72" s="187">
        <f t="shared" si="0"/>
        <v>43.75</v>
      </c>
      <c r="Q72" s="187">
        <f t="shared" si="0"/>
        <v>0.41666666666666669</v>
      </c>
      <c r="R72" s="150">
        <f t="shared" si="0"/>
        <v>0</v>
      </c>
    </row>
    <row r="73" spans="1:18">
      <c r="A73" s="214" t="s">
        <v>18</v>
      </c>
      <c r="B73" s="4">
        <v>748</v>
      </c>
      <c r="C73" s="4">
        <v>0</v>
      </c>
      <c r="D73" s="19">
        <v>7</v>
      </c>
      <c r="E73" s="4">
        <v>55</v>
      </c>
      <c r="F73" s="4">
        <v>227</v>
      </c>
      <c r="G73" s="4">
        <v>27</v>
      </c>
      <c r="H73" s="4">
        <v>293</v>
      </c>
      <c r="I73" s="4">
        <v>130</v>
      </c>
      <c r="J73" s="63">
        <v>9</v>
      </c>
      <c r="K73" s="186">
        <f t="shared" si="1"/>
        <v>0</v>
      </c>
      <c r="L73" s="186">
        <f t="shared" si="0"/>
        <v>0.93582887700534756</v>
      </c>
      <c r="M73" s="186">
        <f t="shared" si="0"/>
        <v>7.3529411764705888</v>
      </c>
      <c r="N73" s="186">
        <f t="shared" si="0"/>
        <v>30.347593582887701</v>
      </c>
      <c r="O73" s="186">
        <f t="shared" si="0"/>
        <v>3.6096256684491976</v>
      </c>
      <c r="P73" s="186">
        <f t="shared" si="0"/>
        <v>39.171122994652407</v>
      </c>
      <c r="Q73" s="186">
        <f t="shared" si="0"/>
        <v>17.379679144385026</v>
      </c>
      <c r="R73" s="151">
        <f t="shared" si="0"/>
        <v>1.2032085561497325</v>
      </c>
    </row>
    <row r="74" spans="1:18">
      <c r="A74" s="213" t="s">
        <v>19</v>
      </c>
      <c r="B74" s="1">
        <v>2820</v>
      </c>
      <c r="C74" s="1">
        <v>25</v>
      </c>
      <c r="D74" s="18">
        <v>108</v>
      </c>
      <c r="E74" s="1">
        <v>402</v>
      </c>
      <c r="F74" s="1">
        <v>116</v>
      </c>
      <c r="G74" s="1">
        <v>321</v>
      </c>
      <c r="H74" s="1">
        <v>1571</v>
      </c>
      <c r="I74" s="1">
        <v>256</v>
      </c>
      <c r="J74" s="62">
        <v>21</v>
      </c>
      <c r="K74" s="187">
        <f t="shared" si="1"/>
        <v>0.88652482269503552</v>
      </c>
      <c r="L74" s="187">
        <f t="shared" si="0"/>
        <v>3.8297872340425529</v>
      </c>
      <c r="M74" s="187">
        <f t="shared" si="0"/>
        <v>14.255319148936172</v>
      </c>
      <c r="N74" s="187">
        <f t="shared" si="0"/>
        <v>4.1134751773049638</v>
      </c>
      <c r="O74" s="187">
        <f t="shared" si="0"/>
        <v>11.382978723404255</v>
      </c>
      <c r="P74" s="187">
        <f t="shared" si="0"/>
        <v>55.709219858156033</v>
      </c>
      <c r="Q74" s="187">
        <f t="shared" si="0"/>
        <v>9.0780141843971638</v>
      </c>
      <c r="R74" s="150">
        <f t="shared" si="0"/>
        <v>0.74468085106382986</v>
      </c>
    </row>
    <row r="75" spans="1:18">
      <c r="A75" s="214" t="s">
        <v>20</v>
      </c>
      <c r="B75" s="4">
        <v>818</v>
      </c>
      <c r="C75" s="4">
        <v>100</v>
      </c>
      <c r="D75" s="19">
        <v>49</v>
      </c>
      <c r="E75" s="4">
        <v>121</v>
      </c>
      <c r="F75" s="4">
        <v>9</v>
      </c>
      <c r="G75" s="4">
        <v>111</v>
      </c>
      <c r="H75" s="4">
        <v>410</v>
      </c>
      <c r="I75" s="4">
        <v>7</v>
      </c>
      <c r="J75" s="63">
        <v>11</v>
      </c>
      <c r="K75" s="186">
        <f t="shared" si="1"/>
        <v>12.224938875305623</v>
      </c>
      <c r="L75" s="186">
        <f t="shared" si="0"/>
        <v>5.9902200488997552</v>
      </c>
      <c r="M75" s="186">
        <f t="shared" si="0"/>
        <v>14.792176039119804</v>
      </c>
      <c r="N75" s="186">
        <f t="shared" si="0"/>
        <v>1.1002444987775062</v>
      </c>
      <c r="O75" s="186">
        <f t="shared" si="0"/>
        <v>13.569682151589241</v>
      </c>
      <c r="P75" s="186">
        <f t="shared" si="0"/>
        <v>50.122249388753062</v>
      </c>
      <c r="Q75" s="186">
        <f t="shared" si="0"/>
        <v>0.85574572127139359</v>
      </c>
      <c r="R75" s="151">
        <f t="shared" si="0"/>
        <v>1.3447432762836184</v>
      </c>
    </row>
    <row r="76" spans="1:18">
      <c r="A76" s="213" t="s">
        <v>21</v>
      </c>
      <c r="B76" s="1">
        <v>5653</v>
      </c>
      <c r="C76" s="1">
        <v>651</v>
      </c>
      <c r="D76" s="18">
        <v>58</v>
      </c>
      <c r="E76" s="1">
        <v>930</v>
      </c>
      <c r="F76" s="1">
        <v>291</v>
      </c>
      <c r="G76" s="1">
        <v>320</v>
      </c>
      <c r="H76" s="1">
        <v>3218</v>
      </c>
      <c r="I76" s="1">
        <v>98</v>
      </c>
      <c r="J76" s="62">
        <v>87</v>
      </c>
      <c r="K76" s="187">
        <f t="shared" si="1"/>
        <v>11.516009198655581</v>
      </c>
      <c r="L76" s="187">
        <f t="shared" si="0"/>
        <v>1.0260038917388998</v>
      </c>
      <c r="M76" s="187">
        <f t="shared" si="0"/>
        <v>16.451441712365117</v>
      </c>
      <c r="N76" s="187">
        <f t="shared" si="0"/>
        <v>5.1477091809658582</v>
      </c>
      <c r="O76" s="187">
        <f t="shared" si="0"/>
        <v>5.6607111268353085</v>
      </c>
      <c r="P76" s="187">
        <f t="shared" si="0"/>
        <v>56.925526269237572</v>
      </c>
      <c r="Q76" s="187">
        <f t="shared" si="0"/>
        <v>1.7335927825933133</v>
      </c>
      <c r="R76" s="150">
        <f t="shared" si="0"/>
        <v>1.5390058376083495</v>
      </c>
    </row>
    <row r="77" spans="1:18">
      <c r="A77" s="214" t="s">
        <v>22</v>
      </c>
      <c r="B77" s="4">
        <v>15635</v>
      </c>
      <c r="C77" s="4">
        <v>805</v>
      </c>
      <c r="D77" s="19">
        <v>206</v>
      </c>
      <c r="E77" s="4">
        <v>2757</v>
      </c>
      <c r="F77" s="4">
        <v>1063</v>
      </c>
      <c r="G77" s="4">
        <v>867</v>
      </c>
      <c r="H77" s="4">
        <v>8786</v>
      </c>
      <c r="I77" s="4">
        <v>646</v>
      </c>
      <c r="J77" s="63">
        <v>505</v>
      </c>
      <c r="K77" s="186">
        <f t="shared" si="1"/>
        <v>5.1487048289094979</v>
      </c>
      <c r="L77" s="186">
        <f t="shared" si="0"/>
        <v>1.3175567636712504</v>
      </c>
      <c r="M77" s="186">
        <f t="shared" si="0"/>
        <v>17.633514550687561</v>
      </c>
      <c r="N77" s="186">
        <f t="shared" si="0"/>
        <v>6.7988487368084423</v>
      </c>
      <c r="O77" s="186">
        <f t="shared" si="0"/>
        <v>5.5452510393348264</v>
      </c>
      <c r="P77" s="186">
        <f t="shared" si="0"/>
        <v>56.194435561240809</v>
      </c>
      <c r="Q77" s="186">
        <f t="shared" si="0"/>
        <v>4.131755676367125</v>
      </c>
      <c r="R77" s="151">
        <f t="shared" si="0"/>
        <v>3.2299328429804923</v>
      </c>
    </row>
    <row r="78" spans="1:18">
      <c r="A78" s="213" t="s">
        <v>23</v>
      </c>
      <c r="B78" s="1">
        <v>1351</v>
      </c>
      <c r="C78" s="1">
        <v>89</v>
      </c>
      <c r="D78" s="18">
        <v>35</v>
      </c>
      <c r="E78" s="1">
        <v>190</v>
      </c>
      <c r="F78" s="1">
        <v>41</v>
      </c>
      <c r="G78" s="1">
        <v>108</v>
      </c>
      <c r="H78" s="1">
        <v>784</v>
      </c>
      <c r="I78" s="1">
        <v>63</v>
      </c>
      <c r="J78" s="62">
        <v>41</v>
      </c>
      <c r="K78" s="187">
        <f t="shared" si="1"/>
        <v>6.5877128053293861</v>
      </c>
      <c r="L78" s="187">
        <f t="shared" si="0"/>
        <v>2.5906735751295336</v>
      </c>
      <c r="M78" s="187">
        <f t="shared" si="0"/>
        <v>14.063656550703183</v>
      </c>
      <c r="N78" s="187">
        <f t="shared" si="0"/>
        <v>3.0347890451517396</v>
      </c>
      <c r="O78" s="187">
        <f t="shared" si="0"/>
        <v>7.9940784603997033</v>
      </c>
      <c r="P78" s="187">
        <f t="shared" si="0"/>
        <v>58.031088082901547</v>
      </c>
      <c r="Q78" s="187">
        <f t="shared" si="0"/>
        <v>4.6632124352331603</v>
      </c>
      <c r="R78" s="150">
        <f t="shared" si="0"/>
        <v>3.0347890451517396</v>
      </c>
    </row>
    <row r="79" spans="1:18">
      <c r="A79" s="214" t="s">
        <v>24</v>
      </c>
      <c r="B79" s="4">
        <v>262</v>
      </c>
      <c r="C79" s="4">
        <v>10</v>
      </c>
      <c r="D79" s="19">
        <v>7</v>
      </c>
      <c r="E79" s="4">
        <v>34</v>
      </c>
      <c r="F79" s="4">
        <v>4</v>
      </c>
      <c r="G79" s="4">
        <v>12</v>
      </c>
      <c r="H79" s="4">
        <v>185</v>
      </c>
      <c r="I79" s="4">
        <v>5</v>
      </c>
      <c r="J79" s="63">
        <v>5</v>
      </c>
      <c r="K79" s="186">
        <f t="shared" si="1"/>
        <v>3.8167938931297711</v>
      </c>
      <c r="L79" s="186">
        <f t="shared" si="0"/>
        <v>2.6717557251908395</v>
      </c>
      <c r="M79" s="186">
        <f t="shared" si="0"/>
        <v>12.977099236641221</v>
      </c>
      <c r="N79" s="186">
        <f t="shared" si="0"/>
        <v>1.5267175572519083</v>
      </c>
      <c r="O79" s="186">
        <f t="shared" si="0"/>
        <v>4.5801526717557248</v>
      </c>
      <c r="P79" s="186">
        <f t="shared" si="0"/>
        <v>70.610687022900763</v>
      </c>
      <c r="Q79" s="186">
        <f t="shared" si="0"/>
        <v>1.9083969465648856</v>
      </c>
      <c r="R79" s="151">
        <f t="shared" si="0"/>
        <v>1.9083969465648856</v>
      </c>
    </row>
    <row r="80" spans="1:18">
      <c r="A80" s="213" t="s">
        <v>25</v>
      </c>
      <c r="B80" s="1">
        <v>1559</v>
      </c>
      <c r="C80" s="1">
        <v>107</v>
      </c>
      <c r="D80" s="18">
        <v>72</v>
      </c>
      <c r="E80" s="1">
        <v>157</v>
      </c>
      <c r="F80" s="1">
        <v>31</v>
      </c>
      <c r="G80" s="1">
        <v>245</v>
      </c>
      <c r="H80" s="1">
        <v>800</v>
      </c>
      <c r="I80" s="1">
        <v>138</v>
      </c>
      <c r="J80" s="62">
        <v>9</v>
      </c>
      <c r="K80" s="187">
        <f t="shared" si="1"/>
        <v>6.8633739576651696</v>
      </c>
      <c r="L80" s="187">
        <f t="shared" si="0"/>
        <v>4.6183450930083385</v>
      </c>
      <c r="M80" s="187">
        <f t="shared" si="0"/>
        <v>10.070558050032071</v>
      </c>
      <c r="N80" s="187">
        <f t="shared" si="0"/>
        <v>1.9884541372674793</v>
      </c>
      <c r="O80" s="187">
        <f t="shared" si="0"/>
        <v>15.715202052597817</v>
      </c>
      <c r="P80" s="187">
        <f t="shared" si="0"/>
        <v>51.314945477870431</v>
      </c>
      <c r="Q80" s="187">
        <f t="shared" si="0"/>
        <v>8.8518280949326495</v>
      </c>
      <c r="R80" s="150">
        <f t="shared" si="0"/>
        <v>0.57729313662604231</v>
      </c>
    </row>
    <row r="81" spans="1:18">
      <c r="A81" s="214" t="s">
        <v>26</v>
      </c>
      <c r="B81" s="4">
        <v>187</v>
      </c>
      <c r="C81" s="4">
        <v>32</v>
      </c>
      <c r="D81" s="19">
        <v>4</v>
      </c>
      <c r="E81" s="4">
        <v>47</v>
      </c>
      <c r="F81" s="4">
        <v>3</v>
      </c>
      <c r="G81" s="4">
        <v>13</v>
      </c>
      <c r="H81" s="4">
        <v>86</v>
      </c>
      <c r="I81" s="4">
        <v>0</v>
      </c>
      <c r="J81" s="63">
        <v>2</v>
      </c>
      <c r="K81" s="186">
        <f t="shared" si="1"/>
        <v>17.112299465240639</v>
      </c>
      <c r="L81" s="186">
        <f t="shared" si="0"/>
        <v>2.1390374331550799</v>
      </c>
      <c r="M81" s="186">
        <f t="shared" si="0"/>
        <v>25.133689839572192</v>
      </c>
      <c r="N81" s="186">
        <f t="shared" si="0"/>
        <v>1.6042780748663104</v>
      </c>
      <c r="O81" s="186">
        <f t="shared" si="0"/>
        <v>6.9518716577540109</v>
      </c>
      <c r="P81" s="186">
        <f t="shared" si="0"/>
        <v>45.989304812834227</v>
      </c>
      <c r="Q81" s="186">
        <f t="shared" si="0"/>
        <v>0</v>
      </c>
      <c r="R81" s="151">
        <f t="shared" si="0"/>
        <v>1.0695187165775399</v>
      </c>
    </row>
    <row r="82" spans="1:18">
      <c r="A82" s="213" t="s">
        <v>27</v>
      </c>
      <c r="B82" s="1">
        <v>1844</v>
      </c>
      <c r="C82" s="1">
        <v>158</v>
      </c>
      <c r="D82" s="18">
        <v>53</v>
      </c>
      <c r="E82" s="1">
        <v>233</v>
      </c>
      <c r="F82" s="1">
        <v>81</v>
      </c>
      <c r="G82" s="1">
        <v>183</v>
      </c>
      <c r="H82" s="1">
        <v>1041</v>
      </c>
      <c r="I82" s="1">
        <v>77</v>
      </c>
      <c r="J82" s="62">
        <v>18</v>
      </c>
      <c r="K82" s="187">
        <f t="shared" si="1"/>
        <v>8.568329718004339</v>
      </c>
      <c r="L82" s="187">
        <f t="shared" si="0"/>
        <v>2.8741865509761388</v>
      </c>
      <c r="M82" s="187">
        <f t="shared" si="0"/>
        <v>12.635574837310196</v>
      </c>
      <c r="N82" s="187">
        <f t="shared" si="0"/>
        <v>4.3926247288503255</v>
      </c>
      <c r="O82" s="187">
        <f t="shared" si="0"/>
        <v>9.9240780911062902</v>
      </c>
      <c r="P82" s="187">
        <f t="shared" si="0"/>
        <v>56.453362255965288</v>
      </c>
      <c r="Q82" s="187">
        <f t="shared" si="0"/>
        <v>4.1757049891540134</v>
      </c>
      <c r="R82" s="150">
        <f t="shared" si="0"/>
        <v>0.97613882863340562</v>
      </c>
    </row>
    <row r="83" spans="1:18" ht="15" thickBot="1">
      <c r="A83" s="215" t="s">
        <v>28</v>
      </c>
      <c r="B83" s="9">
        <v>262</v>
      </c>
      <c r="C83" s="9">
        <v>14</v>
      </c>
      <c r="D83" s="189">
        <v>0</v>
      </c>
      <c r="E83" s="9">
        <v>47</v>
      </c>
      <c r="F83" s="9">
        <v>16</v>
      </c>
      <c r="G83" s="9">
        <v>2</v>
      </c>
      <c r="H83" s="9">
        <v>151</v>
      </c>
      <c r="I83" s="9">
        <v>26</v>
      </c>
      <c r="J83" s="190">
        <v>6</v>
      </c>
      <c r="K83" s="191">
        <f t="shared" si="1"/>
        <v>5.343511450381679</v>
      </c>
      <c r="L83" s="191">
        <f t="shared" si="0"/>
        <v>0</v>
      </c>
      <c r="M83" s="191">
        <f t="shared" si="0"/>
        <v>17.938931297709924</v>
      </c>
      <c r="N83" s="191">
        <f t="shared" si="0"/>
        <v>6.1068702290076331</v>
      </c>
      <c r="O83" s="191">
        <f t="shared" si="0"/>
        <v>0.76335877862595414</v>
      </c>
      <c r="P83" s="191">
        <f t="shared" si="0"/>
        <v>57.633587786259547</v>
      </c>
      <c r="Q83" s="191">
        <f t="shared" si="0"/>
        <v>9.9236641221374047</v>
      </c>
      <c r="R83" s="153">
        <f t="shared" si="0"/>
        <v>2.2900763358778624</v>
      </c>
    </row>
    <row r="84" spans="1:18">
      <c r="A84" s="216" t="s">
        <v>29</v>
      </c>
      <c r="B84" s="193">
        <v>37873</v>
      </c>
      <c r="C84" s="194">
        <v>2145</v>
      </c>
      <c r="D84" s="195">
        <v>580</v>
      </c>
      <c r="E84" s="194">
        <v>5615</v>
      </c>
      <c r="F84" s="194">
        <v>3127</v>
      </c>
      <c r="G84" s="194">
        <v>2184</v>
      </c>
      <c r="H84" s="194">
        <v>20517</v>
      </c>
      <c r="I84" s="194">
        <v>2964</v>
      </c>
      <c r="J84" s="196">
        <v>741</v>
      </c>
      <c r="K84" s="197">
        <f t="shared" si="1"/>
        <v>5.6636654080743538</v>
      </c>
      <c r="L84" s="197">
        <f t="shared" si="0"/>
        <v>1.5314340031156761</v>
      </c>
      <c r="M84" s="197">
        <f t="shared" si="0"/>
        <v>14.825865392231933</v>
      </c>
      <c r="N84" s="197">
        <f t="shared" si="0"/>
        <v>8.256541599556412</v>
      </c>
      <c r="O84" s="197">
        <f t="shared" si="0"/>
        <v>5.7666411427666144</v>
      </c>
      <c r="P84" s="197">
        <f t="shared" si="0"/>
        <v>54.173157658490211</v>
      </c>
      <c r="Q84" s="197">
        <f t="shared" si="0"/>
        <v>7.826155836611834</v>
      </c>
      <c r="R84" s="198">
        <f t="shared" si="0"/>
        <v>1.9565389591529585</v>
      </c>
    </row>
    <row r="85" spans="1:18">
      <c r="A85" s="217" t="s">
        <v>30</v>
      </c>
      <c r="B85" s="200">
        <v>5150</v>
      </c>
      <c r="C85" s="201">
        <v>291</v>
      </c>
      <c r="D85" s="202">
        <v>359</v>
      </c>
      <c r="E85" s="201">
        <v>555</v>
      </c>
      <c r="F85" s="201">
        <v>610</v>
      </c>
      <c r="G85" s="201">
        <v>832</v>
      </c>
      <c r="H85" s="201">
        <v>2042</v>
      </c>
      <c r="I85" s="201">
        <v>387</v>
      </c>
      <c r="J85" s="203">
        <v>74</v>
      </c>
      <c r="K85" s="204">
        <f t="shared" si="1"/>
        <v>5.650485436893204</v>
      </c>
      <c r="L85" s="204">
        <f t="shared" si="0"/>
        <v>6.9708737864077666</v>
      </c>
      <c r="M85" s="204">
        <f t="shared" si="0"/>
        <v>10.776699029126213</v>
      </c>
      <c r="N85" s="204">
        <f t="shared" si="0"/>
        <v>11.844660194174757</v>
      </c>
      <c r="O85" s="204">
        <f t="shared" si="0"/>
        <v>16.155339805825243</v>
      </c>
      <c r="P85" s="204">
        <f t="shared" si="0"/>
        <v>39.650485436893199</v>
      </c>
      <c r="Q85" s="204">
        <f t="shared" si="0"/>
        <v>7.5145631067961167</v>
      </c>
      <c r="R85" s="205">
        <f t="shared" si="0"/>
        <v>1.4368932038834952</v>
      </c>
    </row>
    <row r="86" spans="1:18" ht="15" customHeight="1" thickBot="1">
      <c r="A86" s="218" t="s">
        <v>31</v>
      </c>
      <c r="B86" s="219">
        <v>43023</v>
      </c>
      <c r="C86" s="220">
        <v>2436</v>
      </c>
      <c r="D86" s="221">
        <v>939</v>
      </c>
      <c r="E86" s="220">
        <v>6170</v>
      </c>
      <c r="F86" s="220">
        <v>3737</v>
      </c>
      <c r="G86" s="220">
        <v>3016</v>
      </c>
      <c r="H86" s="220">
        <v>22559</v>
      </c>
      <c r="I86" s="220">
        <v>3351</v>
      </c>
      <c r="J86" s="222">
        <v>815</v>
      </c>
      <c r="K86" s="223">
        <f t="shared" si="1"/>
        <v>5.6620877205215816</v>
      </c>
      <c r="L86" s="223">
        <f t="shared" si="0"/>
        <v>2.1825535178857822</v>
      </c>
      <c r="M86" s="223">
        <f t="shared" si="0"/>
        <v>14.341166352881018</v>
      </c>
      <c r="N86" s="223">
        <f t="shared" si="0"/>
        <v>8.686051646793576</v>
      </c>
      <c r="O86" s="223">
        <f t="shared" si="0"/>
        <v>7.0102038444552912</v>
      </c>
      <c r="P86" s="223">
        <f t="shared" si="0"/>
        <v>52.434744206587169</v>
      </c>
      <c r="Q86" s="223">
        <f t="shared" si="0"/>
        <v>7.7888571229342451</v>
      </c>
      <c r="R86" s="224">
        <f t="shared" si="0"/>
        <v>1.8943355879413335</v>
      </c>
    </row>
    <row r="87" spans="1:18" ht="14.25" customHeight="1">
      <c r="A87" s="2313" t="s">
        <v>533</v>
      </c>
      <c r="B87" s="2314"/>
      <c r="C87" s="2314"/>
      <c r="D87" s="2314"/>
      <c r="E87" s="2314"/>
      <c r="F87" s="2314"/>
      <c r="G87" s="2314"/>
      <c r="H87" s="2314"/>
      <c r="I87" s="2314"/>
      <c r="J87" s="2314"/>
      <c r="K87" s="2314"/>
      <c r="L87" s="2314"/>
      <c r="M87" s="2314"/>
      <c r="N87" s="2314"/>
      <c r="O87" s="2314"/>
      <c r="P87" s="2314"/>
      <c r="Q87" s="2314"/>
      <c r="R87" s="2315"/>
    </row>
    <row r="88" spans="1:18" ht="48" customHeight="1">
      <c r="A88" s="2325" t="s">
        <v>537</v>
      </c>
      <c r="B88" s="2325"/>
      <c r="C88" s="2325"/>
      <c r="D88" s="2325"/>
      <c r="E88" s="2325"/>
      <c r="F88" s="2325"/>
      <c r="G88" s="2325"/>
      <c r="H88" s="2325"/>
      <c r="I88" s="2325"/>
      <c r="J88" s="2325"/>
      <c r="K88" s="2325"/>
      <c r="L88" s="2325"/>
      <c r="M88" s="2325"/>
      <c r="N88" s="2325"/>
      <c r="O88" s="2325"/>
      <c r="P88" s="2325"/>
      <c r="Q88" s="2325"/>
      <c r="R88" s="2325"/>
    </row>
    <row r="89" spans="1:18" ht="14.65" customHeight="1">
      <c r="A89" s="2034" t="s">
        <v>519</v>
      </c>
      <c r="B89" s="2332"/>
      <c r="C89" s="2332"/>
      <c r="D89" s="2332"/>
      <c r="E89" s="2332"/>
      <c r="F89" s="2332"/>
      <c r="G89" s="2332"/>
      <c r="H89" s="2332"/>
      <c r="I89" s="2332"/>
      <c r="J89" s="2332"/>
      <c r="K89" s="2332"/>
      <c r="L89" s="2332"/>
      <c r="M89" s="2332"/>
      <c r="N89" s="2332"/>
      <c r="O89" s="2332"/>
      <c r="P89" s="2332"/>
      <c r="Q89" s="2332"/>
      <c r="R89" s="2332"/>
    </row>
    <row r="91" spans="1:18" ht="23.5">
      <c r="A91" s="2246">
        <v>2020</v>
      </c>
      <c r="B91" s="2246"/>
      <c r="C91" s="2246"/>
      <c r="D91" s="2246"/>
      <c r="E91" s="2246"/>
      <c r="F91" s="2246"/>
      <c r="G91" s="2246"/>
      <c r="H91" s="2246"/>
      <c r="I91" s="2246"/>
      <c r="J91" s="2246"/>
      <c r="K91" s="2246"/>
      <c r="L91" s="2246"/>
      <c r="M91" s="2246"/>
      <c r="N91" s="2246"/>
      <c r="O91" s="2246"/>
      <c r="P91" s="2246"/>
      <c r="Q91" s="2246"/>
      <c r="R91" s="2246"/>
    </row>
    <row r="93" spans="1:18" ht="14.65" customHeight="1">
      <c r="A93" s="2307" t="s">
        <v>91</v>
      </c>
      <c r="B93" s="2307"/>
      <c r="C93" s="2307"/>
      <c r="D93" s="2307"/>
      <c r="E93" s="2307"/>
      <c r="F93" s="2307"/>
      <c r="G93" s="2307"/>
      <c r="H93" s="2307"/>
      <c r="I93" s="2307"/>
      <c r="J93" s="2307"/>
      <c r="K93" s="2307"/>
      <c r="L93" s="2307"/>
      <c r="M93" s="2307"/>
      <c r="N93" s="2307"/>
      <c r="O93" s="2307"/>
      <c r="P93" s="2307"/>
      <c r="Q93" s="2307"/>
      <c r="R93" s="2307"/>
    </row>
    <row r="94" spans="1:18" ht="14.9" customHeight="1">
      <c r="A94" s="2052" t="s">
        <v>5</v>
      </c>
      <c r="B94" s="2299" t="s">
        <v>54</v>
      </c>
      <c r="C94" s="2300" t="s">
        <v>7</v>
      </c>
      <c r="D94" s="2301"/>
      <c r="E94" s="2301"/>
      <c r="F94" s="2301"/>
      <c r="G94" s="2301"/>
      <c r="H94" s="2301"/>
      <c r="I94" s="2301"/>
      <c r="J94" s="2301"/>
      <c r="K94" s="2301"/>
      <c r="L94" s="2301"/>
      <c r="M94" s="2301"/>
      <c r="N94" s="2301"/>
      <c r="O94" s="2301"/>
      <c r="P94" s="2301"/>
      <c r="Q94" s="2301"/>
      <c r="R94" s="2301"/>
    </row>
    <row r="95" spans="1:18" ht="112.5" customHeight="1">
      <c r="A95" s="2052"/>
      <c r="B95" s="2299"/>
      <c r="C95" s="49" t="s">
        <v>489</v>
      </c>
      <c r="D95" s="49" t="s">
        <v>490</v>
      </c>
      <c r="E95" s="49" t="s">
        <v>491</v>
      </c>
      <c r="F95" s="49" t="s">
        <v>492</v>
      </c>
      <c r="G95" s="49" t="s">
        <v>493</v>
      </c>
      <c r="H95" s="49" t="s">
        <v>494</v>
      </c>
      <c r="I95" s="49" t="s">
        <v>495</v>
      </c>
      <c r="J95" s="699" t="s">
        <v>496</v>
      </c>
      <c r="K95" s="49" t="s">
        <v>489</v>
      </c>
      <c r="L95" s="49" t="s">
        <v>490</v>
      </c>
      <c r="M95" s="49" t="s">
        <v>491</v>
      </c>
      <c r="N95" s="49" t="s">
        <v>492</v>
      </c>
      <c r="O95" s="49" t="s">
        <v>493</v>
      </c>
      <c r="P95" s="49" t="s">
        <v>494</v>
      </c>
      <c r="Q95" s="49" t="s">
        <v>495</v>
      </c>
      <c r="R95" s="700" t="s">
        <v>496</v>
      </c>
    </row>
    <row r="96" spans="1:18" ht="15" customHeight="1" thickBot="1">
      <c r="A96" s="2053"/>
      <c r="B96" s="2302" t="s">
        <v>0</v>
      </c>
      <c r="C96" s="2303"/>
      <c r="D96" s="2303"/>
      <c r="E96" s="2303"/>
      <c r="F96" s="2303"/>
      <c r="G96" s="2303"/>
      <c r="H96" s="2303"/>
      <c r="I96" s="2303"/>
      <c r="J96" s="2304"/>
      <c r="K96" s="2305" t="s">
        <v>12</v>
      </c>
      <c r="L96" s="2303"/>
      <c r="M96" s="2303"/>
      <c r="N96" s="2303"/>
      <c r="O96" s="2303"/>
      <c r="P96" s="2303"/>
      <c r="Q96" s="2303"/>
      <c r="R96" s="2303"/>
    </row>
    <row r="97" spans="1:23" ht="14.25" customHeight="1">
      <c r="A97" s="213" t="s">
        <v>13</v>
      </c>
      <c r="B97" s="182">
        <v>6512</v>
      </c>
      <c r="C97" s="182">
        <v>3</v>
      </c>
      <c r="D97" s="183">
        <v>10</v>
      </c>
      <c r="E97" s="182">
        <v>726</v>
      </c>
      <c r="F97" s="182">
        <v>1006</v>
      </c>
      <c r="G97" s="182">
        <v>71</v>
      </c>
      <c r="H97" s="182">
        <v>3442</v>
      </c>
      <c r="I97" s="182">
        <v>1245</v>
      </c>
      <c r="J97" s="62">
        <v>9</v>
      </c>
      <c r="K97" s="184">
        <f t="shared" ref="K97:K115" si="2">C97/$B97*100</f>
        <v>4.6068796068796068E-2</v>
      </c>
      <c r="L97" s="184">
        <f t="shared" ref="L97:L115" si="3">D97/$B97*100</f>
        <v>0.15356265356265356</v>
      </c>
      <c r="M97" s="184">
        <f t="shared" ref="M97:M115" si="4">E97/$B97*100</f>
        <v>11.148648648648649</v>
      </c>
      <c r="N97" s="184">
        <f t="shared" ref="N97:N115" si="5">F97/$B97*100</f>
        <v>15.448402948402947</v>
      </c>
      <c r="O97" s="184">
        <f t="shared" ref="O97:O115" si="6">G97/$B97*100</f>
        <v>1.0902948402948403</v>
      </c>
      <c r="P97" s="184">
        <f t="shared" ref="P97:P115" si="7">H97/$B97*100</f>
        <v>52.856265356265354</v>
      </c>
      <c r="Q97" s="184">
        <f t="shared" ref="Q97:Q115" si="8">I97/$B97*100</f>
        <v>19.11855036855037</v>
      </c>
      <c r="R97" s="150">
        <f t="shared" ref="R97:R115" si="9">J97/$B97*100</f>
        <v>0.1382063882063882</v>
      </c>
    </row>
    <row r="98" spans="1:23" ht="14.25" customHeight="1">
      <c r="A98" s="214" t="s">
        <v>14</v>
      </c>
      <c r="B98" s="4">
        <v>3425</v>
      </c>
      <c r="C98" s="4">
        <v>423</v>
      </c>
      <c r="D98" s="19">
        <v>28</v>
      </c>
      <c r="E98" s="4">
        <v>392</v>
      </c>
      <c r="F98" s="4">
        <v>453</v>
      </c>
      <c r="G98" s="4">
        <v>97</v>
      </c>
      <c r="H98" s="4">
        <v>1219</v>
      </c>
      <c r="I98" s="4">
        <v>778</v>
      </c>
      <c r="J98" s="63">
        <v>35</v>
      </c>
      <c r="K98" s="186">
        <f t="shared" si="2"/>
        <v>12.350364963503651</v>
      </c>
      <c r="L98" s="186">
        <f t="shared" si="3"/>
        <v>0.81751824817518259</v>
      </c>
      <c r="M98" s="186">
        <f t="shared" si="4"/>
        <v>11.445255474452555</v>
      </c>
      <c r="N98" s="186">
        <f t="shared" si="5"/>
        <v>13.226277372262773</v>
      </c>
      <c r="O98" s="186">
        <f t="shared" si="6"/>
        <v>2.832116788321168</v>
      </c>
      <c r="P98" s="186">
        <f t="shared" si="7"/>
        <v>35.591240875912412</v>
      </c>
      <c r="Q98" s="186">
        <f t="shared" si="8"/>
        <v>22.715328467153284</v>
      </c>
      <c r="R98" s="151">
        <f t="shared" si="9"/>
        <v>1.0218978102189782</v>
      </c>
    </row>
    <row r="99" spans="1:23">
      <c r="A99" s="213" t="s">
        <v>15</v>
      </c>
      <c r="B99" s="1">
        <v>1601</v>
      </c>
      <c r="C99" s="1">
        <v>20</v>
      </c>
      <c r="D99" s="18">
        <v>238</v>
      </c>
      <c r="E99" s="1">
        <v>39</v>
      </c>
      <c r="F99" s="1">
        <v>419</v>
      </c>
      <c r="G99" s="1">
        <v>431</v>
      </c>
      <c r="H99" s="1">
        <v>144</v>
      </c>
      <c r="I99" s="1">
        <v>276</v>
      </c>
      <c r="J99" s="62">
        <v>34</v>
      </c>
      <c r="K99" s="187">
        <f t="shared" si="2"/>
        <v>1.2492192379762648</v>
      </c>
      <c r="L99" s="187">
        <f t="shared" si="3"/>
        <v>14.865708931917551</v>
      </c>
      <c r="M99" s="187">
        <f t="shared" si="4"/>
        <v>2.4359775140537163</v>
      </c>
      <c r="N99" s="187">
        <f t="shared" si="5"/>
        <v>26.17114303560275</v>
      </c>
      <c r="O99" s="187">
        <f t="shared" si="6"/>
        <v>26.92067457838851</v>
      </c>
      <c r="P99" s="187">
        <f t="shared" si="7"/>
        <v>8.9943785134291065</v>
      </c>
      <c r="Q99" s="187">
        <f t="shared" si="8"/>
        <v>17.239225484072453</v>
      </c>
      <c r="R99" s="150">
        <f t="shared" si="9"/>
        <v>2.1236727045596502</v>
      </c>
    </row>
    <row r="100" spans="1:23">
      <c r="A100" s="214" t="s">
        <v>16</v>
      </c>
      <c r="B100" s="4">
        <v>991</v>
      </c>
      <c r="C100" s="4">
        <v>1</v>
      </c>
      <c r="D100" s="19">
        <v>25</v>
      </c>
      <c r="E100" s="4">
        <v>168</v>
      </c>
      <c r="F100" s="4">
        <v>176</v>
      </c>
      <c r="G100" s="4">
        <v>55</v>
      </c>
      <c r="H100" s="4">
        <v>493</v>
      </c>
      <c r="I100" s="4">
        <v>62</v>
      </c>
      <c r="J100" s="63">
        <v>11</v>
      </c>
      <c r="K100" s="186">
        <f t="shared" si="2"/>
        <v>0.10090817356205853</v>
      </c>
      <c r="L100" s="186">
        <f t="shared" si="3"/>
        <v>2.5227043390514634</v>
      </c>
      <c r="M100" s="186">
        <f t="shared" si="4"/>
        <v>16.952573158425832</v>
      </c>
      <c r="N100" s="186">
        <f t="shared" si="5"/>
        <v>17.759838546922303</v>
      </c>
      <c r="O100" s="186">
        <f t="shared" si="6"/>
        <v>5.5499495459132184</v>
      </c>
      <c r="P100" s="186">
        <f t="shared" si="7"/>
        <v>49.747729566094854</v>
      </c>
      <c r="Q100" s="186">
        <f t="shared" si="8"/>
        <v>6.2563067608476279</v>
      </c>
      <c r="R100" s="151">
        <f t="shared" si="9"/>
        <v>1.109989909182644</v>
      </c>
    </row>
    <row r="101" spans="1:23">
      <c r="A101" s="213" t="s">
        <v>17</v>
      </c>
      <c r="B101" s="1">
        <v>264</v>
      </c>
      <c r="C101" s="1">
        <v>1</v>
      </c>
      <c r="D101" s="18">
        <v>22</v>
      </c>
      <c r="E101" s="1">
        <v>28</v>
      </c>
      <c r="F101" s="1">
        <v>34</v>
      </c>
      <c r="G101" s="1">
        <v>70</v>
      </c>
      <c r="H101" s="1">
        <v>107</v>
      </c>
      <c r="I101" s="1">
        <v>2</v>
      </c>
      <c r="J101" s="62">
        <v>0</v>
      </c>
      <c r="K101" s="187">
        <f t="shared" si="2"/>
        <v>0.37878787878787878</v>
      </c>
      <c r="L101" s="187">
        <f t="shared" si="3"/>
        <v>8.3333333333333321</v>
      </c>
      <c r="M101" s="187">
        <f t="shared" si="4"/>
        <v>10.606060606060606</v>
      </c>
      <c r="N101" s="187">
        <f t="shared" si="5"/>
        <v>12.878787878787879</v>
      </c>
      <c r="O101" s="187">
        <f t="shared" si="6"/>
        <v>26.515151515151516</v>
      </c>
      <c r="P101" s="187">
        <f t="shared" si="7"/>
        <v>40.530303030303031</v>
      </c>
      <c r="Q101" s="187">
        <f t="shared" si="8"/>
        <v>0.75757575757575757</v>
      </c>
      <c r="R101" s="150">
        <f t="shared" si="9"/>
        <v>0</v>
      </c>
    </row>
    <row r="102" spans="1:23">
      <c r="A102" s="214" t="s">
        <v>18</v>
      </c>
      <c r="B102" s="4">
        <v>847</v>
      </c>
      <c r="C102" s="4">
        <v>2</v>
      </c>
      <c r="D102" s="19">
        <v>8</v>
      </c>
      <c r="E102" s="4">
        <v>63</v>
      </c>
      <c r="F102" s="4">
        <v>256</v>
      </c>
      <c r="G102" s="4">
        <v>20</v>
      </c>
      <c r="H102" s="4">
        <v>336</v>
      </c>
      <c r="I102" s="4">
        <v>154</v>
      </c>
      <c r="J102" s="63">
        <v>8</v>
      </c>
      <c r="K102" s="186">
        <f t="shared" si="2"/>
        <v>0.23612750885478156</v>
      </c>
      <c r="L102" s="186">
        <f t="shared" si="3"/>
        <v>0.94451003541912626</v>
      </c>
      <c r="M102" s="186">
        <f t="shared" si="4"/>
        <v>7.4380165289256199</v>
      </c>
      <c r="N102" s="186">
        <f t="shared" si="5"/>
        <v>30.22432113341204</v>
      </c>
      <c r="O102" s="186">
        <f t="shared" si="6"/>
        <v>2.3612750885478158</v>
      </c>
      <c r="P102" s="186">
        <f t="shared" si="7"/>
        <v>39.669421487603309</v>
      </c>
      <c r="Q102" s="186">
        <f t="shared" si="8"/>
        <v>18.181818181818183</v>
      </c>
      <c r="R102" s="151">
        <f t="shared" si="9"/>
        <v>0.94451003541912626</v>
      </c>
    </row>
    <row r="103" spans="1:23">
      <c r="A103" s="213" t="s">
        <v>19</v>
      </c>
      <c r="B103" s="1">
        <v>2870</v>
      </c>
      <c r="C103" s="1">
        <v>24</v>
      </c>
      <c r="D103" s="18">
        <v>95</v>
      </c>
      <c r="E103" s="1">
        <v>397</v>
      </c>
      <c r="F103" s="1">
        <v>136</v>
      </c>
      <c r="G103" s="1">
        <v>303</v>
      </c>
      <c r="H103" s="1">
        <v>1609</v>
      </c>
      <c r="I103" s="1">
        <v>284</v>
      </c>
      <c r="J103" s="62">
        <v>22</v>
      </c>
      <c r="K103" s="187">
        <f t="shared" si="2"/>
        <v>0.83623693379790942</v>
      </c>
      <c r="L103" s="187">
        <f t="shared" si="3"/>
        <v>3.3101045296167246</v>
      </c>
      <c r="M103" s="187">
        <f t="shared" si="4"/>
        <v>13.832752613240418</v>
      </c>
      <c r="N103" s="187">
        <f t="shared" si="5"/>
        <v>4.7386759581881535</v>
      </c>
      <c r="O103" s="187">
        <f t="shared" si="6"/>
        <v>10.557491289198605</v>
      </c>
      <c r="P103" s="187">
        <f t="shared" si="7"/>
        <v>56.062717770034844</v>
      </c>
      <c r="Q103" s="187">
        <f t="shared" si="8"/>
        <v>9.89547038327526</v>
      </c>
      <c r="R103" s="150">
        <f t="shared" si="9"/>
        <v>0.76655052264808365</v>
      </c>
      <c r="T103" s="225"/>
      <c r="U103" s="226"/>
      <c r="V103" s="226"/>
      <c r="W103" s="180"/>
    </row>
    <row r="104" spans="1:23">
      <c r="A104" s="214" t="s">
        <v>20</v>
      </c>
      <c r="B104" s="4">
        <v>906</v>
      </c>
      <c r="C104" s="4">
        <v>63</v>
      </c>
      <c r="D104" s="19">
        <v>64</v>
      </c>
      <c r="E104" s="4">
        <v>177</v>
      </c>
      <c r="F104" s="4">
        <v>9</v>
      </c>
      <c r="G104" s="4">
        <v>85</v>
      </c>
      <c r="H104" s="4">
        <v>489</v>
      </c>
      <c r="I104" s="4">
        <v>9</v>
      </c>
      <c r="J104" s="63">
        <v>10</v>
      </c>
      <c r="K104" s="186">
        <f t="shared" si="2"/>
        <v>6.9536423841059598</v>
      </c>
      <c r="L104" s="186">
        <f t="shared" si="3"/>
        <v>7.0640176600441498</v>
      </c>
      <c r="M104" s="186">
        <f t="shared" si="4"/>
        <v>19.536423841059602</v>
      </c>
      <c r="N104" s="186">
        <f t="shared" si="5"/>
        <v>0.99337748344370869</v>
      </c>
      <c r="O104" s="186">
        <f t="shared" si="6"/>
        <v>9.3818984547461355</v>
      </c>
      <c r="P104" s="186">
        <f t="shared" si="7"/>
        <v>53.973509933774835</v>
      </c>
      <c r="Q104" s="186">
        <f t="shared" si="8"/>
        <v>0.99337748344370869</v>
      </c>
      <c r="R104" s="151">
        <f t="shared" si="9"/>
        <v>1.1037527593818985</v>
      </c>
      <c r="T104" s="227"/>
      <c r="U104" s="228"/>
      <c r="V104" s="228"/>
      <c r="W104" s="180"/>
    </row>
    <row r="105" spans="1:23">
      <c r="A105" s="213" t="s">
        <v>21</v>
      </c>
      <c r="B105" s="1">
        <v>6038</v>
      </c>
      <c r="C105" s="1">
        <v>747</v>
      </c>
      <c r="D105" s="18">
        <v>59</v>
      </c>
      <c r="E105" s="1">
        <v>827</v>
      </c>
      <c r="F105" s="1">
        <v>286</v>
      </c>
      <c r="G105" s="1">
        <v>250</v>
      </c>
      <c r="H105" s="1">
        <v>3655</v>
      </c>
      <c r="I105" s="1">
        <v>111</v>
      </c>
      <c r="J105" s="62">
        <v>103</v>
      </c>
      <c r="K105" s="187">
        <f t="shared" si="2"/>
        <v>12.371646240476979</v>
      </c>
      <c r="L105" s="187">
        <f t="shared" si="3"/>
        <v>0.97714474991719114</v>
      </c>
      <c r="M105" s="187">
        <f t="shared" si="4"/>
        <v>13.696588274263</v>
      </c>
      <c r="N105" s="187">
        <f t="shared" si="5"/>
        <v>4.7366677707850284</v>
      </c>
      <c r="O105" s="187">
        <f t="shared" si="6"/>
        <v>4.1404438555813181</v>
      </c>
      <c r="P105" s="187">
        <f t="shared" si="7"/>
        <v>60.53328916859887</v>
      </c>
      <c r="Q105" s="187">
        <f t="shared" si="8"/>
        <v>1.8383570718781055</v>
      </c>
      <c r="R105" s="150">
        <f t="shared" si="9"/>
        <v>1.7058628684995032</v>
      </c>
      <c r="T105" s="228"/>
      <c r="U105" s="50"/>
      <c r="V105" s="50"/>
      <c r="W105" s="180"/>
    </row>
    <row r="106" spans="1:23">
      <c r="A106" s="214" t="s">
        <v>22</v>
      </c>
      <c r="B106" s="4">
        <v>15586</v>
      </c>
      <c r="C106" s="4">
        <v>901</v>
      </c>
      <c r="D106" s="19">
        <v>133</v>
      </c>
      <c r="E106" s="4">
        <v>2751</v>
      </c>
      <c r="F106" s="4">
        <v>1125</v>
      </c>
      <c r="G106" s="4">
        <v>650</v>
      </c>
      <c r="H106" s="4">
        <v>8644</v>
      </c>
      <c r="I106" s="4">
        <v>777</v>
      </c>
      <c r="J106" s="63">
        <v>605</v>
      </c>
      <c r="K106" s="186">
        <f t="shared" si="2"/>
        <v>5.7808289490568461</v>
      </c>
      <c r="L106" s="186">
        <f t="shared" si="3"/>
        <v>0.85332991145900172</v>
      </c>
      <c r="M106" s="186">
        <f t="shared" si="4"/>
        <v>17.650455537020406</v>
      </c>
      <c r="N106" s="186">
        <f t="shared" si="5"/>
        <v>7.2180161683562174</v>
      </c>
      <c r="O106" s="186">
        <f t="shared" si="6"/>
        <v>4.1704093417169252</v>
      </c>
      <c r="P106" s="186">
        <f t="shared" si="7"/>
        <v>55.46002823046323</v>
      </c>
      <c r="Q106" s="186">
        <f t="shared" si="8"/>
        <v>4.9852431669446942</v>
      </c>
      <c r="R106" s="151">
        <f t="shared" si="9"/>
        <v>3.8816886949826768</v>
      </c>
      <c r="T106" s="229"/>
      <c r="U106" s="230"/>
      <c r="V106" s="231"/>
      <c r="W106" s="180"/>
    </row>
    <row r="107" spans="1:23">
      <c r="A107" s="213" t="s">
        <v>23</v>
      </c>
      <c r="B107" s="1">
        <v>1505</v>
      </c>
      <c r="C107" s="1">
        <v>120</v>
      </c>
      <c r="D107" s="18">
        <v>14</v>
      </c>
      <c r="E107" s="1">
        <v>245</v>
      </c>
      <c r="F107" s="1">
        <v>36</v>
      </c>
      <c r="G107" s="1">
        <v>31</v>
      </c>
      <c r="H107" s="1">
        <v>920</v>
      </c>
      <c r="I107" s="1">
        <v>69</v>
      </c>
      <c r="J107" s="62">
        <v>70</v>
      </c>
      <c r="K107" s="187">
        <f t="shared" si="2"/>
        <v>7.9734219269102988</v>
      </c>
      <c r="L107" s="187">
        <f t="shared" si="3"/>
        <v>0.93023255813953487</v>
      </c>
      <c r="M107" s="187">
        <f t="shared" si="4"/>
        <v>16.279069767441861</v>
      </c>
      <c r="N107" s="187">
        <f t="shared" si="5"/>
        <v>2.3920265780730898</v>
      </c>
      <c r="O107" s="187">
        <f t="shared" si="6"/>
        <v>2.0598006644518274</v>
      </c>
      <c r="P107" s="187">
        <f t="shared" si="7"/>
        <v>61.129568106312291</v>
      </c>
      <c r="Q107" s="187">
        <f t="shared" si="8"/>
        <v>4.5847176079734222</v>
      </c>
      <c r="R107" s="150">
        <f t="shared" si="9"/>
        <v>4.6511627906976747</v>
      </c>
      <c r="T107" s="229"/>
      <c r="U107" s="230"/>
      <c r="V107" s="231"/>
      <c r="W107" s="180"/>
    </row>
    <row r="108" spans="1:23">
      <c r="A108" s="214" t="s">
        <v>24</v>
      </c>
      <c r="B108" s="4">
        <v>270</v>
      </c>
      <c r="C108" s="4">
        <v>11</v>
      </c>
      <c r="D108" s="19">
        <v>5</v>
      </c>
      <c r="E108" s="4">
        <v>32</v>
      </c>
      <c r="F108" s="4">
        <v>3</v>
      </c>
      <c r="G108" s="4">
        <v>12</v>
      </c>
      <c r="H108" s="4">
        <v>193</v>
      </c>
      <c r="I108" s="4">
        <v>6</v>
      </c>
      <c r="J108" s="63">
        <v>8</v>
      </c>
      <c r="K108" s="186">
        <f t="shared" si="2"/>
        <v>4.0740740740740744</v>
      </c>
      <c r="L108" s="186">
        <f t="shared" si="3"/>
        <v>1.8518518518518516</v>
      </c>
      <c r="M108" s="186">
        <f t="shared" si="4"/>
        <v>11.851851851851853</v>
      </c>
      <c r="N108" s="186">
        <f t="shared" si="5"/>
        <v>1.1111111111111112</v>
      </c>
      <c r="O108" s="186">
        <f t="shared" si="6"/>
        <v>4.4444444444444446</v>
      </c>
      <c r="P108" s="186">
        <f t="shared" si="7"/>
        <v>71.481481481481481</v>
      </c>
      <c r="Q108" s="186">
        <f t="shared" si="8"/>
        <v>2.2222222222222223</v>
      </c>
      <c r="R108" s="151">
        <f t="shared" si="9"/>
        <v>2.9629629629629632</v>
      </c>
      <c r="T108" s="229"/>
      <c r="U108" s="230"/>
      <c r="V108" s="231"/>
      <c r="W108" s="180"/>
    </row>
    <row r="109" spans="1:23">
      <c r="A109" s="213" t="s">
        <v>25</v>
      </c>
      <c r="B109" s="1">
        <v>1660</v>
      </c>
      <c r="C109" s="1">
        <v>107</v>
      </c>
      <c r="D109" s="18">
        <v>51</v>
      </c>
      <c r="E109" s="1">
        <v>191</v>
      </c>
      <c r="F109" s="1">
        <v>31</v>
      </c>
      <c r="G109" s="1">
        <v>127</v>
      </c>
      <c r="H109" s="1">
        <v>991</v>
      </c>
      <c r="I109" s="1">
        <v>147</v>
      </c>
      <c r="J109" s="62">
        <v>15</v>
      </c>
      <c r="K109" s="187">
        <f t="shared" si="2"/>
        <v>6.4457831325301207</v>
      </c>
      <c r="L109" s="187">
        <f t="shared" si="3"/>
        <v>3.072289156626506</v>
      </c>
      <c r="M109" s="187">
        <f t="shared" si="4"/>
        <v>11.506024096385541</v>
      </c>
      <c r="N109" s="187">
        <f t="shared" si="5"/>
        <v>1.8674698795180724</v>
      </c>
      <c r="O109" s="187">
        <f t="shared" si="6"/>
        <v>7.6506024096385543</v>
      </c>
      <c r="P109" s="187">
        <f t="shared" si="7"/>
        <v>59.698795180722897</v>
      </c>
      <c r="Q109" s="187">
        <f t="shared" si="8"/>
        <v>8.8554216867469879</v>
      </c>
      <c r="R109" s="150">
        <f t="shared" si="9"/>
        <v>0.90361445783132521</v>
      </c>
      <c r="T109" s="229"/>
      <c r="U109" s="230"/>
      <c r="V109" s="231"/>
      <c r="W109" s="180"/>
    </row>
    <row r="110" spans="1:23">
      <c r="A110" s="214" t="s">
        <v>26</v>
      </c>
      <c r="B110" s="4">
        <v>190</v>
      </c>
      <c r="C110" s="4">
        <v>34</v>
      </c>
      <c r="D110" s="19">
        <v>5</v>
      </c>
      <c r="E110" s="4">
        <v>46</v>
      </c>
      <c r="F110" s="4">
        <v>0</v>
      </c>
      <c r="G110" s="4">
        <v>5</v>
      </c>
      <c r="H110" s="4">
        <v>99</v>
      </c>
      <c r="I110" s="4">
        <v>0</v>
      </c>
      <c r="J110" s="63">
        <v>1</v>
      </c>
      <c r="K110" s="186">
        <f t="shared" si="2"/>
        <v>17.894736842105264</v>
      </c>
      <c r="L110" s="186">
        <f t="shared" si="3"/>
        <v>2.6315789473684208</v>
      </c>
      <c r="M110" s="186">
        <f t="shared" si="4"/>
        <v>24.210526315789473</v>
      </c>
      <c r="N110" s="186">
        <f t="shared" si="5"/>
        <v>0</v>
      </c>
      <c r="O110" s="186">
        <f t="shared" si="6"/>
        <v>2.6315789473684208</v>
      </c>
      <c r="P110" s="186">
        <f t="shared" si="7"/>
        <v>52.105263157894733</v>
      </c>
      <c r="Q110" s="186">
        <f t="shared" si="8"/>
        <v>0</v>
      </c>
      <c r="R110" s="151">
        <f t="shared" si="9"/>
        <v>0.52631578947368418</v>
      </c>
      <c r="T110" s="229"/>
      <c r="U110" s="230"/>
      <c r="V110" s="231"/>
      <c r="W110" s="180"/>
    </row>
    <row r="111" spans="1:23">
      <c r="A111" s="213" t="s">
        <v>27</v>
      </c>
      <c r="B111" s="1">
        <v>1837</v>
      </c>
      <c r="C111" s="1">
        <v>106</v>
      </c>
      <c r="D111" s="18">
        <v>19</v>
      </c>
      <c r="E111" s="1">
        <v>276</v>
      </c>
      <c r="F111" s="1">
        <v>103</v>
      </c>
      <c r="G111" s="1">
        <v>69</v>
      </c>
      <c r="H111" s="1">
        <v>1170</v>
      </c>
      <c r="I111" s="1">
        <v>63</v>
      </c>
      <c r="J111" s="62">
        <v>31</v>
      </c>
      <c r="K111" s="187">
        <f t="shared" si="2"/>
        <v>5.7702776265650524</v>
      </c>
      <c r="L111" s="187">
        <f t="shared" si="3"/>
        <v>1.0342950462710943</v>
      </c>
      <c r="M111" s="187">
        <f t="shared" si="4"/>
        <v>15.024496461622212</v>
      </c>
      <c r="N111" s="187">
        <f t="shared" si="5"/>
        <v>5.606967882416984</v>
      </c>
      <c r="O111" s="187">
        <f t="shared" si="6"/>
        <v>3.7561241154055529</v>
      </c>
      <c r="P111" s="187">
        <f t="shared" si="7"/>
        <v>63.690800217746322</v>
      </c>
      <c r="Q111" s="187">
        <f t="shared" si="8"/>
        <v>3.4295046271094178</v>
      </c>
      <c r="R111" s="150">
        <f t="shared" si="9"/>
        <v>1.6875340228633642</v>
      </c>
      <c r="T111" s="229"/>
      <c r="U111" s="230"/>
      <c r="V111" s="231"/>
      <c r="W111" s="180"/>
    </row>
    <row r="112" spans="1:23" ht="15" thickBot="1">
      <c r="A112" s="215" t="s">
        <v>28</v>
      </c>
      <c r="B112" s="9">
        <v>280</v>
      </c>
      <c r="C112" s="9">
        <v>20</v>
      </c>
      <c r="D112" s="189">
        <v>0</v>
      </c>
      <c r="E112" s="9">
        <v>43</v>
      </c>
      <c r="F112" s="9">
        <v>18</v>
      </c>
      <c r="G112" s="9">
        <v>1</v>
      </c>
      <c r="H112" s="9">
        <v>183</v>
      </c>
      <c r="I112" s="9">
        <v>10</v>
      </c>
      <c r="J112" s="190">
        <v>5</v>
      </c>
      <c r="K112" s="191">
        <f t="shared" si="2"/>
        <v>7.1428571428571423</v>
      </c>
      <c r="L112" s="191">
        <f t="shared" si="3"/>
        <v>0</v>
      </c>
      <c r="M112" s="191">
        <f t="shared" si="4"/>
        <v>15.357142857142858</v>
      </c>
      <c r="N112" s="191">
        <f t="shared" si="5"/>
        <v>6.4285714285714279</v>
      </c>
      <c r="O112" s="191">
        <f t="shared" si="6"/>
        <v>0.35714285714285715</v>
      </c>
      <c r="P112" s="191">
        <f t="shared" si="7"/>
        <v>65.357142857142861</v>
      </c>
      <c r="Q112" s="191">
        <f t="shared" si="8"/>
        <v>3.5714285714285712</v>
      </c>
      <c r="R112" s="153">
        <f t="shared" si="9"/>
        <v>1.7857142857142856</v>
      </c>
      <c r="T112" s="229"/>
      <c r="U112" s="230"/>
      <c r="V112" s="231"/>
      <c r="W112" s="180"/>
    </row>
    <row r="113" spans="1:23">
      <c r="A113" s="216" t="s">
        <v>29</v>
      </c>
      <c r="B113" s="193">
        <v>39154</v>
      </c>
      <c r="C113" s="194">
        <v>2338</v>
      </c>
      <c r="D113" s="195">
        <v>393</v>
      </c>
      <c r="E113" s="194">
        <v>5737</v>
      </c>
      <c r="F113" s="194">
        <v>3438</v>
      </c>
      <c r="G113" s="194">
        <v>1573</v>
      </c>
      <c r="H113" s="194">
        <v>21295</v>
      </c>
      <c r="I113" s="194">
        <v>3489</v>
      </c>
      <c r="J113" s="196">
        <v>891</v>
      </c>
      <c r="K113" s="197">
        <f t="shared" si="2"/>
        <v>5.9712928436430506</v>
      </c>
      <c r="L113" s="197">
        <f t="shared" si="3"/>
        <v>1.0037288655054399</v>
      </c>
      <c r="M113" s="197">
        <f t="shared" si="4"/>
        <v>14.652398222403843</v>
      </c>
      <c r="N113" s="197">
        <f t="shared" si="5"/>
        <v>8.7807120600704902</v>
      </c>
      <c r="O113" s="197">
        <f t="shared" si="6"/>
        <v>4.0174694794912398</v>
      </c>
      <c r="P113" s="197">
        <f t="shared" si="7"/>
        <v>54.387802012565764</v>
      </c>
      <c r="Q113" s="197">
        <f t="shared" si="8"/>
        <v>8.9109669510139451</v>
      </c>
      <c r="R113" s="198">
        <f t="shared" si="9"/>
        <v>2.2756295653062266</v>
      </c>
      <c r="T113" s="229"/>
      <c r="U113" s="230"/>
      <c r="V113" s="231"/>
      <c r="W113" s="180"/>
    </row>
    <row r="114" spans="1:23">
      <c r="A114" s="217" t="s">
        <v>30</v>
      </c>
      <c r="B114" s="200">
        <v>5628</v>
      </c>
      <c r="C114" s="201">
        <v>245</v>
      </c>
      <c r="D114" s="202">
        <v>383</v>
      </c>
      <c r="E114" s="201">
        <v>664</v>
      </c>
      <c r="F114" s="201">
        <v>653</v>
      </c>
      <c r="G114" s="201">
        <v>704</v>
      </c>
      <c r="H114" s="201">
        <v>2399</v>
      </c>
      <c r="I114" s="201">
        <v>504</v>
      </c>
      <c r="J114" s="203">
        <v>76</v>
      </c>
      <c r="K114" s="204">
        <f t="shared" si="2"/>
        <v>4.3532338308457712</v>
      </c>
      <c r="L114" s="204">
        <f t="shared" si="3"/>
        <v>6.8052594171997161</v>
      </c>
      <c r="M114" s="204">
        <f t="shared" si="4"/>
        <v>11.798152096659559</v>
      </c>
      <c r="N114" s="204">
        <f t="shared" si="5"/>
        <v>11.602700781805259</v>
      </c>
      <c r="O114" s="204">
        <f t="shared" si="6"/>
        <v>12.508884150675195</v>
      </c>
      <c r="P114" s="204">
        <f t="shared" si="7"/>
        <v>42.626154939587771</v>
      </c>
      <c r="Q114" s="204">
        <f t="shared" si="8"/>
        <v>8.9552238805970141</v>
      </c>
      <c r="R114" s="205">
        <f t="shared" si="9"/>
        <v>1.3503909026297085</v>
      </c>
      <c r="T114" s="229"/>
      <c r="U114" s="230"/>
      <c r="V114" s="231"/>
      <c r="W114" s="180"/>
    </row>
    <row r="115" spans="1:23" ht="15" thickBot="1">
      <c r="A115" s="218" t="s">
        <v>31</v>
      </c>
      <c r="B115" s="219">
        <v>44782</v>
      </c>
      <c r="C115" s="220">
        <v>2583</v>
      </c>
      <c r="D115" s="221">
        <v>776</v>
      </c>
      <c r="E115" s="220">
        <v>6401</v>
      </c>
      <c r="F115" s="220">
        <v>4091</v>
      </c>
      <c r="G115" s="220">
        <v>2277</v>
      </c>
      <c r="H115" s="220">
        <v>23694</v>
      </c>
      <c r="I115" s="220">
        <v>3993</v>
      </c>
      <c r="J115" s="222">
        <v>967</v>
      </c>
      <c r="K115" s="223">
        <f t="shared" si="2"/>
        <v>5.7679424768880354</v>
      </c>
      <c r="L115" s="223">
        <f t="shared" si="3"/>
        <v>1.7328390871332231</v>
      </c>
      <c r="M115" s="223">
        <f t="shared" si="4"/>
        <v>14.293689428788353</v>
      </c>
      <c r="N115" s="223">
        <f t="shared" si="5"/>
        <v>9.1353668884819808</v>
      </c>
      <c r="O115" s="223">
        <f t="shared" si="6"/>
        <v>5.084632218301997</v>
      </c>
      <c r="P115" s="223">
        <f t="shared" si="7"/>
        <v>52.909651199142516</v>
      </c>
      <c r="Q115" s="223">
        <f t="shared" si="8"/>
        <v>8.916528962529588</v>
      </c>
      <c r="R115" s="224">
        <f t="shared" si="9"/>
        <v>2.159349738734313</v>
      </c>
      <c r="T115" s="232"/>
      <c r="U115" s="226"/>
      <c r="V115" s="226"/>
      <c r="W115" s="180"/>
    </row>
    <row r="116" spans="1:23">
      <c r="A116" s="2313" t="s">
        <v>533</v>
      </c>
      <c r="B116" s="2314"/>
      <c r="C116" s="2314"/>
      <c r="D116" s="2314"/>
      <c r="E116" s="2314"/>
      <c r="F116" s="2314"/>
      <c r="G116" s="2314"/>
      <c r="H116" s="2314"/>
      <c r="I116" s="2314"/>
      <c r="J116" s="2314"/>
      <c r="K116" s="2314"/>
      <c r="L116" s="2314"/>
      <c r="M116" s="2314"/>
      <c r="N116" s="2314"/>
      <c r="O116" s="2314"/>
      <c r="P116" s="2314"/>
      <c r="Q116" s="2314"/>
      <c r="R116" s="2315"/>
      <c r="T116" s="232"/>
      <c r="U116" s="225"/>
      <c r="V116" s="225"/>
      <c r="W116" s="180"/>
    </row>
    <row r="117" spans="1:23" ht="51" customHeight="1">
      <c r="A117" s="2325" t="s">
        <v>537</v>
      </c>
      <c r="B117" s="2325"/>
      <c r="C117" s="2325"/>
      <c r="D117" s="2325"/>
      <c r="E117" s="2325"/>
      <c r="F117" s="2325"/>
      <c r="G117" s="2325"/>
      <c r="H117" s="2325"/>
      <c r="I117" s="2325"/>
      <c r="J117" s="2325"/>
      <c r="K117" s="2325"/>
      <c r="L117" s="2325"/>
      <c r="M117" s="2325"/>
      <c r="N117" s="2325"/>
      <c r="O117" s="2325"/>
      <c r="P117" s="2325"/>
      <c r="Q117" s="2325"/>
      <c r="R117" s="2325"/>
      <c r="T117" s="180"/>
      <c r="U117" s="180"/>
      <c r="V117" s="180"/>
      <c r="W117" s="180"/>
    </row>
    <row r="118" spans="1:23" ht="12" customHeight="1">
      <c r="A118" s="2106" t="s">
        <v>516</v>
      </c>
      <c r="B118" s="2106"/>
      <c r="C118" s="2106"/>
      <c r="D118" s="2106"/>
      <c r="E118" s="2106"/>
      <c r="F118" s="2106"/>
      <c r="G118" s="2106"/>
      <c r="H118" s="2106"/>
      <c r="I118" s="2106"/>
      <c r="J118" s="2106"/>
      <c r="K118" s="2106"/>
      <c r="L118" s="2106"/>
      <c r="M118" s="2106"/>
      <c r="N118" s="2106"/>
      <c r="O118" s="2106"/>
      <c r="P118" s="2106"/>
      <c r="Q118" s="2106"/>
      <c r="R118" s="2106"/>
      <c r="T118" s="180"/>
      <c r="U118" s="180"/>
      <c r="V118" s="180"/>
      <c r="W118" s="180"/>
    </row>
    <row r="120" spans="1:23" ht="26.15" customHeight="1">
      <c r="A120" s="2298" t="s">
        <v>92</v>
      </c>
      <c r="B120" s="2298"/>
      <c r="C120" s="2298"/>
      <c r="D120" s="2298"/>
    </row>
    <row r="121" spans="1:23" ht="15" thickBot="1">
      <c r="A121" s="42"/>
      <c r="B121" s="21" t="s">
        <v>67</v>
      </c>
      <c r="C121" s="23" t="s">
        <v>68</v>
      </c>
      <c r="D121" s="23" t="s">
        <v>69</v>
      </c>
    </row>
    <row r="122" spans="1:23" ht="29.15" customHeight="1">
      <c r="A122" s="34" t="s">
        <v>70</v>
      </c>
      <c r="B122" s="31">
        <v>3.4082149070722689</v>
      </c>
      <c r="C122" s="28">
        <v>0.46963442362463431</v>
      </c>
      <c r="D122" s="31">
        <v>3704</v>
      </c>
    </row>
    <row r="123" spans="1:23" ht="22.4" customHeight="1">
      <c r="A123" s="35" t="s">
        <v>71</v>
      </c>
      <c r="B123" s="32">
        <v>13.024027836976961</v>
      </c>
      <c r="C123" s="29">
        <v>0.7028899734208518</v>
      </c>
      <c r="D123" s="32">
        <v>3704</v>
      </c>
    </row>
    <row r="124" spans="1:23" ht="26.65" customHeight="1">
      <c r="A124" s="34" t="s">
        <v>72</v>
      </c>
      <c r="B124" s="31">
        <v>11.22246829998568</v>
      </c>
      <c r="C124" s="28">
        <v>0.81072785602057162</v>
      </c>
      <c r="D124" s="31">
        <v>3704</v>
      </c>
    </row>
    <row r="125" spans="1:23">
      <c r="A125" s="35" t="s">
        <v>73</v>
      </c>
      <c r="B125" s="32">
        <v>4.8352820106969636</v>
      </c>
      <c r="C125" s="29">
        <v>0.75355006310727279</v>
      </c>
      <c r="D125" s="32">
        <v>3704</v>
      </c>
    </row>
    <row r="126" spans="1:23" ht="21.75" customHeight="1">
      <c r="A126" s="34" t="s">
        <v>74</v>
      </c>
      <c r="B126" s="31">
        <v>4.8607008856415019</v>
      </c>
      <c r="C126" s="28">
        <v>0.64852896929031956</v>
      </c>
      <c r="D126" s="31">
        <v>3704</v>
      </c>
    </row>
    <row r="127" spans="1:23" ht="21" customHeight="1">
      <c r="A127" s="35" t="s">
        <v>75</v>
      </c>
      <c r="B127" s="32">
        <v>52.719704025425777</v>
      </c>
      <c r="C127" s="29">
        <v>1.425659597210575</v>
      </c>
      <c r="D127" s="32">
        <v>3704</v>
      </c>
    </row>
    <row r="128" spans="1:23" ht="24">
      <c r="A128" s="34" t="s">
        <v>76</v>
      </c>
      <c r="B128" s="31">
        <v>8.7216758534865573</v>
      </c>
      <c r="C128" s="28">
        <v>0.58985685486960093</v>
      </c>
      <c r="D128" s="31">
        <v>3704</v>
      </c>
    </row>
    <row r="129" spans="1:4">
      <c r="A129" s="36" t="s">
        <v>77</v>
      </c>
      <c r="B129" s="33">
        <v>1.2079261807142829</v>
      </c>
      <c r="C129" s="30">
        <v>0.24500510570249431</v>
      </c>
      <c r="D129" s="33">
        <v>3704</v>
      </c>
    </row>
    <row r="130" spans="1:4" ht="22.4" customHeight="1">
      <c r="A130" s="2049" t="s">
        <v>78</v>
      </c>
      <c r="B130" s="2049"/>
      <c r="C130" s="2049"/>
      <c r="D130" s="2049"/>
    </row>
    <row r="131" spans="1:4" ht="23.9" customHeight="1">
      <c r="A131" s="2034" t="s">
        <v>93</v>
      </c>
      <c r="B131" s="2034"/>
      <c r="C131" s="2034"/>
      <c r="D131" s="2034"/>
    </row>
    <row r="132" spans="1:4" ht="30.75" customHeight="1">
      <c r="A132" s="2034" t="s">
        <v>565</v>
      </c>
      <c r="B132" s="2034"/>
      <c r="C132" s="2034"/>
      <c r="D132" s="2034"/>
    </row>
    <row r="133" spans="1:4">
      <c r="A133" s="46"/>
      <c r="B133" s="46"/>
      <c r="C133" s="46"/>
    </row>
    <row r="134" spans="1:4" ht="30" customHeight="1">
      <c r="A134" s="2310" t="s">
        <v>94</v>
      </c>
      <c r="B134" s="2310"/>
      <c r="C134" s="2310"/>
      <c r="D134" s="2310"/>
    </row>
    <row r="135" spans="1:4" ht="15" thickBot="1">
      <c r="A135" s="42"/>
      <c r="B135" s="21" t="s">
        <v>3</v>
      </c>
      <c r="C135" s="23" t="s">
        <v>68</v>
      </c>
      <c r="D135" s="23" t="s">
        <v>69</v>
      </c>
    </row>
    <row r="136" spans="1:4">
      <c r="A136" s="38" t="s">
        <v>80</v>
      </c>
      <c r="B136" s="26">
        <v>4.8130018171865139</v>
      </c>
      <c r="C136" s="28">
        <v>0.27463513602901091</v>
      </c>
      <c r="D136" s="31">
        <v>159</v>
      </c>
    </row>
    <row r="137" spans="1:4" ht="23.15" customHeight="1">
      <c r="A137" s="39" t="s">
        <v>81</v>
      </c>
      <c r="B137" s="25">
        <v>4.3118754000332142</v>
      </c>
      <c r="C137" s="29">
        <v>0.15146140820837611</v>
      </c>
      <c r="D137" s="32">
        <v>570</v>
      </c>
    </row>
    <row r="138" spans="1:4">
      <c r="A138" s="38" t="s">
        <v>82</v>
      </c>
      <c r="B138" s="26">
        <v>4.2746341571793689</v>
      </c>
      <c r="C138" s="28">
        <v>0.16088209777471749</v>
      </c>
      <c r="D138" s="31">
        <v>466</v>
      </c>
    </row>
    <row r="139" spans="1:4">
      <c r="A139" s="39" t="s">
        <v>83</v>
      </c>
      <c r="B139" s="25">
        <v>5.0995007309559446</v>
      </c>
      <c r="C139" s="29">
        <v>0.33517751521250361</v>
      </c>
      <c r="D139" s="32">
        <v>195</v>
      </c>
    </row>
    <row r="140" spans="1:4" ht="22.4" customHeight="1">
      <c r="A140" s="38" t="s">
        <v>84</v>
      </c>
      <c r="B140" s="26">
        <v>4.5202496557757827</v>
      </c>
      <c r="C140" s="28">
        <v>0.24374609014475809</v>
      </c>
      <c r="D140" s="31">
        <v>223</v>
      </c>
    </row>
    <row r="141" spans="1:4" ht="24">
      <c r="A141" s="39" t="s">
        <v>85</v>
      </c>
      <c r="B141" s="25">
        <v>4.2243539104029928</v>
      </c>
      <c r="C141" s="29">
        <v>9.6917804465351629E-2</v>
      </c>
      <c r="D141" s="32">
        <v>1407</v>
      </c>
    </row>
    <row r="142" spans="1:4" ht="22.4" customHeight="1">
      <c r="A142" s="38" t="s">
        <v>86</v>
      </c>
      <c r="B142" s="26">
        <v>4.1161285332511897</v>
      </c>
      <c r="C142" s="28">
        <v>0.15339916945347251</v>
      </c>
      <c r="D142" s="31">
        <v>623</v>
      </c>
    </row>
    <row r="143" spans="1:4">
      <c r="A143" s="39" t="s">
        <v>87</v>
      </c>
      <c r="B143" s="25">
        <v>4.1385747846426497</v>
      </c>
      <c r="C143" s="29">
        <v>0.47361472273895189</v>
      </c>
      <c r="D143" s="32">
        <v>52</v>
      </c>
    </row>
    <row r="144" spans="1:4">
      <c r="A144" s="40" t="s">
        <v>88</v>
      </c>
      <c r="B144" s="41">
        <v>4.3071512599986344</v>
      </c>
      <c r="C144" s="37">
        <v>7.4695001124122778E-2</v>
      </c>
      <c r="D144" s="56">
        <v>3695</v>
      </c>
    </row>
    <row r="145" spans="1:19" ht="14.9" customHeight="1">
      <c r="A145" s="2312" t="s">
        <v>89</v>
      </c>
      <c r="B145" s="2312"/>
      <c r="C145" s="2312"/>
      <c r="D145" s="2312"/>
    </row>
    <row r="146" spans="1:19" ht="31.5" customHeight="1">
      <c r="A146" s="2311" t="s">
        <v>566</v>
      </c>
      <c r="B146" s="2311"/>
      <c r="C146" s="2311"/>
      <c r="D146" s="2311"/>
    </row>
    <row r="148" spans="1:19" ht="23.5">
      <c r="A148" s="2246">
        <v>2019</v>
      </c>
      <c r="B148" s="2246"/>
      <c r="C148" s="2246"/>
      <c r="D148" s="2246"/>
      <c r="E148" s="2246"/>
      <c r="F148" s="2246"/>
      <c r="G148" s="2246"/>
      <c r="H148" s="2246"/>
      <c r="I148" s="2246"/>
      <c r="J148" s="2246"/>
      <c r="K148" s="2246"/>
      <c r="L148" s="2246"/>
      <c r="M148" s="2246"/>
      <c r="N148" s="2246"/>
      <c r="O148" s="2246"/>
      <c r="P148" s="2246"/>
      <c r="Q148" s="2246"/>
      <c r="R148" s="2246"/>
    </row>
    <row r="150" spans="1:19" ht="14.9" customHeight="1">
      <c r="A150" s="2307" t="s">
        <v>581</v>
      </c>
      <c r="B150" s="2307"/>
      <c r="C150" s="2307"/>
      <c r="D150" s="2307"/>
      <c r="E150" s="2307"/>
      <c r="F150" s="2307"/>
      <c r="G150" s="2307"/>
      <c r="H150" s="2307"/>
      <c r="I150" s="2307"/>
      <c r="J150" s="2307"/>
      <c r="K150" s="2307"/>
      <c r="L150" s="2307"/>
      <c r="M150" s="2307"/>
      <c r="N150" s="2307"/>
      <c r="O150" s="2307"/>
      <c r="P150" s="2307"/>
      <c r="Q150" s="2307"/>
      <c r="R150" s="2307"/>
    </row>
    <row r="151" spans="1:19" ht="14.9" customHeight="1">
      <c r="A151" s="2316" t="s">
        <v>5</v>
      </c>
      <c r="B151" s="2299" t="s">
        <v>54</v>
      </c>
      <c r="C151" s="2300" t="s">
        <v>7</v>
      </c>
      <c r="D151" s="2301"/>
      <c r="E151" s="2301"/>
      <c r="F151" s="2301"/>
      <c r="G151" s="2301"/>
      <c r="H151" s="2301"/>
      <c r="I151" s="2301"/>
      <c r="J151" s="2301"/>
      <c r="K151" s="2301"/>
      <c r="L151" s="2301"/>
      <c r="M151" s="2301"/>
      <c r="N151" s="2301"/>
      <c r="O151" s="2301"/>
      <c r="P151" s="2301"/>
      <c r="Q151" s="2301"/>
      <c r="R151" s="2301"/>
    </row>
    <row r="152" spans="1:19" ht="108.75" customHeight="1">
      <c r="A152" s="2316"/>
      <c r="B152" s="2299"/>
      <c r="C152" s="49" t="s">
        <v>489</v>
      </c>
      <c r="D152" s="49" t="s">
        <v>490</v>
      </c>
      <c r="E152" s="49" t="s">
        <v>491</v>
      </c>
      <c r="F152" s="49" t="s">
        <v>492</v>
      </c>
      <c r="G152" s="49" t="s">
        <v>493</v>
      </c>
      <c r="H152" s="49" t="s">
        <v>494</v>
      </c>
      <c r="I152" s="49" t="s">
        <v>495</v>
      </c>
      <c r="J152" s="699" t="s">
        <v>496</v>
      </c>
      <c r="K152" s="49" t="s">
        <v>489</v>
      </c>
      <c r="L152" s="49" t="s">
        <v>490</v>
      </c>
      <c r="M152" s="49" t="s">
        <v>491</v>
      </c>
      <c r="N152" s="49" t="s">
        <v>492</v>
      </c>
      <c r="O152" s="49" t="s">
        <v>493</v>
      </c>
      <c r="P152" s="49" t="s">
        <v>494</v>
      </c>
      <c r="Q152" s="49" t="s">
        <v>495</v>
      </c>
      <c r="R152" s="700" t="s">
        <v>496</v>
      </c>
    </row>
    <row r="153" spans="1:19" ht="15" customHeight="1" thickBot="1">
      <c r="A153" s="2053"/>
      <c r="B153" s="2326" t="s">
        <v>0</v>
      </c>
      <c r="C153" s="2303"/>
      <c r="D153" s="2303"/>
      <c r="E153" s="2303"/>
      <c r="F153" s="2303"/>
      <c r="G153" s="2303"/>
      <c r="H153" s="2303"/>
      <c r="I153" s="2303"/>
      <c r="J153" s="2327"/>
      <c r="K153" s="2302" t="s">
        <v>12</v>
      </c>
      <c r="L153" s="2303"/>
      <c r="M153" s="2303"/>
      <c r="N153" s="2303"/>
      <c r="O153" s="2303"/>
      <c r="P153" s="2303"/>
      <c r="Q153" s="2303"/>
      <c r="R153" s="2303"/>
    </row>
    <row r="154" spans="1:19" ht="14.25" customHeight="1">
      <c r="A154" s="181" t="s">
        <v>13</v>
      </c>
      <c r="B154" s="182">
        <v>6562</v>
      </c>
      <c r="C154" s="182">
        <v>2</v>
      </c>
      <c r="D154" s="182">
        <v>15</v>
      </c>
      <c r="E154" s="182">
        <v>755</v>
      </c>
      <c r="F154" s="182">
        <v>997</v>
      </c>
      <c r="G154" s="182">
        <v>96</v>
      </c>
      <c r="H154" s="1">
        <v>3416</v>
      </c>
      <c r="I154" s="182">
        <v>1267</v>
      </c>
      <c r="J154" s="62">
        <v>14</v>
      </c>
      <c r="K154" s="184">
        <v>3.0478512648582746E-2</v>
      </c>
      <c r="L154" s="184">
        <v>0.22858884486437062</v>
      </c>
      <c r="M154" s="184">
        <v>11.505638524839988</v>
      </c>
      <c r="N154" s="184">
        <v>15.193538555318501</v>
      </c>
      <c r="O154" s="184">
        <v>1.4629686071319721</v>
      </c>
      <c r="P154" s="184">
        <v>52.057299603779342</v>
      </c>
      <c r="Q154" s="184">
        <v>19.308137762877173</v>
      </c>
      <c r="R154" s="150">
        <v>0.21334958854007927</v>
      </c>
      <c r="S154" s="233"/>
    </row>
    <row r="155" spans="1:19">
      <c r="A155" s="185" t="s">
        <v>14</v>
      </c>
      <c r="B155" s="4">
        <v>3409</v>
      </c>
      <c r="C155" s="4">
        <v>403</v>
      </c>
      <c r="D155" s="4">
        <v>38</v>
      </c>
      <c r="E155" s="4">
        <v>399</v>
      </c>
      <c r="F155" s="4">
        <v>427</v>
      </c>
      <c r="G155" s="4">
        <v>105</v>
      </c>
      <c r="H155" s="4">
        <v>1196</v>
      </c>
      <c r="I155" s="4">
        <v>800</v>
      </c>
      <c r="J155" s="63">
        <v>41</v>
      </c>
      <c r="K155" s="186">
        <v>11.821648577295395</v>
      </c>
      <c r="L155" s="186">
        <v>1.1146963919037842</v>
      </c>
      <c r="M155" s="186">
        <v>11.704312114989733</v>
      </c>
      <c r="N155" s="186">
        <v>12.525667351129362</v>
      </c>
      <c r="O155" s="186">
        <v>3.0800821355236137</v>
      </c>
      <c r="P155" s="186">
        <v>35.083602229392788</v>
      </c>
      <c r="Q155" s="186">
        <v>23.467292461132296</v>
      </c>
      <c r="R155" s="151">
        <v>1.2026987386330301</v>
      </c>
      <c r="S155" s="233"/>
    </row>
    <row r="156" spans="1:19">
      <c r="A156" s="181" t="s">
        <v>15</v>
      </c>
      <c r="B156" s="1">
        <v>1655</v>
      </c>
      <c r="C156" s="1">
        <v>10</v>
      </c>
      <c r="D156" s="1">
        <v>242</v>
      </c>
      <c r="E156" s="1">
        <v>50</v>
      </c>
      <c r="F156" s="1">
        <v>431</v>
      </c>
      <c r="G156" s="1">
        <v>444</v>
      </c>
      <c r="H156" s="1">
        <v>144</v>
      </c>
      <c r="I156" s="1">
        <v>300</v>
      </c>
      <c r="J156" s="62">
        <v>34</v>
      </c>
      <c r="K156" s="187">
        <v>0.60422960725075525</v>
      </c>
      <c r="L156" s="187">
        <v>14.622356495468278</v>
      </c>
      <c r="M156" s="187">
        <v>3.0211480362537766</v>
      </c>
      <c r="N156" s="187">
        <v>26.042296072507554</v>
      </c>
      <c r="O156" s="187">
        <v>26.827794561933533</v>
      </c>
      <c r="P156" s="187">
        <v>8.7009063444108765</v>
      </c>
      <c r="Q156" s="187">
        <v>18.126888217522659</v>
      </c>
      <c r="R156" s="150">
        <v>2.0543806646525682</v>
      </c>
      <c r="S156" s="233"/>
    </row>
    <row r="157" spans="1:19">
      <c r="A157" s="185" t="s">
        <v>16</v>
      </c>
      <c r="B157" s="4">
        <v>1014</v>
      </c>
      <c r="C157" s="4">
        <v>19</v>
      </c>
      <c r="D157" s="4">
        <v>33</v>
      </c>
      <c r="E157" s="4">
        <v>174</v>
      </c>
      <c r="F157" s="4">
        <v>158</v>
      </c>
      <c r="G157" s="4">
        <v>41</v>
      </c>
      <c r="H157" s="4">
        <v>519</v>
      </c>
      <c r="I157" s="4">
        <v>54</v>
      </c>
      <c r="J157" s="63">
        <v>16</v>
      </c>
      <c r="K157" s="186">
        <v>1.8737672583826428</v>
      </c>
      <c r="L157" s="186">
        <v>3.2544378698224854</v>
      </c>
      <c r="M157" s="186">
        <v>17.159763313609467</v>
      </c>
      <c r="N157" s="186">
        <v>15.581854043392504</v>
      </c>
      <c r="O157" s="186">
        <v>4.0433925049309662</v>
      </c>
      <c r="P157" s="186">
        <v>51.183431952662716</v>
      </c>
      <c r="Q157" s="186">
        <v>5.3254437869822491</v>
      </c>
      <c r="R157" s="151">
        <v>1.5779092702169626</v>
      </c>
      <c r="S157" s="233"/>
    </row>
    <row r="158" spans="1:19">
      <c r="A158" s="181" t="s">
        <v>17</v>
      </c>
      <c r="B158" s="1">
        <v>278</v>
      </c>
      <c r="C158" s="1">
        <v>9</v>
      </c>
      <c r="D158" s="1">
        <v>32</v>
      </c>
      <c r="E158" s="1">
        <v>40</v>
      </c>
      <c r="F158" s="1">
        <v>7</v>
      </c>
      <c r="G158" s="1">
        <v>75</v>
      </c>
      <c r="H158" s="1">
        <v>102</v>
      </c>
      <c r="I158" s="1">
        <v>7</v>
      </c>
      <c r="J158" s="62">
        <v>6</v>
      </c>
      <c r="K158" s="187">
        <v>3.2374100719424459</v>
      </c>
      <c r="L158" s="187">
        <v>11.510791366906476</v>
      </c>
      <c r="M158" s="187">
        <v>14.388489208633093</v>
      </c>
      <c r="N158" s="187">
        <v>2.5179856115107913</v>
      </c>
      <c r="O158" s="187">
        <v>26.978417266187048</v>
      </c>
      <c r="P158" s="187">
        <v>36.690647482014391</v>
      </c>
      <c r="Q158" s="187">
        <v>2.5179856115107913</v>
      </c>
      <c r="R158" s="150">
        <v>2.1582733812949639</v>
      </c>
      <c r="S158" s="233"/>
    </row>
    <row r="159" spans="1:19">
      <c r="A159" s="185" t="s">
        <v>18</v>
      </c>
      <c r="B159" s="4">
        <v>875</v>
      </c>
      <c r="C159" s="4">
        <v>0</v>
      </c>
      <c r="D159" s="4">
        <v>8</v>
      </c>
      <c r="E159" s="4">
        <v>65</v>
      </c>
      <c r="F159" s="4">
        <v>262</v>
      </c>
      <c r="G159" s="4">
        <v>19</v>
      </c>
      <c r="H159" s="4">
        <v>340</v>
      </c>
      <c r="I159" s="4">
        <v>171</v>
      </c>
      <c r="J159" s="63">
        <v>10</v>
      </c>
      <c r="K159" s="186">
        <v>0</v>
      </c>
      <c r="L159" s="186">
        <v>0.91428571428571437</v>
      </c>
      <c r="M159" s="186">
        <v>7.4285714285714288</v>
      </c>
      <c r="N159" s="186">
        <v>29.942857142857143</v>
      </c>
      <c r="O159" s="186">
        <v>2.1714285714285713</v>
      </c>
      <c r="P159" s="186">
        <v>38.857142857142854</v>
      </c>
      <c r="Q159" s="186">
        <v>19.542857142857141</v>
      </c>
      <c r="R159" s="151">
        <v>1.1428571428571428</v>
      </c>
      <c r="S159" s="233"/>
    </row>
    <row r="160" spans="1:19">
      <c r="A160" s="181" t="s">
        <v>19</v>
      </c>
      <c r="B160" s="1">
        <v>2874</v>
      </c>
      <c r="C160" s="1">
        <v>33</v>
      </c>
      <c r="D160" s="1">
        <v>87</v>
      </c>
      <c r="E160" s="1">
        <v>381</v>
      </c>
      <c r="F160" s="1">
        <v>134</v>
      </c>
      <c r="G160" s="1">
        <v>398</v>
      </c>
      <c r="H160" s="1">
        <v>1467</v>
      </c>
      <c r="I160" s="1">
        <v>325</v>
      </c>
      <c r="J160" s="62">
        <v>49</v>
      </c>
      <c r="K160" s="187">
        <v>1.1482254697286012</v>
      </c>
      <c r="L160" s="187">
        <v>3.0271398747390399</v>
      </c>
      <c r="M160" s="187">
        <v>13.256784968684759</v>
      </c>
      <c r="N160" s="187">
        <v>4.6624913013221994</v>
      </c>
      <c r="O160" s="187">
        <v>13.848295059151008</v>
      </c>
      <c r="P160" s="187">
        <v>51.043841336116913</v>
      </c>
      <c r="Q160" s="187">
        <v>11.308281141266527</v>
      </c>
      <c r="R160" s="150">
        <v>1.7049408489909534</v>
      </c>
      <c r="S160" s="233"/>
    </row>
    <row r="161" spans="1:19">
      <c r="A161" s="185" t="s">
        <v>20</v>
      </c>
      <c r="B161" s="4">
        <v>990</v>
      </c>
      <c r="C161" s="4">
        <v>104</v>
      </c>
      <c r="D161" s="4">
        <v>54</v>
      </c>
      <c r="E161" s="4">
        <v>171</v>
      </c>
      <c r="F161" s="4">
        <v>6</v>
      </c>
      <c r="G161" s="4">
        <v>29</v>
      </c>
      <c r="H161" s="4">
        <v>607</v>
      </c>
      <c r="I161" s="4">
        <v>12</v>
      </c>
      <c r="J161" s="63">
        <v>7</v>
      </c>
      <c r="K161" s="186">
        <v>10.505050505050505</v>
      </c>
      <c r="L161" s="186">
        <v>5.4545454545454541</v>
      </c>
      <c r="M161" s="186">
        <v>17.272727272727273</v>
      </c>
      <c r="N161" s="186">
        <v>0.60606060606060608</v>
      </c>
      <c r="O161" s="186">
        <v>2.9292929292929295</v>
      </c>
      <c r="P161" s="186">
        <v>61.313131313131308</v>
      </c>
      <c r="Q161" s="186">
        <v>1.2121212121212122</v>
      </c>
      <c r="R161" s="151">
        <v>0.70707070707070707</v>
      </c>
      <c r="S161" s="233"/>
    </row>
    <row r="162" spans="1:19">
      <c r="A162" s="181" t="s">
        <v>21</v>
      </c>
      <c r="B162" s="1">
        <v>6021</v>
      </c>
      <c r="C162" s="1">
        <v>686</v>
      </c>
      <c r="D162" s="1">
        <v>90</v>
      </c>
      <c r="E162" s="1">
        <v>1037</v>
      </c>
      <c r="F162" s="1">
        <v>325</v>
      </c>
      <c r="G162" s="1">
        <v>289</v>
      </c>
      <c r="H162" s="1">
        <v>3310</v>
      </c>
      <c r="I162" s="1">
        <v>146</v>
      </c>
      <c r="J162" s="62">
        <v>138</v>
      </c>
      <c r="K162" s="187">
        <v>11.393456236505564</v>
      </c>
      <c r="L162" s="187">
        <v>1.4947683109118086</v>
      </c>
      <c r="M162" s="187">
        <v>17.223052649061618</v>
      </c>
      <c r="N162" s="187">
        <v>5.3977744560704197</v>
      </c>
      <c r="O162" s="187">
        <v>4.7998671317056969</v>
      </c>
      <c r="P162" s="187">
        <v>54.974256767978744</v>
      </c>
      <c r="Q162" s="187">
        <v>2.4248463710347119</v>
      </c>
      <c r="R162" s="150">
        <v>2.2919780767314402</v>
      </c>
      <c r="S162" s="233"/>
    </row>
    <row r="163" spans="1:19">
      <c r="A163" s="185" t="s">
        <v>22</v>
      </c>
      <c r="B163" s="4">
        <v>15237</v>
      </c>
      <c r="C163" s="4">
        <v>874</v>
      </c>
      <c r="D163" s="4">
        <v>363</v>
      </c>
      <c r="E163" s="4">
        <v>2520</v>
      </c>
      <c r="F163" s="4">
        <v>1062</v>
      </c>
      <c r="G163" s="4">
        <v>821</v>
      </c>
      <c r="H163" s="4">
        <v>8211</v>
      </c>
      <c r="I163" s="4">
        <v>714</v>
      </c>
      <c r="J163" s="63">
        <v>672</v>
      </c>
      <c r="K163" s="186">
        <v>5.7360372776793334</v>
      </c>
      <c r="L163" s="186">
        <v>2.3823587320338646</v>
      </c>
      <c r="M163" s="186">
        <v>16.538688718251624</v>
      </c>
      <c r="N163" s="186">
        <v>6.9698759598346136</v>
      </c>
      <c r="O163" s="186">
        <v>5.3881997768589613</v>
      </c>
      <c r="P163" s="186">
        <v>53.888560740303205</v>
      </c>
      <c r="Q163" s="186">
        <v>4.6859618035046271</v>
      </c>
      <c r="R163" s="151">
        <v>4.4103169915337661</v>
      </c>
      <c r="S163" s="233"/>
    </row>
    <row r="164" spans="1:19">
      <c r="A164" s="181" t="s">
        <v>23</v>
      </c>
      <c r="B164" s="1">
        <v>1535</v>
      </c>
      <c r="C164" s="1">
        <v>106</v>
      </c>
      <c r="D164" s="1">
        <v>21</v>
      </c>
      <c r="E164" s="1">
        <v>251</v>
      </c>
      <c r="F164" s="1">
        <v>39</v>
      </c>
      <c r="G164" s="1">
        <v>50</v>
      </c>
      <c r="H164" s="1">
        <v>900</v>
      </c>
      <c r="I164" s="1">
        <v>88</v>
      </c>
      <c r="J164" s="62">
        <v>80</v>
      </c>
      <c r="K164" s="187">
        <v>6.905537459283388</v>
      </c>
      <c r="L164" s="187">
        <v>1.3680781758957654</v>
      </c>
      <c r="M164" s="187">
        <v>16.351791530944627</v>
      </c>
      <c r="N164" s="187">
        <v>2.5407166123778504</v>
      </c>
      <c r="O164" s="187">
        <v>3.2573289902280131</v>
      </c>
      <c r="P164" s="187">
        <v>58.631921824104239</v>
      </c>
      <c r="Q164" s="187">
        <v>5.7328990228013028</v>
      </c>
      <c r="R164" s="150">
        <v>5.2117263843648214</v>
      </c>
      <c r="S164" s="233"/>
    </row>
    <row r="165" spans="1:19">
      <c r="A165" s="185" t="s">
        <v>24</v>
      </c>
      <c r="B165" s="4">
        <v>247</v>
      </c>
      <c r="C165" s="4">
        <v>12</v>
      </c>
      <c r="D165" s="4">
        <v>3</v>
      </c>
      <c r="E165" s="4">
        <v>17</v>
      </c>
      <c r="F165" s="4">
        <v>16</v>
      </c>
      <c r="G165" s="4">
        <v>10</v>
      </c>
      <c r="H165" s="4">
        <v>84</v>
      </c>
      <c r="I165" s="4">
        <v>99</v>
      </c>
      <c r="J165" s="63">
        <v>6</v>
      </c>
      <c r="K165" s="186">
        <v>4.8582995951417001</v>
      </c>
      <c r="L165" s="186">
        <v>1.214574898785425</v>
      </c>
      <c r="M165" s="186">
        <v>6.8825910931174086</v>
      </c>
      <c r="N165" s="186">
        <v>6.4777327935222671</v>
      </c>
      <c r="O165" s="186">
        <v>4.048582995951417</v>
      </c>
      <c r="P165" s="186">
        <v>34.008097165991899</v>
      </c>
      <c r="Q165" s="186">
        <v>40.08097165991903</v>
      </c>
      <c r="R165" s="151">
        <v>2.42914979757085</v>
      </c>
      <c r="S165" s="233"/>
    </row>
    <row r="166" spans="1:19">
      <c r="A166" s="181" t="s">
        <v>25</v>
      </c>
      <c r="B166" s="1">
        <v>1697</v>
      </c>
      <c r="C166" s="1">
        <v>130</v>
      </c>
      <c r="D166" s="1">
        <v>13</v>
      </c>
      <c r="E166" s="1">
        <v>224</v>
      </c>
      <c r="F166" s="1">
        <v>31</v>
      </c>
      <c r="G166" s="1">
        <v>178</v>
      </c>
      <c r="H166" s="1">
        <v>994</v>
      </c>
      <c r="I166" s="1">
        <v>113</v>
      </c>
      <c r="J166" s="62">
        <v>14</v>
      </c>
      <c r="K166" s="187">
        <v>7.6605774896876841</v>
      </c>
      <c r="L166" s="187">
        <v>0.76605774896876844</v>
      </c>
      <c r="M166" s="187">
        <v>13.199764289923394</v>
      </c>
      <c r="N166" s="187">
        <v>1.8267530936947556</v>
      </c>
      <c r="O166" s="187">
        <v>10.489098408956982</v>
      </c>
      <c r="P166" s="187">
        <v>58.573954036535056</v>
      </c>
      <c r="Q166" s="187">
        <v>6.6588096641131411</v>
      </c>
      <c r="R166" s="150">
        <v>0.82498526812021211</v>
      </c>
      <c r="S166" s="233"/>
    </row>
    <row r="167" spans="1:19">
      <c r="A167" s="185" t="s">
        <v>26</v>
      </c>
      <c r="B167" s="4">
        <v>183</v>
      </c>
      <c r="C167" s="4">
        <v>34</v>
      </c>
      <c r="D167" s="4">
        <v>1</v>
      </c>
      <c r="E167" s="4">
        <v>34</v>
      </c>
      <c r="F167" s="4">
        <v>3</v>
      </c>
      <c r="G167" s="4">
        <v>7</v>
      </c>
      <c r="H167" s="4">
        <v>101</v>
      </c>
      <c r="I167" s="4">
        <v>3</v>
      </c>
      <c r="J167" s="63">
        <v>0</v>
      </c>
      <c r="K167" s="186">
        <v>18.579234972677597</v>
      </c>
      <c r="L167" s="186">
        <v>0.54644808743169404</v>
      </c>
      <c r="M167" s="186">
        <v>18.579234972677597</v>
      </c>
      <c r="N167" s="186">
        <v>1.639344262295082</v>
      </c>
      <c r="O167" s="186">
        <v>3.8251366120218582</v>
      </c>
      <c r="P167" s="186">
        <v>55.191256830601091</v>
      </c>
      <c r="Q167" s="186">
        <v>1.639344262295082</v>
      </c>
      <c r="R167" s="151">
        <v>0</v>
      </c>
      <c r="S167" s="233"/>
    </row>
    <row r="168" spans="1:19">
      <c r="A168" s="181" t="s">
        <v>27</v>
      </c>
      <c r="B168" s="1">
        <v>1840</v>
      </c>
      <c r="C168" s="1">
        <v>111</v>
      </c>
      <c r="D168" s="1">
        <v>18</v>
      </c>
      <c r="E168" s="1">
        <v>305</v>
      </c>
      <c r="F168" s="1">
        <v>100</v>
      </c>
      <c r="G168" s="1">
        <v>34</v>
      </c>
      <c r="H168" s="1">
        <v>1189</v>
      </c>
      <c r="I168" s="1">
        <v>62</v>
      </c>
      <c r="J168" s="62">
        <v>21</v>
      </c>
      <c r="K168" s="187">
        <v>6.0326086956521738</v>
      </c>
      <c r="L168" s="187">
        <v>0.97826086956521752</v>
      </c>
      <c r="M168" s="187">
        <v>16.576086956521738</v>
      </c>
      <c r="N168" s="187">
        <v>5.4347826086956523</v>
      </c>
      <c r="O168" s="187">
        <v>1.8478260869565217</v>
      </c>
      <c r="P168" s="187">
        <v>64.619565217391312</v>
      </c>
      <c r="Q168" s="187">
        <v>3.3695652173913042</v>
      </c>
      <c r="R168" s="150">
        <v>1.1413043478260869</v>
      </c>
      <c r="S168" s="233"/>
    </row>
    <row r="169" spans="1:19" ht="15" thickBot="1">
      <c r="A169" s="188" t="s">
        <v>28</v>
      </c>
      <c r="B169" s="9">
        <v>305</v>
      </c>
      <c r="C169" s="9">
        <v>21</v>
      </c>
      <c r="D169" s="9">
        <v>0</v>
      </c>
      <c r="E169" s="9">
        <v>48</v>
      </c>
      <c r="F169" s="9">
        <v>20</v>
      </c>
      <c r="G169" s="9">
        <v>6</v>
      </c>
      <c r="H169" s="9">
        <v>193</v>
      </c>
      <c r="I169" s="9">
        <v>9</v>
      </c>
      <c r="J169" s="190">
        <v>8</v>
      </c>
      <c r="K169" s="191">
        <v>6.8852459016393448</v>
      </c>
      <c r="L169" s="191">
        <v>0</v>
      </c>
      <c r="M169" s="191">
        <v>15.737704918032788</v>
      </c>
      <c r="N169" s="191">
        <v>6.557377049180328</v>
      </c>
      <c r="O169" s="191">
        <v>1.9672131147540985</v>
      </c>
      <c r="P169" s="191">
        <v>63.278688524590166</v>
      </c>
      <c r="Q169" s="191">
        <v>2.9508196721311477</v>
      </c>
      <c r="R169" s="153">
        <v>2.622950819672131</v>
      </c>
      <c r="S169" s="233"/>
    </row>
    <row r="170" spans="1:19">
      <c r="A170" s="244" t="s">
        <v>29</v>
      </c>
      <c r="B170" s="193">
        <f>SUM(B154:B155,B158,B159,B160,B162,B163,B164,B165,B168)</f>
        <v>38878</v>
      </c>
      <c r="C170" s="194">
        <v>2236</v>
      </c>
      <c r="D170" s="194">
        <v>675</v>
      </c>
      <c r="E170" s="194">
        <v>5770</v>
      </c>
      <c r="F170" s="194">
        <v>3369</v>
      </c>
      <c r="G170" s="194">
        <v>1897</v>
      </c>
      <c r="H170" s="194">
        <v>20215</v>
      </c>
      <c r="I170" s="194">
        <v>3679</v>
      </c>
      <c r="J170" s="196">
        <v>1037</v>
      </c>
      <c r="K170" s="197">
        <v>5.7513246566181389</v>
      </c>
      <c r="L170" s="197">
        <v>1.7362004218323988</v>
      </c>
      <c r="M170" s="197">
        <v>14.841298420700651</v>
      </c>
      <c r="N170" s="197">
        <v>8.6655692165234832</v>
      </c>
      <c r="O170" s="197">
        <v>4.8793662225423118</v>
      </c>
      <c r="P170" s="197">
        <v>51.995987447913983</v>
      </c>
      <c r="Q170" s="197">
        <v>9.4629353361798447</v>
      </c>
      <c r="R170" s="198">
        <v>2.6673182776891813</v>
      </c>
      <c r="S170" s="233"/>
    </row>
    <row r="171" spans="1:19">
      <c r="A171" s="245" t="s">
        <v>30</v>
      </c>
      <c r="B171" s="200">
        <f>SUM(B156,B157,B161,B166,B167,B169)</f>
        <v>5844</v>
      </c>
      <c r="C171" s="201">
        <v>318</v>
      </c>
      <c r="D171" s="201">
        <v>343</v>
      </c>
      <c r="E171" s="201">
        <v>701</v>
      </c>
      <c r="F171" s="201">
        <v>649</v>
      </c>
      <c r="G171" s="201">
        <v>705</v>
      </c>
      <c r="H171" s="201">
        <v>2558</v>
      </c>
      <c r="I171" s="201">
        <v>491</v>
      </c>
      <c r="J171" s="203">
        <v>79</v>
      </c>
      <c r="K171" s="204">
        <v>5.4414784394250511</v>
      </c>
      <c r="L171" s="204">
        <v>5.8692676249144418</v>
      </c>
      <c r="M171" s="204">
        <v>11.99520876112252</v>
      </c>
      <c r="N171" s="204">
        <v>11.105407255304586</v>
      </c>
      <c r="O171" s="204">
        <v>12.06365503080082</v>
      </c>
      <c r="P171" s="204">
        <v>43.771389459274467</v>
      </c>
      <c r="Q171" s="204">
        <v>8.4017796030116365</v>
      </c>
      <c r="R171" s="205">
        <v>1.3518138261464749</v>
      </c>
      <c r="S171" s="233"/>
    </row>
    <row r="172" spans="1:19" ht="15" customHeight="1">
      <c r="A172" s="246" t="s">
        <v>31</v>
      </c>
      <c r="B172" s="207">
        <v>44722</v>
      </c>
      <c r="C172" s="208">
        <v>2554</v>
      </c>
      <c r="D172" s="208">
        <v>1018</v>
      </c>
      <c r="E172" s="208">
        <v>6471</v>
      </c>
      <c r="F172" s="208">
        <v>4018</v>
      </c>
      <c r="G172" s="208">
        <v>2602</v>
      </c>
      <c r="H172" s="208">
        <v>22773</v>
      </c>
      <c r="I172" s="208">
        <v>4170</v>
      </c>
      <c r="J172" s="210">
        <v>1116</v>
      </c>
      <c r="K172" s="211">
        <v>5.7108358302401507</v>
      </c>
      <c r="L172" s="211">
        <v>2.276284602656411</v>
      </c>
      <c r="M172" s="211">
        <v>14.469388667769778</v>
      </c>
      <c r="N172" s="211">
        <v>8.9843924690309027</v>
      </c>
      <c r="O172" s="211">
        <v>5.8181655561021426</v>
      </c>
      <c r="P172" s="211">
        <v>50.921246813648771</v>
      </c>
      <c r="Q172" s="211">
        <v>9.324269934260542</v>
      </c>
      <c r="R172" s="212">
        <v>2.4954161262913108</v>
      </c>
      <c r="S172" s="233"/>
    </row>
    <row r="173" spans="1:19" ht="14.65" customHeight="1">
      <c r="A173" s="2328" t="s">
        <v>533</v>
      </c>
      <c r="B173" s="2329"/>
      <c r="C173" s="2329"/>
      <c r="D173" s="2329"/>
      <c r="E173" s="2329"/>
      <c r="F173" s="2329"/>
      <c r="G173" s="2329"/>
      <c r="H173" s="2329"/>
      <c r="I173" s="2329"/>
      <c r="J173" s="2329"/>
      <c r="K173" s="2329"/>
      <c r="L173" s="2329"/>
      <c r="M173" s="2329"/>
      <c r="N173" s="2329"/>
      <c r="O173" s="2329"/>
      <c r="P173" s="2329"/>
      <c r="Q173" s="2329"/>
      <c r="R173" s="2330"/>
      <c r="S173" s="233"/>
    </row>
    <row r="174" spans="1:19" ht="47.65" customHeight="1">
      <c r="A174" s="2325" t="s">
        <v>537</v>
      </c>
      <c r="B174" s="2325"/>
      <c r="C174" s="2325"/>
      <c r="D174" s="2325"/>
      <c r="E174" s="2325"/>
      <c r="F174" s="2325"/>
      <c r="G174" s="2325"/>
      <c r="H174" s="2325"/>
      <c r="I174" s="2325"/>
      <c r="J174" s="2325"/>
      <c r="K174" s="2325"/>
      <c r="L174" s="2325"/>
      <c r="M174" s="2325"/>
      <c r="N174" s="2325"/>
      <c r="O174" s="2325"/>
      <c r="P174" s="2325"/>
      <c r="Q174" s="2325"/>
      <c r="R174" s="2325"/>
    </row>
    <row r="175" spans="1:19" s="698" customFormat="1">
      <c r="A175" s="2331" t="s">
        <v>580</v>
      </c>
      <c r="B175" s="2331"/>
      <c r="C175" s="2331"/>
      <c r="D175" s="2331"/>
      <c r="E175" s="2331"/>
      <c r="F175" s="2331"/>
      <c r="G175" s="2331"/>
      <c r="H175" s="2331"/>
      <c r="I175" s="2331"/>
      <c r="J175" s="2331"/>
      <c r="K175" s="2331"/>
      <c r="L175" s="2331"/>
      <c r="M175" s="2331"/>
      <c r="N175" s="2331"/>
      <c r="O175" s="2331"/>
      <c r="P175" s="2331"/>
      <c r="Q175" s="2331"/>
      <c r="R175" s="2331"/>
    </row>
    <row r="176" spans="1:19" ht="14.15" customHeight="1">
      <c r="A176" s="2106" t="s">
        <v>517</v>
      </c>
      <c r="B176" s="2106"/>
      <c r="C176" s="2106"/>
      <c r="D176" s="2106"/>
      <c r="E176" s="2106"/>
      <c r="F176" s="2106"/>
      <c r="G176" s="2106"/>
      <c r="H176" s="2106"/>
      <c r="I176" s="2106"/>
      <c r="J176" s="2106"/>
      <c r="K176" s="2106"/>
      <c r="L176" s="2106"/>
      <c r="M176" s="2106"/>
      <c r="N176" s="2106"/>
      <c r="O176" s="2106"/>
      <c r="P176" s="2106"/>
      <c r="Q176" s="2106"/>
      <c r="R176" s="2106"/>
    </row>
    <row r="177" spans="1:18" ht="14.25" customHeight="1">
      <c r="A177" s="46"/>
      <c r="B177" s="46"/>
      <c r="C177" s="46"/>
      <c r="D177" s="46"/>
      <c r="E177" s="46"/>
      <c r="F177" s="46"/>
      <c r="G177" s="46"/>
      <c r="H177" s="46"/>
      <c r="I177" s="46"/>
      <c r="J177" s="46"/>
      <c r="K177" s="46"/>
      <c r="L177" s="46"/>
      <c r="M177" s="46"/>
      <c r="N177" s="46"/>
      <c r="O177" s="46"/>
      <c r="P177" s="46"/>
      <c r="Q177" s="46"/>
      <c r="R177" s="46"/>
    </row>
    <row r="178" spans="1:18" ht="23.5">
      <c r="A178" s="2246">
        <v>2018</v>
      </c>
      <c r="B178" s="2246"/>
      <c r="C178" s="2246"/>
      <c r="D178" s="2246"/>
      <c r="E178" s="2246"/>
      <c r="F178" s="2246"/>
      <c r="G178" s="2246"/>
      <c r="H178" s="2246"/>
      <c r="I178" s="2246"/>
      <c r="J178" s="2246"/>
      <c r="K178" s="2246"/>
      <c r="L178" s="2246"/>
      <c r="M178" s="2246"/>
      <c r="N178" s="2246"/>
    </row>
    <row r="180" spans="1:18">
      <c r="A180" s="2307" t="s">
        <v>95</v>
      </c>
      <c r="B180" s="2307"/>
      <c r="C180" s="2307"/>
      <c r="D180" s="2307"/>
      <c r="E180" s="2307"/>
      <c r="F180" s="2307"/>
      <c r="G180" s="2307"/>
      <c r="H180" s="2307"/>
      <c r="I180" s="2307"/>
      <c r="J180" s="2307"/>
      <c r="K180" s="2307"/>
      <c r="L180" s="2307"/>
      <c r="M180" s="2307"/>
      <c r="N180" s="2307"/>
    </row>
    <row r="181" spans="1:18">
      <c r="A181" s="2316" t="s">
        <v>5</v>
      </c>
      <c r="B181" s="2317" t="s">
        <v>54</v>
      </c>
      <c r="C181" s="2319" t="s">
        <v>7</v>
      </c>
      <c r="D181" s="2320"/>
      <c r="E181" s="2320"/>
      <c r="F181" s="2320"/>
      <c r="G181" s="2320"/>
      <c r="H181" s="2320"/>
      <c r="I181" s="2320"/>
      <c r="J181" s="2320"/>
      <c r="K181" s="2320"/>
      <c r="L181" s="2320"/>
      <c r="M181" s="2320"/>
      <c r="N181" s="2300"/>
      <c r="O181" s="234"/>
      <c r="P181" s="235"/>
      <c r="Q181" s="235"/>
      <c r="R181" s="235"/>
    </row>
    <row r="182" spans="1:18" ht="114.75" customHeight="1">
      <c r="A182" s="2316"/>
      <c r="B182" s="2318"/>
      <c r="C182" s="89" t="s">
        <v>520</v>
      </c>
      <c r="D182" s="27" t="s">
        <v>521</v>
      </c>
      <c r="E182" s="49" t="s">
        <v>522</v>
      </c>
      <c r="F182" s="49" t="s">
        <v>497</v>
      </c>
      <c r="G182" s="49" t="s">
        <v>498</v>
      </c>
      <c r="H182" s="49" t="s">
        <v>496</v>
      </c>
      <c r="I182" s="89" t="s">
        <v>520</v>
      </c>
      <c r="J182" s="27" t="s">
        <v>521</v>
      </c>
      <c r="K182" s="49" t="s">
        <v>522</v>
      </c>
      <c r="L182" s="49" t="s">
        <v>497</v>
      </c>
      <c r="M182" s="49" t="s">
        <v>498</v>
      </c>
      <c r="N182" s="247" t="s">
        <v>496</v>
      </c>
      <c r="O182" s="236"/>
      <c r="P182" s="237"/>
      <c r="Q182" s="51"/>
      <c r="R182" s="237"/>
    </row>
    <row r="183" spans="1:18" ht="15" thickBot="1">
      <c r="A183" s="2053"/>
      <c r="B183" s="2321" t="s">
        <v>0</v>
      </c>
      <c r="C183" s="2322"/>
      <c r="D183" s="2323"/>
      <c r="E183" s="2323"/>
      <c r="F183" s="2323"/>
      <c r="G183" s="2323"/>
      <c r="H183" s="2324"/>
      <c r="I183" s="2323" t="s">
        <v>12</v>
      </c>
      <c r="J183" s="2323"/>
      <c r="K183" s="2323"/>
      <c r="L183" s="2323"/>
      <c r="M183" s="2323"/>
      <c r="N183" s="2305"/>
      <c r="O183" s="236"/>
      <c r="P183" s="237"/>
      <c r="Q183" s="51"/>
      <c r="R183" s="237"/>
    </row>
    <row r="184" spans="1:18">
      <c r="A184" s="181" t="s">
        <v>13</v>
      </c>
      <c r="B184" s="7">
        <v>6574</v>
      </c>
      <c r="C184" s="31">
        <v>18</v>
      </c>
      <c r="D184" s="31">
        <v>781</v>
      </c>
      <c r="E184" s="119">
        <v>984</v>
      </c>
      <c r="F184" s="238">
        <v>3297</v>
      </c>
      <c r="G184" s="239">
        <v>1423</v>
      </c>
      <c r="H184" s="664">
        <v>71</v>
      </c>
      <c r="I184" s="150">
        <v>0.27380590203833283</v>
      </c>
      <c r="J184" s="150">
        <v>11.880133860663218</v>
      </c>
      <c r="K184" s="150">
        <v>14.96805597809553</v>
      </c>
      <c r="L184" s="150">
        <v>50.152114390021296</v>
      </c>
      <c r="M184" s="150">
        <v>21.645877700030422</v>
      </c>
      <c r="N184" s="26">
        <v>1.0800121691512017</v>
      </c>
      <c r="O184" s="236"/>
      <c r="P184" s="237"/>
      <c r="Q184" s="52"/>
      <c r="R184" s="237"/>
    </row>
    <row r="185" spans="1:18">
      <c r="A185" s="185" t="s">
        <v>14</v>
      </c>
      <c r="B185" s="5">
        <v>3385</v>
      </c>
      <c r="C185" s="32">
        <v>374</v>
      </c>
      <c r="D185" s="32">
        <v>363</v>
      </c>
      <c r="E185" s="122">
        <v>432</v>
      </c>
      <c r="F185" s="122">
        <v>1194</v>
      </c>
      <c r="G185" s="32">
        <v>973</v>
      </c>
      <c r="H185" s="665">
        <v>49</v>
      </c>
      <c r="I185" s="151">
        <v>11.048744460856721</v>
      </c>
      <c r="J185" s="151">
        <v>10.723781388478582</v>
      </c>
      <c r="K185" s="151">
        <v>12.762186115214181</v>
      </c>
      <c r="L185" s="151">
        <v>35.273264401772522</v>
      </c>
      <c r="M185" s="25">
        <v>28.744460856720828</v>
      </c>
      <c r="N185" s="25">
        <v>1.447562776957164</v>
      </c>
      <c r="O185" s="236"/>
      <c r="P185" s="237"/>
      <c r="Q185" s="52"/>
      <c r="R185" s="237"/>
    </row>
    <row r="186" spans="1:18">
      <c r="A186" s="181" t="s">
        <v>15</v>
      </c>
      <c r="B186" s="7">
        <v>1621</v>
      </c>
      <c r="C186" s="31">
        <v>34</v>
      </c>
      <c r="D186" s="31">
        <v>263</v>
      </c>
      <c r="E186" s="119">
        <v>392</v>
      </c>
      <c r="F186" s="119">
        <v>578</v>
      </c>
      <c r="G186" s="31">
        <v>279</v>
      </c>
      <c r="H186" s="666">
        <v>75</v>
      </c>
      <c r="I186" s="150">
        <v>2.0974706971005554</v>
      </c>
      <c r="J186" s="150">
        <v>16.224552745219</v>
      </c>
      <c r="K186" s="150">
        <v>24.18260333127699</v>
      </c>
      <c r="L186" s="150">
        <v>35.657001850709442</v>
      </c>
      <c r="M186" s="150">
        <v>17.211597779148676</v>
      </c>
      <c r="N186" s="26">
        <v>4.626773596545342</v>
      </c>
      <c r="O186" s="236"/>
      <c r="P186" s="237"/>
      <c r="Q186" s="52"/>
      <c r="R186" s="237"/>
    </row>
    <row r="187" spans="1:18">
      <c r="A187" s="185" t="s">
        <v>16</v>
      </c>
      <c r="B187" s="5">
        <v>1056</v>
      </c>
      <c r="C187" s="32">
        <v>61</v>
      </c>
      <c r="D187" s="32">
        <v>137</v>
      </c>
      <c r="E187" s="122">
        <v>153</v>
      </c>
      <c r="F187" s="122">
        <v>600</v>
      </c>
      <c r="G187" s="32">
        <v>61</v>
      </c>
      <c r="H187" s="665">
        <v>44</v>
      </c>
      <c r="I187" s="151">
        <v>5.7765151515151514</v>
      </c>
      <c r="J187" s="151">
        <v>12.973484848484848</v>
      </c>
      <c r="K187" s="151">
        <v>14.488636363636365</v>
      </c>
      <c r="L187" s="151">
        <v>56.81818181818182</v>
      </c>
      <c r="M187" s="25">
        <v>5.7765151515151514</v>
      </c>
      <c r="N187" s="25">
        <v>4.1666666666666661</v>
      </c>
      <c r="O187" s="236"/>
      <c r="P187" s="237"/>
      <c r="Q187" s="52"/>
      <c r="R187" s="237"/>
    </row>
    <row r="188" spans="1:18">
      <c r="A188" s="181" t="s">
        <v>17</v>
      </c>
      <c r="B188" s="7">
        <v>295</v>
      </c>
      <c r="C188" s="31">
        <v>16</v>
      </c>
      <c r="D188" s="31">
        <v>72</v>
      </c>
      <c r="E188" s="119">
        <v>6</v>
      </c>
      <c r="F188" s="119">
        <v>181</v>
      </c>
      <c r="G188" s="31">
        <v>2</v>
      </c>
      <c r="H188" s="666">
        <v>18</v>
      </c>
      <c r="I188" s="150">
        <v>5.4237288135593218</v>
      </c>
      <c r="J188" s="150">
        <v>24.406779661016952</v>
      </c>
      <c r="K188" s="150">
        <v>2.0338983050847457</v>
      </c>
      <c r="L188" s="150">
        <v>61.355932203389827</v>
      </c>
      <c r="M188" s="150">
        <v>0.67796610169491522</v>
      </c>
      <c r="N188" s="26">
        <v>6.1016949152542379</v>
      </c>
      <c r="O188" s="236"/>
      <c r="P188" s="237"/>
      <c r="Q188" s="52"/>
      <c r="R188" s="237"/>
    </row>
    <row r="189" spans="1:18">
      <c r="A189" s="185" t="s">
        <v>18</v>
      </c>
      <c r="B189" s="5">
        <v>920</v>
      </c>
      <c r="C189" s="32">
        <v>2</v>
      </c>
      <c r="D189" s="32">
        <v>73</v>
      </c>
      <c r="E189" s="122">
        <v>275</v>
      </c>
      <c r="F189" s="122">
        <v>355</v>
      </c>
      <c r="G189" s="32">
        <v>196</v>
      </c>
      <c r="H189" s="665">
        <v>19</v>
      </c>
      <c r="I189" s="151">
        <v>0.21739130434782608</v>
      </c>
      <c r="J189" s="151">
        <v>7.9347826086956523</v>
      </c>
      <c r="K189" s="151">
        <v>29.891304347826086</v>
      </c>
      <c r="L189" s="151">
        <v>38.586956521739133</v>
      </c>
      <c r="M189" s="25">
        <v>21.304347826086957</v>
      </c>
      <c r="N189" s="25">
        <v>2.0652173913043477</v>
      </c>
      <c r="O189" s="236"/>
      <c r="P189" s="237"/>
      <c r="Q189" s="52"/>
      <c r="R189" s="237"/>
    </row>
    <row r="190" spans="1:18">
      <c r="A190" s="181" t="s">
        <v>19</v>
      </c>
      <c r="B190" s="7">
        <v>2817</v>
      </c>
      <c r="C190" s="31">
        <v>32</v>
      </c>
      <c r="D190" s="31">
        <v>417</v>
      </c>
      <c r="E190" s="119">
        <v>146</v>
      </c>
      <c r="F190" s="119">
        <v>1735</v>
      </c>
      <c r="G190" s="31">
        <v>434</v>
      </c>
      <c r="H190" s="666">
        <v>53</v>
      </c>
      <c r="I190" s="150">
        <v>1.1359602413915513</v>
      </c>
      <c r="J190" s="150">
        <v>14.802981895633652</v>
      </c>
      <c r="K190" s="150">
        <v>5.182818601348953</v>
      </c>
      <c r="L190" s="150">
        <v>61.590344337948167</v>
      </c>
      <c r="M190" s="150">
        <v>15.406460773872915</v>
      </c>
      <c r="N190" s="26">
        <v>1.8814341498047567</v>
      </c>
      <c r="O190" s="236"/>
      <c r="P190" s="237"/>
      <c r="Q190" s="52"/>
      <c r="R190" s="237"/>
    </row>
    <row r="191" spans="1:18">
      <c r="A191" s="185" t="s">
        <v>20</v>
      </c>
      <c r="B191" s="5">
        <v>1073</v>
      </c>
      <c r="C191" s="32">
        <v>115</v>
      </c>
      <c r="D191" s="32">
        <v>206</v>
      </c>
      <c r="E191" s="122">
        <v>11</v>
      </c>
      <c r="F191" s="122">
        <v>721</v>
      </c>
      <c r="G191" s="32">
        <v>10</v>
      </c>
      <c r="H191" s="665">
        <v>10</v>
      </c>
      <c r="I191" s="151">
        <v>10.717614165890028</v>
      </c>
      <c r="J191" s="151">
        <v>19.198508853681268</v>
      </c>
      <c r="K191" s="151">
        <v>1.0251630941286114</v>
      </c>
      <c r="L191" s="151">
        <v>67.194780987884442</v>
      </c>
      <c r="M191" s="25">
        <v>0.93196644920782845</v>
      </c>
      <c r="N191" s="25">
        <v>0.93196644920782845</v>
      </c>
      <c r="O191" s="236"/>
      <c r="P191" s="237"/>
      <c r="Q191" s="52"/>
      <c r="R191" s="237"/>
    </row>
    <row r="192" spans="1:18">
      <c r="A192" s="181" t="s">
        <v>21</v>
      </c>
      <c r="B192" s="7">
        <v>6050</v>
      </c>
      <c r="C192" s="31">
        <v>626</v>
      </c>
      <c r="D192" s="31">
        <v>1144</v>
      </c>
      <c r="E192" s="119">
        <v>304</v>
      </c>
      <c r="F192" s="119">
        <v>3713</v>
      </c>
      <c r="G192" s="31">
        <v>176</v>
      </c>
      <c r="H192" s="666">
        <v>87</v>
      </c>
      <c r="I192" s="150">
        <v>10.347107438016529</v>
      </c>
      <c r="J192" s="150">
        <v>18.90909090909091</v>
      </c>
      <c r="K192" s="150">
        <v>5.0247933884297522</v>
      </c>
      <c r="L192" s="150">
        <v>61.371900826446279</v>
      </c>
      <c r="M192" s="150">
        <v>2.9090909090909092</v>
      </c>
      <c r="N192" s="26">
        <v>1.4380165289256199</v>
      </c>
      <c r="O192" s="236"/>
      <c r="P192" s="237"/>
      <c r="Q192" s="52"/>
      <c r="R192" s="237"/>
    </row>
    <row r="193" spans="1:18">
      <c r="A193" s="185" t="s">
        <v>22</v>
      </c>
      <c r="B193" s="5">
        <v>14697</v>
      </c>
      <c r="C193" s="32">
        <v>917</v>
      </c>
      <c r="D193" s="32">
        <v>2557</v>
      </c>
      <c r="E193" s="122">
        <v>1084</v>
      </c>
      <c r="F193" s="122">
        <v>8288</v>
      </c>
      <c r="G193" s="32">
        <v>932</v>
      </c>
      <c r="H193" s="665">
        <v>919</v>
      </c>
      <c r="I193" s="151">
        <v>6.2393685786214874</v>
      </c>
      <c r="J193" s="151">
        <v>17.398108457508336</v>
      </c>
      <c r="K193" s="151">
        <v>7.3756548955569174</v>
      </c>
      <c r="L193" s="151">
        <v>56.392461046472064</v>
      </c>
      <c r="M193" s="25">
        <v>6.3414302238552089</v>
      </c>
      <c r="N193" s="25">
        <v>6.2529767979859834</v>
      </c>
      <c r="O193" s="236"/>
      <c r="P193" s="237"/>
      <c r="Q193" s="52"/>
      <c r="R193" s="237"/>
    </row>
    <row r="194" spans="1:18">
      <c r="A194" s="181" t="s">
        <v>23</v>
      </c>
      <c r="B194" s="7">
        <v>1524</v>
      </c>
      <c r="C194" s="31">
        <v>126</v>
      </c>
      <c r="D194" s="31">
        <v>286</v>
      </c>
      <c r="E194" s="119">
        <v>33</v>
      </c>
      <c r="F194" s="119">
        <v>889</v>
      </c>
      <c r="G194" s="31">
        <v>86</v>
      </c>
      <c r="H194" s="666">
        <v>104</v>
      </c>
      <c r="I194" s="150">
        <v>8.2677165354330722</v>
      </c>
      <c r="J194" s="150">
        <v>18.766404199475065</v>
      </c>
      <c r="K194" s="150">
        <v>2.1653543307086616</v>
      </c>
      <c r="L194" s="150">
        <v>58.333333333333336</v>
      </c>
      <c r="M194" s="150">
        <v>5.6430446194225725</v>
      </c>
      <c r="N194" s="26">
        <v>6.8241469816272966</v>
      </c>
      <c r="O194" s="236"/>
      <c r="P194" s="237"/>
      <c r="Q194" s="52"/>
      <c r="R194" s="237"/>
    </row>
    <row r="195" spans="1:18">
      <c r="A195" s="185" t="s">
        <v>24</v>
      </c>
      <c r="B195" s="5">
        <v>239</v>
      </c>
      <c r="C195" s="32">
        <v>10</v>
      </c>
      <c r="D195" s="32">
        <v>36</v>
      </c>
      <c r="E195" s="122">
        <v>3</v>
      </c>
      <c r="F195" s="122">
        <v>182</v>
      </c>
      <c r="G195" s="32">
        <v>4</v>
      </c>
      <c r="H195" s="665">
        <v>4</v>
      </c>
      <c r="I195" s="151">
        <v>4.1841004184100417</v>
      </c>
      <c r="J195" s="151">
        <v>15.062761506276152</v>
      </c>
      <c r="K195" s="151">
        <v>1.2552301255230125</v>
      </c>
      <c r="L195" s="151">
        <v>76.15062761506276</v>
      </c>
      <c r="M195" s="25">
        <v>1.6736401673640167</v>
      </c>
      <c r="N195" s="25">
        <v>1.6736401673640167</v>
      </c>
      <c r="O195" s="236"/>
      <c r="P195" s="237"/>
      <c r="Q195" s="52"/>
      <c r="R195" s="237"/>
    </row>
    <row r="196" spans="1:18">
      <c r="A196" s="181" t="s">
        <v>25</v>
      </c>
      <c r="B196" s="7">
        <v>1716</v>
      </c>
      <c r="C196" s="31">
        <v>121</v>
      </c>
      <c r="D196" s="31">
        <v>245</v>
      </c>
      <c r="E196" s="119">
        <v>35</v>
      </c>
      <c r="F196" s="119">
        <v>1203</v>
      </c>
      <c r="G196" s="31">
        <v>99</v>
      </c>
      <c r="H196" s="666">
        <v>13</v>
      </c>
      <c r="I196" s="150">
        <v>7.0512820512820511</v>
      </c>
      <c r="J196" s="150">
        <v>14.277389277389277</v>
      </c>
      <c r="K196" s="150">
        <v>2.0396270396270397</v>
      </c>
      <c r="L196" s="150">
        <v>70.104895104895107</v>
      </c>
      <c r="M196" s="150">
        <v>5.7692307692307692</v>
      </c>
      <c r="N196" s="26">
        <v>0.75757575757575757</v>
      </c>
      <c r="O196" s="236"/>
      <c r="P196" s="237"/>
      <c r="Q196" s="52"/>
      <c r="R196" s="237"/>
    </row>
    <row r="197" spans="1:18">
      <c r="A197" s="185" t="s">
        <v>26</v>
      </c>
      <c r="B197" s="5">
        <v>189</v>
      </c>
      <c r="C197" s="32">
        <v>32</v>
      </c>
      <c r="D197" s="32">
        <v>38</v>
      </c>
      <c r="E197" s="122">
        <v>4</v>
      </c>
      <c r="F197" s="122">
        <v>111</v>
      </c>
      <c r="G197" s="32">
        <v>2</v>
      </c>
      <c r="H197" s="665">
        <v>2</v>
      </c>
      <c r="I197" s="151">
        <v>16.93121693121693</v>
      </c>
      <c r="J197" s="151">
        <v>20.105820105820104</v>
      </c>
      <c r="K197" s="151">
        <v>2.1164021164021163</v>
      </c>
      <c r="L197" s="151">
        <v>58.730158730158735</v>
      </c>
      <c r="M197" s="25">
        <v>1.0582010582010581</v>
      </c>
      <c r="N197" s="25">
        <v>1.0582010582010581</v>
      </c>
      <c r="O197" s="236"/>
      <c r="P197" s="237"/>
      <c r="Q197" s="52"/>
      <c r="R197" s="237"/>
    </row>
    <row r="198" spans="1:18">
      <c r="A198" s="181" t="s">
        <v>27</v>
      </c>
      <c r="B198" s="7">
        <v>1719</v>
      </c>
      <c r="C198" s="31">
        <v>139</v>
      </c>
      <c r="D198" s="31">
        <v>231</v>
      </c>
      <c r="E198" s="119">
        <v>90</v>
      </c>
      <c r="F198" s="119">
        <v>1152</v>
      </c>
      <c r="G198" s="31">
        <v>76</v>
      </c>
      <c r="H198" s="666">
        <v>31</v>
      </c>
      <c r="I198" s="150">
        <v>8.0860965677719605</v>
      </c>
      <c r="J198" s="150">
        <v>13.438045375218149</v>
      </c>
      <c r="K198" s="150">
        <v>5.2356020942408374</v>
      </c>
      <c r="L198" s="150">
        <v>67.015706806282722</v>
      </c>
      <c r="M198" s="150">
        <v>4.4211751018033745</v>
      </c>
      <c r="N198" s="26">
        <v>1.8033740546829553</v>
      </c>
      <c r="O198" s="236"/>
      <c r="P198" s="237"/>
      <c r="Q198" s="52"/>
      <c r="R198" s="237"/>
    </row>
    <row r="199" spans="1:18" ht="15" thickBot="1">
      <c r="A199" s="248" t="s">
        <v>28</v>
      </c>
      <c r="B199" s="5">
        <v>306</v>
      </c>
      <c r="C199" s="152">
        <v>26</v>
      </c>
      <c r="D199" s="152">
        <v>41</v>
      </c>
      <c r="E199" s="130">
        <v>13</v>
      </c>
      <c r="F199" s="130">
        <v>208</v>
      </c>
      <c r="G199" s="152">
        <v>7</v>
      </c>
      <c r="H199" s="667">
        <v>11</v>
      </c>
      <c r="I199" s="151">
        <v>8.4967320261437909</v>
      </c>
      <c r="J199" s="151">
        <v>13.398692810457517</v>
      </c>
      <c r="K199" s="151">
        <v>4.2483660130718954</v>
      </c>
      <c r="L199" s="151">
        <v>67.973856209150327</v>
      </c>
      <c r="M199" s="25">
        <v>2.2875816993464051</v>
      </c>
      <c r="N199" s="25">
        <v>3.594771241830065</v>
      </c>
      <c r="O199" s="236"/>
      <c r="P199" s="237"/>
      <c r="Q199" s="52"/>
      <c r="R199" s="237"/>
    </row>
    <row r="200" spans="1:18">
      <c r="A200" s="244" t="s">
        <v>29</v>
      </c>
      <c r="B200" s="178">
        <f t="shared" ref="B200:H200" si="10">SUM(B184:B185,B188,B189,B190,B192,B193,B194,B195,B198)</f>
        <v>38220</v>
      </c>
      <c r="C200" s="133">
        <f t="shared" si="10"/>
        <v>2260</v>
      </c>
      <c r="D200" s="133">
        <f t="shared" si="10"/>
        <v>5960</v>
      </c>
      <c r="E200" s="133">
        <f t="shared" si="10"/>
        <v>3357</v>
      </c>
      <c r="F200" s="133">
        <f t="shared" si="10"/>
        <v>20986</v>
      </c>
      <c r="G200" s="133">
        <f t="shared" si="10"/>
        <v>4302</v>
      </c>
      <c r="H200" s="662">
        <f t="shared" si="10"/>
        <v>1355</v>
      </c>
      <c r="I200" s="198">
        <f t="shared" ref="I200:N201" si="11">C200/$B200*100</f>
        <v>5.9131344845630558</v>
      </c>
      <c r="J200" s="172">
        <f t="shared" si="11"/>
        <v>15.593929879644167</v>
      </c>
      <c r="K200" s="172">
        <f t="shared" si="11"/>
        <v>8.7833594976452112</v>
      </c>
      <c r="L200" s="172">
        <f t="shared" si="11"/>
        <v>54.908424908424912</v>
      </c>
      <c r="M200" s="172">
        <f t="shared" si="11"/>
        <v>11.255886970172686</v>
      </c>
      <c r="N200" s="172">
        <f t="shared" si="11"/>
        <v>3.5452642595499739</v>
      </c>
      <c r="O200" s="236"/>
      <c r="P200" s="237"/>
      <c r="Q200" s="240"/>
      <c r="R200" s="237"/>
    </row>
    <row r="201" spans="1:18">
      <c r="A201" s="245" t="s">
        <v>30</v>
      </c>
      <c r="B201" s="179">
        <f t="shared" ref="B201:H201" si="12">SUM(B186,B187,B191,B196,B197,B199)</f>
        <v>5961</v>
      </c>
      <c r="C201" s="139">
        <f t="shared" si="12"/>
        <v>389</v>
      </c>
      <c r="D201" s="139">
        <f t="shared" si="12"/>
        <v>930</v>
      </c>
      <c r="E201" s="139">
        <f t="shared" si="12"/>
        <v>608</v>
      </c>
      <c r="F201" s="139">
        <f t="shared" si="12"/>
        <v>3421</v>
      </c>
      <c r="G201" s="139">
        <f t="shared" si="12"/>
        <v>458</v>
      </c>
      <c r="H201" s="663">
        <f t="shared" si="12"/>
        <v>155</v>
      </c>
      <c r="I201" s="205">
        <f t="shared" si="11"/>
        <v>6.5257507129676231</v>
      </c>
      <c r="J201" s="174">
        <f t="shared" si="11"/>
        <v>15.601409159536992</v>
      </c>
      <c r="K201" s="174">
        <f t="shared" si="11"/>
        <v>10.199630934406979</v>
      </c>
      <c r="L201" s="174">
        <f t="shared" si="11"/>
        <v>57.389699714812949</v>
      </c>
      <c r="M201" s="174">
        <f t="shared" si="11"/>
        <v>7.6832746183526259</v>
      </c>
      <c r="N201" s="174">
        <f t="shared" si="11"/>
        <v>2.600234859922832</v>
      </c>
      <c r="O201" s="236"/>
      <c r="P201" s="237"/>
      <c r="Q201" s="240"/>
      <c r="R201" s="237"/>
    </row>
    <row r="202" spans="1:18">
      <c r="A202" s="246" t="s">
        <v>31</v>
      </c>
      <c r="B202" s="249">
        <v>44181</v>
      </c>
      <c r="C202" s="250">
        <v>2649</v>
      </c>
      <c r="D202" s="250">
        <v>6890</v>
      </c>
      <c r="E202" s="250">
        <v>3965</v>
      </c>
      <c r="F202" s="250">
        <v>24407</v>
      </c>
      <c r="G202" s="250">
        <v>4760</v>
      </c>
      <c r="H202" s="668">
        <v>1510</v>
      </c>
      <c r="I202" s="212">
        <v>5.9957900454946698</v>
      </c>
      <c r="J202" s="251">
        <v>15.594939000928001</v>
      </c>
      <c r="K202" s="251">
        <v>8.9744460288359242</v>
      </c>
      <c r="L202" s="251">
        <v>55.243204092256846</v>
      </c>
      <c r="M202" s="251">
        <v>10.773862067404542</v>
      </c>
      <c r="N202" s="251">
        <v>3.4177587650800119</v>
      </c>
      <c r="O202" s="241"/>
      <c r="P202" s="242"/>
      <c r="Q202" s="240"/>
      <c r="R202" s="242"/>
    </row>
    <row r="203" spans="1:18" ht="57" customHeight="1">
      <c r="A203" s="2309" t="s">
        <v>538</v>
      </c>
      <c r="B203" s="2309"/>
      <c r="C203" s="2309"/>
      <c r="D203" s="2309"/>
      <c r="E203" s="2309"/>
      <c r="F203" s="2309"/>
      <c r="G203" s="2309"/>
      <c r="H203" s="2309"/>
      <c r="I203" s="2309"/>
      <c r="J203" s="2309"/>
      <c r="K203" s="2309"/>
      <c r="L203" s="2309"/>
      <c r="M203" s="2309"/>
      <c r="N203" s="2309"/>
      <c r="O203" s="243"/>
      <c r="P203" s="243"/>
      <c r="Q203" s="243"/>
      <c r="R203" s="243"/>
    </row>
    <row r="204" spans="1:18" ht="23.65" customHeight="1">
      <c r="A204" s="2308" t="s">
        <v>518</v>
      </c>
      <c r="B204" s="2308"/>
      <c r="C204" s="2308"/>
      <c r="D204" s="2308"/>
      <c r="E204" s="2308"/>
      <c r="F204" s="2308"/>
      <c r="G204" s="2308"/>
      <c r="H204" s="2308"/>
      <c r="I204" s="2308"/>
      <c r="J204" s="2308"/>
      <c r="K204" s="2308"/>
      <c r="L204" s="2308"/>
      <c r="M204" s="2308"/>
      <c r="N204" s="2308"/>
      <c r="O204" s="43"/>
      <c r="P204" s="43"/>
      <c r="Q204" s="43"/>
      <c r="R204" s="43"/>
    </row>
  </sheetData>
  <mergeCells count="66">
    <mergeCell ref="A88:R88"/>
    <mergeCell ref="A116:R116"/>
    <mergeCell ref="A117:R117"/>
    <mergeCell ref="A91:R91"/>
    <mergeCell ref="B94:B95"/>
    <mergeCell ref="C94:R94"/>
    <mergeCell ref="A89:R89"/>
    <mergeCell ref="A94:A96"/>
    <mergeCell ref="B96:J96"/>
    <mergeCell ref="K96:R96"/>
    <mergeCell ref="A93:R93"/>
    <mergeCell ref="A120:D120"/>
    <mergeCell ref="A181:A183"/>
    <mergeCell ref="B181:B182"/>
    <mergeCell ref="C181:N181"/>
    <mergeCell ref="B183:H183"/>
    <mergeCell ref="I183:N183"/>
    <mergeCell ref="A174:R174"/>
    <mergeCell ref="B151:B152"/>
    <mergeCell ref="A151:A153"/>
    <mergeCell ref="B153:J153"/>
    <mergeCell ref="K153:R153"/>
    <mergeCell ref="A176:R176"/>
    <mergeCell ref="A178:N178"/>
    <mergeCell ref="A173:R173"/>
    <mergeCell ref="A148:R148"/>
    <mergeCell ref="A175:R175"/>
    <mergeCell ref="A204:N204"/>
    <mergeCell ref="A180:N180"/>
    <mergeCell ref="A150:R150"/>
    <mergeCell ref="A203:N203"/>
    <mergeCell ref="A29:R29"/>
    <mergeCell ref="A46:D46"/>
    <mergeCell ref="A33:R33"/>
    <mergeCell ref="A134:D134"/>
    <mergeCell ref="C151:R151"/>
    <mergeCell ref="A146:D146"/>
    <mergeCell ref="A145:D145"/>
    <mergeCell ref="A132:D132"/>
    <mergeCell ref="A118:R118"/>
    <mergeCell ref="A131:D131"/>
    <mergeCell ref="A130:D130"/>
    <mergeCell ref="A87:R87"/>
    <mergeCell ref="A3:R3"/>
    <mergeCell ref="A62:R62"/>
    <mergeCell ref="A65:A67"/>
    <mergeCell ref="B65:B66"/>
    <mergeCell ref="C65:R65"/>
    <mergeCell ref="B67:J67"/>
    <mergeCell ref="K67:R67"/>
    <mergeCell ref="A6:A8"/>
    <mergeCell ref="B6:B7"/>
    <mergeCell ref="C6:R6"/>
    <mergeCell ref="B8:J8"/>
    <mergeCell ref="K8:R8"/>
    <mergeCell ref="A48:D48"/>
    <mergeCell ref="A28:R28"/>
    <mergeCell ref="A5:R5"/>
    <mergeCell ref="A64:R64"/>
    <mergeCell ref="A30:R30"/>
    <mergeCell ref="A31:R31"/>
    <mergeCell ref="A60:D60"/>
    <mergeCell ref="A59:D59"/>
    <mergeCell ref="A35:D35"/>
    <mergeCell ref="A45:D45"/>
    <mergeCell ref="A32:R32"/>
  </mergeCells>
  <hyperlinks>
    <hyperlink ref="A1" location="Inhalt!A1" display="Zurück zum Inhalt" xr:uid="{00000000-0004-0000-1500-000000000000}"/>
  </hyperlinks>
  <pageMargins left="0.7" right="0.7" top="0.78740157499999996" bottom="0.78740157499999996" header="0.3" footer="0.3"/>
  <pageSetup paperSize="9"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6"/>
  <dimension ref="A1:AE61"/>
  <sheetViews>
    <sheetView zoomScale="80" zoomScaleNormal="80" workbookViewId="0">
      <selection activeCell="A37" sqref="A37:L37"/>
    </sheetView>
  </sheetViews>
  <sheetFormatPr baseColWidth="10" defaultColWidth="11.08203125" defaultRowHeight="14.5"/>
  <cols>
    <col min="1" max="1" width="23.5" style="293" customWidth="1"/>
    <col min="2" max="4" width="11.08203125" style="293" customWidth="1"/>
    <col min="5" max="6" width="17.08203125" style="293" customWidth="1"/>
    <col min="7" max="7" width="16" style="293" customWidth="1"/>
    <col min="8" max="8" width="17.58203125" style="293" bestFit="1" customWidth="1"/>
    <col min="9" max="9" width="11.08203125" style="293"/>
    <col min="10" max="10" width="23.08203125" style="293" bestFit="1" customWidth="1"/>
    <col min="11" max="11" width="11.08203125" style="293"/>
    <col min="12" max="12" width="11.58203125" style="293" bestFit="1" customWidth="1"/>
    <col min="13" max="19" width="11.08203125" style="293"/>
    <col min="20" max="20" width="13.58203125" style="293" customWidth="1"/>
    <col min="21" max="21" width="15.58203125" style="293" customWidth="1"/>
    <col min="22" max="16384" width="11.08203125" style="293"/>
  </cols>
  <sheetData>
    <row r="1" spans="1:6" ht="14.65" customHeight="1">
      <c r="A1" s="583" t="s">
        <v>482</v>
      </c>
    </row>
    <row r="2" spans="1:6" ht="14.65" customHeight="1">
      <c r="A2" s="294"/>
    </row>
    <row r="3" spans="1:6" ht="23.5">
      <c r="A3" s="2246">
        <v>2022</v>
      </c>
      <c r="B3" s="2246"/>
      <c r="C3" s="2246"/>
      <c r="D3" s="2246"/>
    </row>
    <row r="4" spans="1:6">
      <c r="A4" s="294"/>
    </row>
    <row r="5" spans="1:6" ht="29.25" customHeight="1">
      <c r="A5" s="2341" t="s">
        <v>96</v>
      </c>
      <c r="B5" s="2341"/>
      <c r="C5" s="2341"/>
      <c r="D5" s="2341"/>
    </row>
    <row r="6" spans="1:6" ht="13.5" customHeight="1">
      <c r="A6" s="2339" t="s">
        <v>97</v>
      </c>
      <c r="B6" s="2336" t="s">
        <v>98</v>
      </c>
      <c r="C6" s="2337"/>
      <c r="D6" s="2338"/>
    </row>
    <row r="7" spans="1:6" ht="14.65" customHeight="1" thickBot="1">
      <c r="A7" s="2340"/>
      <c r="B7" s="295" t="s">
        <v>2</v>
      </c>
      <c r="C7" s="296" t="s">
        <v>68</v>
      </c>
      <c r="D7" s="297" t="s">
        <v>69</v>
      </c>
    </row>
    <row r="8" spans="1:6" ht="14.65" customHeight="1">
      <c r="A8" s="298" t="s">
        <v>13</v>
      </c>
      <c r="B8" s="433">
        <v>94.606641581279774</v>
      </c>
      <c r="C8" s="403">
        <v>1.4090476634861031</v>
      </c>
      <c r="D8" s="702">
        <v>525</v>
      </c>
      <c r="F8" s="299"/>
    </row>
    <row r="9" spans="1:6" ht="14.65" customHeight="1">
      <c r="A9" s="300" t="s">
        <v>14</v>
      </c>
      <c r="B9" s="432">
        <v>97.545434001542162</v>
      </c>
      <c r="C9" s="671">
        <v>1.3523610858513591</v>
      </c>
      <c r="D9" s="703">
        <v>322</v>
      </c>
      <c r="F9" s="299"/>
    </row>
    <row r="10" spans="1:6" ht="14.65" customHeight="1">
      <c r="A10" s="298" t="s">
        <v>39</v>
      </c>
      <c r="B10" s="262" t="s">
        <v>99</v>
      </c>
      <c r="C10" s="263" t="s">
        <v>99</v>
      </c>
      <c r="D10" s="264" t="s">
        <v>99</v>
      </c>
      <c r="F10" s="299"/>
    </row>
    <row r="11" spans="1:6" ht="14.65" customHeight="1">
      <c r="A11" s="300" t="s">
        <v>16</v>
      </c>
      <c r="B11" s="432">
        <v>96.067507994153999</v>
      </c>
      <c r="C11" s="671">
        <v>2.1863934371586868</v>
      </c>
      <c r="D11" s="703">
        <v>85</v>
      </c>
      <c r="F11" s="299"/>
    </row>
    <row r="12" spans="1:6" ht="14.65" customHeight="1">
      <c r="A12" s="298" t="s">
        <v>17</v>
      </c>
      <c r="B12" s="262" t="s">
        <v>99</v>
      </c>
      <c r="C12" s="263" t="s">
        <v>99</v>
      </c>
      <c r="D12" s="264" t="s">
        <v>99</v>
      </c>
      <c r="F12" s="299"/>
    </row>
    <row r="13" spans="1:6" ht="14.65" customHeight="1">
      <c r="A13" s="300" t="s">
        <v>18</v>
      </c>
      <c r="B13" s="432">
        <v>78.576635667551855</v>
      </c>
      <c r="C13" s="671">
        <v>5.3771910434703578</v>
      </c>
      <c r="D13" s="703">
        <v>90</v>
      </c>
      <c r="F13" s="299"/>
    </row>
    <row r="14" spans="1:6" ht="14.65" customHeight="1">
      <c r="A14" s="298" t="s">
        <v>19</v>
      </c>
      <c r="B14" s="433">
        <v>99.406920048689926</v>
      </c>
      <c r="C14" s="403">
        <v>0.58888765285265532</v>
      </c>
      <c r="D14" s="702">
        <v>329</v>
      </c>
      <c r="F14" s="299"/>
    </row>
    <row r="15" spans="1:6" ht="14.65" customHeight="1">
      <c r="A15" s="300" t="s">
        <v>20</v>
      </c>
      <c r="B15" s="432">
        <v>99.091770372124785</v>
      </c>
      <c r="C15" s="671">
        <v>0.75756676153650326</v>
      </c>
      <c r="D15" s="703">
        <v>84</v>
      </c>
      <c r="F15" s="299"/>
    </row>
    <row r="16" spans="1:6" ht="14.65" customHeight="1">
      <c r="A16" s="298" t="s">
        <v>21</v>
      </c>
      <c r="B16" s="433">
        <v>90.272875575383054</v>
      </c>
      <c r="C16" s="403">
        <v>1.9677751745068459</v>
      </c>
      <c r="D16" s="702">
        <v>511</v>
      </c>
      <c r="F16" s="299"/>
    </row>
    <row r="17" spans="1:6" ht="14.65" customHeight="1">
      <c r="A17" s="300" t="s">
        <v>22</v>
      </c>
      <c r="B17" s="432">
        <v>90.980772642460167</v>
      </c>
      <c r="C17" s="671">
        <v>1.2211107889418811</v>
      </c>
      <c r="D17" s="703">
        <v>1203</v>
      </c>
      <c r="F17" s="299"/>
    </row>
    <row r="18" spans="1:6" ht="14.65" customHeight="1">
      <c r="A18" s="298" t="s">
        <v>23</v>
      </c>
      <c r="B18" s="433">
        <v>83.009300092872735</v>
      </c>
      <c r="C18" s="403">
        <v>4.509842552230273</v>
      </c>
      <c r="D18" s="702">
        <v>161</v>
      </c>
      <c r="F18" s="299"/>
    </row>
    <row r="19" spans="1:6" ht="14.65" customHeight="1">
      <c r="A19" s="300" t="s">
        <v>24</v>
      </c>
      <c r="B19" s="265" t="s">
        <v>99</v>
      </c>
      <c r="C19" s="571" t="s">
        <v>99</v>
      </c>
      <c r="D19" s="568" t="s">
        <v>99</v>
      </c>
      <c r="F19" s="299"/>
    </row>
    <row r="20" spans="1:6" ht="14.65" customHeight="1">
      <c r="A20" s="298" t="s">
        <v>25</v>
      </c>
      <c r="B20" s="433">
        <v>97.214751165371254</v>
      </c>
      <c r="C20" s="403">
        <v>1.08278718829158</v>
      </c>
      <c r="D20" s="702">
        <v>146</v>
      </c>
    </row>
    <row r="21" spans="1:6" ht="14.65" customHeight="1">
      <c r="A21" s="300" t="s">
        <v>26</v>
      </c>
      <c r="B21" s="265" t="s">
        <v>99</v>
      </c>
      <c r="C21" s="571" t="s">
        <v>99</v>
      </c>
      <c r="D21" s="568" t="s">
        <v>99</v>
      </c>
    </row>
    <row r="22" spans="1:6" ht="14.65" customHeight="1">
      <c r="A22" s="298" t="s">
        <v>27</v>
      </c>
      <c r="B22" s="433">
        <v>88.732131602468527</v>
      </c>
      <c r="C22" s="403">
        <v>2.8691697905444689</v>
      </c>
      <c r="D22" s="702">
        <v>185</v>
      </c>
    </row>
    <row r="23" spans="1:6" ht="14.65" customHeight="1" thickBot="1">
      <c r="A23" s="301" t="s">
        <v>28</v>
      </c>
      <c r="B23" s="267" t="s">
        <v>99</v>
      </c>
      <c r="C23" s="704" t="s">
        <v>99</v>
      </c>
      <c r="D23" s="569" t="s">
        <v>99</v>
      </c>
    </row>
    <row r="24" spans="1:6" ht="14.65" customHeight="1">
      <c r="A24" s="302" t="s">
        <v>29</v>
      </c>
      <c r="B24" s="436">
        <v>91.981074148139498</v>
      </c>
      <c r="C24" s="676">
        <v>0.71247892831223736</v>
      </c>
      <c r="D24" s="705">
        <v>3393</v>
      </c>
    </row>
    <row r="25" spans="1:6" ht="14.65" customHeight="1">
      <c r="A25" s="302" t="s">
        <v>30</v>
      </c>
      <c r="B25" s="436">
        <v>97.480274829293876</v>
      </c>
      <c r="C25" s="676">
        <v>0.72168080212404473</v>
      </c>
      <c r="D25" s="705">
        <v>445</v>
      </c>
    </row>
    <row r="26" spans="1:6" ht="14.65" customHeight="1">
      <c r="A26" s="303" t="s">
        <v>31</v>
      </c>
      <c r="B26" s="706">
        <v>92.610458337156672</v>
      </c>
      <c r="C26" s="707">
        <v>0.64217849804612193</v>
      </c>
      <c r="D26" s="708">
        <v>3838</v>
      </c>
    </row>
    <row r="27" spans="1:6" ht="23.9" customHeight="1">
      <c r="A27" s="2034" t="s">
        <v>100</v>
      </c>
      <c r="B27" s="2034"/>
      <c r="C27" s="2034"/>
      <c r="D27" s="2034"/>
    </row>
    <row r="28" spans="1:6" ht="90" customHeight="1">
      <c r="A28" s="2034" t="s">
        <v>101</v>
      </c>
      <c r="B28" s="2034"/>
      <c r="C28" s="2034"/>
      <c r="D28" s="2034"/>
    </row>
    <row r="29" spans="1:6" ht="37.5" customHeight="1">
      <c r="A29" s="2034" t="s">
        <v>102</v>
      </c>
      <c r="B29" s="2034" t="s">
        <v>102</v>
      </c>
      <c r="C29" s="2034" t="s">
        <v>102</v>
      </c>
      <c r="D29" s="2034" t="s">
        <v>102</v>
      </c>
    </row>
    <row r="31" spans="1:6" ht="23.5">
      <c r="A31" s="2246">
        <v>2020</v>
      </c>
      <c r="B31" s="2246"/>
      <c r="C31" s="2246"/>
      <c r="D31" s="2246"/>
    </row>
    <row r="33" spans="1:4" ht="30" customHeight="1">
      <c r="A33" s="2010" t="s">
        <v>103</v>
      </c>
      <c r="B33" s="2010"/>
      <c r="C33" s="2010"/>
      <c r="D33" s="2010"/>
    </row>
    <row r="34" spans="1:4" ht="14.65" customHeight="1">
      <c r="A34" s="2035" t="s">
        <v>97</v>
      </c>
      <c r="B34" s="2333" t="s">
        <v>98</v>
      </c>
      <c r="C34" s="2334"/>
      <c r="D34" s="2335"/>
    </row>
    <row r="35" spans="1:4" ht="14.65" customHeight="1" thickBot="1">
      <c r="A35" s="1970"/>
      <c r="B35" s="295" t="s">
        <v>2</v>
      </c>
      <c r="C35" s="296" t="s">
        <v>68</v>
      </c>
      <c r="D35" s="296" t="s">
        <v>69</v>
      </c>
    </row>
    <row r="36" spans="1:4" ht="14.65" customHeight="1">
      <c r="A36" s="304" t="s">
        <v>13</v>
      </c>
      <c r="B36" s="433">
        <v>90.233913473908615</v>
      </c>
      <c r="C36" s="403">
        <v>2.641538776793491</v>
      </c>
      <c r="D36" s="709">
        <v>461</v>
      </c>
    </row>
    <row r="37" spans="1:4" ht="14.65" customHeight="1">
      <c r="A37" s="305" t="s">
        <v>14</v>
      </c>
      <c r="B37" s="432">
        <v>97.859465361082613</v>
      </c>
      <c r="C37" s="671">
        <v>1.6269432618800119</v>
      </c>
      <c r="D37" s="710">
        <v>283</v>
      </c>
    </row>
    <row r="38" spans="1:4" ht="14.65" customHeight="1">
      <c r="A38" s="304" t="s">
        <v>39</v>
      </c>
      <c r="B38" s="262" t="s">
        <v>99</v>
      </c>
      <c r="C38" s="263" t="s">
        <v>99</v>
      </c>
      <c r="D38" s="278" t="s">
        <v>99</v>
      </c>
    </row>
    <row r="39" spans="1:4" ht="14.65" customHeight="1">
      <c r="A39" s="305" t="s">
        <v>16</v>
      </c>
      <c r="B39" s="432">
        <v>100</v>
      </c>
      <c r="C39" s="349" t="s">
        <v>515</v>
      </c>
      <c r="D39" s="710">
        <v>43</v>
      </c>
    </row>
    <row r="40" spans="1:4" ht="14.65" customHeight="1">
      <c r="A40" s="304" t="s">
        <v>17</v>
      </c>
      <c r="B40" s="262" t="s">
        <v>99</v>
      </c>
      <c r="C40" s="263" t="s">
        <v>99</v>
      </c>
      <c r="D40" s="278" t="s">
        <v>99</v>
      </c>
    </row>
    <row r="41" spans="1:4" ht="14.65" customHeight="1">
      <c r="A41" s="305" t="s">
        <v>18</v>
      </c>
      <c r="B41" s="432">
        <v>71.579528708087977</v>
      </c>
      <c r="C41" s="671">
        <v>6.820823482184311</v>
      </c>
      <c r="D41" s="710">
        <v>45</v>
      </c>
    </row>
    <row r="42" spans="1:4" ht="14.65" customHeight="1">
      <c r="A42" s="304" t="s">
        <v>19</v>
      </c>
      <c r="B42" s="433">
        <v>98.700798152920356</v>
      </c>
      <c r="C42" s="403">
        <v>0.60867143104507737</v>
      </c>
      <c r="D42" s="709">
        <v>235</v>
      </c>
    </row>
    <row r="43" spans="1:4" ht="14.65" customHeight="1">
      <c r="A43" s="305" t="s">
        <v>20</v>
      </c>
      <c r="B43" s="432">
        <v>100</v>
      </c>
      <c r="C43" s="349" t="s">
        <v>515</v>
      </c>
      <c r="D43" s="710">
        <v>54</v>
      </c>
    </row>
    <row r="44" spans="1:4" ht="14.65" customHeight="1">
      <c r="A44" s="304" t="s">
        <v>21</v>
      </c>
      <c r="B44" s="433">
        <v>87.037091604365145</v>
      </c>
      <c r="C44" s="403">
        <v>4.2738709542800128</v>
      </c>
      <c r="D44" s="709">
        <v>529</v>
      </c>
    </row>
    <row r="45" spans="1:4" ht="14.65" customHeight="1">
      <c r="A45" s="305" t="s">
        <v>22</v>
      </c>
      <c r="B45" s="432">
        <v>89.501028611191273</v>
      </c>
      <c r="C45" s="671">
        <v>1.5163982801926379</v>
      </c>
      <c r="D45" s="710">
        <v>1554</v>
      </c>
    </row>
    <row r="46" spans="1:4" ht="14.65" customHeight="1">
      <c r="A46" s="304" t="s">
        <v>23</v>
      </c>
      <c r="B46" s="433">
        <v>72.551568014853657</v>
      </c>
      <c r="C46" s="403">
        <v>5.6048979991022003</v>
      </c>
      <c r="D46" s="709">
        <v>114</v>
      </c>
    </row>
    <row r="47" spans="1:4" ht="14.65" customHeight="1">
      <c r="A47" s="305" t="s">
        <v>24</v>
      </c>
      <c r="B47" s="265" t="s">
        <v>99</v>
      </c>
      <c r="C47" s="571" t="s">
        <v>99</v>
      </c>
      <c r="D47" s="279" t="s">
        <v>99</v>
      </c>
    </row>
    <row r="48" spans="1:4" ht="14.65" customHeight="1">
      <c r="A48" s="304" t="s">
        <v>25</v>
      </c>
      <c r="B48" s="433">
        <v>97.823459924883508</v>
      </c>
      <c r="C48" s="403">
        <v>1.6144747941012709</v>
      </c>
      <c r="D48" s="709">
        <v>170</v>
      </c>
    </row>
    <row r="49" spans="1:31" ht="14.65" customHeight="1">
      <c r="A49" s="305" t="s">
        <v>26</v>
      </c>
      <c r="B49" s="265" t="s">
        <v>99</v>
      </c>
      <c r="C49" s="571" t="s">
        <v>99</v>
      </c>
      <c r="D49" s="279" t="s">
        <v>99</v>
      </c>
    </row>
    <row r="50" spans="1:31" ht="14.65" customHeight="1">
      <c r="A50" s="304" t="s">
        <v>27</v>
      </c>
      <c r="B50" s="433">
        <v>92.227204990336858</v>
      </c>
      <c r="C50" s="403">
        <v>2.8921967965965401</v>
      </c>
      <c r="D50" s="709">
        <v>70</v>
      </c>
    </row>
    <row r="51" spans="1:31" ht="14.65" customHeight="1" thickBot="1">
      <c r="A51" s="306" t="s">
        <v>28</v>
      </c>
      <c r="B51" s="675">
        <v>97.731320207851567</v>
      </c>
      <c r="C51" s="390">
        <v>2.5511472893280969</v>
      </c>
      <c r="D51" s="711">
        <v>29</v>
      </c>
    </row>
    <row r="52" spans="1:31" ht="14.65" customHeight="1">
      <c r="A52" s="307" t="s">
        <v>29</v>
      </c>
      <c r="B52" s="436">
        <v>89.800765153070614</v>
      </c>
      <c r="C52" s="676">
        <v>1.166103330869336</v>
      </c>
      <c r="D52" s="712">
        <v>3316</v>
      </c>
    </row>
    <row r="53" spans="1:31" ht="14.65" customHeight="1">
      <c r="A53" s="307" t="s">
        <v>30</v>
      </c>
      <c r="B53" s="436">
        <v>98.595061115830802</v>
      </c>
      <c r="C53" s="676">
        <v>0.79503875787964218</v>
      </c>
      <c r="D53" s="712">
        <v>349</v>
      </c>
    </row>
    <row r="54" spans="1:31" ht="14.65" customHeight="1">
      <c r="A54" s="308" t="s">
        <v>31</v>
      </c>
      <c r="B54" s="678">
        <v>90.899192317415583</v>
      </c>
      <c r="C54" s="679">
        <v>1.0634525316740031</v>
      </c>
      <c r="D54" s="713">
        <v>3665</v>
      </c>
    </row>
    <row r="55" spans="1:31" ht="21.75" customHeight="1">
      <c r="A55" s="2034" t="s">
        <v>100</v>
      </c>
      <c r="B55" s="2034"/>
      <c r="C55" s="2034"/>
      <c r="D55" s="2034"/>
    </row>
    <row r="56" spans="1:31" ht="56.25" customHeight="1">
      <c r="A56" s="2034" t="s">
        <v>104</v>
      </c>
      <c r="B56" s="2034"/>
      <c r="C56" s="2034"/>
      <c r="D56" s="2034"/>
    </row>
    <row r="57" spans="1:31" ht="33.75" customHeight="1">
      <c r="A57" s="2034" t="s">
        <v>105</v>
      </c>
      <c r="B57" s="2034"/>
      <c r="C57" s="2034"/>
      <c r="D57" s="2034"/>
    </row>
    <row r="61" spans="1:31">
      <c r="B61" s="309"/>
      <c r="C61" s="310"/>
      <c r="D61" s="309"/>
      <c r="E61" s="310"/>
      <c r="F61" s="309"/>
      <c r="G61" s="310"/>
      <c r="H61" s="309"/>
      <c r="I61" s="310"/>
      <c r="J61" s="309"/>
      <c r="K61" s="310"/>
      <c r="L61" s="309"/>
      <c r="M61" s="310"/>
      <c r="N61" s="309"/>
      <c r="O61" s="310"/>
      <c r="P61" s="309"/>
      <c r="Q61" s="310"/>
      <c r="R61" s="309"/>
      <c r="S61" s="310"/>
      <c r="T61" s="309"/>
      <c r="U61" s="310"/>
      <c r="V61" s="309"/>
      <c r="W61" s="310"/>
      <c r="X61" s="309"/>
      <c r="Y61" s="310"/>
      <c r="Z61" s="309"/>
      <c r="AA61" s="310"/>
      <c r="AB61" s="309"/>
      <c r="AC61" s="310"/>
      <c r="AD61" s="309"/>
      <c r="AE61" s="310"/>
    </row>
  </sheetData>
  <mergeCells count="14">
    <mergeCell ref="A57:D57"/>
    <mergeCell ref="A31:D31"/>
    <mergeCell ref="A3:D3"/>
    <mergeCell ref="A27:D27"/>
    <mergeCell ref="B34:D34"/>
    <mergeCell ref="A56:D56"/>
    <mergeCell ref="A55:D55"/>
    <mergeCell ref="B6:D6"/>
    <mergeCell ref="A29:D29"/>
    <mergeCell ref="A28:D28"/>
    <mergeCell ref="A6:A7"/>
    <mergeCell ref="A34:A35"/>
    <mergeCell ref="A5:D5"/>
    <mergeCell ref="A33:D33"/>
  </mergeCells>
  <hyperlinks>
    <hyperlink ref="A1" location="Inhalt!A1" display="Zurück zum Inhalt" xr:uid="{00000000-0004-0000-1600-000000000000}"/>
  </hyperlink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7"/>
  <dimension ref="A1:F116"/>
  <sheetViews>
    <sheetView zoomScale="80" zoomScaleNormal="80" workbookViewId="0">
      <selection activeCell="A37" sqref="A37:L37"/>
    </sheetView>
  </sheetViews>
  <sheetFormatPr baseColWidth="10" defaultColWidth="11.08203125" defaultRowHeight="14.5"/>
  <cols>
    <col min="1" max="1" width="23.5" style="292" customWidth="1"/>
    <col min="2" max="4" width="11.08203125" style="292" customWidth="1"/>
    <col min="5" max="5" width="29.58203125" style="292" customWidth="1"/>
    <col min="6" max="6" width="15.58203125" style="292" customWidth="1"/>
    <col min="7" max="7" width="16.08203125" style="292" customWidth="1"/>
    <col min="8" max="16384" width="11.08203125" style="292"/>
  </cols>
  <sheetData>
    <row r="1" spans="1:4" s="117" customFormat="1" ht="14.65" customHeight="1">
      <c r="A1" s="582" t="s">
        <v>482</v>
      </c>
    </row>
    <row r="2" spans="1:4" ht="14.65" customHeight="1"/>
    <row r="3" spans="1:4" ht="23.5">
      <c r="A3" s="2246">
        <v>2022</v>
      </c>
      <c r="B3" s="2246"/>
      <c r="C3" s="2246"/>
      <c r="D3" s="2246"/>
    </row>
    <row r="4" spans="1:4" ht="41.15" customHeight="1">
      <c r="A4" s="578" t="s">
        <v>504</v>
      </c>
    </row>
    <row r="5" spans="1:4" ht="43.5" customHeight="1">
      <c r="A5" s="311" t="s">
        <v>106</v>
      </c>
    </row>
    <row r="6" spans="1:4" ht="23.5">
      <c r="A6" s="2246">
        <v>2020</v>
      </c>
      <c r="B6" s="2246"/>
      <c r="C6" s="2246"/>
      <c r="D6" s="2246"/>
    </row>
    <row r="8" spans="1:4" ht="30" customHeight="1">
      <c r="A8" s="2298" t="s">
        <v>107</v>
      </c>
      <c r="B8" s="2298"/>
      <c r="C8" s="2298"/>
      <c r="D8" s="2298"/>
    </row>
    <row r="9" spans="1:4" ht="15" thickBot="1">
      <c r="A9" s="42"/>
      <c r="B9" s="23" t="s">
        <v>67</v>
      </c>
      <c r="C9" s="23" t="s">
        <v>68</v>
      </c>
      <c r="D9" s="23" t="s">
        <v>69</v>
      </c>
    </row>
    <row r="10" spans="1:4">
      <c r="A10" s="34" t="s">
        <v>108</v>
      </c>
      <c r="B10" s="119">
        <v>3.9426015099191472</v>
      </c>
      <c r="C10" s="28">
        <v>0.53566162447889454</v>
      </c>
      <c r="D10" s="31">
        <v>3389</v>
      </c>
    </row>
    <row r="11" spans="1:4">
      <c r="A11" s="35" t="s">
        <v>109</v>
      </c>
      <c r="B11" s="122">
        <v>6.5895274150528564</v>
      </c>
      <c r="C11" s="29">
        <v>0.68937926173654673</v>
      </c>
      <c r="D11" s="32">
        <v>3389</v>
      </c>
    </row>
    <row r="12" spans="1:4">
      <c r="A12" s="34" t="s">
        <v>110</v>
      </c>
      <c r="B12" s="119">
        <v>13.82005620046888</v>
      </c>
      <c r="C12" s="28">
        <v>0.90433216510475423</v>
      </c>
      <c r="D12" s="31">
        <v>3389</v>
      </c>
    </row>
    <row r="13" spans="1:4">
      <c r="A13" s="35" t="s">
        <v>111</v>
      </c>
      <c r="B13" s="122">
        <v>19.150066830448349</v>
      </c>
      <c r="C13" s="29">
        <v>0.96839670002416622</v>
      </c>
      <c r="D13" s="32">
        <v>3389</v>
      </c>
    </row>
    <row r="14" spans="1:4">
      <c r="A14" s="34" t="s">
        <v>112</v>
      </c>
      <c r="B14" s="119">
        <v>26.212587082395949</v>
      </c>
      <c r="C14" s="28">
        <v>1.0391910059170739</v>
      </c>
      <c r="D14" s="31">
        <v>3389</v>
      </c>
    </row>
    <row r="15" spans="1:4">
      <c r="A15" s="36" t="s">
        <v>113</v>
      </c>
      <c r="B15" s="312">
        <v>30.28516096171483</v>
      </c>
      <c r="C15" s="30">
        <v>1.355437759706585</v>
      </c>
      <c r="D15" s="33">
        <v>3389</v>
      </c>
    </row>
    <row r="16" spans="1:4" ht="45" customHeight="1">
      <c r="A16" s="2049" t="s">
        <v>114</v>
      </c>
      <c r="B16" s="2049"/>
      <c r="C16" s="2049"/>
      <c r="D16" s="2049"/>
    </row>
    <row r="17" spans="1:6" ht="36.75" customHeight="1">
      <c r="A17" s="2034" t="s">
        <v>567</v>
      </c>
      <c r="B17" s="2034"/>
      <c r="C17" s="2034"/>
      <c r="D17" s="2034"/>
    </row>
    <row r="19" spans="1:6" ht="30" customHeight="1">
      <c r="A19" s="2298" t="s">
        <v>115</v>
      </c>
      <c r="B19" s="2298"/>
      <c r="C19" s="2298"/>
      <c r="D19" s="2298"/>
      <c r="F19" s="225"/>
    </row>
    <row r="20" spans="1:6" ht="15" thickBot="1">
      <c r="A20" s="313"/>
      <c r="B20" s="23" t="s">
        <v>3</v>
      </c>
      <c r="C20" s="23" t="s">
        <v>68</v>
      </c>
      <c r="D20" s="23" t="s">
        <v>69</v>
      </c>
    </row>
    <row r="21" spans="1:6" ht="26.65" customHeight="1">
      <c r="A21" s="34" t="s">
        <v>70</v>
      </c>
      <c r="B21" s="26">
        <v>4.7549746227743048</v>
      </c>
      <c r="C21" s="28">
        <v>0.1648450458009032</v>
      </c>
      <c r="D21" s="31">
        <v>151</v>
      </c>
    </row>
    <row r="22" spans="1:6" ht="25.15" customHeight="1">
      <c r="A22" s="35" t="s">
        <v>71</v>
      </c>
      <c r="B22" s="25">
        <v>4.5389055458585377</v>
      </c>
      <c r="C22" s="29">
        <v>7.4856503591176515E-2</v>
      </c>
      <c r="D22" s="32">
        <v>544</v>
      </c>
    </row>
    <row r="23" spans="1:6" ht="22.5" customHeight="1">
      <c r="A23" s="34" t="s">
        <v>72</v>
      </c>
      <c r="B23" s="26">
        <v>4.2540628655805204</v>
      </c>
      <c r="C23" s="28">
        <v>0.1044994585461986</v>
      </c>
      <c r="D23" s="31">
        <v>449</v>
      </c>
    </row>
    <row r="24" spans="1:6">
      <c r="A24" s="35" t="s">
        <v>73</v>
      </c>
      <c r="B24" s="25">
        <v>4.0552565399743496</v>
      </c>
      <c r="C24" s="29">
        <v>0.17130144897912439</v>
      </c>
      <c r="D24" s="32">
        <v>185</v>
      </c>
    </row>
    <row r="25" spans="1:6" ht="24">
      <c r="A25" s="34" t="s">
        <v>74</v>
      </c>
      <c r="B25" s="26">
        <v>4.6033069398033506</v>
      </c>
      <c r="C25" s="28">
        <v>0.13142813880527349</v>
      </c>
      <c r="D25" s="31">
        <v>202</v>
      </c>
    </row>
    <row r="26" spans="1:6" ht="24">
      <c r="A26" s="35" t="s">
        <v>75</v>
      </c>
      <c r="B26" s="25">
        <v>4.5152983602688916</v>
      </c>
      <c r="C26" s="29">
        <v>6.1545468148400687E-2</v>
      </c>
      <c r="D26" s="32">
        <v>1271</v>
      </c>
    </row>
    <row r="27" spans="1:6" ht="24">
      <c r="A27" s="34" t="s">
        <v>76</v>
      </c>
      <c r="B27" s="26">
        <v>4.4824383541784076</v>
      </c>
      <c r="C27" s="28">
        <v>8.0688632374164848E-2</v>
      </c>
      <c r="D27" s="31">
        <v>550</v>
      </c>
    </row>
    <row r="28" spans="1:6">
      <c r="A28" s="36" t="s">
        <v>77</v>
      </c>
      <c r="B28" s="314">
        <v>4.9998883668534919</v>
      </c>
      <c r="C28" s="30">
        <v>0.1935533948914325</v>
      </c>
      <c r="D28" s="33">
        <v>37</v>
      </c>
    </row>
    <row r="29" spans="1:6">
      <c r="A29" s="315" t="s">
        <v>116</v>
      </c>
      <c r="B29" s="316">
        <v>4.4795599344549357</v>
      </c>
      <c r="C29" s="317">
        <v>4.6827305438068463E-2</v>
      </c>
      <c r="D29" s="318">
        <v>3389</v>
      </c>
    </row>
    <row r="30" spans="1:6" ht="56.25" customHeight="1">
      <c r="A30" s="2049" t="s">
        <v>117</v>
      </c>
      <c r="B30" s="2049"/>
      <c r="C30" s="2049"/>
      <c r="D30" s="2049"/>
    </row>
    <row r="31" spans="1:6" ht="22.5" customHeight="1">
      <c r="A31" s="2034" t="s">
        <v>118</v>
      </c>
      <c r="B31" s="2034"/>
      <c r="C31" s="2034"/>
      <c r="D31" s="2034"/>
    </row>
    <row r="32" spans="1:6" ht="33.75" customHeight="1">
      <c r="A32" s="2034" t="s">
        <v>568</v>
      </c>
      <c r="B32" s="2034"/>
      <c r="C32" s="2034"/>
      <c r="D32" s="2034"/>
    </row>
    <row r="35" spans="1:4" ht="26.25" customHeight="1">
      <c r="A35" s="2342" t="s">
        <v>119</v>
      </c>
      <c r="B35" s="2342"/>
      <c r="C35" s="2342"/>
      <c r="D35" s="2342"/>
    </row>
    <row r="36" spans="1:4" ht="15" thickBot="1">
      <c r="A36" s="42"/>
      <c r="B36" s="23" t="s">
        <v>67</v>
      </c>
      <c r="C36" s="23" t="s">
        <v>68</v>
      </c>
      <c r="D36" s="23" t="s">
        <v>69</v>
      </c>
    </row>
    <row r="37" spans="1:4">
      <c r="A37" s="34" t="s">
        <v>108</v>
      </c>
      <c r="B37" s="119">
        <v>26.69798579198433</v>
      </c>
      <c r="C37" s="28">
        <v>1.2793972958774389</v>
      </c>
      <c r="D37" s="31">
        <v>2309</v>
      </c>
    </row>
    <row r="38" spans="1:4">
      <c r="A38" s="35" t="s">
        <v>109</v>
      </c>
      <c r="B38" s="122">
        <v>16.438458585938822</v>
      </c>
      <c r="C38" s="29">
        <v>1.076945849497954</v>
      </c>
      <c r="D38" s="32">
        <v>2309</v>
      </c>
    </row>
    <row r="39" spans="1:4">
      <c r="A39" s="34" t="s">
        <v>110</v>
      </c>
      <c r="B39" s="119">
        <v>16.660182169314179</v>
      </c>
      <c r="C39" s="28">
        <v>1.025981064863438</v>
      </c>
      <c r="D39" s="31">
        <v>2309</v>
      </c>
    </row>
    <row r="40" spans="1:4">
      <c r="A40" s="35" t="s">
        <v>111</v>
      </c>
      <c r="B40" s="122">
        <v>16.80084097300816</v>
      </c>
      <c r="C40" s="29">
        <v>1.025974417534117</v>
      </c>
      <c r="D40" s="32">
        <v>2309</v>
      </c>
    </row>
    <row r="41" spans="1:4">
      <c r="A41" s="34" t="s">
        <v>112</v>
      </c>
      <c r="B41" s="119">
        <v>11.309223400335091</v>
      </c>
      <c r="C41" s="28">
        <v>0.88242609688343365</v>
      </c>
      <c r="D41" s="31">
        <v>2309</v>
      </c>
    </row>
    <row r="42" spans="1:4">
      <c r="A42" s="36" t="s">
        <v>113</v>
      </c>
      <c r="B42" s="312">
        <v>12.093309079419431</v>
      </c>
      <c r="C42" s="30">
        <v>0.98725699429579061</v>
      </c>
      <c r="D42" s="33">
        <v>2309</v>
      </c>
    </row>
    <row r="43" spans="1:4" ht="43.5" customHeight="1">
      <c r="A43" s="2034" t="s">
        <v>114</v>
      </c>
      <c r="B43" s="2034"/>
      <c r="C43" s="2034"/>
      <c r="D43" s="2034"/>
    </row>
    <row r="44" spans="1:4" ht="32.25" customHeight="1">
      <c r="A44" s="2034" t="s">
        <v>569</v>
      </c>
      <c r="B44" s="2034"/>
      <c r="C44" s="2034"/>
      <c r="D44" s="2034"/>
    </row>
    <row r="47" spans="1:4" ht="26.25" customHeight="1">
      <c r="A47" s="2298" t="s">
        <v>120</v>
      </c>
      <c r="B47" s="2298"/>
      <c r="C47" s="2298"/>
      <c r="D47" s="2298"/>
    </row>
    <row r="48" spans="1:4" ht="15" thickBot="1">
      <c r="A48" s="42"/>
      <c r="B48" s="23" t="s">
        <v>3</v>
      </c>
      <c r="C48" s="23" t="s">
        <v>68</v>
      </c>
      <c r="D48" s="23" t="s">
        <v>69</v>
      </c>
    </row>
    <row r="49" spans="1:4" ht="28.15" customHeight="1">
      <c r="A49" s="34" t="s">
        <v>70</v>
      </c>
      <c r="B49" s="26">
        <v>3.611454111994381</v>
      </c>
      <c r="C49" s="319">
        <v>0.20927002720875471</v>
      </c>
      <c r="D49" s="119">
        <v>112</v>
      </c>
    </row>
    <row r="50" spans="1:4" ht="26.15" customHeight="1">
      <c r="A50" s="35" t="s">
        <v>71</v>
      </c>
      <c r="B50" s="25">
        <v>3.0729810820221668</v>
      </c>
      <c r="C50" s="320">
        <v>0.104141457336885</v>
      </c>
      <c r="D50" s="122">
        <v>376</v>
      </c>
    </row>
    <row r="51" spans="1:4" ht="24.75" customHeight="1">
      <c r="A51" s="34" t="s">
        <v>72</v>
      </c>
      <c r="B51" s="26">
        <v>2.9957210564953449</v>
      </c>
      <c r="C51" s="319">
        <v>0.1100023656873671</v>
      </c>
      <c r="D51" s="119">
        <v>301</v>
      </c>
    </row>
    <row r="52" spans="1:4">
      <c r="A52" s="35" t="s">
        <v>73</v>
      </c>
      <c r="B52" s="25">
        <v>2.7438105258000309</v>
      </c>
      <c r="C52" s="320">
        <v>0.20719311343244859</v>
      </c>
      <c r="D52" s="122">
        <v>131</v>
      </c>
    </row>
    <row r="53" spans="1:4" ht="24">
      <c r="A53" s="34" t="s">
        <v>74</v>
      </c>
      <c r="B53" s="26">
        <v>3.1578681400786031</v>
      </c>
      <c r="C53" s="319">
        <v>0.14508646687322219</v>
      </c>
      <c r="D53" s="119">
        <v>145</v>
      </c>
    </row>
    <row r="54" spans="1:4" ht="24">
      <c r="A54" s="35" t="s">
        <v>75</v>
      </c>
      <c r="B54" s="25">
        <v>3.0024765701961051</v>
      </c>
      <c r="C54" s="320">
        <v>8.1915176177337498E-2</v>
      </c>
      <c r="D54" s="122">
        <v>853</v>
      </c>
    </row>
    <row r="55" spans="1:4" ht="24">
      <c r="A55" s="34" t="s">
        <v>76</v>
      </c>
      <c r="B55" s="26">
        <v>3.3048421511891588</v>
      </c>
      <c r="C55" s="319">
        <v>0.11496484451710751</v>
      </c>
      <c r="D55" s="119">
        <v>368</v>
      </c>
    </row>
    <row r="56" spans="1:4">
      <c r="A56" s="36" t="s">
        <v>77</v>
      </c>
      <c r="B56" s="314">
        <v>3.4031956088277968</v>
      </c>
      <c r="C56" s="321">
        <v>0.42601828516911949</v>
      </c>
      <c r="D56" s="312">
        <v>23</v>
      </c>
    </row>
    <row r="57" spans="1:4">
      <c r="A57" s="315" t="s">
        <v>116</v>
      </c>
      <c r="B57" s="322">
        <v>3.058647848420291</v>
      </c>
      <c r="C57" s="323">
        <v>5.2014341368080301E-2</v>
      </c>
      <c r="D57" s="324">
        <v>2309</v>
      </c>
    </row>
    <row r="58" spans="1:4" ht="57" customHeight="1">
      <c r="A58" s="2049" t="s">
        <v>117</v>
      </c>
      <c r="B58" s="2049"/>
      <c r="C58" s="2049"/>
      <c r="D58" s="2049"/>
    </row>
    <row r="59" spans="1:4" ht="22.5" customHeight="1">
      <c r="A59" s="2034" t="s">
        <v>121</v>
      </c>
      <c r="B59" s="2034"/>
      <c r="C59" s="2034"/>
      <c r="D59" s="2034"/>
    </row>
    <row r="60" spans="1:4" ht="32.25" customHeight="1">
      <c r="A60" s="2034" t="s">
        <v>570</v>
      </c>
      <c r="B60" s="2034"/>
      <c r="C60" s="2034"/>
      <c r="D60" s="2034"/>
    </row>
    <row r="63" spans="1:4" ht="26.25" customHeight="1">
      <c r="A63" s="2342" t="s">
        <v>122</v>
      </c>
      <c r="B63" s="2342"/>
      <c r="C63" s="2342"/>
      <c r="D63" s="2342"/>
    </row>
    <row r="64" spans="1:4" ht="15" thickBot="1">
      <c r="A64" s="42"/>
      <c r="B64" s="23" t="s">
        <v>67</v>
      </c>
      <c r="C64" s="21" t="s">
        <v>68</v>
      </c>
      <c r="D64" s="21" t="s">
        <v>69</v>
      </c>
    </row>
    <row r="65" spans="1:4">
      <c r="A65" s="325" t="s">
        <v>108</v>
      </c>
      <c r="B65" s="239">
        <v>39.683344714893217</v>
      </c>
      <c r="C65" s="326">
        <v>1.652845949179482</v>
      </c>
      <c r="D65" s="239">
        <v>2531</v>
      </c>
    </row>
    <row r="66" spans="1:4">
      <c r="A66" s="35" t="s">
        <v>109</v>
      </c>
      <c r="B66" s="32">
        <v>17.454417124929549</v>
      </c>
      <c r="C66" s="29">
        <v>0.98744473956832934</v>
      </c>
      <c r="D66" s="32">
        <v>2531</v>
      </c>
    </row>
    <row r="67" spans="1:4">
      <c r="A67" s="34" t="s">
        <v>110</v>
      </c>
      <c r="B67" s="31">
        <v>12.79451364443147</v>
      </c>
      <c r="C67" s="28">
        <v>0.8665235335292959</v>
      </c>
      <c r="D67" s="31">
        <v>2531</v>
      </c>
    </row>
    <row r="68" spans="1:4">
      <c r="A68" s="35" t="s">
        <v>111</v>
      </c>
      <c r="B68" s="32">
        <v>11.425025273664</v>
      </c>
      <c r="C68" s="29">
        <v>0.80153083076810339</v>
      </c>
      <c r="D68" s="32">
        <v>2531</v>
      </c>
    </row>
    <row r="69" spans="1:4">
      <c r="A69" s="34" t="s">
        <v>112</v>
      </c>
      <c r="B69" s="31">
        <v>8.9829994995176055</v>
      </c>
      <c r="C69" s="28">
        <v>0.8370056847283005</v>
      </c>
      <c r="D69" s="31">
        <v>2531</v>
      </c>
    </row>
    <row r="70" spans="1:4">
      <c r="A70" s="36" t="s">
        <v>113</v>
      </c>
      <c r="B70" s="33">
        <v>9.6596997425641415</v>
      </c>
      <c r="C70" s="30">
        <v>0.77956686402704789</v>
      </c>
      <c r="D70" s="33">
        <v>2531</v>
      </c>
    </row>
    <row r="71" spans="1:4" ht="45" customHeight="1">
      <c r="A71" s="2034" t="s">
        <v>114</v>
      </c>
      <c r="B71" s="2034"/>
      <c r="C71" s="2034"/>
      <c r="D71" s="2034"/>
    </row>
    <row r="72" spans="1:4" ht="33.75" customHeight="1">
      <c r="A72" s="2034" t="s">
        <v>571</v>
      </c>
      <c r="B72" s="2034"/>
      <c r="C72" s="2034"/>
      <c r="D72" s="2034"/>
    </row>
    <row r="75" spans="1:4" ht="30" customHeight="1">
      <c r="A75" s="2342" t="s">
        <v>123</v>
      </c>
      <c r="B75" s="2342"/>
      <c r="C75" s="2342"/>
      <c r="D75" s="2342"/>
    </row>
    <row r="76" spans="1:4" ht="15" thickBot="1">
      <c r="A76" s="42"/>
      <c r="B76" s="23" t="s">
        <v>3</v>
      </c>
      <c r="C76" s="21" t="s">
        <v>68</v>
      </c>
      <c r="D76" s="21" t="s">
        <v>69</v>
      </c>
    </row>
    <row r="77" spans="1:4" ht="26.15" customHeight="1">
      <c r="A77" s="34" t="s">
        <v>70</v>
      </c>
      <c r="B77" s="26">
        <v>2.632256302056402</v>
      </c>
      <c r="C77" s="28">
        <v>0.23672159789519601</v>
      </c>
      <c r="D77" s="31">
        <v>116</v>
      </c>
    </row>
    <row r="78" spans="1:4" ht="25.5" customHeight="1">
      <c r="A78" s="35" t="s">
        <v>71</v>
      </c>
      <c r="B78" s="25">
        <v>2.5432352466178578</v>
      </c>
      <c r="C78" s="29">
        <v>0.1164510802966299</v>
      </c>
      <c r="D78" s="32">
        <v>417</v>
      </c>
    </row>
    <row r="79" spans="1:4" ht="21.75" customHeight="1">
      <c r="A79" s="34" t="s">
        <v>72</v>
      </c>
      <c r="B79" s="26">
        <v>2.657626166235322</v>
      </c>
      <c r="C79" s="28">
        <v>0.12847783882248121</v>
      </c>
      <c r="D79" s="31">
        <v>342</v>
      </c>
    </row>
    <row r="80" spans="1:4">
      <c r="A80" s="35" t="s">
        <v>73</v>
      </c>
      <c r="B80" s="25">
        <v>2.6003134989155532</v>
      </c>
      <c r="C80" s="29">
        <v>0.19176712822153949</v>
      </c>
      <c r="D80" s="32">
        <v>138</v>
      </c>
    </row>
    <row r="81" spans="1:4" ht="24">
      <c r="A81" s="34" t="s">
        <v>74</v>
      </c>
      <c r="B81" s="26">
        <v>2.584398478846174</v>
      </c>
      <c r="C81" s="28">
        <v>0.1485122327705812</v>
      </c>
      <c r="D81" s="31">
        <v>159</v>
      </c>
    </row>
    <row r="82" spans="1:4" ht="24">
      <c r="A82" s="35" t="s">
        <v>75</v>
      </c>
      <c r="B82" s="25">
        <v>2.6166482047916682</v>
      </c>
      <c r="C82" s="29">
        <v>7.7027611924272155E-2</v>
      </c>
      <c r="D82" s="32">
        <v>937</v>
      </c>
    </row>
    <row r="83" spans="1:4" ht="24">
      <c r="A83" s="34" t="s">
        <v>76</v>
      </c>
      <c r="B83" s="26">
        <v>2.7226079593932031</v>
      </c>
      <c r="C83" s="28">
        <v>0.1214343199870393</v>
      </c>
      <c r="D83" s="31">
        <v>398</v>
      </c>
    </row>
    <row r="84" spans="1:4">
      <c r="A84" s="35" t="s">
        <v>77</v>
      </c>
      <c r="B84" s="25">
        <v>2.2789736504494029</v>
      </c>
      <c r="C84" s="29">
        <v>0.29616060601969191</v>
      </c>
      <c r="D84" s="32">
        <v>24</v>
      </c>
    </row>
    <row r="85" spans="1:4">
      <c r="A85" s="327" t="s">
        <v>116</v>
      </c>
      <c r="B85" s="316">
        <v>2.6154901694567561</v>
      </c>
      <c r="C85" s="328">
        <v>5.8301433980810682E-2</v>
      </c>
      <c r="D85" s="329">
        <v>2531</v>
      </c>
    </row>
    <row r="86" spans="1:4" ht="57" customHeight="1">
      <c r="A86" s="2034" t="s">
        <v>117</v>
      </c>
      <c r="B86" s="2034"/>
      <c r="C86" s="2034"/>
      <c r="D86" s="2034"/>
    </row>
    <row r="87" spans="1:4" ht="22.5" customHeight="1">
      <c r="A87" s="2034" t="s">
        <v>121</v>
      </c>
      <c r="B87" s="2034"/>
      <c r="C87" s="2034"/>
      <c r="D87" s="2034"/>
    </row>
    <row r="88" spans="1:4" ht="31.5" customHeight="1">
      <c r="A88" s="2034" t="s">
        <v>572</v>
      </c>
      <c r="B88" s="2034"/>
      <c r="C88" s="2034"/>
      <c r="D88" s="2034"/>
    </row>
    <row r="91" spans="1:4" ht="30" customHeight="1">
      <c r="A91" s="2298" t="s">
        <v>124</v>
      </c>
      <c r="B91" s="2298"/>
      <c r="C91" s="2298"/>
      <c r="D91" s="2298"/>
    </row>
    <row r="92" spans="1:4" ht="15" thickBot="1">
      <c r="A92" s="42"/>
      <c r="B92" s="23" t="s">
        <v>67</v>
      </c>
      <c r="C92" s="23" t="s">
        <v>68</v>
      </c>
      <c r="D92" s="23" t="s">
        <v>69</v>
      </c>
    </row>
    <row r="93" spans="1:4">
      <c r="A93" s="34" t="s">
        <v>108</v>
      </c>
      <c r="B93" s="119">
        <v>4.3923040053058218</v>
      </c>
      <c r="C93" s="28">
        <v>0.52966761140981222</v>
      </c>
      <c r="D93" s="31">
        <v>3388</v>
      </c>
    </row>
    <row r="94" spans="1:4">
      <c r="A94" s="35" t="s">
        <v>109</v>
      </c>
      <c r="B94" s="122">
        <v>5.6574706341858683</v>
      </c>
      <c r="C94" s="29">
        <v>0.61420862109750562</v>
      </c>
      <c r="D94" s="32">
        <v>3388</v>
      </c>
    </row>
    <row r="95" spans="1:4">
      <c r="A95" s="34" t="s">
        <v>110</v>
      </c>
      <c r="B95" s="119">
        <v>10.905595238998391</v>
      </c>
      <c r="C95" s="28">
        <v>0.81783281564944721</v>
      </c>
      <c r="D95" s="31">
        <v>3388</v>
      </c>
    </row>
    <row r="96" spans="1:4">
      <c r="A96" s="35" t="s">
        <v>111</v>
      </c>
      <c r="B96" s="122">
        <v>16.57820252651285</v>
      </c>
      <c r="C96" s="29">
        <v>0.8605504815697993</v>
      </c>
      <c r="D96" s="32">
        <v>3388</v>
      </c>
    </row>
    <row r="97" spans="1:4">
      <c r="A97" s="34" t="s">
        <v>112</v>
      </c>
      <c r="B97" s="119">
        <v>23.10365073262032</v>
      </c>
      <c r="C97" s="28">
        <v>0.9879048660341998</v>
      </c>
      <c r="D97" s="31">
        <v>3388</v>
      </c>
    </row>
    <row r="98" spans="1:4">
      <c r="A98" s="36" t="s">
        <v>113</v>
      </c>
      <c r="B98" s="312">
        <v>39.362776862376741</v>
      </c>
      <c r="C98" s="30">
        <v>1.340247362253576</v>
      </c>
      <c r="D98" s="33">
        <v>3388</v>
      </c>
    </row>
    <row r="99" spans="1:4" ht="45" customHeight="1">
      <c r="A99" s="2049" t="s">
        <v>114</v>
      </c>
      <c r="B99" s="2049"/>
      <c r="C99" s="2049"/>
      <c r="D99" s="2049"/>
    </row>
    <row r="100" spans="1:4" ht="33.75" customHeight="1">
      <c r="A100" s="2034" t="s">
        <v>573</v>
      </c>
      <c r="B100" s="2034"/>
      <c r="C100" s="2034"/>
      <c r="D100" s="2034"/>
    </row>
    <row r="103" spans="1:4" ht="30" customHeight="1">
      <c r="A103" s="2342" t="s">
        <v>125</v>
      </c>
      <c r="B103" s="2342"/>
      <c r="C103" s="2342"/>
      <c r="D103" s="2342"/>
    </row>
    <row r="104" spans="1:4" ht="15" thickBot="1">
      <c r="A104" s="42"/>
      <c r="B104" s="23" t="s">
        <v>3</v>
      </c>
      <c r="C104" s="23" t="s">
        <v>68</v>
      </c>
      <c r="D104" s="23" t="s">
        <v>69</v>
      </c>
    </row>
    <row r="105" spans="1:4" ht="29.15" customHeight="1">
      <c r="A105" s="34" t="s">
        <v>70</v>
      </c>
      <c r="B105" s="26">
        <v>5.0053998452641384</v>
      </c>
      <c r="C105" s="28">
        <v>0.1254918484977296</v>
      </c>
      <c r="D105" s="31">
        <v>152</v>
      </c>
    </row>
    <row r="106" spans="1:4" ht="26.15" customHeight="1">
      <c r="A106" s="35" t="s">
        <v>71</v>
      </c>
      <c r="B106" s="25">
        <v>4.6414226091792816</v>
      </c>
      <c r="C106" s="29">
        <v>0.1010991281730224</v>
      </c>
      <c r="D106" s="32">
        <v>540</v>
      </c>
    </row>
    <row r="107" spans="1:4" ht="26.15" customHeight="1">
      <c r="A107" s="34" t="s">
        <v>72</v>
      </c>
      <c r="B107" s="26">
        <v>4.3746313959914502</v>
      </c>
      <c r="C107" s="28">
        <v>9.5060184543801662E-2</v>
      </c>
      <c r="D107" s="31">
        <v>447</v>
      </c>
    </row>
    <row r="108" spans="1:4">
      <c r="A108" s="35" t="s">
        <v>73</v>
      </c>
      <c r="B108" s="25">
        <v>4.2933596145779136</v>
      </c>
      <c r="C108" s="29">
        <v>0.22805522756774699</v>
      </c>
      <c r="D108" s="32">
        <v>175</v>
      </c>
    </row>
    <row r="109" spans="1:4" ht="24">
      <c r="A109" s="34" t="s">
        <v>74</v>
      </c>
      <c r="B109" s="26">
        <v>4.8271380492214462</v>
      </c>
      <c r="C109" s="28">
        <v>0.1466087622447306</v>
      </c>
      <c r="D109" s="31">
        <v>212</v>
      </c>
    </row>
    <row r="110" spans="1:4" ht="24">
      <c r="A110" s="35" t="s">
        <v>75</v>
      </c>
      <c r="B110" s="25">
        <v>4.7233427342988659</v>
      </c>
      <c r="C110" s="29">
        <v>5.5023791469435333E-2</v>
      </c>
      <c r="D110" s="32">
        <v>1278</v>
      </c>
    </row>
    <row r="111" spans="1:4" ht="24">
      <c r="A111" s="34" t="s">
        <v>76</v>
      </c>
      <c r="B111" s="26">
        <v>4.7201441451635828</v>
      </c>
      <c r="C111" s="28">
        <v>9.5011395880867308E-2</v>
      </c>
      <c r="D111" s="31">
        <v>548</v>
      </c>
    </row>
    <row r="112" spans="1:4">
      <c r="A112" s="35" t="s">
        <v>77</v>
      </c>
      <c r="B112" s="25">
        <v>4.5275504663907276</v>
      </c>
      <c r="C112" s="29">
        <v>0.29705324167101138</v>
      </c>
      <c r="D112" s="32">
        <v>36</v>
      </c>
    </row>
    <row r="113" spans="1:4">
      <c r="A113" s="327" t="s">
        <v>116</v>
      </c>
      <c r="B113" s="316">
        <v>4.6643175593408621</v>
      </c>
      <c r="C113" s="330">
        <v>4.2626333176161053E-2</v>
      </c>
      <c r="D113" s="331">
        <v>3388</v>
      </c>
    </row>
    <row r="114" spans="1:4" ht="60.65" customHeight="1">
      <c r="A114" s="2034" t="s">
        <v>117</v>
      </c>
      <c r="B114" s="2034"/>
      <c r="C114" s="2034"/>
      <c r="D114" s="2034"/>
    </row>
    <row r="115" spans="1:4" ht="22.5" customHeight="1">
      <c r="A115" s="2034" t="s">
        <v>121</v>
      </c>
      <c r="B115" s="2034"/>
      <c r="C115" s="2034"/>
      <c r="D115" s="2034"/>
    </row>
    <row r="116" spans="1:4" ht="35.65" customHeight="1">
      <c r="A116" s="2034" t="s">
        <v>574</v>
      </c>
      <c r="B116" s="2034"/>
      <c r="C116" s="2034"/>
      <c r="D116" s="2034"/>
    </row>
  </sheetData>
  <mergeCells count="30">
    <mergeCell ref="A8:D8"/>
    <mergeCell ref="A16:D16"/>
    <mergeCell ref="A17:D17"/>
    <mergeCell ref="A6:D6"/>
    <mergeCell ref="A3:D3"/>
    <mergeCell ref="A19:D19"/>
    <mergeCell ref="A30:D30"/>
    <mergeCell ref="A32:D32"/>
    <mergeCell ref="A35:D35"/>
    <mergeCell ref="A31:D31"/>
    <mergeCell ref="A43:D43"/>
    <mergeCell ref="A44:D44"/>
    <mergeCell ref="A47:D47"/>
    <mergeCell ref="A58:D58"/>
    <mergeCell ref="A59:D59"/>
    <mergeCell ref="A60:D60"/>
    <mergeCell ref="A63:D63"/>
    <mergeCell ref="A71:D71"/>
    <mergeCell ref="A72:D72"/>
    <mergeCell ref="A75:D75"/>
    <mergeCell ref="A86:D86"/>
    <mergeCell ref="A88:D88"/>
    <mergeCell ref="A87:D87"/>
    <mergeCell ref="A91:D91"/>
    <mergeCell ref="A99:D99"/>
    <mergeCell ref="A100:D100"/>
    <mergeCell ref="A103:D103"/>
    <mergeCell ref="A116:D116"/>
    <mergeCell ref="A115:D115"/>
    <mergeCell ref="A114:D114"/>
  </mergeCells>
  <hyperlinks>
    <hyperlink ref="A1" location="Inhalt!A1" display="Zurück zum Inhalt" xr:uid="{00000000-0004-0000-1700-000000000000}"/>
  </hyperlinks>
  <pageMargins left="0.7" right="0.7" top="0.78740157499999996" bottom="0.78740157499999996"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8"/>
  <dimension ref="A1:R57"/>
  <sheetViews>
    <sheetView zoomScale="80" zoomScaleNormal="80" workbookViewId="0">
      <selection activeCell="A37" sqref="A37:L37"/>
    </sheetView>
  </sheetViews>
  <sheetFormatPr baseColWidth="10" defaultColWidth="11.08203125" defaultRowHeight="14.5"/>
  <cols>
    <col min="1" max="1" width="23.5" style="292" customWidth="1"/>
    <col min="2" max="13" width="11.08203125" style="292" customWidth="1"/>
    <col min="14" max="16384" width="11.08203125" style="292"/>
  </cols>
  <sheetData>
    <row r="1" spans="1:18" ht="14.65" customHeight="1">
      <c r="A1" s="582" t="s">
        <v>482</v>
      </c>
    </row>
    <row r="2" spans="1:18" ht="14.65" customHeight="1">
      <c r="A2" s="162"/>
    </row>
    <row r="3" spans="1:18" ht="23.5">
      <c r="A3" s="2246">
        <v>2022</v>
      </c>
      <c r="B3" s="2246"/>
      <c r="C3" s="2246"/>
      <c r="D3" s="2246"/>
      <c r="E3" s="2246"/>
      <c r="F3" s="2246"/>
      <c r="G3" s="2246"/>
      <c r="H3" s="2246"/>
      <c r="I3" s="2246"/>
      <c r="J3" s="2246"/>
      <c r="K3" s="2246"/>
      <c r="L3" s="2246"/>
      <c r="M3" s="2246"/>
    </row>
    <row r="4" spans="1:18">
      <c r="A4" s="162"/>
    </row>
    <row r="5" spans="1:18">
      <c r="A5" s="2343" t="s">
        <v>126</v>
      </c>
      <c r="B5" s="2343"/>
      <c r="C5" s="2343"/>
      <c r="D5" s="2343"/>
      <c r="E5" s="2343"/>
      <c r="F5" s="2343"/>
      <c r="G5" s="2343"/>
      <c r="H5" s="2343"/>
      <c r="I5" s="2343"/>
      <c r="J5" s="2343"/>
      <c r="K5" s="2343"/>
      <c r="L5" s="2343"/>
      <c r="M5" s="2343"/>
    </row>
    <row r="6" spans="1:18" ht="33.75" customHeight="1">
      <c r="A6" s="2339" t="s">
        <v>5</v>
      </c>
      <c r="B6" s="2345" t="s">
        <v>127</v>
      </c>
      <c r="C6" s="2346"/>
      <c r="D6" s="2352"/>
      <c r="E6" s="2345" t="s">
        <v>128</v>
      </c>
      <c r="F6" s="2346"/>
      <c r="G6" s="2352"/>
      <c r="H6" s="2345" t="s">
        <v>129</v>
      </c>
      <c r="I6" s="2346"/>
      <c r="J6" s="2352"/>
      <c r="K6" s="2345" t="s">
        <v>130</v>
      </c>
      <c r="L6" s="2346"/>
      <c r="M6" s="2347"/>
      <c r="N6" s="336"/>
    </row>
    <row r="7" spans="1:18" ht="14.65" customHeight="1">
      <c r="A7" s="2340"/>
      <c r="B7" s="252" t="s">
        <v>2</v>
      </c>
      <c r="C7" s="58" t="s">
        <v>68</v>
      </c>
      <c r="D7" s="332" t="s">
        <v>69</v>
      </c>
      <c r="E7" s="58" t="s">
        <v>2</v>
      </c>
      <c r="F7" s="58" t="s">
        <v>68</v>
      </c>
      <c r="G7" s="332" t="s">
        <v>69</v>
      </c>
      <c r="H7" s="58" t="s">
        <v>2</v>
      </c>
      <c r="I7" s="58" t="s">
        <v>68</v>
      </c>
      <c r="J7" s="332" t="s">
        <v>69</v>
      </c>
      <c r="K7" s="252" t="s">
        <v>2</v>
      </c>
      <c r="L7" s="58" t="s">
        <v>68</v>
      </c>
      <c r="M7" s="333" t="s">
        <v>69</v>
      </c>
      <c r="N7" s="336"/>
    </row>
    <row r="8" spans="1:18" ht="14.65" customHeight="1">
      <c r="A8" s="253" t="s">
        <v>13</v>
      </c>
      <c r="B8" s="337">
        <v>53.716833394004503</v>
      </c>
      <c r="C8" s="255">
        <v>2.315332366154689</v>
      </c>
      <c r="D8" s="338">
        <v>521</v>
      </c>
      <c r="E8" s="339">
        <v>17.552426203948819</v>
      </c>
      <c r="F8" s="255">
        <v>1.7146282444869509</v>
      </c>
      <c r="G8" s="338">
        <v>521</v>
      </c>
      <c r="H8" s="339">
        <v>6.2919725828882926</v>
      </c>
      <c r="I8" s="255">
        <v>1.5862942904795161</v>
      </c>
      <c r="J8" s="338">
        <v>521</v>
      </c>
      <c r="K8" s="340">
        <v>22.4387678191584</v>
      </c>
      <c r="L8" s="255">
        <v>2.3010707078473018</v>
      </c>
      <c r="M8" s="341">
        <v>521</v>
      </c>
      <c r="N8" s="336"/>
      <c r="O8" s="336"/>
      <c r="P8" s="336"/>
      <c r="Q8" s="336"/>
      <c r="R8" s="336"/>
    </row>
    <row r="9" spans="1:18" ht="14.65" customHeight="1">
      <c r="A9" s="258" t="s">
        <v>14</v>
      </c>
      <c r="B9" s="342">
        <v>45.954467895673147</v>
      </c>
      <c r="C9" s="260">
        <v>3.4536742877384139</v>
      </c>
      <c r="D9" s="343">
        <v>322</v>
      </c>
      <c r="E9" s="342">
        <v>17.16709969172225</v>
      </c>
      <c r="F9" s="260">
        <v>2.6620592149240272</v>
      </c>
      <c r="G9" s="343">
        <v>322</v>
      </c>
      <c r="H9" s="342">
        <v>7.0633468315761272</v>
      </c>
      <c r="I9" s="260">
        <v>1.6775824700564561</v>
      </c>
      <c r="J9" s="343">
        <v>322</v>
      </c>
      <c r="K9" s="259">
        <v>29.81508558102847</v>
      </c>
      <c r="L9" s="260">
        <v>2.862423682302536</v>
      </c>
      <c r="M9" s="344">
        <v>322</v>
      </c>
      <c r="N9" s="336"/>
      <c r="O9" s="336"/>
      <c r="P9" s="336"/>
      <c r="Q9" s="336"/>
      <c r="R9" s="336"/>
    </row>
    <row r="10" spans="1:18" ht="14.65" customHeight="1">
      <c r="A10" s="253" t="s">
        <v>39</v>
      </c>
      <c r="B10" s="345" t="s">
        <v>99</v>
      </c>
      <c r="C10" s="345" t="s">
        <v>99</v>
      </c>
      <c r="D10" s="346" t="s">
        <v>99</v>
      </c>
      <c r="E10" s="345" t="s">
        <v>99</v>
      </c>
      <c r="F10" s="345" t="s">
        <v>99</v>
      </c>
      <c r="G10" s="346" t="s">
        <v>99</v>
      </c>
      <c r="H10" s="345" t="s">
        <v>99</v>
      </c>
      <c r="I10" s="345" t="s">
        <v>99</v>
      </c>
      <c r="J10" s="346" t="s">
        <v>99</v>
      </c>
      <c r="K10" s="262" t="s">
        <v>99</v>
      </c>
      <c r="L10" s="345" t="s">
        <v>99</v>
      </c>
      <c r="M10" s="264" t="s">
        <v>99</v>
      </c>
      <c r="N10" s="336"/>
      <c r="O10" s="336"/>
      <c r="P10" s="336"/>
      <c r="Q10" s="336"/>
      <c r="R10" s="336"/>
    </row>
    <row r="11" spans="1:18" ht="14.65" customHeight="1">
      <c r="A11" s="258" t="s">
        <v>16</v>
      </c>
      <c r="B11" s="342">
        <v>52.703112792298228</v>
      </c>
      <c r="C11" s="260">
        <v>7.7570889173660893</v>
      </c>
      <c r="D11" s="343">
        <v>85</v>
      </c>
      <c r="E11" s="342">
        <v>12.514896548439269</v>
      </c>
      <c r="F11" s="260">
        <v>2.7991492651779688</v>
      </c>
      <c r="G11" s="343">
        <v>85</v>
      </c>
      <c r="H11" s="342">
        <v>7.9073215513756123</v>
      </c>
      <c r="I11" s="260">
        <v>4.2452488933491193</v>
      </c>
      <c r="J11" s="343">
        <v>85</v>
      </c>
      <c r="K11" s="259">
        <v>26.874669107886891</v>
      </c>
      <c r="L11" s="260">
        <v>6.3681489019049753</v>
      </c>
      <c r="M11" s="344">
        <v>85</v>
      </c>
      <c r="N11" s="336"/>
      <c r="O11" s="336"/>
      <c r="P11" s="336"/>
      <c r="Q11" s="336"/>
      <c r="R11" s="336"/>
    </row>
    <row r="12" spans="1:18" ht="14.65" customHeight="1">
      <c r="A12" s="253" t="s">
        <v>17</v>
      </c>
      <c r="B12" s="345" t="s">
        <v>99</v>
      </c>
      <c r="C12" s="345" t="s">
        <v>99</v>
      </c>
      <c r="D12" s="346" t="s">
        <v>99</v>
      </c>
      <c r="E12" s="345" t="s">
        <v>99</v>
      </c>
      <c r="F12" s="345" t="s">
        <v>99</v>
      </c>
      <c r="G12" s="346" t="s">
        <v>99</v>
      </c>
      <c r="H12" s="345" t="s">
        <v>99</v>
      </c>
      <c r="I12" s="345" t="s">
        <v>99</v>
      </c>
      <c r="J12" s="346" t="s">
        <v>99</v>
      </c>
      <c r="K12" s="262" t="s">
        <v>99</v>
      </c>
      <c r="L12" s="345" t="s">
        <v>99</v>
      </c>
      <c r="M12" s="264" t="s">
        <v>99</v>
      </c>
      <c r="N12" s="336"/>
      <c r="O12" s="336"/>
      <c r="P12" s="336"/>
      <c r="Q12" s="336"/>
      <c r="R12" s="336"/>
    </row>
    <row r="13" spans="1:18" ht="14.65" customHeight="1">
      <c r="A13" s="258" t="s">
        <v>18</v>
      </c>
      <c r="B13" s="342">
        <v>31.872426732713031</v>
      </c>
      <c r="C13" s="260">
        <v>3.8156477269331899</v>
      </c>
      <c r="D13" s="343">
        <v>87</v>
      </c>
      <c r="E13" s="342">
        <v>18.55164459170912</v>
      </c>
      <c r="F13" s="260">
        <v>6.2377394592797586</v>
      </c>
      <c r="G13" s="343">
        <v>87</v>
      </c>
      <c r="H13" s="342">
        <v>10.66577620464038</v>
      </c>
      <c r="I13" s="260">
        <v>2.6673754904725149</v>
      </c>
      <c r="J13" s="343">
        <v>87</v>
      </c>
      <c r="K13" s="259">
        <v>38.910152470937469</v>
      </c>
      <c r="L13" s="260">
        <v>7.818394516928989</v>
      </c>
      <c r="M13" s="344">
        <v>87</v>
      </c>
      <c r="N13" s="336"/>
      <c r="O13" s="336"/>
      <c r="P13" s="336"/>
      <c r="Q13" s="336"/>
      <c r="R13" s="336"/>
    </row>
    <row r="14" spans="1:18" ht="14.65" customHeight="1">
      <c r="A14" s="253" t="s">
        <v>19</v>
      </c>
      <c r="B14" s="339">
        <v>57.064758945406332</v>
      </c>
      <c r="C14" s="255">
        <v>3.5267547152376699</v>
      </c>
      <c r="D14" s="338">
        <v>328</v>
      </c>
      <c r="E14" s="339">
        <v>14.76781610694961</v>
      </c>
      <c r="F14" s="255">
        <v>3.3152171843414728</v>
      </c>
      <c r="G14" s="338">
        <v>328</v>
      </c>
      <c r="H14" s="339">
        <v>4.1396968406187922</v>
      </c>
      <c r="I14" s="255">
        <v>1.0863333229151859</v>
      </c>
      <c r="J14" s="338">
        <v>328</v>
      </c>
      <c r="K14" s="254">
        <v>24.027728107025279</v>
      </c>
      <c r="L14" s="255">
        <v>2.7280677978133698</v>
      </c>
      <c r="M14" s="341">
        <v>328</v>
      </c>
      <c r="N14" s="336"/>
      <c r="O14" s="336"/>
      <c r="P14" s="336"/>
      <c r="Q14" s="336"/>
      <c r="R14" s="336"/>
    </row>
    <row r="15" spans="1:18" ht="14.65" customHeight="1">
      <c r="A15" s="258" t="s">
        <v>20</v>
      </c>
      <c r="B15" s="342">
        <v>50.522306600898602</v>
      </c>
      <c r="C15" s="260">
        <v>3.7600238464297631</v>
      </c>
      <c r="D15" s="343">
        <v>83</v>
      </c>
      <c r="E15" s="342">
        <v>13.158513982433069</v>
      </c>
      <c r="F15" s="260">
        <v>4.5800929892485787</v>
      </c>
      <c r="G15" s="343">
        <v>83</v>
      </c>
      <c r="H15" s="342">
        <v>3.810522634919681</v>
      </c>
      <c r="I15" s="260">
        <v>1.079352241249887</v>
      </c>
      <c r="J15" s="343">
        <v>83</v>
      </c>
      <c r="K15" s="259">
        <v>32.508656781748662</v>
      </c>
      <c r="L15" s="260">
        <v>5.7011892245281768</v>
      </c>
      <c r="M15" s="344">
        <v>83</v>
      </c>
      <c r="N15" s="336"/>
      <c r="O15" s="336"/>
      <c r="P15" s="336"/>
      <c r="Q15" s="336"/>
      <c r="R15" s="336"/>
    </row>
    <row r="16" spans="1:18" ht="14.65" customHeight="1">
      <c r="A16" s="253" t="s">
        <v>21</v>
      </c>
      <c r="B16" s="339">
        <v>52.791301899818343</v>
      </c>
      <c r="C16" s="255">
        <v>2.5517916533493059</v>
      </c>
      <c r="D16" s="338">
        <v>510</v>
      </c>
      <c r="E16" s="339">
        <v>18.501376757281101</v>
      </c>
      <c r="F16" s="255">
        <v>1.8923280094208479</v>
      </c>
      <c r="G16" s="338">
        <v>510</v>
      </c>
      <c r="H16" s="339">
        <v>4.6324627217690093</v>
      </c>
      <c r="I16" s="255">
        <v>0.87959677355216748</v>
      </c>
      <c r="J16" s="338">
        <v>510</v>
      </c>
      <c r="K16" s="254">
        <v>24.07485862113154</v>
      </c>
      <c r="L16" s="255">
        <v>2.1590273326728711</v>
      </c>
      <c r="M16" s="341">
        <v>510</v>
      </c>
      <c r="N16" s="336"/>
      <c r="O16" s="336"/>
      <c r="P16" s="336"/>
      <c r="Q16" s="336"/>
      <c r="R16" s="336"/>
    </row>
    <row r="17" spans="1:18" ht="14.65" customHeight="1">
      <c r="A17" s="258" t="s">
        <v>22</v>
      </c>
      <c r="B17" s="342">
        <v>57.525750829519573</v>
      </c>
      <c r="C17" s="260">
        <v>1.880657500738125</v>
      </c>
      <c r="D17" s="343">
        <v>1202</v>
      </c>
      <c r="E17" s="347">
        <v>15.428411245751439</v>
      </c>
      <c r="F17" s="260">
        <v>1.201081092157777</v>
      </c>
      <c r="G17" s="343">
        <v>1202</v>
      </c>
      <c r="H17" s="342">
        <v>5.8039363551757468</v>
      </c>
      <c r="I17" s="260">
        <v>0.77571363811693583</v>
      </c>
      <c r="J17" s="343">
        <v>1202</v>
      </c>
      <c r="K17" s="259">
        <v>21.241901569553239</v>
      </c>
      <c r="L17" s="260">
        <v>1.428185957094944</v>
      </c>
      <c r="M17" s="344">
        <v>1202</v>
      </c>
      <c r="N17" s="336"/>
      <c r="O17" s="336"/>
      <c r="P17" s="336"/>
      <c r="Q17" s="336"/>
      <c r="R17" s="336"/>
    </row>
    <row r="18" spans="1:18" ht="14.65" customHeight="1">
      <c r="A18" s="253" t="s">
        <v>23</v>
      </c>
      <c r="B18" s="337">
        <v>61.630817738004957</v>
      </c>
      <c r="C18" s="255">
        <v>4.1517492450496576</v>
      </c>
      <c r="D18" s="338">
        <v>160</v>
      </c>
      <c r="E18" s="339">
        <v>14.72972333283837</v>
      </c>
      <c r="F18" s="255">
        <v>3.0382964858497572</v>
      </c>
      <c r="G18" s="338">
        <v>160</v>
      </c>
      <c r="H18" s="339">
        <v>5.5332641451439244</v>
      </c>
      <c r="I18" s="255">
        <v>1.82045507040332</v>
      </c>
      <c r="J18" s="338">
        <v>160</v>
      </c>
      <c r="K18" s="254">
        <v>18.10619478401275</v>
      </c>
      <c r="L18" s="255">
        <v>3.2079491816495991</v>
      </c>
      <c r="M18" s="341">
        <v>160</v>
      </c>
      <c r="N18" s="336"/>
      <c r="O18" s="336"/>
      <c r="P18" s="336"/>
      <c r="Q18" s="336"/>
      <c r="R18" s="336"/>
    </row>
    <row r="19" spans="1:18" ht="14.65" customHeight="1">
      <c r="A19" s="258" t="s">
        <v>24</v>
      </c>
      <c r="B19" s="348" t="s">
        <v>99</v>
      </c>
      <c r="C19" s="349" t="s">
        <v>99</v>
      </c>
      <c r="D19" s="350" t="s">
        <v>99</v>
      </c>
      <c r="E19" s="348" t="s">
        <v>99</v>
      </c>
      <c r="F19" s="349" t="s">
        <v>99</v>
      </c>
      <c r="G19" s="350" t="s">
        <v>99</v>
      </c>
      <c r="H19" s="348" t="s">
        <v>99</v>
      </c>
      <c r="I19" s="349" t="s">
        <v>99</v>
      </c>
      <c r="J19" s="350" t="s">
        <v>99</v>
      </c>
      <c r="K19" s="351" t="s">
        <v>99</v>
      </c>
      <c r="L19" s="349" t="s">
        <v>99</v>
      </c>
      <c r="M19" s="352" t="s">
        <v>99</v>
      </c>
      <c r="N19" s="336"/>
      <c r="O19" s="336"/>
      <c r="P19" s="336"/>
      <c r="Q19" s="336"/>
      <c r="R19" s="336"/>
    </row>
    <row r="20" spans="1:18" ht="14.65" customHeight="1">
      <c r="A20" s="253" t="s">
        <v>25</v>
      </c>
      <c r="B20" s="339">
        <v>56.111121637452293</v>
      </c>
      <c r="C20" s="255">
        <v>2.9911122451206271</v>
      </c>
      <c r="D20" s="338">
        <v>146</v>
      </c>
      <c r="E20" s="339">
        <v>13.668185698146949</v>
      </c>
      <c r="F20" s="255">
        <v>2.469077844855303</v>
      </c>
      <c r="G20" s="338">
        <v>146</v>
      </c>
      <c r="H20" s="339">
        <v>7.4084064722735574</v>
      </c>
      <c r="I20" s="255">
        <v>1.5631208763988711</v>
      </c>
      <c r="J20" s="338">
        <v>146</v>
      </c>
      <c r="K20" s="254">
        <v>22.81228619212721</v>
      </c>
      <c r="L20" s="255">
        <v>4.0820333182478983</v>
      </c>
      <c r="M20" s="341">
        <v>146</v>
      </c>
      <c r="N20" s="336"/>
      <c r="O20" s="336"/>
      <c r="P20" s="336"/>
      <c r="Q20" s="336"/>
      <c r="R20" s="336"/>
    </row>
    <row r="21" spans="1:18" ht="14.65" customHeight="1">
      <c r="A21" s="258" t="s">
        <v>26</v>
      </c>
      <c r="B21" s="348" t="s">
        <v>99</v>
      </c>
      <c r="C21" s="349" t="s">
        <v>99</v>
      </c>
      <c r="D21" s="350" t="s">
        <v>99</v>
      </c>
      <c r="E21" s="348" t="s">
        <v>99</v>
      </c>
      <c r="F21" s="349" t="s">
        <v>99</v>
      </c>
      <c r="G21" s="350" t="s">
        <v>99</v>
      </c>
      <c r="H21" s="348" t="s">
        <v>99</v>
      </c>
      <c r="I21" s="349" t="s">
        <v>99</v>
      </c>
      <c r="J21" s="350" t="s">
        <v>99</v>
      </c>
      <c r="K21" s="351" t="s">
        <v>99</v>
      </c>
      <c r="L21" s="349" t="s">
        <v>99</v>
      </c>
      <c r="M21" s="352" t="s">
        <v>99</v>
      </c>
      <c r="N21" s="336"/>
      <c r="O21" s="336"/>
      <c r="P21" s="336"/>
      <c r="Q21" s="336"/>
      <c r="R21" s="336"/>
    </row>
    <row r="22" spans="1:18" ht="14.65" customHeight="1">
      <c r="A22" s="253" t="s">
        <v>27</v>
      </c>
      <c r="B22" s="339">
        <v>47.35231349474288</v>
      </c>
      <c r="C22" s="255">
        <v>3.596513325520251</v>
      </c>
      <c r="D22" s="338">
        <v>185</v>
      </c>
      <c r="E22" s="339">
        <v>14.70250544265634</v>
      </c>
      <c r="F22" s="255">
        <v>2.4620128852317742</v>
      </c>
      <c r="G22" s="338">
        <v>185</v>
      </c>
      <c r="H22" s="339">
        <v>5.9497310520804598</v>
      </c>
      <c r="I22" s="255">
        <v>2.0642261174022658</v>
      </c>
      <c r="J22" s="338">
        <v>185</v>
      </c>
      <c r="K22" s="254">
        <v>31.995450010520319</v>
      </c>
      <c r="L22" s="255">
        <v>5.1322009470653374</v>
      </c>
      <c r="M22" s="341">
        <v>185</v>
      </c>
      <c r="N22" s="336"/>
      <c r="O22" s="336"/>
      <c r="P22" s="336"/>
      <c r="Q22" s="336"/>
      <c r="R22" s="336"/>
    </row>
    <row r="23" spans="1:18" ht="14.65" customHeight="1">
      <c r="A23" s="266" t="s">
        <v>28</v>
      </c>
      <c r="B23" s="353" t="s">
        <v>99</v>
      </c>
      <c r="C23" s="354" t="s">
        <v>99</v>
      </c>
      <c r="D23" s="355" t="s">
        <v>99</v>
      </c>
      <c r="E23" s="356" t="s">
        <v>99</v>
      </c>
      <c r="F23" s="354" t="s">
        <v>99</v>
      </c>
      <c r="G23" s="355" t="s">
        <v>99</v>
      </c>
      <c r="H23" s="356" t="s">
        <v>99</v>
      </c>
      <c r="I23" s="354" t="s">
        <v>99</v>
      </c>
      <c r="J23" s="355" t="s">
        <v>99</v>
      </c>
      <c r="K23" s="353" t="s">
        <v>99</v>
      </c>
      <c r="L23" s="354" t="s">
        <v>99</v>
      </c>
      <c r="M23" s="357" t="s">
        <v>99</v>
      </c>
      <c r="N23" s="336"/>
      <c r="O23" s="336"/>
      <c r="P23" s="336"/>
      <c r="Q23" s="336"/>
      <c r="R23" s="336"/>
    </row>
    <row r="24" spans="1:18" ht="14.65" customHeight="1">
      <c r="A24" s="268" t="s">
        <v>29</v>
      </c>
      <c r="B24" s="358">
        <v>54.329550847927663</v>
      </c>
      <c r="C24" s="270">
        <v>1.086976841854786</v>
      </c>
      <c r="D24" s="359">
        <v>3382</v>
      </c>
      <c r="E24" s="360">
        <v>16.309393047278331</v>
      </c>
      <c r="F24" s="270">
        <v>0.74926403214913073</v>
      </c>
      <c r="G24" s="359">
        <v>3382</v>
      </c>
      <c r="H24" s="358">
        <v>5.7414357101097453</v>
      </c>
      <c r="I24" s="270">
        <v>0.48413617928843911</v>
      </c>
      <c r="J24" s="359">
        <v>3382</v>
      </c>
      <c r="K24" s="361">
        <v>23.619620394684269</v>
      </c>
      <c r="L24" s="270">
        <v>0.91952589612621582</v>
      </c>
      <c r="M24" s="362">
        <v>3382</v>
      </c>
      <c r="N24" s="336"/>
      <c r="O24" s="336"/>
      <c r="P24" s="336"/>
      <c r="Q24" s="336"/>
      <c r="R24" s="336"/>
    </row>
    <row r="25" spans="1:18" ht="14.65" customHeight="1">
      <c r="A25" s="268" t="s">
        <v>30</v>
      </c>
      <c r="B25" s="358">
        <v>52.304514701699347</v>
      </c>
      <c r="C25" s="270">
        <v>2.5117414677460612</v>
      </c>
      <c r="D25" s="359">
        <v>445</v>
      </c>
      <c r="E25" s="358">
        <v>12.660803176020689</v>
      </c>
      <c r="F25" s="270">
        <v>1.651247980458894</v>
      </c>
      <c r="G25" s="359">
        <v>445</v>
      </c>
      <c r="H25" s="358">
        <v>6.1848699128892326</v>
      </c>
      <c r="I25" s="270">
        <v>1.333440226849574</v>
      </c>
      <c r="J25" s="359">
        <v>445</v>
      </c>
      <c r="K25" s="269">
        <v>28.849812209390731</v>
      </c>
      <c r="L25" s="270">
        <v>3.4341161517923351</v>
      </c>
      <c r="M25" s="362">
        <v>445</v>
      </c>
      <c r="N25" s="336"/>
      <c r="O25" s="336"/>
      <c r="P25" s="336"/>
      <c r="Q25" s="336"/>
      <c r="R25" s="336"/>
    </row>
    <row r="26" spans="1:18" ht="14.65" customHeight="1">
      <c r="A26" s="272" t="s">
        <v>31</v>
      </c>
      <c r="B26" s="363">
        <v>54.097002872277073</v>
      </c>
      <c r="C26" s="274">
        <v>1.0066029195233881</v>
      </c>
      <c r="D26" s="364">
        <v>3827</v>
      </c>
      <c r="E26" s="365">
        <v>15.89040191464075</v>
      </c>
      <c r="F26" s="274">
        <v>0.69171272437183284</v>
      </c>
      <c r="G26" s="364">
        <v>3827</v>
      </c>
      <c r="H26" s="363">
        <v>5.7923581227208336</v>
      </c>
      <c r="I26" s="274">
        <v>0.45548726271701262</v>
      </c>
      <c r="J26" s="364">
        <v>3827</v>
      </c>
      <c r="K26" s="366">
        <v>24.220237090361358</v>
      </c>
      <c r="L26" s="274">
        <v>0.91023559013434474</v>
      </c>
      <c r="M26" s="367">
        <v>3827</v>
      </c>
      <c r="N26" s="336"/>
      <c r="O26" s="336"/>
      <c r="P26" s="336"/>
      <c r="Q26" s="336"/>
      <c r="R26" s="336"/>
    </row>
    <row r="27" spans="1:18" ht="14.65" customHeight="1">
      <c r="A27" s="2344" t="s">
        <v>131</v>
      </c>
      <c r="B27" s="2344"/>
      <c r="C27" s="2344"/>
      <c r="D27" s="2344"/>
      <c r="E27" s="2344"/>
      <c r="F27" s="2344"/>
      <c r="G27" s="2344"/>
      <c r="H27" s="2344"/>
      <c r="I27" s="2344"/>
      <c r="J27" s="2344"/>
      <c r="K27" s="2344"/>
      <c r="L27" s="2344"/>
      <c r="M27" s="2344"/>
      <c r="N27" s="336"/>
    </row>
    <row r="28" spans="1:18" ht="35.25" customHeight="1">
      <c r="A28" s="2034" t="s">
        <v>132</v>
      </c>
      <c r="B28" s="2034"/>
      <c r="C28" s="2034"/>
      <c r="D28" s="2034"/>
      <c r="E28" s="2034"/>
      <c r="F28" s="2034"/>
      <c r="G28" s="2034"/>
      <c r="H28" s="2034"/>
      <c r="I28" s="2034"/>
      <c r="J28" s="2034"/>
      <c r="K28" s="2034"/>
      <c r="L28" s="2034"/>
      <c r="M28" s="2034"/>
    </row>
    <row r="29" spans="1:18" ht="14.9" customHeight="1">
      <c r="A29" s="2034" t="s">
        <v>133</v>
      </c>
      <c r="B29" s="2034"/>
      <c r="C29" s="2034"/>
      <c r="D29" s="2034"/>
      <c r="E29" s="2034"/>
      <c r="F29" s="2034"/>
      <c r="G29" s="2034"/>
      <c r="H29" s="2034"/>
      <c r="I29" s="2034"/>
      <c r="J29" s="2034"/>
      <c r="K29" s="2034"/>
      <c r="L29" s="2034"/>
      <c r="M29" s="2034"/>
    </row>
    <row r="31" spans="1:18" ht="23.5">
      <c r="A31" s="2246">
        <v>2020</v>
      </c>
      <c r="B31" s="2246"/>
      <c r="C31" s="2246"/>
      <c r="D31" s="2246"/>
      <c r="E31" s="2246"/>
      <c r="F31" s="2246"/>
      <c r="G31" s="2246"/>
      <c r="H31" s="2246"/>
      <c r="I31" s="2246"/>
      <c r="J31" s="2246"/>
      <c r="K31" s="2246"/>
      <c r="L31" s="2246"/>
      <c r="M31" s="2246"/>
    </row>
    <row r="33" spans="1:13">
      <c r="A33" s="2343" t="s">
        <v>134</v>
      </c>
      <c r="B33" s="2343"/>
      <c r="C33" s="2343"/>
      <c r="D33" s="2343"/>
      <c r="E33" s="2343"/>
      <c r="F33" s="2343"/>
      <c r="G33" s="2343"/>
      <c r="H33" s="2343"/>
      <c r="I33" s="2343"/>
      <c r="J33" s="2343"/>
      <c r="K33" s="2343"/>
      <c r="L33" s="2343"/>
      <c r="M33" s="2343"/>
    </row>
    <row r="34" spans="1:13" ht="33.75" customHeight="1">
      <c r="A34" s="2339" t="s">
        <v>5</v>
      </c>
      <c r="B34" s="2348" t="s">
        <v>127</v>
      </c>
      <c r="C34" s="2349"/>
      <c r="D34" s="2350"/>
      <c r="E34" s="2348" t="s">
        <v>128</v>
      </c>
      <c r="F34" s="2349"/>
      <c r="G34" s="2350"/>
      <c r="H34" s="2348" t="s">
        <v>129</v>
      </c>
      <c r="I34" s="2349"/>
      <c r="J34" s="2350"/>
      <c r="K34" s="2348" t="s">
        <v>130</v>
      </c>
      <c r="L34" s="2349"/>
      <c r="M34" s="2351"/>
    </row>
    <row r="35" spans="1:13" ht="14.65" customHeight="1">
      <c r="A35" s="2340"/>
      <c r="B35" s="53" t="s">
        <v>2</v>
      </c>
      <c r="C35" s="53" t="s">
        <v>68</v>
      </c>
      <c r="D35" s="54" t="s">
        <v>69</v>
      </c>
      <c r="E35" s="53" t="s">
        <v>2</v>
      </c>
      <c r="F35" s="53" t="s">
        <v>68</v>
      </c>
      <c r="G35" s="54" t="s">
        <v>69</v>
      </c>
      <c r="H35" s="53" t="s">
        <v>2</v>
      </c>
      <c r="I35" s="53" t="s">
        <v>68</v>
      </c>
      <c r="J35" s="54" t="s">
        <v>69</v>
      </c>
      <c r="K35" s="334" t="s">
        <v>2</v>
      </c>
      <c r="L35" s="53" t="s">
        <v>68</v>
      </c>
      <c r="M35" s="335" t="s">
        <v>69</v>
      </c>
    </row>
    <row r="36" spans="1:13" ht="14.65" customHeight="1">
      <c r="A36" s="253" t="s">
        <v>13</v>
      </c>
      <c r="B36" s="339">
        <v>43.32364670407641</v>
      </c>
      <c r="C36" s="255">
        <v>3.4474848651003711</v>
      </c>
      <c r="D36" s="338">
        <v>450</v>
      </c>
      <c r="E36" s="339">
        <v>16.405899712263309</v>
      </c>
      <c r="F36" s="255">
        <v>2.138689646711887</v>
      </c>
      <c r="G36" s="338">
        <v>450</v>
      </c>
      <c r="H36" s="339">
        <v>4.5210902098299819</v>
      </c>
      <c r="I36" s="255">
        <v>1.513313509688136</v>
      </c>
      <c r="J36" s="338">
        <v>450</v>
      </c>
      <c r="K36" s="254">
        <v>35.749363373830292</v>
      </c>
      <c r="L36" s="255">
        <v>3.001316662132576</v>
      </c>
      <c r="M36" s="341">
        <v>450</v>
      </c>
    </row>
    <row r="37" spans="1:13" ht="14.65" customHeight="1">
      <c r="A37" s="258" t="s">
        <v>14</v>
      </c>
      <c r="B37" s="342">
        <v>42.489041888412793</v>
      </c>
      <c r="C37" s="260">
        <v>3.7527301455620421</v>
      </c>
      <c r="D37" s="343">
        <v>279</v>
      </c>
      <c r="E37" s="342">
        <v>18.479080710560211</v>
      </c>
      <c r="F37" s="260">
        <v>2.9907085350310321</v>
      </c>
      <c r="G37" s="343">
        <v>279</v>
      </c>
      <c r="H37" s="342">
        <v>8.8968742858068435</v>
      </c>
      <c r="I37" s="260">
        <v>2.4223019824904051</v>
      </c>
      <c r="J37" s="343">
        <v>279</v>
      </c>
      <c r="K37" s="259">
        <v>30.135003115220151</v>
      </c>
      <c r="L37" s="260">
        <v>3.2268749125793761</v>
      </c>
      <c r="M37" s="344">
        <v>279</v>
      </c>
    </row>
    <row r="38" spans="1:13" ht="14.65" customHeight="1">
      <c r="A38" s="253" t="s">
        <v>39</v>
      </c>
      <c r="B38" s="345" t="s">
        <v>99</v>
      </c>
      <c r="C38" s="345" t="s">
        <v>99</v>
      </c>
      <c r="D38" s="346" t="s">
        <v>99</v>
      </c>
      <c r="E38" s="345" t="s">
        <v>99</v>
      </c>
      <c r="F38" s="345" t="s">
        <v>99</v>
      </c>
      <c r="G38" s="346" t="s">
        <v>99</v>
      </c>
      <c r="H38" s="345" t="s">
        <v>99</v>
      </c>
      <c r="I38" s="345" t="s">
        <v>99</v>
      </c>
      <c r="J38" s="346" t="s">
        <v>99</v>
      </c>
      <c r="K38" s="262" t="s">
        <v>99</v>
      </c>
      <c r="L38" s="345" t="s">
        <v>99</v>
      </c>
      <c r="M38" s="264" t="s">
        <v>99</v>
      </c>
    </row>
    <row r="39" spans="1:13" ht="14.65" customHeight="1">
      <c r="A39" s="258" t="s">
        <v>16</v>
      </c>
      <c r="B39" s="342">
        <v>61.126629102116262</v>
      </c>
      <c r="C39" s="260">
        <v>10.32213641121886</v>
      </c>
      <c r="D39" s="343">
        <v>42</v>
      </c>
      <c r="E39" s="342">
        <v>19.816725836103071</v>
      </c>
      <c r="F39" s="260">
        <v>9.1963620401429953</v>
      </c>
      <c r="G39" s="343">
        <v>42</v>
      </c>
      <c r="H39" s="342">
        <v>3.347883918845882</v>
      </c>
      <c r="I39" s="260">
        <v>2.9590054617198089</v>
      </c>
      <c r="J39" s="343">
        <v>42</v>
      </c>
      <c r="K39" s="259">
        <v>15.70876114293479</v>
      </c>
      <c r="L39" s="260">
        <v>4.1392672282562888</v>
      </c>
      <c r="M39" s="344">
        <v>42</v>
      </c>
    </row>
    <row r="40" spans="1:13" ht="14.65" customHeight="1">
      <c r="A40" s="253" t="s">
        <v>17</v>
      </c>
      <c r="B40" s="345" t="s">
        <v>99</v>
      </c>
      <c r="C40" s="345" t="s">
        <v>99</v>
      </c>
      <c r="D40" s="346" t="s">
        <v>99</v>
      </c>
      <c r="E40" s="345" t="s">
        <v>99</v>
      </c>
      <c r="F40" s="345" t="s">
        <v>99</v>
      </c>
      <c r="G40" s="346" t="s">
        <v>99</v>
      </c>
      <c r="H40" s="345" t="s">
        <v>99</v>
      </c>
      <c r="I40" s="345" t="s">
        <v>99</v>
      </c>
      <c r="J40" s="346" t="s">
        <v>99</v>
      </c>
      <c r="K40" s="262" t="s">
        <v>99</v>
      </c>
      <c r="L40" s="345" t="s">
        <v>99</v>
      </c>
      <c r="M40" s="264" t="s">
        <v>99</v>
      </c>
    </row>
    <row r="41" spans="1:13" ht="14.65" customHeight="1">
      <c r="A41" s="258" t="s">
        <v>18</v>
      </c>
      <c r="B41" s="342">
        <v>34.421072449404619</v>
      </c>
      <c r="C41" s="260">
        <v>8.5245556298523564</v>
      </c>
      <c r="D41" s="343">
        <v>47</v>
      </c>
      <c r="E41" s="342">
        <v>17.332290703559469</v>
      </c>
      <c r="F41" s="260">
        <v>3.6341507497873362</v>
      </c>
      <c r="G41" s="343">
        <v>47</v>
      </c>
      <c r="H41" s="342">
        <v>3.4706660141071932</v>
      </c>
      <c r="I41" s="260">
        <v>1.698471233151146</v>
      </c>
      <c r="J41" s="343">
        <v>47</v>
      </c>
      <c r="K41" s="259">
        <v>44.775970832928728</v>
      </c>
      <c r="L41" s="260">
        <v>5.1696153934748672</v>
      </c>
      <c r="M41" s="344">
        <v>47</v>
      </c>
    </row>
    <row r="42" spans="1:13" ht="14.65" customHeight="1">
      <c r="A42" s="253" t="s">
        <v>19</v>
      </c>
      <c r="B42" s="339">
        <v>54.752143930992723</v>
      </c>
      <c r="C42" s="255">
        <v>3.572935684352351</v>
      </c>
      <c r="D42" s="338">
        <v>236</v>
      </c>
      <c r="E42" s="339">
        <v>13.30177137721418</v>
      </c>
      <c r="F42" s="255">
        <v>2.7526979626855321</v>
      </c>
      <c r="G42" s="338">
        <v>236</v>
      </c>
      <c r="H42" s="339">
        <v>4.2355314865164493</v>
      </c>
      <c r="I42" s="255">
        <v>1.388902046353772</v>
      </c>
      <c r="J42" s="338">
        <v>236</v>
      </c>
      <c r="K42" s="254">
        <v>27.71055320527665</v>
      </c>
      <c r="L42" s="255">
        <v>4.1827450742929182</v>
      </c>
      <c r="M42" s="341">
        <v>236</v>
      </c>
    </row>
    <row r="43" spans="1:13" ht="14.65" customHeight="1">
      <c r="A43" s="258" t="s">
        <v>20</v>
      </c>
      <c r="B43" s="342">
        <v>49.76420172733809</v>
      </c>
      <c r="C43" s="260">
        <v>1.045638105296973</v>
      </c>
      <c r="D43" s="343">
        <v>55</v>
      </c>
      <c r="E43" s="342">
        <v>11.58465127347136</v>
      </c>
      <c r="F43" s="260">
        <v>3.2727486453012529</v>
      </c>
      <c r="G43" s="343">
        <v>55</v>
      </c>
      <c r="H43" s="342">
        <v>1.0091531949167809</v>
      </c>
      <c r="I43" s="260">
        <v>0.95690293702818674</v>
      </c>
      <c r="J43" s="343">
        <v>55</v>
      </c>
      <c r="K43" s="259">
        <v>37.641993804273767</v>
      </c>
      <c r="L43" s="260">
        <v>3.160691156521231</v>
      </c>
      <c r="M43" s="344">
        <v>55</v>
      </c>
    </row>
    <row r="44" spans="1:13" ht="14.65" customHeight="1">
      <c r="A44" s="253" t="s">
        <v>21</v>
      </c>
      <c r="B44" s="339">
        <v>52.396263210401749</v>
      </c>
      <c r="C44" s="255">
        <v>3.124502496899443</v>
      </c>
      <c r="D44" s="338">
        <v>517</v>
      </c>
      <c r="E44" s="339">
        <v>14.060907324781001</v>
      </c>
      <c r="F44" s="255">
        <v>2.1061597826924778</v>
      </c>
      <c r="G44" s="338">
        <v>517</v>
      </c>
      <c r="H44" s="339">
        <v>4.5557872787330709</v>
      </c>
      <c r="I44" s="255">
        <v>1.2755903541643989</v>
      </c>
      <c r="J44" s="338">
        <v>517</v>
      </c>
      <c r="K44" s="254">
        <v>28.987042186084182</v>
      </c>
      <c r="L44" s="255">
        <v>2.8947513662956341</v>
      </c>
      <c r="M44" s="341">
        <v>517</v>
      </c>
    </row>
    <row r="45" spans="1:13" ht="14.65" customHeight="1">
      <c r="A45" s="258" t="s">
        <v>22</v>
      </c>
      <c r="B45" s="342">
        <v>60.775794284723382</v>
      </c>
      <c r="C45" s="260">
        <v>1.7626151494747839</v>
      </c>
      <c r="D45" s="343">
        <v>1518</v>
      </c>
      <c r="E45" s="342">
        <v>10.33616110317864</v>
      </c>
      <c r="F45" s="260">
        <v>0.97569078840392698</v>
      </c>
      <c r="G45" s="343">
        <v>1518</v>
      </c>
      <c r="H45" s="342">
        <v>5.7226991646796614</v>
      </c>
      <c r="I45" s="260">
        <v>0.75994763168097812</v>
      </c>
      <c r="J45" s="343">
        <v>1518</v>
      </c>
      <c r="K45" s="259">
        <v>23.165345447418321</v>
      </c>
      <c r="L45" s="260">
        <v>1.5481413048906281</v>
      </c>
      <c r="M45" s="344">
        <v>1518</v>
      </c>
    </row>
    <row r="46" spans="1:13" ht="14.65" customHeight="1">
      <c r="A46" s="253" t="s">
        <v>23</v>
      </c>
      <c r="B46" s="339">
        <v>45.929489112450092</v>
      </c>
      <c r="C46" s="255">
        <v>4.9004121424308096</v>
      </c>
      <c r="D46" s="338">
        <v>106</v>
      </c>
      <c r="E46" s="339">
        <v>25.173631149187731</v>
      </c>
      <c r="F46" s="255">
        <v>4.8502510248876192</v>
      </c>
      <c r="G46" s="338">
        <v>106</v>
      </c>
      <c r="H46" s="339">
        <v>4.8066715873661519</v>
      </c>
      <c r="I46" s="255">
        <v>2.5054871302818582</v>
      </c>
      <c r="J46" s="338">
        <v>106</v>
      </c>
      <c r="K46" s="254">
        <v>24.09020815099602</v>
      </c>
      <c r="L46" s="255">
        <v>5.5826523936492576</v>
      </c>
      <c r="M46" s="341">
        <v>106</v>
      </c>
    </row>
    <row r="47" spans="1:13" ht="14.65" customHeight="1">
      <c r="A47" s="258" t="s">
        <v>24</v>
      </c>
      <c r="B47" s="348" t="s">
        <v>99</v>
      </c>
      <c r="C47" s="349" t="s">
        <v>99</v>
      </c>
      <c r="D47" s="350" t="s">
        <v>99</v>
      </c>
      <c r="E47" s="348" t="s">
        <v>99</v>
      </c>
      <c r="F47" s="349" t="s">
        <v>99</v>
      </c>
      <c r="G47" s="350" t="s">
        <v>99</v>
      </c>
      <c r="H47" s="348" t="s">
        <v>99</v>
      </c>
      <c r="I47" s="349" t="s">
        <v>99</v>
      </c>
      <c r="J47" s="350" t="s">
        <v>99</v>
      </c>
      <c r="K47" s="351" t="s">
        <v>99</v>
      </c>
      <c r="L47" s="349" t="s">
        <v>99</v>
      </c>
      <c r="M47" s="352" t="s">
        <v>99</v>
      </c>
    </row>
    <row r="48" spans="1:13" ht="14.65" customHeight="1">
      <c r="A48" s="253" t="s">
        <v>25</v>
      </c>
      <c r="B48" s="339">
        <v>58.711027841496268</v>
      </c>
      <c r="C48" s="255">
        <v>4.8507773021242651</v>
      </c>
      <c r="D48" s="338">
        <v>168</v>
      </c>
      <c r="E48" s="339">
        <v>14.063092207234151</v>
      </c>
      <c r="F48" s="255">
        <v>2.0325049271931999</v>
      </c>
      <c r="G48" s="338">
        <v>168</v>
      </c>
      <c r="H48" s="339">
        <v>4.2626767933129486</v>
      </c>
      <c r="I48" s="255">
        <v>2.6639157919248291</v>
      </c>
      <c r="J48" s="338">
        <v>168</v>
      </c>
      <c r="K48" s="254">
        <v>22.963203157956631</v>
      </c>
      <c r="L48" s="255">
        <v>5.0302805605226357</v>
      </c>
      <c r="M48" s="341">
        <v>168</v>
      </c>
    </row>
    <row r="49" spans="1:13" ht="14.65" customHeight="1">
      <c r="A49" s="258" t="s">
        <v>26</v>
      </c>
      <c r="B49" s="348" t="s">
        <v>99</v>
      </c>
      <c r="C49" s="349" t="s">
        <v>99</v>
      </c>
      <c r="D49" s="350" t="s">
        <v>99</v>
      </c>
      <c r="E49" s="348" t="s">
        <v>99</v>
      </c>
      <c r="F49" s="349" t="s">
        <v>99</v>
      </c>
      <c r="G49" s="350" t="s">
        <v>99</v>
      </c>
      <c r="H49" s="348" t="s">
        <v>99</v>
      </c>
      <c r="I49" s="349" t="s">
        <v>99</v>
      </c>
      <c r="J49" s="350" t="s">
        <v>99</v>
      </c>
      <c r="K49" s="351" t="s">
        <v>99</v>
      </c>
      <c r="L49" s="349" t="s">
        <v>99</v>
      </c>
      <c r="M49" s="352" t="s">
        <v>99</v>
      </c>
    </row>
    <row r="50" spans="1:13" ht="14.65" customHeight="1">
      <c r="A50" s="253" t="s">
        <v>27</v>
      </c>
      <c r="B50" s="339">
        <v>58.217196043721813</v>
      </c>
      <c r="C50" s="255">
        <v>6.5774851182896574</v>
      </c>
      <c r="D50" s="338">
        <v>68</v>
      </c>
      <c r="E50" s="339">
        <v>13.31682947288159</v>
      </c>
      <c r="F50" s="255">
        <v>2.4410313600251459</v>
      </c>
      <c r="G50" s="338">
        <v>68</v>
      </c>
      <c r="H50" s="339">
        <v>7.5726916245250564</v>
      </c>
      <c r="I50" s="255">
        <v>5.3143352257102583</v>
      </c>
      <c r="J50" s="338">
        <v>68</v>
      </c>
      <c r="K50" s="254">
        <v>20.89328285887154</v>
      </c>
      <c r="L50" s="255">
        <v>4.7130678760270603</v>
      </c>
      <c r="M50" s="341">
        <v>68</v>
      </c>
    </row>
    <row r="51" spans="1:13" ht="14.65" customHeight="1">
      <c r="A51" s="266" t="s">
        <v>28</v>
      </c>
      <c r="B51" s="368">
        <v>56.365655254440128</v>
      </c>
      <c r="C51" s="281">
        <v>13.585022803119189</v>
      </c>
      <c r="D51" s="369">
        <v>29</v>
      </c>
      <c r="E51" s="368">
        <v>3.307095896596735</v>
      </c>
      <c r="F51" s="281">
        <v>2.6804049216126411</v>
      </c>
      <c r="G51" s="369">
        <v>29</v>
      </c>
      <c r="H51" s="368">
        <v>4.5387522743195907</v>
      </c>
      <c r="I51" s="281">
        <v>2.296078036915624</v>
      </c>
      <c r="J51" s="369">
        <v>29</v>
      </c>
      <c r="K51" s="280">
        <v>35.788496574643553</v>
      </c>
      <c r="L51" s="281">
        <v>12.81785192016584</v>
      </c>
      <c r="M51" s="370">
        <v>29</v>
      </c>
    </row>
    <row r="52" spans="1:13" ht="14.65" customHeight="1">
      <c r="A52" s="268" t="s">
        <v>29</v>
      </c>
      <c r="B52" s="358">
        <v>53.292839413976488</v>
      </c>
      <c r="C52" s="270">
        <v>1.365048684911067</v>
      </c>
      <c r="D52" s="359">
        <v>3244</v>
      </c>
      <c r="E52" s="358">
        <v>13.794775375827861</v>
      </c>
      <c r="F52" s="270">
        <v>0.79842059647224572</v>
      </c>
      <c r="G52" s="359">
        <v>3244</v>
      </c>
      <c r="H52" s="358">
        <v>5.5671572544542602</v>
      </c>
      <c r="I52" s="270">
        <v>0.57995175602040572</v>
      </c>
      <c r="J52" s="359">
        <v>3244</v>
      </c>
      <c r="K52" s="269">
        <v>27.345227955741379</v>
      </c>
      <c r="L52" s="270">
        <v>1.198387078422638</v>
      </c>
      <c r="M52" s="362">
        <v>3244</v>
      </c>
    </row>
    <row r="53" spans="1:13" ht="14.65" customHeight="1">
      <c r="A53" s="268" t="s">
        <v>30</v>
      </c>
      <c r="B53" s="358">
        <v>53.209767756496483</v>
      </c>
      <c r="C53" s="270">
        <v>3.5613498812432001</v>
      </c>
      <c r="D53" s="359">
        <v>347</v>
      </c>
      <c r="E53" s="358">
        <v>11.51600168664454</v>
      </c>
      <c r="F53" s="270">
        <v>2.5114082048434021</v>
      </c>
      <c r="G53" s="359">
        <v>347</v>
      </c>
      <c r="H53" s="358">
        <v>4.3765499339111464</v>
      </c>
      <c r="I53" s="270">
        <v>1.5661130659129641</v>
      </c>
      <c r="J53" s="359">
        <v>347</v>
      </c>
      <c r="K53" s="269">
        <v>30.897680622947838</v>
      </c>
      <c r="L53" s="270">
        <v>3.7694150167936722</v>
      </c>
      <c r="M53" s="362">
        <v>347</v>
      </c>
    </row>
    <row r="54" spans="1:13" ht="14.65" customHeight="1">
      <c r="A54" s="272" t="s">
        <v>31</v>
      </c>
      <c r="B54" s="363">
        <v>53.282437966123133</v>
      </c>
      <c r="C54" s="274">
        <v>1.2745514651895791</v>
      </c>
      <c r="D54" s="364">
        <v>3591</v>
      </c>
      <c r="E54" s="363">
        <v>13.50944887077574</v>
      </c>
      <c r="F54" s="274">
        <v>0.76608153477035579</v>
      </c>
      <c r="G54" s="364">
        <v>3591</v>
      </c>
      <c r="H54" s="363">
        <v>5.4180806580056737</v>
      </c>
      <c r="I54" s="274">
        <v>0.54772232184985103</v>
      </c>
      <c r="J54" s="364">
        <v>3591</v>
      </c>
      <c r="K54" s="273">
        <v>27.790032505095461</v>
      </c>
      <c r="L54" s="274">
        <v>1.149444488192704</v>
      </c>
      <c r="M54" s="367">
        <v>3591</v>
      </c>
    </row>
    <row r="55" spans="1:13" ht="14.65" customHeight="1">
      <c r="A55" s="1966" t="s">
        <v>131</v>
      </c>
      <c r="B55" s="1966"/>
      <c r="C55" s="1966"/>
      <c r="D55" s="1966"/>
      <c r="E55" s="1966"/>
      <c r="F55" s="1966"/>
      <c r="G55" s="1966"/>
      <c r="H55" s="1966"/>
      <c r="I55" s="1966"/>
      <c r="J55" s="1966"/>
      <c r="K55" s="1966"/>
      <c r="L55" s="1966"/>
      <c r="M55" s="1966"/>
    </row>
    <row r="56" spans="1:13" ht="25.15" customHeight="1">
      <c r="A56" s="2034" t="s">
        <v>135</v>
      </c>
      <c r="B56" s="2034"/>
      <c r="C56" s="2034"/>
      <c r="D56" s="2034"/>
      <c r="E56" s="2034"/>
      <c r="F56" s="2034"/>
      <c r="G56" s="2034"/>
      <c r="H56" s="2034"/>
      <c r="I56" s="2034"/>
      <c r="J56" s="2034"/>
      <c r="K56" s="2034"/>
      <c r="L56" s="2034"/>
      <c r="M56" s="2034"/>
    </row>
    <row r="57" spans="1:13" ht="14.25" customHeight="1">
      <c r="A57" s="2034" t="s">
        <v>136</v>
      </c>
      <c r="B57" s="2034"/>
      <c r="C57" s="2034"/>
      <c r="D57" s="2034"/>
      <c r="E57" s="2034"/>
      <c r="F57" s="2034"/>
      <c r="G57" s="2034"/>
      <c r="H57" s="2034"/>
      <c r="I57" s="2034"/>
      <c r="J57" s="2034"/>
      <c r="K57" s="2034"/>
      <c r="L57" s="2034"/>
      <c r="M57" s="2034"/>
    </row>
  </sheetData>
  <mergeCells count="20">
    <mergeCell ref="A3:M3"/>
    <mergeCell ref="K6:M6"/>
    <mergeCell ref="B34:D34"/>
    <mergeCell ref="E34:G34"/>
    <mergeCell ref="H34:J34"/>
    <mergeCell ref="K34:M34"/>
    <mergeCell ref="A31:M31"/>
    <mergeCell ref="B6:D6"/>
    <mergeCell ref="E6:G6"/>
    <mergeCell ref="H6:J6"/>
    <mergeCell ref="A28:M28"/>
    <mergeCell ref="A29:M29"/>
    <mergeCell ref="A5:M5"/>
    <mergeCell ref="A6:A7"/>
    <mergeCell ref="A34:A35"/>
    <mergeCell ref="A55:M55"/>
    <mergeCell ref="A56:M56"/>
    <mergeCell ref="A33:M33"/>
    <mergeCell ref="A57:M57"/>
    <mergeCell ref="A27:M27"/>
  </mergeCells>
  <hyperlinks>
    <hyperlink ref="A1" location="Inhalt!A1" display="Zurück zum Inhalt" xr:uid="{00000000-0004-0000-1800-000000000000}"/>
  </hyperlink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9"/>
  <dimension ref="A1:E57"/>
  <sheetViews>
    <sheetView zoomScale="80" zoomScaleNormal="80" workbookViewId="0">
      <selection activeCell="A37" sqref="A37:L37"/>
    </sheetView>
  </sheetViews>
  <sheetFormatPr baseColWidth="10" defaultColWidth="11.08203125" defaultRowHeight="14.5"/>
  <cols>
    <col min="1" max="1" width="23.5" style="292" customWidth="1"/>
    <col min="2" max="4" width="11.08203125" style="292" customWidth="1"/>
    <col min="5" max="5" width="11.08203125" style="292"/>
    <col min="6" max="6" width="10.08203125" style="292" customWidth="1"/>
    <col min="7" max="7" width="15" style="292" customWidth="1"/>
    <col min="8" max="8" width="16.58203125" style="292" customWidth="1"/>
    <col min="9" max="10" width="11.08203125" style="292"/>
    <col min="11" max="11" width="17.08203125" style="292" customWidth="1"/>
    <col min="12" max="12" width="12.08203125" style="292" customWidth="1"/>
    <col min="13" max="16384" width="11.08203125" style="292"/>
  </cols>
  <sheetData>
    <row r="1" spans="1:5" ht="14.65" customHeight="1">
      <c r="A1" s="582" t="s">
        <v>482</v>
      </c>
    </row>
    <row r="2" spans="1:5" ht="14.65" customHeight="1">
      <c r="A2" s="162"/>
    </row>
    <row r="3" spans="1:5" ht="23.5">
      <c r="A3" s="2246">
        <v>2022</v>
      </c>
      <c r="B3" s="2246"/>
      <c r="C3" s="2246"/>
      <c r="D3" s="2246"/>
    </row>
    <row r="4" spans="1:5">
      <c r="A4" s="162"/>
    </row>
    <row r="5" spans="1:5" ht="30" customHeight="1">
      <c r="A5" s="2010" t="s">
        <v>137</v>
      </c>
      <c r="B5" s="2010"/>
      <c r="C5" s="2010"/>
      <c r="D5" s="2010"/>
    </row>
    <row r="6" spans="1:5" ht="31.5" customHeight="1">
      <c r="A6" s="2339" t="s">
        <v>5</v>
      </c>
      <c r="B6" s="2346" t="s">
        <v>138</v>
      </c>
      <c r="C6" s="2346"/>
      <c r="D6" s="2347"/>
    </row>
    <row r="7" spans="1:5">
      <c r="A7" s="2340"/>
      <c r="B7" s="58" t="s">
        <v>3</v>
      </c>
      <c r="C7" s="58" t="s">
        <v>68</v>
      </c>
      <c r="D7" s="90" t="s">
        <v>69</v>
      </c>
    </row>
    <row r="8" spans="1:5">
      <c r="A8" s="253" t="s">
        <v>13</v>
      </c>
      <c r="B8" s="371">
        <v>9.2647174462850774</v>
      </c>
      <c r="C8" s="255">
        <v>0.52400758687129589</v>
      </c>
      <c r="D8" s="591">
        <v>522</v>
      </c>
      <c r="E8" s="257"/>
    </row>
    <row r="9" spans="1:5">
      <c r="A9" s="258" t="s">
        <v>14</v>
      </c>
      <c r="B9" s="373">
        <v>9.643383677373409</v>
      </c>
      <c r="C9" s="260">
        <v>0.82598278757397359</v>
      </c>
      <c r="D9" s="592">
        <v>321</v>
      </c>
      <c r="E9" s="257"/>
    </row>
    <row r="10" spans="1:5">
      <c r="A10" s="253" t="s">
        <v>39</v>
      </c>
      <c r="B10" s="375" t="s">
        <v>99</v>
      </c>
      <c r="C10" s="263" t="s">
        <v>99</v>
      </c>
      <c r="D10" s="593" t="s">
        <v>99</v>
      </c>
      <c r="E10" s="257"/>
    </row>
    <row r="11" spans="1:5">
      <c r="A11" s="258" t="s">
        <v>16</v>
      </c>
      <c r="B11" s="373">
        <v>11.845802721679039</v>
      </c>
      <c r="C11" s="260">
        <v>1.1030675278518749</v>
      </c>
      <c r="D11" s="592">
        <v>85</v>
      </c>
      <c r="E11" s="257"/>
    </row>
    <row r="12" spans="1:5">
      <c r="A12" s="253" t="s">
        <v>17</v>
      </c>
      <c r="B12" s="375" t="s">
        <v>99</v>
      </c>
      <c r="C12" s="263" t="s">
        <v>99</v>
      </c>
      <c r="D12" s="593" t="s">
        <v>99</v>
      </c>
      <c r="E12" s="257"/>
    </row>
    <row r="13" spans="1:5">
      <c r="A13" s="258" t="s">
        <v>18</v>
      </c>
      <c r="B13" s="373">
        <v>15.149073861604681</v>
      </c>
      <c r="C13" s="260">
        <v>1.035140118839619</v>
      </c>
      <c r="D13" s="592">
        <v>90</v>
      </c>
      <c r="E13" s="257"/>
    </row>
    <row r="14" spans="1:5">
      <c r="A14" s="253" t="s">
        <v>19</v>
      </c>
      <c r="B14" s="371">
        <v>10.05172829641551</v>
      </c>
      <c r="C14" s="255">
        <v>0.73240079101275579</v>
      </c>
      <c r="D14" s="591">
        <v>328</v>
      </c>
      <c r="E14" s="257"/>
    </row>
    <row r="15" spans="1:5">
      <c r="A15" s="258" t="s">
        <v>20</v>
      </c>
      <c r="B15" s="373">
        <v>14.909767237885941</v>
      </c>
      <c r="C15" s="260">
        <v>0.79950755710692312</v>
      </c>
      <c r="D15" s="592">
        <v>84</v>
      </c>
      <c r="E15" s="257"/>
    </row>
    <row r="16" spans="1:5">
      <c r="A16" s="253" t="s">
        <v>21</v>
      </c>
      <c r="B16" s="371">
        <v>9.5430732146648474</v>
      </c>
      <c r="C16" s="255">
        <v>0.42437169806920849</v>
      </c>
      <c r="D16" s="591">
        <v>510</v>
      </c>
      <c r="E16" s="257"/>
    </row>
    <row r="17" spans="1:5">
      <c r="A17" s="258" t="s">
        <v>22</v>
      </c>
      <c r="B17" s="373">
        <v>9.1512557956919256</v>
      </c>
      <c r="C17" s="260">
        <v>0.2552572921512668</v>
      </c>
      <c r="D17" s="592">
        <v>1204</v>
      </c>
      <c r="E17" s="257"/>
    </row>
    <row r="18" spans="1:5">
      <c r="A18" s="253" t="s">
        <v>23</v>
      </c>
      <c r="B18" s="371">
        <v>8.529779280637154</v>
      </c>
      <c r="C18" s="255">
        <v>0.47952925898886328</v>
      </c>
      <c r="D18" s="591">
        <v>160</v>
      </c>
      <c r="E18" s="257"/>
    </row>
    <row r="19" spans="1:5">
      <c r="A19" s="258" t="s">
        <v>24</v>
      </c>
      <c r="B19" s="377" t="s">
        <v>99</v>
      </c>
      <c r="C19" s="349" t="s">
        <v>99</v>
      </c>
      <c r="D19" s="594" t="s">
        <v>99</v>
      </c>
      <c r="E19" s="257"/>
    </row>
    <row r="20" spans="1:5">
      <c r="A20" s="253" t="s">
        <v>25</v>
      </c>
      <c r="B20" s="378">
        <v>11.86409071623782</v>
      </c>
      <c r="C20" s="255">
        <v>0.64480671095244846</v>
      </c>
      <c r="D20" s="591">
        <v>145</v>
      </c>
    </row>
    <row r="21" spans="1:5">
      <c r="A21" s="258" t="s">
        <v>26</v>
      </c>
      <c r="B21" s="377" t="s">
        <v>99</v>
      </c>
      <c r="C21" s="349" t="s">
        <v>99</v>
      </c>
      <c r="D21" s="594" t="s">
        <v>99</v>
      </c>
    </row>
    <row r="22" spans="1:5">
      <c r="A22" s="253" t="s">
        <v>27</v>
      </c>
      <c r="B22" s="371">
        <v>10.14810337181302</v>
      </c>
      <c r="C22" s="255">
        <v>0.67372199026176138</v>
      </c>
      <c r="D22" s="591">
        <v>185</v>
      </c>
    </row>
    <row r="23" spans="1:5" ht="17.649999999999999" customHeight="1">
      <c r="A23" s="266" t="s">
        <v>28</v>
      </c>
      <c r="B23" s="379" t="s">
        <v>99</v>
      </c>
      <c r="C23" s="354" t="s">
        <v>99</v>
      </c>
      <c r="D23" s="595" t="s">
        <v>99</v>
      </c>
    </row>
    <row r="24" spans="1:5">
      <c r="A24" s="268" t="s">
        <v>29</v>
      </c>
      <c r="B24" s="380">
        <v>9.512855085718849</v>
      </c>
      <c r="C24" s="270">
        <v>0.18567153335533279</v>
      </c>
      <c r="D24" s="596">
        <v>3387</v>
      </c>
    </row>
    <row r="25" spans="1:5">
      <c r="A25" s="268" t="s">
        <v>30</v>
      </c>
      <c r="B25" s="380">
        <v>13.52602301354186</v>
      </c>
      <c r="C25" s="270">
        <v>0.67781323655217696</v>
      </c>
      <c r="D25" s="596">
        <v>443</v>
      </c>
    </row>
    <row r="26" spans="1:5">
      <c r="A26" s="272" t="s">
        <v>31</v>
      </c>
      <c r="B26" s="382">
        <v>9.9682312559459536</v>
      </c>
      <c r="C26" s="274">
        <v>0.1955746779530492</v>
      </c>
      <c r="D26" s="597">
        <v>3830</v>
      </c>
    </row>
    <row r="27" spans="1:5">
      <c r="A27" s="1966" t="s">
        <v>139</v>
      </c>
      <c r="B27" s="1966"/>
      <c r="C27" s="1966"/>
      <c r="D27" s="1966"/>
    </row>
    <row r="28" spans="1:5" ht="90" customHeight="1">
      <c r="A28" s="2034" t="s">
        <v>101</v>
      </c>
      <c r="B28" s="2034"/>
      <c r="C28" s="2034"/>
      <c r="D28" s="2034"/>
      <c r="E28" s="43"/>
    </row>
    <row r="29" spans="1:5" ht="33" customHeight="1">
      <c r="A29" s="2034" t="s">
        <v>140</v>
      </c>
      <c r="B29" s="2034"/>
      <c r="C29" s="2034"/>
      <c r="D29" s="2034"/>
    </row>
    <row r="31" spans="1:5" ht="23.5">
      <c r="A31" s="2246">
        <v>2020</v>
      </c>
      <c r="B31" s="2246"/>
      <c r="C31" s="2246"/>
      <c r="D31" s="2246"/>
    </row>
    <row r="33" spans="1:4" ht="27.75" customHeight="1">
      <c r="A33" s="2010" t="s">
        <v>141</v>
      </c>
      <c r="B33" s="2010"/>
      <c r="C33" s="2010"/>
      <c r="D33" s="2010"/>
    </row>
    <row r="34" spans="1:4" ht="30" customHeight="1">
      <c r="A34" s="2035" t="s">
        <v>5</v>
      </c>
      <c r="B34" s="2353" t="s">
        <v>138</v>
      </c>
      <c r="C34" s="2354"/>
      <c r="D34" s="2355"/>
    </row>
    <row r="35" spans="1:4" ht="15" thickBot="1">
      <c r="A35" s="1970"/>
      <c r="B35" s="57" t="s">
        <v>3</v>
      </c>
      <c r="C35" s="58" t="s">
        <v>68</v>
      </c>
      <c r="D35" s="58" t="s">
        <v>69</v>
      </c>
    </row>
    <row r="36" spans="1:4">
      <c r="A36" s="392" t="s">
        <v>13</v>
      </c>
      <c r="B36" s="384">
        <v>8.4459336185264551</v>
      </c>
      <c r="C36" s="255">
        <v>0.37727009570983622</v>
      </c>
      <c r="D36" s="598">
        <v>424</v>
      </c>
    </row>
    <row r="37" spans="1:4">
      <c r="A37" s="393" t="s">
        <v>14</v>
      </c>
      <c r="B37" s="385">
        <v>9.6022991243567066</v>
      </c>
      <c r="C37" s="260">
        <v>0.52505277136166717</v>
      </c>
      <c r="D37" s="599">
        <v>266</v>
      </c>
    </row>
    <row r="38" spans="1:4">
      <c r="A38" s="392" t="s">
        <v>39</v>
      </c>
      <c r="B38" s="386" t="s">
        <v>99</v>
      </c>
      <c r="C38" s="263" t="s">
        <v>99</v>
      </c>
      <c r="D38" s="600" t="s">
        <v>99</v>
      </c>
    </row>
    <row r="39" spans="1:4">
      <c r="A39" s="393" t="s">
        <v>16</v>
      </c>
      <c r="B39" s="385">
        <v>11.40248745523801</v>
      </c>
      <c r="C39" s="260">
        <v>1.061666901094428</v>
      </c>
      <c r="D39" s="599">
        <v>41</v>
      </c>
    </row>
    <row r="40" spans="1:4">
      <c r="A40" s="392" t="s">
        <v>17</v>
      </c>
      <c r="B40" s="386" t="s">
        <v>99</v>
      </c>
      <c r="C40" s="263" t="s">
        <v>99</v>
      </c>
      <c r="D40" s="600" t="s">
        <v>99</v>
      </c>
    </row>
    <row r="41" spans="1:4">
      <c r="A41" s="393" t="s">
        <v>18</v>
      </c>
      <c r="B41" s="385">
        <v>12.88112255211343</v>
      </c>
      <c r="C41" s="260">
        <v>2.9339761316565158</v>
      </c>
      <c r="D41" s="599">
        <v>44</v>
      </c>
    </row>
    <row r="42" spans="1:4">
      <c r="A42" s="392" t="s">
        <v>19</v>
      </c>
      <c r="B42" s="384">
        <v>9.7416362882653242</v>
      </c>
      <c r="C42" s="255">
        <v>0.9280500718013438</v>
      </c>
      <c r="D42" s="598">
        <v>220</v>
      </c>
    </row>
    <row r="43" spans="1:4">
      <c r="A43" s="393" t="s">
        <v>20</v>
      </c>
      <c r="B43" s="385">
        <v>15.51071634755654</v>
      </c>
      <c r="C43" s="260">
        <v>0.35438097409034153</v>
      </c>
      <c r="D43" s="599">
        <v>53</v>
      </c>
    </row>
    <row r="44" spans="1:4">
      <c r="A44" s="392" t="s">
        <v>21</v>
      </c>
      <c r="B44" s="384">
        <v>10.20548828466282</v>
      </c>
      <c r="C44" s="255">
        <v>0.58796350291487998</v>
      </c>
      <c r="D44" s="598">
        <v>487</v>
      </c>
    </row>
    <row r="45" spans="1:4">
      <c r="A45" s="393" t="s">
        <v>22</v>
      </c>
      <c r="B45" s="385">
        <v>8.8256158232691728</v>
      </c>
      <c r="C45" s="260">
        <v>0.20798654914484169</v>
      </c>
      <c r="D45" s="599">
        <v>1431</v>
      </c>
    </row>
    <row r="46" spans="1:4">
      <c r="A46" s="392" t="s">
        <v>23</v>
      </c>
      <c r="B46" s="384">
        <v>9.3188044097934153</v>
      </c>
      <c r="C46" s="255">
        <v>0.68347177906501388</v>
      </c>
      <c r="D46" s="598">
        <v>104</v>
      </c>
    </row>
    <row r="47" spans="1:4">
      <c r="A47" s="393" t="s">
        <v>24</v>
      </c>
      <c r="B47" s="387" t="s">
        <v>99</v>
      </c>
      <c r="C47" s="349" t="s">
        <v>99</v>
      </c>
      <c r="D47" s="601" t="s">
        <v>99</v>
      </c>
    </row>
    <row r="48" spans="1:4">
      <c r="A48" s="392" t="s">
        <v>25</v>
      </c>
      <c r="B48" s="388">
        <v>10.5413271816121</v>
      </c>
      <c r="C48" s="255">
        <v>0.54024685274261197</v>
      </c>
      <c r="D48" s="598">
        <v>163</v>
      </c>
    </row>
    <row r="49" spans="1:4">
      <c r="A49" s="393" t="s">
        <v>26</v>
      </c>
      <c r="B49" s="387" t="s">
        <v>99</v>
      </c>
      <c r="C49" s="349" t="s">
        <v>99</v>
      </c>
      <c r="D49" s="601" t="s">
        <v>99</v>
      </c>
    </row>
    <row r="50" spans="1:4">
      <c r="A50" s="392" t="s">
        <v>27</v>
      </c>
      <c r="B50" s="384">
        <v>8.917547953503778</v>
      </c>
      <c r="C50" s="255">
        <v>1.050737320802164</v>
      </c>
      <c r="D50" s="598">
        <v>62</v>
      </c>
    </row>
    <row r="51" spans="1:4" ht="15" thickBot="1">
      <c r="A51" s="394" t="s">
        <v>28</v>
      </c>
      <c r="B51" s="389">
        <v>12.25117390010103</v>
      </c>
      <c r="C51" s="390">
        <v>1.3220540975282911</v>
      </c>
      <c r="D51" s="602">
        <v>28</v>
      </c>
    </row>
    <row r="52" spans="1:4">
      <c r="A52" s="395" t="s">
        <v>29</v>
      </c>
      <c r="B52" s="391">
        <v>9.2178834877169287</v>
      </c>
      <c r="C52" s="270">
        <v>0.19990800131558051</v>
      </c>
      <c r="D52" s="603">
        <v>3063</v>
      </c>
    </row>
    <row r="53" spans="1:4">
      <c r="A53" s="395" t="s">
        <v>30</v>
      </c>
      <c r="B53" s="391">
        <v>13.50966917210574</v>
      </c>
      <c r="C53" s="270">
        <v>0.9439111361839122</v>
      </c>
      <c r="D53" s="603">
        <v>334</v>
      </c>
    </row>
    <row r="54" spans="1:4">
      <c r="A54" s="396" t="s">
        <v>31</v>
      </c>
      <c r="B54" s="397">
        <v>9.7823646932247534</v>
      </c>
      <c r="C54" s="290">
        <v>0.25109938113247471</v>
      </c>
      <c r="D54" s="604">
        <v>3397</v>
      </c>
    </row>
    <row r="55" spans="1:4" ht="13.5" customHeight="1">
      <c r="A55" s="1966" t="s">
        <v>139</v>
      </c>
      <c r="B55" s="1966"/>
      <c r="C55" s="1966"/>
      <c r="D55" s="1966"/>
    </row>
    <row r="56" spans="1:4" ht="55.5" customHeight="1">
      <c r="A56" s="2034" t="s">
        <v>104</v>
      </c>
      <c r="B56" s="2034"/>
      <c r="C56" s="2034"/>
      <c r="D56" s="2034"/>
    </row>
    <row r="57" spans="1:4" ht="33" customHeight="1">
      <c r="A57" s="2034" t="s">
        <v>142</v>
      </c>
      <c r="B57" s="2034"/>
      <c r="C57" s="2034"/>
      <c r="D57" s="2034"/>
    </row>
  </sheetData>
  <mergeCells count="14">
    <mergeCell ref="A3:D3"/>
    <mergeCell ref="B6:D6"/>
    <mergeCell ref="A27:D27"/>
    <mergeCell ref="A28:D28"/>
    <mergeCell ref="A5:D5"/>
    <mergeCell ref="A6:A7"/>
    <mergeCell ref="A29:D29"/>
    <mergeCell ref="A31:D31"/>
    <mergeCell ref="B34:D34"/>
    <mergeCell ref="A57:D57"/>
    <mergeCell ref="A56:D56"/>
    <mergeCell ref="A55:D55"/>
    <mergeCell ref="A33:D33"/>
    <mergeCell ref="A34:A35"/>
  </mergeCells>
  <hyperlinks>
    <hyperlink ref="A1" location="Inhalt!A1" display="Zurück zum Inhalt" xr:uid="{00000000-0004-0000-1900-000000000000}"/>
  </hyperlink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0"/>
  <dimension ref="A1:S59"/>
  <sheetViews>
    <sheetView zoomScale="80" zoomScaleNormal="80" workbookViewId="0">
      <selection activeCell="A37" sqref="A37:L37"/>
    </sheetView>
  </sheetViews>
  <sheetFormatPr baseColWidth="10" defaultColWidth="11.08203125" defaultRowHeight="14.5"/>
  <cols>
    <col min="1" max="1" width="23.5" style="292" customWidth="1"/>
    <col min="2" max="19" width="11.08203125" style="292" customWidth="1"/>
    <col min="20" max="16384" width="11.08203125" style="292"/>
  </cols>
  <sheetData>
    <row r="1" spans="1:19" ht="14.65" customHeight="1">
      <c r="A1" s="582" t="s">
        <v>482</v>
      </c>
    </row>
    <row r="2" spans="1:19" ht="14.65" customHeight="1">
      <c r="A2" s="162"/>
    </row>
    <row r="3" spans="1:19" ht="23.5">
      <c r="A3" s="2246">
        <v>2022</v>
      </c>
      <c r="B3" s="2246"/>
      <c r="C3" s="2246"/>
      <c r="D3" s="2246"/>
      <c r="E3" s="2246"/>
      <c r="F3" s="2246"/>
      <c r="G3" s="2246"/>
      <c r="H3" s="2246"/>
      <c r="I3" s="2246"/>
      <c r="J3" s="2246"/>
      <c r="K3" s="2246"/>
      <c r="L3" s="2246"/>
      <c r="M3" s="2246"/>
      <c r="N3" s="2246"/>
      <c r="O3" s="2246"/>
      <c r="P3" s="2246"/>
      <c r="Q3" s="2246"/>
      <c r="R3" s="2246"/>
      <c r="S3" s="2246"/>
    </row>
    <row r="4" spans="1:19">
      <c r="A4" s="162"/>
    </row>
    <row r="5" spans="1:19" ht="14.25" customHeight="1">
      <c r="A5" s="2016" t="s">
        <v>143</v>
      </c>
      <c r="B5" s="2016"/>
      <c r="C5" s="2016"/>
      <c r="D5" s="2016"/>
      <c r="E5" s="2016"/>
      <c r="F5" s="2016"/>
      <c r="G5" s="2016"/>
      <c r="H5" s="2016"/>
      <c r="I5" s="2016"/>
      <c r="J5" s="2016"/>
      <c r="K5" s="2016"/>
      <c r="L5" s="2016"/>
      <c r="M5" s="2016"/>
      <c r="N5" s="2016"/>
      <c r="O5" s="2016"/>
      <c r="P5" s="2016"/>
      <c r="Q5" s="2016"/>
      <c r="R5" s="2016"/>
      <c r="S5" s="2016"/>
    </row>
    <row r="6" spans="1:19" ht="60.75" customHeight="1">
      <c r="A6" s="2339" t="s">
        <v>5</v>
      </c>
      <c r="B6" s="2348" t="s">
        <v>144</v>
      </c>
      <c r="C6" s="2349"/>
      <c r="D6" s="2349"/>
      <c r="E6" s="2348" t="s">
        <v>145</v>
      </c>
      <c r="F6" s="2349"/>
      <c r="G6" s="2349"/>
      <c r="H6" s="2348" t="s">
        <v>146</v>
      </c>
      <c r="I6" s="2349"/>
      <c r="J6" s="2349"/>
      <c r="K6" s="2348" t="s">
        <v>147</v>
      </c>
      <c r="L6" s="2349"/>
      <c r="M6" s="2350"/>
      <c r="N6" s="2348" t="s">
        <v>148</v>
      </c>
      <c r="O6" s="2349"/>
      <c r="P6" s="2349"/>
      <c r="Q6" s="2348" t="s">
        <v>149</v>
      </c>
      <c r="R6" s="2349"/>
      <c r="S6" s="2351"/>
    </row>
    <row r="7" spans="1:19" ht="14.65" customHeight="1">
      <c r="A7" s="2340"/>
      <c r="B7" s="53" t="s">
        <v>2</v>
      </c>
      <c r="C7" s="53" t="s">
        <v>68</v>
      </c>
      <c r="D7" s="54" t="s">
        <v>69</v>
      </c>
      <c r="E7" s="53" t="s">
        <v>2</v>
      </c>
      <c r="F7" s="53" t="s">
        <v>68</v>
      </c>
      <c r="G7" s="54" t="s">
        <v>69</v>
      </c>
      <c r="H7" s="53" t="s">
        <v>2</v>
      </c>
      <c r="I7" s="53" t="s">
        <v>68</v>
      </c>
      <c r="J7" s="54" t="s">
        <v>69</v>
      </c>
      <c r="K7" s="53" t="s">
        <v>2</v>
      </c>
      <c r="L7" s="53" t="s">
        <v>68</v>
      </c>
      <c r="M7" s="54" t="s">
        <v>69</v>
      </c>
      <c r="N7" s="53" t="s">
        <v>2</v>
      </c>
      <c r="O7" s="53" t="s">
        <v>68</v>
      </c>
      <c r="P7" s="54" t="s">
        <v>69</v>
      </c>
      <c r="Q7" s="53" t="s">
        <v>2</v>
      </c>
      <c r="R7" s="53" t="s">
        <v>68</v>
      </c>
      <c r="S7" s="91" t="s">
        <v>69</v>
      </c>
    </row>
    <row r="8" spans="1:19" ht="14.65" customHeight="1">
      <c r="A8" s="253" t="s">
        <v>13</v>
      </c>
      <c r="B8" s="339">
        <v>88.247114911225154</v>
      </c>
      <c r="C8" s="255">
        <v>1.4896690489390361</v>
      </c>
      <c r="D8" s="605">
        <v>466</v>
      </c>
      <c r="E8" s="339">
        <v>21.84598411278926</v>
      </c>
      <c r="F8" s="255">
        <v>2.5139226687791161</v>
      </c>
      <c r="G8" s="605">
        <v>452</v>
      </c>
      <c r="H8" s="339">
        <v>22.907180759929961</v>
      </c>
      <c r="I8" s="255">
        <v>2.660583215634897</v>
      </c>
      <c r="J8" s="605">
        <v>435</v>
      </c>
      <c r="K8" s="337">
        <v>10.139812120299419</v>
      </c>
      <c r="L8" s="255">
        <v>1.734155444991665</v>
      </c>
      <c r="M8" s="605">
        <v>465</v>
      </c>
      <c r="N8" s="339">
        <v>27.516042420094522</v>
      </c>
      <c r="O8" s="255">
        <v>2.5451162637402618</v>
      </c>
      <c r="P8" s="399">
        <v>448</v>
      </c>
      <c r="Q8" s="337">
        <v>8.1060075549701818</v>
      </c>
      <c r="R8" s="255">
        <v>1.470441481705637</v>
      </c>
      <c r="S8" s="591">
        <v>435</v>
      </c>
    </row>
    <row r="9" spans="1:19" ht="14.65" customHeight="1">
      <c r="A9" s="258" t="s">
        <v>14</v>
      </c>
      <c r="B9" s="342">
        <v>85.591643175094788</v>
      </c>
      <c r="C9" s="260">
        <v>2.3763612812398529</v>
      </c>
      <c r="D9" s="606">
        <v>304</v>
      </c>
      <c r="E9" s="347">
        <v>18.382782395149249</v>
      </c>
      <c r="F9" s="260">
        <v>2.5979741347081422</v>
      </c>
      <c r="G9" s="606">
        <v>284</v>
      </c>
      <c r="H9" s="342">
        <v>20.51470355463557</v>
      </c>
      <c r="I9" s="260">
        <v>3.030753162581203</v>
      </c>
      <c r="J9" s="606">
        <v>272</v>
      </c>
      <c r="K9" s="342">
        <v>10.733889361861371</v>
      </c>
      <c r="L9" s="260">
        <v>1.9141725544516801</v>
      </c>
      <c r="M9" s="606">
        <v>297</v>
      </c>
      <c r="N9" s="342">
        <v>28.68864570794177</v>
      </c>
      <c r="O9" s="260">
        <v>2.993590584762357</v>
      </c>
      <c r="P9" s="400">
        <v>286</v>
      </c>
      <c r="Q9" s="342">
        <v>12.014011121076541</v>
      </c>
      <c r="R9" s="260">
        <v>2.2096245135605299</v>
      </c>
      <c r="S9" s="592">
        <v>276</v>
      </c>
    </row>
    <row r="10" spans="1:19" ht="14.65" customHeight="1">
      <c r="A10" s="253" t="s">
        <v>39</v>
      </c>
      <c r="B10" s="345" t="s">
        <v>99</v>
      </c>
      <c r="C10" s="263" t="s">
        <v>99</v>
      </c>
      <c r="D10" s="607" t="s">
        <v>99</v>
      </c>
      <c r="E10" s="345" t="s">
        <v>99</v>
      </c>
      <c r="F10" s="263" t="s">
        <v>99</v>
      </c>
      <c r="G10" s="607" t="s">
        <v>99</v>
      </c>
      <c r="H10" s="345" t="s">
        <v>99</v>
      </c>
      <c r="I10" s="263" t="s">
        <v>99</v>
      </c>
      <c r="J10" s="607" t="s">
        <v>99</v>
      </c>
      <c r="K10" s="345" t="s">
        <v>99</v>
      </c>
      <c r="L10" s="263" t="s">
        <v>99</v>
      </c>
      <c r="M10" s="607" t="s">
        <v>99</v>
      </c>
      <c r="N10" s="345" t="s">
        <v>99</v>
      </c>
      <c r="O10" s="263" t="s">
        <v>99</v>
      </c>
      <c r="P10" s="401" t="s">
        <v>99</v>
      </c>
      <c r="Q10" s="345" t="s">
        <v>99</v>
      </c>
      <c r="R10" s="263" t="s">
        <v>99</v>
      </c>
      <c r="S10" s="593" t="s">
        <v>99</v>
      </c>
    </row>
    <row r="11" spans="1:19" ht="14.65" customHeight="1">
      <c r="A11" s="258" t="s">
        <v>16</v>
      </c>
      <c r="B11" s="342">
        <v>87.366212909674147</v>
      </c>
      <c r="C11" s="260">
        <v>5.3336887414722938</v>
      </c>
      <c r="D11" s="606">
        <v>76</v>
      </c>
      <c r="E11" s="342">
        <v>48.06567754139656</v>
      </c>
      <c r="F11" s="260">
        <v>6.0790206817304497</v>
      </c>
      <c r="G11" s="606">
        <v>68</v>
      </c>
      <c r="H11" s="342">
        <v>38.103474222990123</v>
      </c>
      <c r="I11" s="260">
        <v>3.540231164798016</v>
      </c>
      <c r="J11" s="606">
        <v>72</v>
      </c>
      <c r="K11" s="342">
        <v>9.5619472552905229</v>
      </c>
      <c r="L11" s="260">
        <v>4.5403629374456678</v>
      </c>
      <c r="M11" s="606">
        <v>80</v>
      </c>
      <c r="N11" s="342">
        <v>29.538959297580469</v>
      </c>
      <c r="O11" s="260">
        <v>7.4841786323713544</v>
      </c>
      <c r="P11" s="400">
        <v>67</v>
      </c>
      <c r="Q11" s="342">
        <v>11.251744811807511</v>
      </c>
      <c r="R11" s="260">
        <v>4.0468294328707746</v>
      </c>
      <c r="S11" s="592">
        <v>76</v>
      </c>
    </row>
    <row r="12" spans="1:19" ht="14.65" customHeight="1">
      <c r="A12" s="253" t="s">
        <v>17</v>
      </c>
      <c r="B12" s="345" t="s">
        <v>99</v>
      </c>
      <c r="C12" s="263" t="s">
        <v>99</v>
      </c>
      <c r="D12" s="607" t="s">
        <v>99</v>
      </c>
      <c r="E12" s="345" t="s">
        <v>99</v>
      </c>
      <c r="F12" s="263" t="s">
        <v>99</v>
      </c>
      <c r="G12" s="607" t="s">
        <v>99</v>
      </c>
      <c r="H12" s="345" t="s">
        <v>99</v>
      </c>
      <c r="I12" s="263" t="s">
        <v>99</v>
      </c>
      <c r="J12" s="607" t="s">
        <v>99</v>
      </c>
      <c r="K12" s="345" t="s">
        <v>99</v>
      </c>
      <c r="L12" s="263" t="s">
        <v>99</v>
      </c>
      <c r="M12" s="607" t="s">
        <v>99</v>
      </c>
      <c r="N12" s="345" t="s">
        <v>99</v>
      </c>
      <c r="O12" s="263" t="s">
        <v>99</v>
      </c>
      <c r="P12" s="401" t="s">
        <v>99</v>
      </c>
      <c r="Q12" s="345" t="s">
        <v>99</v>
      </c>
      <c r="R12" s="263" t="s">
        <v>99</v>
      </c>
      <c r="S12" s="593" t="s">
        <v>99</v>
      </c>
    </row>
    <row r="13" spans="1:19" ht="14.65" customHeight="1">
      <c r="A13" s="258" t="s">
        <v>18</v>
      </c>
      <c r="B13" s="342">
        <v>96.01384849917747</v>
      </c>
      <c r="C13" s="260">
        <v>1.5800119860111059</v>
      </c>
      <c r="D13" s="606">
        <v>77</v>
      </c>
      <c r="E13" s="342">
        <v>35.185487433943642</v>
      </c>
      <c r="F13" s="260">
        <v>7.1210653633852292</v>
      </c>
      <c r="G13" s="606">
        <v>70</v>
      </c>
      <c r="H13" s="342">
        <v>37.397350005591981</v>
      </c>
      <c r="I13" s="260">
        <v>5.0933183452606654</v>
      </c>
      <c r="J13" s="606">
        <v>77</v>
      </c>
      <c r="K13" s="342">
        <v>5.4521893029479971</v>
      </c>
      <c r="L13" s="260">
        <v>2.3229376470315248</v>
      </c>
      <c r="M13" s="606">
        <v>83</v>
      </c>
      <c r="N13" s="342">
        <v>48.291631181552873</v>
      </c>
      <c r="O13" s="260">
        <v>6.5798848832241106</v>
      </c>
      <c r="P13" s="400">
        <v>78</v>
      </c>
      <c r="Q13" s="342">
        <v>20.010594818662341</v>
      </c>
      <c r="R13" s="260">
        <v>5.9059508025016756</v>
      </c>
      <c r="S13" s="592">
        <v>78</v>
      </c>
    </row>
    <row r="14" spans="1:19" ht="14.65" customHeight="1">
      <c r="A14" s="253" t="s">
        <v>19</v>
      </c>
      <c r="B14" s="402">
        <v>90.527900893751607</v>
      </c>
      <c r="C14" s="403">
        <v>1.953242802056808</v>
      </c>
      <c r="D14" s="605">
        <v>304</v>
      </c>
      <c r="E14" s="402">
        <v>24.635437805315249</v>
      </c>
      <c r="F14" s="403">
        <v>3.5621964728556299</v>
      </c>
      <c r="G14" s="605">
        <v>286</v>
      </c>
      <c r="H14" s="404">
        <v>25.744479478977709</v>
      </c>
      <c r="I14" s="403">
        <v>3.2331077863081181</v>
      </c>
      <c r="J14" s="605">
        <v>285</v>
      </c>
      <c r="K14" s="404">
        <v>6.7026645161142184</v>
      </c>
      <c r="L14" s="403">
        <v>1.891907134394935</v>
      </c>
      <c r="M14" s="605">
        <v>312</v>
      </c>
      <c r="N14" s="404">
        <v>29.07532032981463</v>
      </c>
      <c r="O14" s="403">
        <v>3.7905695028492699</v>
      </c>
      <c r="P14" s="399">
        <v>290</v>
      </c>
      <c r="Q14" s="404">
        <v>4.949229319518837</v>
      </c>
      <c r="R14" s="403">
        <v>1.1008382295622019</v>
      </c>
      <c r="S14" s="591">
        <v>289</v>
      </c>
    </row>
    <row r="15" spans="1:19" ht="14.65" customHeight="1">
      <c r="A15" s="258" t="s">
        <v>20</v>
      </c>
      <c r="B15" s="342">
        <v>88.049094563697167</v>
      </c>
      <c r="C15" s="260">
        <v>3.2573555063159589</v>
      </c>
      <c r="D15" s="606">
        <v>74</v>
      </c>
      <c r="E15" s="342">
        <v>25.54642535680707</v>
      </c>
      <c r="F15" s="260">
        <v>2.5018652960092429</v>
      </c>
      <c r="G15" s="606">
        <v>68</v>
      </c>
      <c r="H15" s="342">
        <v>14.97868005263231</v>
      </c>
      <c r="I15" s="260">
        <v>2.9610192138484832</v>
      </c>
      <c r="J15" s="606">
        <v>77</v>
      </c>
      <c r="K15" s="342">
        <v>0.5300163059244577</v>
      </c>
      <c r="L15" s="260">
        <v>0.45614521991570589</v>
      </c>
      <c r="M15" s="606">
        <v>74</v>
      </c>
      <c r="N15" s="342">
        <v>32.026094183086123</v>
      </c>
      <c r="O15" s="260">
        <v>5.8631293616790394</v>
      </c>
      <c r="P15" s="400">
        <v>70</v>
      </c>
      <c r="Q15" s="342">
        <v>4.0451214780226303</v>
      </c>
      <c r="R15" s="260">
        <v>2.279253460532388</v>
      </c>
      <c r="S15" s="592">
        <v>65</v>
      </c>
    </row>
    <row r="16" spans="1:19" ht="14.65" customHeight="1">
      <c r="A16" s="253" t="s">
        <v>21</v>
      </c>
      <c r="B16" s="339">
        <v>85.007095984061138</v>
      </c>
      <c r="C16" s="255">
        <v>2.5867019107454632</v>
      </c>
      <c r="D16" s="605">
        <v>449</v>
      </c>
      <c r="E16" s="339">
        <v>28.299792017355099</v>
      </c>
      <c r="F16" s="255">
        <v>3.2245637721517348</v>
      </c>
      <c r="G16" s="605">
        <v>443</v>
      </c>
      <c r="H16" s="339">
        <v>31.79865854125886</v>
      </c>
      <c r="I16" s="255">
        <v>2.123918616011133</v>
      </c>
      <c r="J16" s="605">
        <v>433</v>
      </c>
      <c r="K16" s="339">
        <v>7.9435130234232876</v>
      </c>
      <c r="L16" s="255">
        <v>1.2570781367721851</v>
      </c>
      <c r="M16" s="605">
        <v>476</v>
      </c>
      <c r="N16" s="339">
        <v>32.908845100868092</v>
      </c>
      <c r="O16" s="255">
        <v>2.314044445918916</v>
      </c>
      <c r="P16" s="399">
        <v>431</v>
      </c>
      <c r="Q16" s="339">
        <v>9.7869041101191652</v>
      </c>
      <c r="R16" s="255">
        <v>1.878798349173171</v>
      </c>
      <c r="S16" s="591">
        <v>432</v>
      </c>
    </row>
    <row r="17" spans="1:19" ht="14.65" customHeight="1">
      <c r="A17" s="258" t="s">
        <v>22</v>
      </c>
      <c r="B17" s="347">
        <v>88.979292750361935</v>
      </c>
      <c r="C17" s="260">
        <v>1.2180084158069391</v>
      </c>
      <c r="D17" s="606">
        <v>1086</v>
      </c>
      <c r="E17" s="342">
        <v>20.71734872733726</v>
      </c>
      <c r="F17" s="260">
        <v>1.8272948010199801</v>
      </c>
      <c r="G17" s="606">
        <v>1056</v>
      </c>
      <c r="H17" s="342">
        <v>27.674972983491461</v>
      </c>
      <c r="I17" s="260">
        <v>1.848943948079302</v>
      </c>
      <c r="J17" s="606">
        <v>1043</v>
      </c>
      <c r="K17" s="342">
        <v>5.6422276404002281</v>
      </c>
      <c r="L17" s="260">
        <v>0.72501904195863609</v>
      </c>
      <c r="M17" s="606">
        <v>1119</v>
      </c>
      <c r="N17" s="342">
        <v>30.328892859836049</v>
      </c>
      <c r="O17" s="260">
        <v>1.690738609065723</v>
      </c>
      <c r="P17" s="400">
        <v>1046</v>
      </c>
      <c r="Q17" s="342">
        <v>10.11835982290023</v>
      </c>
      <c r="R17" s="260">
        <v>1.0087395459570001</v>
      </c>
      <c r="S17" s="592">
        <v>1043</v>
      </c>
    </row>
    <row r="18" spans="1:19" ht="14.65" customHeight="1">
      <c r="A18" s="253" t="s">
        <v>23</v>
      </c>
      <c r="B18" s="339">
        <v>88.714644952722992</v>
      </c>
      <c r="C18" s="255">
        <v>2.943752510846545</v>
      </c>
      <c r="D18" s="605">
        <v>141</v>
      </c>
      <c r="E18" s="339">
        <v>19.194308327816699</v>
      </c>
      <c r="F18" s="255">
        <v>3.4762192434789889</v>
      </c>
      <c r="G18" s="605">
        <v>137</v>
      </c>
      <c r="H18" s="339">
        <v>44.841642037298953</v>
      </c>
      <c r="I18" s="255">
        <v>5.1612562281136007</v>
      </c>
      <c r="J18" s="605">
        <v>141</v>
      </c>
      <c r="K18" s="339">
        <v>12.16929243410779</v>
      </c>
      <c r="L18" s="255">
        <v>3.1296274335633321</v>
      </c>
      <c r="M18" s="605">
        <v>147</v>
      </c>
      <c r="N18" s="339">
        <v>19.65492913239526</v>
      </c>
      <c r="O18" s="255">
        <v>4.2953484265301194</v>
      </c>
      <c r="P18" s="399">
        <v>139</v>
      </c>
      <c r="Q18" s="339">
        <v>18.12998470212311</v>
      </c>
      <c r="R18" s="255">
        <v>3.4031332842667452</v>
      </c>
      <c r="S18" s="591">
        <v>139</v>
      </c>
    </row>
    <row r="19" spans="1:19" ht="14.65" customHeight="1">
      <c r="A19" s="258" t="s">
        <v>24</v>
      </c>
      <c r="B19" s="348" t="s">
        <v>99</v>
      </c>
      <c r="C19" s="349" t="s">
        <v>99</v>
      </c>
      <c r="D19" s="608" t="s">
        <v>99</v>
      </c>
      <c r="E19" s="348" t="s">
        <v>99</v>
      </c>
      <c r="F19" s="349" t="s">
        <v>99</v>
      </c>
      <c r="G19" s="608" t="s">
        <v>99</v>
      </c>
      <c r="H19" s="348" t="s">
        <v>99</v>
      </c>
      <c r="I19" s="349" t="s">
        <v>99</v>
      </c>
      <c r="J19" s="608" t="s">
        <v>99</v>
      </c>
      <c r="K19" s="348" t="s">
        <v>99</v>
      </c>
      <c r="L19" s="349" t="s">
        <v>99</v>
      </c>
      <c r="M19" s="608" t="s">
        <v>99</v>
      </c>
      <c r="N19" s="348" t="s">
        <v>99</v>
      </c>
      <c r="O19" s="349" t="s">
        <v>99</v>
      </c>
      <c r="P19" s="405" t="s">
        <v>99</v>
      </c>
      <c r="Q19" s="348" t="s">
        <v>99</v>
      </c>
      <c r="R19" s="349" t="s">
        <v>99</v>
      </c>
      <c r="S19" s="594" t="s">
        <v>99</v>
      </c>
    </row>
    <row r="20" spans="1:19" ht="14.65" customHeight="1">
      <c r="A20" s="253" t="s">
        <v>25</v>
      </c>
      <c r="B20" s="402">
        <v>90.609734679505777</v>
      </c>
      <c r="C20" s="403">
        <v>2.791163018084978</v>
      </c>
      <c r="D20" s="605">
        <v>131</v>
      </c>
      <c r="E20" s="404">
        <v>29.401613206532861</v>
      </c>
      <c r="F20" s="403">
        <v>6.221793669676364</v>
      </c>
      <c r="G20" s="605">
        <v>116</v>
      </c>
      <c r="H20" s="404">
        <v>30.181355176690381</v>
      </c>
      <c r="I20" s="403">
        <v>11.091327043570621</v>
      </c>
      <c r="J20" s="605">
        <v>126</v>
      </c>
      <c r="K20" s="404">
        <v>3.4927085161729612</v>
      </c>
      <c r="L20" s="403">
        <v>1.6630491339755531</v>
      </c>
      <c r="M20" s="605">
        <v>140</v>
      </c>
      <c r="N20" s="404">
        <v>24.45210119048102</v>
      </c>
      <c r="O20" s="403">
        <v>3.8224137737251178</v>
      </c>
      <c r="P20" s="399">
        <v>128</v>
      </c>
      <c r="Q20" s="402">
        <v>11.54717926958554</v>
      </c>
      <c r="R20" s="403">
        <v>3.5523814369599451</v>
      </c>
      <c r="S20" s="591">
        <v>124</v>
      </c>
    </row>
    <row r="21" spans="1:19" ht="14.65" customHeight="1">
      <c r="A21" s="258" t="s">
        <v>26</v>
      </c>
      <c r="B21" s="348" t="s">
        <v>99</v>
      </c>
      <c r="C21" s="349" t="s">
        <v>99</v>
      </c>
      <c r="D21" s="608" t="s">
        <v>99</v>
      </c>
      <c r="E21" s="348" t="s">
        <v>99</v>
      </c>
      <c r="F21" s="349" t="s">
        <v>99</v>
      </c>
      <c r="G21" s="608" t="s">
        <v>99</v>
      </c>
      <c r="H21" s="348" t="s">
        <v>99</v>
      </c>
      <c r="I21" s="349" t="s">
        <v>99</v>
      </c>
      <c r="J21" s="608" t="s">
        <v>99</v>
      </c>
      <c r="K21" s="348" t="s">
        <v>99</v>
      </c>
      <c r="L21" s="349" t="s">
        <v>99</v>
      </c>
      <c r="M21" s="608" t="s">
        <v>99</v>
      </c>
      <c r="N21" s="348" t="s">
        <v>99</v>
      </c>
      <c r="O21" s="349" t="s">
        <v>99</v>
      </c>
      <c r="P21" s="405" t="s">
        <v>99</v>
      </c>
      <c r="Q21" s="348" t="s">
        <v>99</v>
      </c>
      <c r="R21" s="349" t="s">
        <v>99</v>
      </c>
      <c r="S21" s="594" t="s">
        <v>99</v>
      </c>
    </row>
    <row r="22" spans="1:19" ht="14.65" customHeight="1">
      <c r="A22" s="253" t="s">
        <v>27</v>
      </c>
      <c r="B22" s="339">
        <v>92.706790249566623</v>
      </c>
      <c r="C22" s="255">
        <v>1.4985353743055621</v>
      </c>
      <c r="D22" s="605">
        <v>170</v>
      </c>
      <c r="E22" s="339">
        <v>14.71097887130475</v>
      </c>
      <c r="F22" s="255">
        <v>2.938372388744332</v>
      </c>
      <c r="G22" s="605">
        <v>156</v>
      </c>
      <c r="H22" s="339">
        <v>26.183094963560151</v>
      </c>
      <c r="I22" s="255">
        <v>2.76292032123503</v>
      </c>
      <c r="J22" s="605">
        <v>156</v>
      </c>
      <c r="K22" s="339">
        <v>4.4181139680063248</v>
      </c>
      <c r="L22" s="255">
        <v>1.4883809637173</v>
      </c>
      <c r="M22" s="605">
        <v>169</v>
      </c>
      <c r="N22" s="339">
        <v>25.768023540611889</v>
      </c>
      <c r="O22" s="255">
        <v>4.0181172542247836</v>
      </c>
      <c r="P22" s="399">
        <v>164</v>
      </c>
      <c r="Q22" s="339">
        <v>9.9206497870414641</v>
      </c>
      <c r="R22" s="255">
        <v>1.8788273881136841</v>
      </c>
      <c r="S22" s="591">
        <v>158</v>
      </c>
    </row>
    <row r="23" spans="1:19" ht="15.65" customHeight="1">
      <c r="A23" s="266" t="s">
        <v>28</v>
      </c>
      <c r="B23" s="353" t="s">
        <v>99</v>
      </c>
      <c r="C23" s="354" t="s">
        <v>99</v>
      </c>
      <c r="D23" s="609" t="s">
        <v>99</v>
      </c>
      <c r="E23" s="356" t="s">
        <v>99</v>
      </c>
      <c r="F23" s="354" t="s">
        <v>99</v>
      </c>
      <c r="G23" s="609" t="s">
        <v>99</v>
      </c>
      <c r="H23" s="356" t="s">
        <v>99</v>
      </c>
      <c r="I23" s="354" t="s">
        <v>99</v>
      </c>
      <c r="J23" s="609" t="s">
        <v>99</v>
      </c>
      <c r="K23" s="356" t="s">
        <v>99</v>
      </c>
      <c r="L23" s="354" t="s">
        <v>99</v>
      </c>
      <c r="M23" s="609" t="s">
        <v>99</v>
      </c>
      <c r="N23" s="356" t="s">
        <v>99</v>
      </c>
      <c r="O23" s="354" t="s">
        <v>99</v>
      </c>
      <c r="P23" s="406" t="s">
        <v>99</v>
      </c>
      <c r="Q23" s="356" t="s">
        <v>99</v>
      </c>
      <c r="R23" s="354" t="s">
        <v>99</v>
      </c>
      <c r="S23" s="595" t="s">
        <v>99</v>
      </c>
    </row>
    <row r="24" spans="1:19" ht="14.65" customHeight="1">
      <c r="A24" s="268" t="s">
        <v>29</v>
      </c>
      <c r="B24" s="358">
        <v>88.338677426780649</v>
      </c>
      <c r="C24" s="270">
        <v>0.75460381177991265</v>
      </c>
      <c r="D24" s="610">
        <v>3056</v>
      </c>
      <c r="E24" s="358">
        <v>22.00956648750266</v>
      </c>
      <c r="F24" s="270">
        <v>1.130054004656063</v>
      </c>
      <c r="G24" s="610">
        <v>2938</v>
      </c>
      <c r="H24" s="358">
        <v>27.595098110482969</v>
      </c>
      <c r="I24" s="270">
        <v>1.0900814184857639</v>
      </c>
      <c r="J24" s="610">
        <v>2893</v>
      </c>
      <c r="K24" s="358">
        <v>7.4160205679434714</v>
      </c>
      <c r="L24" s="270">
        <v>0.53426030964299454</v>
      </c>
      <c r="M24" s="610">
        <v>3128</v>
      </c>
      <c r="N24" s="358">
        <v>29.830804627106591</v>
      </c>
      <c r="O24" s="270">
        <v>1.02355332087458</v>
      </c>
      <c r="P24" s="407">
        <v>2939</v>
      </c>
      <c r="Q24" s="358">
        <v>10.039891837506371</v>
      </c>
      <c r="R24" s="270">
        <v>0.64709663732100264</v>
      </c>
      <c r="S24" s="596">
        <v>2908</v>
      </c>
    </row>
    <row r="25" spans="1:19" ht="14.65" customHeight="1">
      <c r="A25" s="268" t="s">
        <v>30</v>
      </c>
      <c r="B25" s="358">
        <v>88.712917809772108</v>
      </c>
      <c r="C25" s="270">
        <v>2.0935293476118448</v>
      </c>
      <c r="D25" s="610">
        <v>402</v>
      </c>
      <c r="E25" s="358">
        <v>31.00028128153852</v>
      </c>
      <c r="F25" s="270">
        <v>3.2546272192192101</v>
      </c>
      <c r="G25" s="610">
        <v>356</v>
      </c>
      <c r="H25" s="358">
        <v>26.803056438362621</v>
      </c>
      <c r="I25" s="270">
        <v>4.130096135258456</v>
      </c>
      <c r="J25" s="610">
        <v>384</v>
      </c>
      <c r="K25" s="358">
        <v>3.0892409002913959</v>
      </c>
      <c r="L25" s="270">
        <v>1.2460349272536559</v>
      </c>
      <c r="M25" s="610">
        <v>418</v>
      </c>
      <c r="N25" s="358">
        <v>27.259101103345369</v>
      </c>
      <c r="O25" s="270">
        <v>2.9828960243037179</v>
      </c>
      <c r="P25" s="407">
        <v>375</v>
      </c>
      <c r="Q25" s="358">
        <v>10.2358683046272</v>
      </c>
      <c r="R25" s="270">
        <v>2.258647457846092</v>
      </c>
      <c r="S25" s="596">
        <v>374</v>
      </c>
    </row>
    <row r="26" spans="1:19" ht="14.65" customHeight="1">
      <c r="A26" s="272" t="s">
        <v>31</v>
      </c>
      <c r="B26" s="363">
        <v>88.3820474258237</v>
      </c>
      <c r="C26" s="274">
        <v>0.70958254345499494</v>
      </c>
      <c r="D26" s="611">
        <v>3458</v>
      </c>
      <c r="E26" s="363">
        <v>22.99243419461488</v>
      </c>
      <c r="F26" s="274">
        <v>1.0928035736700981</v>
      </c>
      <c r="G26" s="611">
        <v>3294</v>
      </c>
      <c r="H26" s="363">
        <v>27.503764229059499</v>
      </c>
      <c r="I26" s="274">
        <v>1.073741781573633</v>
      </c>
      <c r="J26" s="611">
        <v>3277</v>
      </c>
      <c r="K26" s="363">
        <v>6.901918464447335</v>
      </c>
      <c r="L26" s="274">
        <v>0.49427396776187649</v>
      </c>
      <c r="M26" s="611">
        <v>3546</v>
      </c>
      <c r="N26" s="363">
        <v>29.539810929556541</v>
      </c>
      <c r="O26" s="274">
        <v>0.9682908683606064</v>
      </c>
      <c r="P26" s="408">
        <v>3314</v>
      </c>
      <c r="Q26" s="363">
        <v>10.062235370967111</v>
      </c>
      <c r="R26" s="274">
        <v>0.62893952125063401</v>
      </c>
      <c r="S26" s="597">
        <v>3282</v>
      </c>
    </row>
    <row r="27" spans="1:19" ht="14.65" customHeight="1">
      <c r="A27" s="1966" t="s">
        <v>150</v>
      </c>
      <c r="B27" s="1966" t="s">
        <v>150</v>
      </c>
      <c r="C27" s="1966" t="s">
        <v>150</v>
      </c>
      <c r="D27" s="1966"/>
      <c r="E27" s="1966" t="s">
        <v>150</v>
      </c>
      <c r="F27" s="1966" t="s">
        <v>150</v>
      </c>
      <c r="G27" s="1966"/>
      <c r="H27" s="1966" t="s">
        <v>150</v>
      </c>
      <c r="I27" s="1966" t="s">
        <v>150</v>
      </c>
      <c r="J27" s="1966"/>
      <c r="K27" s="1966" t="s">
        <v>150</v>
      </c>
      <c r="L27" s="1966" t="s">
        <v>150</v>
      </c>
      <c r="M27" s="1966"/>
      <c r="N27" s="1966" t="s">
        <v>150</v>
      </c>
      <c r="O27" s="1966" t="s">
        <v>150</v>
      </c>
      <c r="P27" s="1966"/>
      <c r="Q27" s="1966" t="s">
        <v>150</v>
      </c>
      <c r="R27" s="1966"/>
      <c r="S27" s="1966" t="s">
        <v>150</v>
      </c>
    </row>
    <row r="28" spans="1:19" ht="27" customHeight="1">
      <c r="A28" s="2034" t="s">
        <v>151</v>
      </c>
      <c r="B28" s="2034"/>
      <c r="C28" s="2034"/>
      <c r="D28" s="2034"/>
      <c r="E28" s="2034"/>
      <c r="F28" s="2034"/>
      <c r="G28" s="2034"/>
      <c r="H28" s="2034"/>
      <c r="I28" s="2034"/>
      <c r="J28" s="2034"/>
      <c r="K28" s="2034"/>
      <c r="L28" s="2034"/>
      <c r="M28" s="2034"/>
      <c r="N28" s="2034"/>
      <c r="O28" s="2034"/>
      <c r="P28" s="2034"/>
      <c r="Q28" s="2034"/>
      <c r="R28" s="2034"/>
      <c r="S28" s="2034"/>
    </row>
    <row r="29" spans="1:19" ht="14.25" customHeight="1">
      <c r="A29" s="1966" t="s">
        <v>152</v>
      </c>
      <c r="B29" s="1966" t="s">
        <v>153</v>
      </c>
      <c r="C29" s="1966" t="s">
        <v>153</v>
      </c>
      <c r="D29" s="1966"/>
      <c r="E29" s="1966" t="s">
        <v>153</v>
      </c>
      <c r="F29" s="1966" t="s">
        <v>153</v>
      </c>
      <c r="G29" s="1966"/>
      <c r="H29" s="1966" t="s">
        <v>153</v>
      </c>
      <c r="I29" s="1966" t="s">
        <v>153</v>
      </c>
      <c r="J29" s="1966"/>
      <c r="K29" s="1966" t="s">
        <v>153</v>
      </c>
      <c r="L29" s="1966" t="s">
        <v>153</v>
      </c>
      <c r="M29" s="1966"/>
      <c r="N29" s="1966" t="s">
        <v>153</v>
      </c>
      <c r="O29" s="1966" t="s">
        <v>153</v>
      </c>
      <c r="P29" s="1966"/>
      <c r="Q29" s="1966" t="s">
        <v>153</v>
      </c>
      <c r="R29" s="1966"/>
      <c r="S29" s="1966" t="s">
        <v>153</v>
      </c>
    </row>
    <row r="31" spans="1:19" ht="23.5">
      <c r="A31" s="2246">
        <v>2020</v>
      </c>
      <c r="B31" s="2246"/>
      <c r="C31" s="2246"/>
      <c r="D31" s="2246"/>
      <c r="E31" s="2246"/>
      <c r="F31" s="2246"/>
      <c r="G31" s="2246"/>
      <c r="H31" s="2246"/>
      <c r="I31" s="2246"/>
      <c r="J31" s="2246"/>
      <c r="K31" s="2246"/>
      <c r="L31" s="2246"/>
      <c r="M31" s="2246"/>
      <c r="N31" s="2246"/>
      <c r="O31" s="2246"/>
      <c r="P31" s="2246"/>
      <c r="Q31" s="2246"/>
      <c r="R31" s="2246"/>
      <c r="S31" s="2246"/>
    </row>
    <row r="33" spans="1:19">
      <c r="A33" s="2016" t="s">
        <v>154</v>
      </c>
      <c r="B33" s="2016"/>
      <c r="C33" s="2016"/>
      <c r="D33" s="2016"/>
      <c r="E33" s="2016"/>
      <c r="F33" s="2016"/>
      <c r="G33" s="2016"/>
      <c r="H33" s="2016"/>
      <c r="I33" s="2016"/>
      <c r="J33" s="2016"/>
      <c r="K33" s="2016"/>
      <c r="L33" s="2016"/>
      <c r="M33" s="2016"/>
      <c r="N33" s="2016"/>
      <c r="O33" s="2016"/>
      <c r="P33" s="2016"/>
      <c r="Q33" s="2016"/>
      <c r="R33" s="2016"/>
      <c r="S33" s="2016"/>
    </row>
    <row r="34" spans="1:19" ht="60.65" customHeight="1">
      <c r="A34" s="2339" t="s">
        <v>5</v>
      </c>
      <c r="B34" s="2348" t="s">
        <v>144</v>
      </c>
      <c r="C34" s="2349"/>
      <c r="D34" s="2349"/>
      <c r="E34" s="2348" t="s">
        <v>145</v>
      </c>
      <c r="F34" s="2349"/>
      <c r="G34" s="2349"/>
      <c r="H34" s="2348" t="s">
        <v>146</v>
      </c>
      <c r="I34" s="2349"/>
      <c r="J34" s="2349"/>
      <c r="K34" s="2348" t="s">
        <v>147</v>
      </c>
      <c r="L34" s="2349"/>
      <c r="M34" s="2350"/>
      <c r="N34" s="2349" t="s">
        <v>148</v>
      </c>
      <c r="O34" s="2349"/>
      <c r="P34" s="2349"/>
      <c r="Q34" s="2348" t="s">
        <v>149</v>
      </c>
      <c r="R34" s="2349"/>
      <c r="S34" s="2351"/>
    </row>
    <row r="35" spans="1:19" ht="14.65" customHeight="1">
      <c r="A35" s="2340"/>
      <c r="B35" s="53" t="s">
        <v>2</v>
      </c>
      <c r="C35" s="53" t="s">
        <v>68</v>
      </c>
      <c r="D35" s="54" t="s">
        <v>69</v>
      </c>
      <c r="E35" s="53" t="s">
        <v>2</v>
      </c>
      <c r="F35" s="53" t="s">
        <v>68</v>
      </c>
      <c r="G35" s="54" t="s">
        <v>69</v>
      </c>
      <c r="H35" s="53" t="s">
        <v>2</v>
      </c>
      <c r="I35" s="53" t="s">
        <v>68</v>
      </c>
      <c r="J35" s="54" t="s">
        <v>69</v>
      </c>
      <c r="K35" s="53" t="s">
        <v>2</v>
      </c>
      <c r="L35" s="53" t="s">
        <v>68</v>
      </c>
      <c r="M35" s="54" t="s">
        <v>69</v>
      </c>
      <c r="N35" s="53" t="s">
        <v>2</v>
      </c>
      <c r="O35" s="53" t="s">
        <v>68</v>
      </c>
      <c r="P35" s="54" t="s">
        <v>69</v>
      </c>
      <c r="Q35" s="53" t="s">
        <v>2</v>
      </c>
      <c r="R35" s="53" t="s">
        <v>68</v>
      </c>
      <c r="S35" s="91" t="s">
        <v>69</v>
      </c>
    </row>
    <row r="36" spans="1:19" ht="14.65" customHeight="1">
      <c r="A36" s="253" t="s">
        <v>13</v>
      </c>
      <c r="B36" s="339">
        <v>85.264069310187224</v>
      </c>
      <c r="C36" s="255">
        <v>3.8503824109920779</v>
      </c>
      <c r="D36" s="605">
        <v>402</v>
      </c>
      <c r="E36" s="339">
        <v>20.73160376298252</v>
      </c>
      <c r="F36" s="255">
        <v>4.9734099343611504</v>
      </c>
      <c r="G36" s="605">
        <v>370</v>
      </c>
      <c r="H36" s="339">
        <v>19.735147280923961</v>
      </c>
      <c r="I36" s="255">
        <v>2.5772376710439042</v>
      </c>
      <c r="J36" s="605">
        <v>347</v>
      </c>
      <c r="K36" s="337">
        <v>18.534652860568588</v>
      </c>
      <c r="L36" s="255">
        <v>2.8002782525167098</v>
      </c>
      <c r="M36" s="605">
        <v>400</v>
      </c>
      <c r="N36" s="339">
        <v>31.960697908407681</v>
      </c>
      <c r="O36" s="255">
        <v>4.3450213761523244</v>
      </c>
      <c r="P36" s="399">
        <v>367</v>
      </c>
      <c r="Q36" s="337">
        <v>16.845408610729059</v>
      </c>
      <c r="R36" s="255">
        <v>2.729426885996062</v>
      </c>
      <c r="S36" s="591">
        <v>351</v>
      </c>
    </row>
    <row r="37" spans="1:19" ht="14.65" customHeight="1">
      <c r="A37" s="258" t="s">
        <v>14</v>
      </c>
      <c r="B37" s="342">
        <v>83.76494438832006</v>
      </c>
      <c r="C37" s="260">
        <v>4.5036830363163114</v>
      </c>
      <c r="D37" s="606">
        <v>243</v>
      </c>
      <c r="E37" s="347">
        <v>38.144564609111583</v>
      </c>
      <c r="F37" s="260">
        <v>6.4765206738009518</v>
      </c>
      <c r="G37" s="606">
        <v>222</v>
      </c>
      <c r="H37" s="342">
        <v>22.095656582413739</v>
      </c>
      <c r="I37" s="260">
        <v>4.3599582522627536</v>
      </c>
      <c r="J37" s="606">
        <v>211</v>
      </c>
      <c r="K37" s="342">
        <v>10.90723066069009</v>
      </c>
      <c r="L37" s="260">
        <v>3.0864679772881698</v>
      </c>
      <c r="M37" s="606">
        <v>238</v>
      </c>
      <c r="N37" s="342">
        <v>30.096069823166051</v>
      </c>
      <c r="O37" s="260">
        <v>5.1443959958129559</v>
      </c>
      <c r="P37" s="400">
        <v>231</v>
      </c>
      <c r="Q37" s="342">
        <v>9.9111825201544121</v>
      </c>
      <c r="R37" s="260">
        <v>3.017888996377887</v>
      </c>
      <c r="S37" s="592">
        <v>225</v>
      </c>
    </row>
    <row r="38" spans="1:19" ht="14.65" customHeight="1">
      <c r="A38" s="253" t="s">
        <v>39</v>
      </c>
      <c r="B38" s="345" t="s">
        <v>99</v>
      </c>
      <c r="C38" s="263" t="s">
        <v>99</v>
      </c>
      <c r="D38" s="607" t="s">
        <v>99</v>
      </c>
      <c r="E38" s="345" t="s">
        <v>99</v>
      </c>
      <c r="F38" s="263" t="s">
        <v>99</v>
      </c>
      <c r="G38" s="607" t="s">
        <v>99</v>
      </c>
      <c r="H38" s="345" t="s">
        <v>99</v>
      </c>
      <c r="I38" s="263" t="s">
        <v>99</v>
      </c>
      <c r="J38" s="607" t="s">
        <v>99</v>
      </c>
      <c r="K38" s="345" t="s">
        <v>99</v>
      </c>
      <c r="L38" s="263" t="s">
        <v>99</v>
      </c>
      <c r="M38" s="607" t="s">
        <v>99</v>
      </c>
      <c r="N38" s="345" t="s">
        <v>99</v>
      </c>
      <c r="O38" s="263" t="s">
        <v>99</v>
      </c>
      <c r="P38" s="401" t="s">
        <v>99</v>
      </c>
      <c r="Q38" s="345" t="s">
        <v>99</v>
      </c>
      <c r="R38" s="263" t="s">
        <v>99</v>
      </c>
      <c r="S38" s="593" t="s">
        <v>99</v>
      </c>
    </row>
    <row r="39" spans="1:19" ht="14.65" customHeight="1">
      <c r="A39" s="258" t="s">
        <v>16</v>
      </c>
      <c r="B39" s="342">
        <v>78.37560740572836</v>
      </c>
      <c r="C39" s="260">
        <v>6.0070824348248104</v>
      </c>
      <c r="D39" s="606">
        <v>40</v>
      </c>
      <c r="E39" s="342">
        <v>35.246042915181377</v>
      </c>
      <c r="F39" s="260">
        <v>7.5108704370735806</v>
      </c>
      <c r="G39" s="606">
        <v>36</v>
      </c>
      <c r="H39" s="342">
        <v>36.971421555989053</v>
      </c>
      <c r="I39" s="260">
        <v>9.0035698159647684</v>
      </c>
      <c r="J39" s="606">
        <v>36</v>
      </c>
      <c r="K39" s="342">
        <v>10.72961206372211</v>
      </c>
      <c r="L39" s="260">
        <v>6.8608050572574228</v>
      </c>
      <c r="M39" s="606">
        <v>38</v>
      </c>
      <c r="N39" s="342">
        <v>32.090738209310693</v>
      </c>
      <c r="O39" s="260">
        <v>10.88809414255274</v>
      </c>
      <c r="P39" s="400">
        <v>33</v>
      </c>
      <c r="Q39" s="342">
        <v>17.075102217562669</v>
      </c>
      <c r="R39" s="260">
        <v>7.106000924482772</v>
      </c>
      <c r="S39" s="592">
        <v>35</v>
      </c>
    </row>
    <row r="40" spans="1:19" ht="14.65" customHeight="1">
      <c r="A40" s="253" t="s">
        <v>17</v>
      </c>
      <c r="B40" s="345" t="s">
        <v>99</v>
      </c>
      <c r="C40" s="263" t="s">
        <v>99</v>
      </c>
      <c r="D40" s="607" t="s">
        <v>99</v>
      </c>
      <c r="E40" s="345" t="s">
        <v>99</v>
      </c>
      <c r="F40" s="263" t="s">
        <v>99</v>
      </c>
      <c r="G40" s="607" t="s">
        <v>99</v>
      </c>
      <c r="H40" s="345" t="s">
        <v>99</v>
      </c>
      <c r="I40" s="263" t="s">
        <v>99</v>
      </c>
      <c r="J40" s="607" t="s">
        <v>99</v>
      </c>
      <c r="K40" s="345" t="s">
        <v>99</v>
      </c>
      <c r="L40" s="263" t="s">
        <v>99</v>
      </c>
      <c r="M40" s="607" t="s">
        <v>99</v>
      </c>
      <c r="N40" s="345" t="s">
        <v>99</v>
      </c>
      <c r="O40" s="263" t="s">
        <v>99</v>
      </c>
      <c r="P40" s="401" t="s">
        <v>99</v>
      </c>
      <c r="Q40" s="345" t="s">
        <v>99</v>
      </c>
      <c r="R40" s="263" t="s">
        <v>99</v>
      </c>
      <c r="S40" s="593" t="s">
        <v>99</v>
      </c>
    </row>
    <row r="41" spans="1:19" ht="14.65" customHeight="1">
      <c r="A41" s="258" t="s">
        <v>18</v>
      </c>
      <c r="B41" s="342">
        <v>80.481138936623225</v>
      </c>
      <c r="C41" s="260">
        <v>5.3567493126348102</v>
      </c>
      <c r="D41" s="606">
        <v>40</v>
      </c>
      <c r="E41" s="342">
        <v>23.159986121113491</v>
      </c>
      <c r="F41" s="260">
        <v>3.8052114820194292</v>
      </c>
      <c r="G41" s="606">
        <v>34</v>
      </c>
      <c r="H41" s="342">
        <v>16.810059358936499</v>
      </c>
      <c r="I41" s="260">
        <v>5.1415938707767248</v>
      </c>
      <c r="J41" s="606">
        <v>37</v>
      </c>
      <c r="K41" s="342">
        <v>12.864907172592959</v>
      </c>
      <c r="L41" s="260">
        <v>9.3188826575442771</v>
      </c>
      <c r="M41" s="606">
        <v>37</v>
      </c>
      <c r="N41" s="342">
        <v>40.866972729570733</v>
      </c>
      <c r="O41" s="260">
        <v>6.768374445396776</v>
      </c>
      <c r="P41" s="400">
        <v>36</v>
      </c>
      <c r="Q41" s="342">
        <v>8.5351052238928133</v>
      </c>
      <c r="R41" s="260">
        <v>3.1597438162136942</v>
      </c>
      <c r="S41" s="592">
        <v>40</v>
      </c>
    </row>
    <row r="42" spans="1:19" ht="14.65" customHeight="1">
      <c r="A42" s="253" t="s">
        <v>19</v>
      </c>
      <c r="B42" s="402">
        <v>96.302890466811405</v>
      </c>
      <c r="C42" s="403">
        <v>1.741160477778706</v>
      </c>
      <c r="D42" s="605">
        <v>208</v>
      </c>
      <c r="E42" s="402">
        <v>13.120735439628</v>
      </c>
      <c r="F42" s="403">
        <v>2.320104225653882</v>
      </c>
      <c r="G42" s="605">
        <v>183</v>
      </c>
      <c r="H42" s="404">
        <v>25.230898432224961</v>
      </c>
      <c r="I42" s="403">
        <v>3.4822019183271249</v>
      </c>
      <c r="J42" s="605">
        <v>188</v>
      </c>
      <c r="K42" s="404">
        <v>10.278621844144499</v>
      </c>
      <c r="L42" s="403">
        <v>2.9278376134312798</v>
      </c>
      <c r="M42" s="605">
        <v>203</v>
      </c>
      <c r="N42" s="404">
        <v>24.941571508126351</v>
      </c>
      <c r="O42" s="403">
        <v>4.9324717437500896</v>
      </c>
      <c r="P42" s="399">
        <v>187</v>
      </c>
      <c r="Q42" s="404">
        <v>7.8458020160545958</v>
      </c>
      <c r="R42" s="403">
        <v>2.791195773374513</v>
      </c>
      <c r="S42" s="591">
        <v>178</v>
      </c>
    </row>
    <row r="43" spans="1:19" ht="14.65" customHeight="1">
      <c r="A43" s="258" t="s">
        <v>20</v>
      </c>
      <c r="B43" s="342">
        <v>85.658380102346285</v>
      </c>
      <c r="C43" s="260">
        <v>12.99940118923907</v>
      </c>
      <c r="D43" s="606">
        <v>47</v>
      </c>
      <c r="E43" s="342">
        <v>19.862415811292589</v>
      </c>
      <c r="F43" s="260">
        <v>10.291525334192929</v>
      </c>
      <c r="G43" s="606">
        <v>46</v>
      </c>
      <c r="H43" s="342">
        <v>34.789799304681843</v>
      </c>
      <c r="I43" s="260">
        <v>11.40386872539211</v>
      </c>
      <c r="J43" s="606">
        <v>43</v>
      </c>
      <c r="K43" s="342">
        <v>0</v>
      </c>
      <c r="L43" s="349" t="s">
        <v>515</v>
      </c>
      <c r="M43" s="606">
        <v>45</v>
      </c>
      <c r="N43" s="342">
        <v>11.02001454287465</v>
      </c>
      <c r="O43" s="260">
        <v>1.7536595478774599</v>
      </c>
      <c r="P43" s="400">
        <v>43</v>
      </c>
      <c r="Q43" s="342">
        <v>10.76349516177593</v>
      </c>
      <c r="R43" s="260">
        <v>9.5915487226825107</v>
      </c>
      <c r="S43" s="592">
        <v>43</v>
      </c>
    </row>
    <row r="44" spans="1:19" ht="14.65" customHeight="1">
      <c r="A44" s="253" t="s">
        <v>21</v>
      </c>
      <c r="B44" s="339">
        <v>90.757587941105342</v>
      </c>
      <c r="C44" s="255">
        <v>1.9951544696959651</v>
      </c>
      <c r="D44" s="605">
        <v>457</v>
      </c>
      <c r="E44" s="339">
        <v>22.99247306755197</v>
      </c>
      <c r="F44" s="255">
        <v>2.2541121269869908</v>
      </c>
      <c r="G44" s="605">
        <v>424</v>
      </c>
      <c r="H44" s="339">
        <v>30.04634048873606</v>
      </c>
      <c r="I44" s="255">
        <v>2.3293505923270228</v>
      </c>
      <c r="J44" s="605">
        <v>411</v>
      </c>
      <c r="K44" s="339">
        <v>8.4377707630276912</v>
      </c>
      <c r="L44" s="255">
        <v>1.8577715239657171</v>
      </c>
      <c r="M44" s="605">
        <v>460</v>
      </c>
      <c r="N44" s="339">
        <v>31.67836889437967</v>
      </c>
      <c r="O44" s="255">
        <v>1.7024156379197739</v>
      </c>
      <c r="P44" s="399">
        <v>420</v>
      </c>
      <c r="Q44" s="339">
        <v>7.8718136167179233</v>
      </c>
      <c r="R44" s="255">
        <v>1.3117286041961951</v>
      </c>
      <c r="S44" s="591">
        <v>417</v>
      </c>
    </row>
    <row r="45" spans="1:19" ht="14.65" customHeight="1">
      <c r="A45" s="258" t="s">
        <v>22</v>
      </c>
      <c r="B45" s="347">
        <v>92.419278340433877</v>
      </c>
      <c r="C45" s="260">
        <v>1.1932792349541079</v>
      </c>
      <c r="D45" s="606">
        <v>1374</v>
      </c>
      <c r="E45" s="342">
        <v>19.993881410272412</v>
      </c>
      <c r="F45" s="260">
        <v>2.3643448276131269</v>
      </c>
      <c r="G45" s="606">
        <v>1246</v>
      </c>
      <c r="H45" s="342">
        <v>31.996751189645231</v>
      </c>
      <c r="I45" s="260">
        <v>2.5238463839101262</v>
      </c>
      <c r="J45" s="606">
        <v>1182</v>
      </c>
      <c r="K45" s="342">
        <v>5.2574115304398292</v>
      </c>
      <c r="L45" s="260">
        <v>0.93278027928171203</v>
      </c>
      <c r="M45" s="606">
        <v>1344</v>
      </c>
      <c r="N45" s="342">
        <v>30.910760961415569</v>
      </c>
      <c r="O45" s="260">
        <v>1.955415586608344</v>
      </c>
      <c r="P45" s="400">
        <v>1245</v>
      </c>
      <c r="Q45" s="342">
        <v>7.3157645242715104</v>
      </c>
      <c r="R45" s="260">
        <v>1.095717345973938</v>
      </c>
      <c r="S45" s="592">
        <v>1264</v>
      </c>
    </row>
    <row r="46" spans="1:19" ht="14.65" customHeight="1">
      <c r="A46" s="253" t="s">
        <v>23</v>
      </c>
      <c r="B46" s="339">
        <v>85.202154700663144</v>
      </c>
      <c r="C46" s="255">
        <v>5.3862513975279276</v>
      </c>
      <c r="D46" s="605">
        <v>100</v>
      </c>
      <c r="E46" s="339">
        <v>27.910901945571219</v>
      </c>
      <c r="F46" s="255">
        <v>6.1278809427614416</v>
      </c>
      <c r="G46" s="605">
        <v>95</v>
      </c>
      <c r="H46" s="339">
        <v>28.819741582354471</v>
      </c>
      <c r="I46" s="255">
        <v>5.570515956055579</v>
      </c>
      <c r="J46" s="605">
        <v>90</v>
      </c>
      <c r="K46" s="339">
        <v>18.039743193483819</v>
      </c>
      <c r="L46" s="255">
        <v>3.5153166447197979</v>
      </c>
      <c r="M46" s="605">
        <v>99</v>
      </c>
      <c r="N46" s="339">
        <v>29.453292195003161</v>
      </c>
      <c r="O46" s="255">
        <v>6.6371803611666831</v>
      </c>
      <c r="P46" s="399">
        <v>87</v>
      </c>
      <c r="Q46" s="339">
        <v>15.82014886492208</v>
      </c>
      <c r="R46" s="255">
        <v>5.3475306188102953</v>
      </c>
      <c r="S46" s="591">
        <v>90</v>
      </c>
    </row>
    <row r="47" spans="1:19" ht="14.65" customHeight="1">
      <c r="A47" s="258" t="s">
        <v>24</v>
      </c>
      <c r="B47" s="348" t="s">
        <v>99</v>
      </c>
      <c r="C47" s="349" t="s">
        <v>99</v>
      </c>
      <c r="D47" s="608" t="s">
        <v>99</v>
      </c>
      <c r="E47" s="348" t="s">
        <v>99</v>
      </c>
      <c r="F47" s="349" t="s">
        <v>99</v>
      </c>
      <c r="G47" s="608" t="s">
        <v>99</v>
      </c>
      <c r="H47" s="348" t="s">
        <v>99</v>
      </c>
      <c r="I47" s="349" t="s">
        <v>99</v>
      </c>
      <c r="J47" s="608" t="s">
        <v>99</v>
      </c>
      <c r="K47" s="348" t="s">
        <v>99</v>
      </c>
      <c r="L47" s="349" t="s">
        <v>99</v>
      </c>
      <c r="M47" s="608" t="s">
        <v>99</v>
      </c>
      <c r="N47" s="348" t="s">
        <v>99</v>
      </c>
      <c r="O47" s="349" t="s">
        <v>99</v>
      </c>
      <c r="P47" s="405" t="s">
        <v>99</v>
      </c>
      <c r="Q47" s="348" t="s">
        <v>99</v>
      </c>
      <c r="R47" s="349" t="s">
        <v>99</v>
      </c>
      <c r="S47" s="594" t="s">
        <v>99</v>
      </c>
    </row>
    <row r="48" spans="1:19" ht="14.65" customHeight="1">
      <c r="A48" s="253" t="s">
        <v>25</v>
      </c>
      <c r="B48" s="402">
        <v>98.190824932453609</v>
      </c>
      <c r="C48" s="403">
        <v>1.0821552743855369</v>
      </c>
      <c r="D48" s="605">
        <v>150</v>
      </c>
      <c r="E48" s="404">
        <v>22.864469316797148</v>
      </c>
      <c r="F48" s="403">
        <v>3.3943999444712212</v>
      </c>
      <c r="G48" s="605">
        <v>134</v>
      </c>
      <c r="H48" s="404">
        <v>42.77177342179656</v>
      </c>
      <c r="I48" s="403">
        <v>5.9724533617078759</v>
      </c>
      <c r="J48" s="605">
        <v>141</v>
      </c>
      <c r="K48" s="404">
        <v>4.0763349282462737</v>
      </c>
      <c r="L48" s="403">
        <v>0.97730390440346548</v>
      </c>
      <c r="M48" s="605">
        <v>153</v>
      </c>
      <c r="N48" s="404">
        <v>16.562497579885321</v>
      </c>
      <c r="O48" s="403">
        <v>3.509185415151177</v>
      </c>
      <c r="P48" s="399">
        <v>131</v>
      </c>
      <c r="Q48" s="402">
        <v>4.1553133530777666</v>
      </c>
      <c r="R48" s="403">
        <v>0.86407642924626671</v>
      </c>
      <c r="S48" s="591">
        <v>133</v>
      </c>
    </row>
    <row r="49" spans="1:19" ht="14.65" customHeight="1">
      <c r="A49" s="258" t="s">
        <v>26</v>
      </c>
      <c r="B49" s="348" t="s">
        <v>99</v>
      </c>
      <c r="C49" s="349" t="s">
        <v>99</v>
      </c>
      <c r="D49" s="608" t="s">
        <v>99</v>
      </c>
      <c r="E49" s="348" t="s">
        <v>99</v>
      </c>
      <c r="F49" s="349" t="s">
        <v>99</v>
      </c>
      <c r="G49" s="608" t="s">
        <v>99</v>
      </c>
      <c r="H49" s="348" t="s">
        <v>99</v>
      </c>
      <c r="I49" s="349" t="s">
        <v>99</v>
      </c>
      <c r="J49" s="608" t="s">
        <v>99</v>
      </c>
      <c r="K49" s="348" t="s">
        <v>99</v>
      </c>
      <c r="L49" s="349" t="s">
        <v>99</v>
      </c>
      <c r="M49" s="608" t="s">
        <v>99</v>
      </c>
      <c r="N49" s="348" t="s">
        <v>99</v>
      </c>
      <c r="O49" s="349" t="s">
        <v>99</v>
      </c>
      <c r="P49" s="405" t="s">
        <v>99</v>
      </c>
      <c r="Q49" s="348" t="s">
        <v>99</v>
      </c>
      <c r="R49" s="349" t="s">
        <v>99</v>
      </c>
      <c r="S49" s="594" t="s">
        <v>99</v>
      </c>
    </row>
    <row r="50" spans="1:19" ht="14.65" customHeight="1">
      <c r="A50" s="253" t="s">
        <v>27</v>
      </c>
      <c r="B50" s="339">
        <v>91.344722181814149</v>
      </c>
      <c r="C50" s="255">
        <v>5.2818778545964964</v>
      </c>
      <c r="D50" s="605">
        <v>64</v>
      </c>
      <c r="E50" s="339">
        <v>19.34121167776668</v>
      </c>
      <c r="F50" s="255">
        <v>4.6919382948877866</v>
      </c>
      <c r="G50" s="605">
        <v>52</v>
      </c>
      <c r="H50" s="339">
        <v>24.34471269789946</v>
      </c>
      <c r="I50" s="255">
        <v>7.2231406610353099</v>
      </c>
      <c r="J50" s="605">
        <v>51</v>
      </c>
      <c r="K50" s="339">
        <v>1.6097910036333529</v>
      </c>
      <c r="L50" s="255">
        <v>1.430124842338981</v>
      </c>
      <c r="M50" s="605">
        <v>58</v>
      </c>
      <c r="N50" s="339">
        <v>20.843546588095968</v>
      </c>
      <c r="O50" s="255">
        <v>6.8297336864601377</v>
      </c>
      <c r="P50" s="399">
        <v>49</v>
      </c>
      <c r="Q50" s="339">
        <v>6.335285167402767</v>
      </c>
      <c r="R50" s="255">
        <v>2.4507240296259991</v>
      </c>
      <c r="S50" s="591">
        <v>54</v>
      </c>
    </row>
    <row r="51" spans="1:19" ht="14.65" customHeight="1">
      <c r="A51" s="266" t="s">
        <v>28</v>
      </c>
      <c r="B51" s="353">
        <v>100</v>
      </c>
      <c r="C51" s="354" t="s">
        <v>515</v>
      </c>
      <c r="D51" s="609">
        <v>26</v>
      </c>
      <c r="E51" s="356">
        <v>12.86729343979561</v>
      </c>
      <c r="F51" s="354">
        <v>2.5464814725763052</v>
      </c>
      <c r="G51" s="609">
        <v>23</v>
      </c>
      <c r="H51" s="356">
        <v>47.088875569661752</v>
      </c>
      <c r="I51" s="354">
        <v>15.473302021286759</v>
      </c>
      <c r="J51" s="609">
        <v>26</v>
      </c>
      <c r="K51" s="356">
        <v>8.7097846007604893</v>
      </c>
      <c r="L51" s="354">
        <v>3.4796350738982742</v>
      </c>
      <c r="M51" s="609">
        <v>25</v>
      </c>
      <c r="N51" s="356">
        <v>4.0744596251897924</v>
      </c>
      <c r="O51" s="354">
        <v>1.6350440463419409</v>
      </c>
      <c r="P51" s="406">
        <v>24</v>
      </c>
      <c r="Q51" s="356">
        <v>2.1362781287670369</v>
      </c>
      <c r="R51" s="354">
        <v>2.4028506510140062</v>
      </c>
      <c r="S51" s="595">
        <v>24</v>
      </c>
    </row>
    <row r="52" spans="1:19" ht="14.65" customHeight="1">
      <c r="A52" s="268" t="s">
        <v>29</v>
      </c>
      <c r="B52" s="358">
        <v>90.011704885668678</v>
      </c>
      <c r="C52" s="270">
        <v>1.0884646409397749</v>
      </c>
      <c r="D52" s="610">
        <v>2911</v>
      </c>
      <c r="E52" s="358">
        <v>21.970591193797361</v>
      </c>
      <c r="F52" s="270">
        <v>1.540637152621283</v>
      </c>
      <c r="G52" s="610">
        <v>2645</v>
      </c>
      <c r="H52" s="358">
        <v>27.43302388503044</v>
      </c>
      <c r="I52" s="270">
        <v>1.442691434262227</v>
      </c>
      <c r="J52" s="610">
        <v>2531</v>
      </c>
      <c r="K52" s="358">
        <v>9.2234579801248007</v>
      </c>
      <c r="L52" s="270">
        <v>0.93118153912707824</v>
      </c>
      <c r="M52" s="610">
        <v>2863</v>
      </c>
      <c r="N52" s="358">
        <v>30.716740219448031</v>
      </c>
      <c r="O52" s="270">
        <v>1.336302342046332</v>
      </c>
      <c r="P52" s="407">
        <v>2642</v>
      </c>
      <c r="Q52" s="358">
        <v>9.3600564607213403</v>
      </c>
      <c r="R52" s="270">
        <v>0.83691763074608427</v>
      </c>
      <c r="S52" s="596">
        <v>2640</v>
      </c>
    </row>
    <row r="53" spans="1:19" ht="14.65" customHeight="1">
      <c r="A53" s="268" t="s">
        <v>30</v>
      </c>
      <c r="B53" s="358">
        <v>90.63827719183044</v>
      </c>
      <c r="C53" s="270">
        <v>2.9389841425116372</v>
      </c>
      <c r="D53" s="610">
        <v>313</v>
      </c>
      <c r="E53" s="358">
        <v>32.183667931362301</v>
      </c>
      <c r="F53" s="270">
        <v>6.271742787539532</v>
      </c>
      <c r="G53" s="610">
        <v>285</v>
      </c>
      <c r="H53" s="358">
        <v>39.15540371499408</v>
      </c>
      <c r="I53" s="270">
        <v>5.1494531181886032</v>
      </c>
      <c r="J53" s="610">
        <v>287</v>
      </c>
      <c r="K53" s="358">
        <v>4.4225974928447709</v>
      </c>
      <c r="L53" s="270">
        <v>1.484765319310855</v>
      </c>
      <c r="M53" s="610">
        <v>311</v>
      </c>
      <c r="N53" s="358">
        <v>20.980091233220289</v>
      </c>
      <c r="O53" s="270">
        <v>4.0576098317431768</v>
      </c>
      <c r="P53" s="407">
        <v>277</v>
      </c>
      <c r="Q53" s="358">
        <v>5.7520975325232584</v>
      </c>
      <c r="R53" s="270">
        <v>2.2532371464528458</v>
      </c>
      <c r="S53" s="596">
        <v>285</v>
      </c>
    </row>
    <row r="54" spans="1:19" ht="14.65" customHeight="1">
      <c r="A54" s="272" t="s">
        <v>31</v>
      </c>
      <c r="B54" s="363">
        <v>90.091250712054332</v>
      </c>
      <c r="C54" s="274">
        <v>1.022282051977784</v>
      </c>
      <c r="D54" s="611">
        <v>3224</v>
      </c>
      <c r="E54" s="363">
        <v>23.280834747907171</v>
      </c>
      <c r="F54" s="274">
        <v>1.613182004827445</v>
      </c>
      <c r="G54" s="611">
        <v>2930</v>
      </c>
      <c r="H54" s="363">
        <v>28.95934579632409</v>
      </c>
      <c r="I54" s="274">
        <v>1.4987922688912381</v>
      </c>
      <c r="J54" s="611">
        <v>2818</v>
      </c>
      <c r="K54" s="363">
        <v>8.6060447044471928</v>
      </c>
      <c r="L54" s="274">
        <v>0.84405598738061804</v>
      </c>
      <c r="M54" s="611">
        <v>3174</v>
      </c>
      <c r="N54" s="363">
        <v>29.511192754884629</v>
      </c>
      <c r="O54" s="274">
        <v>1.332771232751728</v>
      </c>
      <c r="P54" s="408">
        <v>2919</v>
      </c>
      <c r="Q54" s="363">
        <v>8.8905553567870488</v>
      </c>
      <c r="R54" s="274">
        <v>0.79677687918525575</v>
      </c>
      <c r="S54" s="597">
        <v>2925</v>
      </c>
    </row>
    <row r="55" spans="1:19" ht="14.65" customHeight="1">
      <c r="A55" s="1966" t="s">
        <v>150</v>
      </c>
      <c r="B55" s="1966" t="s">
        <v>150</v>
      </c>
      <c r="C55" s="1966" t="s">
        <v>150</v>
      </c>
      <c r="D55" s="1966"/>
      <c r="E55" s="1966" t="s">
        <v>150</v>
      </c>
      <c r="F55" s="1966" t="s">
        <v>150</v>
      </c>
      <c r="G55" s="1966"/>
      <c r="H55" s="1966" t="s">
        <v>150</v>
      </c>
      <c r="I55" s="1966" t="s">
        <v>150</v>
      </c>
      <c r="J55" s="1966"/>
      <c r="K55" s="1966" t="s">
        <v>150</v>
      </c>
      <c r="L55" s="1966" t="s">
        <v>150</v>
      </c>
      <c r="M55" s="1966"/>
      <c r="N55" s="1966" t="s">
        <v>150</v>
      </c>
      <c r="O55" s="1966" t="s">
        <v>150</v>
      </c>
      <c r="P55" s="1966"/>
      <c r="Q55" s="1966" t="s">
        <v>150</v>
      </c>
      <c r="R55" s="1966"/>
      <c r="S55" s="1966" t="s">
        <v>150</v>
      </c>
    </row>
    <row r="56" spans="1:19" ht="17.649999999999999" customHeight="1">
      <c r="A56" s="2034" t="s">
        <v>104</v>
      </c>
      <c r="B56" s="2034"/>
      <c r="C56" s="2034"/>
      <c r="D56" s="2034"/>
      <c r="E56" s="2034"/>
      <c r="F56" s="2034"/>
      <c r="G56" s="2034"/>
      <c r="H56" s="2034"/>
      <c r="I56" s="2034"/>
      <c r="J56" s="2034"/>
      <c r="K56" s="2034"/>
      <c r="L56" s="2034"/>
      <c r="M56" s="2034"/>
      <c r="N56" s="2034"/>
      <c r="O56" s="2034"/>
      <c r="P56" s="2034"/>
      <c r="Q56" s="2034"/>
      <c r="R56" s="2034"/>
      <c r="S56" s="2034"/>
    </row>
    <row r="57" spans="1:19" ht="14.65" customHeight="1">
      <c r="A57" s="1966" t="s">
        <v>155</v>
      </c>
      <c r="B57" s="1966" t="s">
        <v>155</v>
      </c>
      <c r="C57" s="1966" t="s">
        <v>155</v>
      </c>
      <c r="D57" s="1966"/>
      <c r="E57" s="1966" t="s">
        <v>155</v>
      </c>
      <c r="F57" s="1966" t="s">
        <v>155</v>
      </c>
      <c r="G57" s="1966"/>
      <c r="H57" s="1966" t="s">
        <v>155</v>
      </c>
      <c r="I57" s="1966" t="s">
        <v>155</v>
      </c>
      <c r="J57" s="1966"/>
      <c r="K57" s="1966" t="s">
        <v>155</v>
      </c>
      <c r="L57" s="1966" t="s">
        <v>155</v>
      </c>
      <c r="M57" s="1966"/>
      <c r="N57" s="1966" t="s">
        <v>155</v>
      </c>
      <c r="O57" s="1966" t="s">
        <v>155</v>
      </c>
      <c r="P57" s="1966"/>
      <c r="Q57" s="1966" t="s">
        <v>155</v>
      </c>
      <c r="R57" s="1966"/>
      <c r="S57" s="1966" t="s">
        <v>155</v>
      </c>
    </row>
    <row r="59" spans="1:19" ht="14.9" customHeight="1"/>
  </sheetData>
  <mergeCells count="24">
    <mergeCell ref="A27:S27"/>
    <mergeCell ref="A3:S3"/>
    <mergeCell ref="A5:S5"/>
    <mergeCell ref="B6:D6"/>
    <mergeCell ref="E6:G6"/>
    <mergeCell ref="H6:J6"/>
    <mergeCell ref="K6:M6"/>
    <mergeCell ref="N6:P6"/>
    <mergeCell ref="Q6:S6"/>
    <mergeCell ref="A6:A7"/>
    <mergeCell ref="A57:S57"/>
    <mergeCell ref="A55:S55"/>
    <mergeCell ref="A29:S29"/>
    <mergeCell ref="A28:S28"/>
    <mergeCell ref="A31:S31"/>
    <mergeCell ref="A33:S33"/>
    <mergeCell ref="Q34:S34"/>
    <mergeCell ref="B34:D34"/>
    <mergeCell ref="E34:G34"/>
    <mergeCell ref="H34:J34"/>
    <mergeCell ref="K34:M34"/>
    <mergeCell ref="N34:P34"/>
    <mergeCell ref="A34:A35"/>
    <mergeCell ref="A56:S56"/>
  </mergeCells>
  <hyperlinks>
    <hyperlink ref="A1" location="Inhalt!A1" display="Zurück zum Inhalt" xr:uid="{00000000-0004-0000-1A00-000000000000}"/>
  </hyperlink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11"/>
  <dimension ref="A1:F89"/>
  <sheetViews>
    <sheetView zoomScale="80" zoomScaleNormal="80" workbookViewId="0">
      <selection activeCell="A37" sqref="A37:L37"/>
    </sheetView>
  </sheetViews>
  <sheetFormatPr baseColWidth="10" defaultColWidth="11.08203125" defaultRowHeight="14.5"/>
  <cols>
    <col min="1" max="1" width="23.5" style="292" customWidth="1"/>
    <col min="2" max="4" width="11.08203125" style="292" customWidth="1"/>
    <col min="5" max="5" width="15.08203125" style="292" customWidth="1"/>
    <col min="6" max="6" width="16.08203125" style="292" bestFit="1" customWidth="1"/>
    <col min="7" max="7" width="15.58203125" style="292" customWidth="1"/>
    <col min="8" max="10" width="11.08203125" style="292"/>
    <col min="11" max="11" width="13.5" style="292" customWidth="1"/>
    <col min="12" max="12" width="13.58203125" style="292" customWidth="1"/>
    <col min="13" max="16384" width="11.08203125" style="292"/>
  </cols>
  <sheetData>
    <row r="1" spans="1:6" ht="14.65" customHeight="1">
      <c r="A1" s="582" t="s">
        <v>482</v>
      </c>
    </row>
    <row r="2" spans="1:6" ht="14.65" customHeight="1"/>
    <row r="3" spans="1:6" ht="23.5">
      <c r="A3" s="2246">
        <v>2022</v>
      </c>
      <c r="B3" s="2246"/>
      <c r="C3" s="2246"/>
      <c r="D3" s="2246"/>
    </row>
    <row r="5" spans="1:6" ht="14.25" customHeight="1">
      <c r="A5" s="2341" t="s">
        <v>156</v>
      </c>
      <c r="B5" s="2341"/>
      <c r="C5" s="2341"/>
      <c r="D5" s="2341"/>
    </row>
    <row r="6" spans="1:6" ht="14.65" customHeight="1">
      <c r="A6" s="2339" t="s">
        <v>5</v>
      </c>
      <c r="B6" s="2356" t="s">
        <v>157</v>
      </c>
      <c r="C6" s="2357"/>
      <c r="D6" s="2358"/>
    </row>
    <row r="7" spans="1:6" ht="14.65" customHeight="1">
      <c r="A7" s="2340"/>
      <c r="B7" s="252" t="s">
        <v>3</v>
      </c>
      <c r="C7" s="58" t="s">
        <v>68</v>
      </c>
      <c r="D7" s="90" t="s">
        <v>69</v>
      </c>
    </row>
    <row r="8" spans="1:6" ht="14.65" customHeight="1">
      <c r="A8" s="253" t="s">
        <v>13</v>
      </c>
      <c r="B8" s="410">
        <v>7.8188143369807639</v>
      </c>
      <c r="C8" s="255">
        <v>8.7685868779589587E-2</v>
      </c>
      <c r="D8" s="591">
        <v>524</v>
      </c>
      <c r="F8" s="257"/>
    </row>
    <row r="9" spans="1:6" ht="14.65" customHeight="1">
      <c r="A9" s="258" t="s">
        <v>14</v>
      </c>
      <c r="B9" s="411">
        <v>7.9307585806489378</v>
      </c>
      <c r="C9" s="260">
        <v>0.1439828412576174</v>
      </c>
      <c r="D9" s="592">
        <v>325</v>
      </c>
    </row>
    <row r="10" spans="1:6" ht="14.65" customHeight="1">
      <c r="A10" s="253" t="s">
        <v>39</v>
      </c>
      <c r="B10" s="412" t="s">
        <v>99</v>
      </c>
      <c r="C10" s="263" t="s">
        <v>99</v>
      </c>
      <c r="D10" s="593" t="s">
        <v>99</v>
      </c>
      <c r="F10" s="257"/>
    </row>
    <row r="11" spans="1:6" ht="14.65" customHeight="1">
      <c r="A11" s="258" t="s">
        <v>16</v>
      </c>
      <c r="B11" s="411">
        <v>7.1752156521959014</v>
      </c>
      <c r="C11" s="260">
        <v>0.225145982476289</v>
      </c>
      <c r="D11" s="592">
        <v>85</v>
      </c>
      <c r="F11" s="257"/>
    </row>
    <row r="12" spans="1:6" ht="14.65" customHeight="1">
      <c r="A12" s="253" t="s">
        <v>17</v>
      </c>
      <c r="B12" s="412" t="s">
        <v>99</v>
      </c>
      <c r="C12" s="263" t="s">
        <v>99</v>
      </c>
      <c r="D12" s="593" t="s">
        <v>99</v>
      </c>
      <c r="F12" s="257"/>
    </row>
    <row r="13" spans="1:6" ht="14.65" customHeight="1">
      <c r="A13" s="258" t="s">
        <v>18</v>
      </c>
      <c r="B13" s="411">
        <v>7.7842912074568584</v>
      </c>
      <c r="C13" s="260">
        <v>0.27735899762271271</v>
      </c>
      <c r="D13" s="592">
        <v>90</v>
      </c>
      <c r="F13" s="257"/>
    </row>
    <row r="14" spans="1:6" ht="14.65" customHeight="1">
      <c r="A14" s="253" t="s">
        <v>19</v>
      </c>
      <c r="B14" s="413">
        <v>7.7586055092052524</v>
      </c>
      <c r="C14" s="255">
        <v>0.11238455229774449</v>
      </c>
      <c r="D14" s="591">
        <v>331</v>
      </c>
      <c r="F14" s="257"/>
    </row>
    <row r="15" spans="1:6" ht="14.65" customHeight="1">
      <c r="A15" s="258" t="s">
        <v>20</v>
      </c>
      <c r="B15" s="414">
        <v>7.2693523032870582</v>
      </c>
      <c r="C15" s="260">
        <v>0.24199375427253661</v>
      </c>
      <c r="D15" s="592">
        <v>84</v>
      </c>
      <c r="F15" s="257"/>
    </row>
    <row r="16" spans="1:6" ht="14.65" customHeight="1">
      <c r="A16" s="253" t="s">
        <v>21</v>
      </c>
      <c r="B16" s="415">
        <v>7.431127963841643</v>
      </c>
      <c r="C16" s="255">
        <v>0.1239506179562011</v>
      </c>
      <c r="D16" s="591">
        <v>514</v>
      </c>
      <c r="F16" s="257"/>
    </row>
    <row r="17" spans="1:6" ht="14.65" customHeight="1">
      <c r="A17" s="258" t="s">
        <v>22</v>
      </c>
      <c r="B17" s="416">
        <v>7.6351585134201301</v>
      </c>
      <c r="C17" s="260">
        <v>6.9987578755321245E-2</v>
      </c>
      <c r="D17" s="592">
        <v>1207</v>
      </c>
      <c r="F17" s="257"/>
    </row>
    <row r="18" spans="1:6" ht="14.65" customHeight="1">
      <c r="A18" s="253" t="s">
        <v>23</v>
      </c>
      <c r="B18" s="413">
        <v>7.7339183651709087</v>
      </c>
      <c r="C18" s="255">
        <v>0.1918613417136151</v>
      </c>
      <c r="D18" s="591">
        <v>161</v>
      </c>
      <c r="F18" s="257"/>
    </row>
    <row r="19" spans="1:6" ht="14.65" customHeight="1">
      <c r="A19" s="258" t="s">
        <v>24</v>
      </c>
      <c r="B19" s="417" t="s">
        <v>99</v>
      </c>
      <c r="C19" s="349" t="s">
        <v>99</v>
      </c>
      <c r="D19" s="594" t="s">
        <v>99</v>
      </c>
    </row>
    <row r="20" spans="1:6" ht="14.65" customHeight="1">
      <c r="A20" s="253" t="s">
        <v>25</v>
      </c>
      <c r="B20" s="413">
        <v>7.8084455804213606</v>
      </c>
      <c r="C20" s="255">
        <v>0.28366195808660549</v>
      </c>
      <c r="D20" s="591">
        <v>146</v>
      </c>
    </row>
    <row r="21" spans="1:6" ht="14.65" customHeight="1">
      <c r="A21" s="258" t="s">
        <v>26</v>
      </c>
      <c r="B21" s="417" t="s">
        <v>99</v>
      </c>
      <c r="C21" s="349" t="s">
        <v>99</v>
      </c>
      <c r="D21" s="594" t="s">
        <v>99</v>
      </c>
    </row>
    <row r="22" spans="1:6" ht="14.65" customHeight="1">
      <c r="A22" s="253" t="s">
        <v>27</v>
      </c>
      <c r="B22" s="413">
        <v>7.8717047524050958</v>
      </c>
      <c r="C22" s="255">
        <v>0.1494107211691649</v>
      </c>
      <c r="D22" s="591">
        <v>185</v>
      </c>
    </row>
    <row r="23" spans="1:6" ht="14.65" customHeight="1">
      <c r="A23" s="266" t="s">
        <v>28</v>
      </c>
      <c r="B23" s="418" t="s">
        <v>99</v>
      </c>
      <c r="C23" s="354" t="s">
        <v>99</v>
      </c>
      <c r="D23" s="595" t="s">
        <v>99</v>
      </c>
    </row>
    <row r="24" spans="1:6" ht="14.65" customHeight="1">
      <c r="A24" s="268" t="s">
        <v>29</v>
      </c>
      <c r="B24" s="419">
        <v>7.6888361980332416</v>
      </c>
      <c r="C24" s="270">
        <v>4.3666807736416333E-2</v>
      </c>
      <c r="D24" s="596">
        <v>3404</v>
      </c>
    </row>
    <row r="25" spans="1:6" ht="14.65" customHeight="1">
      <c r="A25" s="268" t="s">
        <v>30</v>
      </c>
      <c r="B25" s="420">
        <v>7.572314666805485</v>
      </c>
      <c r="C25" s="270">
        <v>0.13313276626713291</v>
      </c>
      <c r="D25" s="596">
        <v>446</v>
      </c>
    </row>
    <row r="26" spans="1:6" ht="14.65" customHeight="1">
      <c r="A26" s="272" t="s">
        <v>31</v>
      </c>
      <c r="B26" s="421">
        <v>7.6755068603583982</v>
      </c>
      <c r="C26" s="274">
        <v>4.1633334039286547E-2</v>
      </c>
      <c r="D26" s="597">
        <v>3850</v>
      </c>
    </row>
    <row r="27" spans="1:6" ht="14.65" customHeight="1">
      <c r="A27" s="1966" t="s">
        <v>158</v>
      </c>
      <c r="B27" s="1966"/>
      <c r="C27" s="1966"/>
      <c r="D27" s="1966"/>
    </row>
    <row r="28" spans="1:6" ht="113.25" customHeight="1">
      <c r="A28" s="2034" t="s">
        <v>159</v>
      </c>
      <c r="B28" s="2034"/>
      <c r="C28" s="2034"/>
      <c r="D28" s="2034"/>
    </row>
    <row r="29" spans="1:6" ht="33" customHeight="1">
      <c r="A29" s="2034" t="s">
        <v>160</v>
      </c>
      <c r="B29" s="2034"/>
      <c r="C29" s="2034"/>
      <c r="D29" s="2034"/>
    </row>
    <row r="31" spans="1:6" ht="25.5" customHeight="1">
      <c r="A31" s="2010" t="s">
        <v>161</v>
      </c>
      <c r="B31" s="2010"/>
      <c r="C31" s="2010"/>
      <c r="D31" s="2010"/>
    </row>
    <row r="32" spans="1:6" ht="29.5" thickBot="1">
      <c r="A32" s="42"/>
      <c r="B32" s="21" t="s">
        <v>162</v>
      </c>
      <c r="C32" s="23" t="s">
        <v>68</v>
      </c>
      <c r="D32" s="23" t="s">
        <v>69</v>
      </c>
    </row>
    <row r="33" spans="1:6">
      <c r="A33" s="34" t="s">
        <v>80</v>
      </c>
      <c r="B33" s="423">
        <v>7.707856292465058</v>
      </c>
      <c r="C33" s="28">
        <v>0.20806864337330269</v>
      </c>
      <c r="D33" s="119">
        <v>167</v>
      </c>
    </row>
    <row r="34" spans="1:6" ht="23.15" customHeight="1">
      <c r="A34" s="35" t="s">
        <v>81</v>
      </c>
      <c r="B34" s="425">
        <v>7.5233285132688712</v>
      </c>
      <c r="C34" s="29">
        <v>0.1071364312974916</v>
      </c>
      <c r="D34" s="122">
        <v>551</v>
      </c>
      <c r="F34" s="336"/>
    </row>
    <row r="35" spans="1:6">
      <c r="A35" s="34" t="s">
        <v>82</v>
      </c>
      <c r="B35" s="426">
        <v>7.6208785531918979</v>
      </c>
      <c r="C35" s="28">
        <v>0.10389817893568511</v>
      </c>
      <c r="D35" s="119">
        <v>568</v>
      </c>
      <c r="F35" s="336"/>
    </row>
    <row r="36" spans="1:6">
      <c r="A36" s="35" t="s">
        <v>83</v>
      </c>
      <c r="B36" s="427">
        <v>7.7050788006339221</v>
      </c>
      <c r="C36" s="29">
        <v>0.1630416422180013</v>
      </c>
      <c r="D36" s="122">
        <v>244</v>
      </c>
      <c r="F36" s="336"/>
    </row>
    <row r="37" spans="1:6" ht="27" customHeight="1">
      <c r="A37" s="34" t="s">
        <v>84</v>
      </c>
      <c r="B37" s="426">
        <v>7.5974734656465204</v>
      </c>
      <c r="C37" s="28">
        <v>0.114801799729155</v>
      </c>
      <c r="D37" s="119">
        <v>381</v>
      </c>
      <c r="F37" s="336"/>
    </row>
    <row r="38" spans="1:6" ht="24">
      <c r="A38" s="35" t="s">
        <v>85</v>
      </c>
      <c r="B38" s="425">
        <v>7.7265349100775342</v>
      </c>
      <c r="C38" s="29">
        <v>6.3409524011941346E-2</v>
      </c>
      <c r="D38" s="122">
        <v>1377</v>
      </c>
      <c r="F38" s="336"/>
    </row>
    <row r="39" spans="1:6" ht="23.65" customHeight="1">
      <c r="A39" s="34" t="s">
        <v>86</v>
      </c>
      <c r="B39" s="426">
        <v>7.7884706033572</v>
      </c>
      <c r="C39" s="28">
        <v>9.8420368480670858E-2</v>
      </c>
      <c r="D39" s="119">
        <v>534</v>
      </c>
    </row>
    <row r="40" spans="1:6">
      <c r="A40" s="35" t="s">
        <v>87</v>
      </c>
      <c r="B40" s="425">
        <v>7.4843908126836318</v>
      </c>
      <c r="C40" s="29">
        <v>0.41032671038346602</v>
      </c>
      <c r="D40" s="122">
        <v>28</v>
      </c>
    </row>
    <row r="41" spans="1:6">
      <c r="A41" s="327" t="s">
        <v>88</v>
      </c>
      <c r="B41" s="429">
        <v>7.6755068603583982</v>
      </c>
      <c r="C41" s="330">
        <v>4.1633334039286547E-2</v>
      </c>
      <c r="D41" s="331">
        <v>3850</v>
      </c>
    </row>
    <row r="42" spans="1:6">
      <c r="A42" s="2049" t="s">
        <v>158</v>
      </c>
      <c r="B42" s="2049"/>
      <c r="C42" s="2049"/>
      <c r="D42" s="2049"/>
    </row>
    <row r="43" spans="1:6" ht="14.9" customHeight="1">
      <c r="A43" s="2034" t="s">
        <v>163</v>
      </c>
      <c r="B43" s="2034"/>
      <c r="C43" s="2034"/>
      <c r="D43" s="2034"/>
    </row>
    <row r="44" spans="1:6" ht="33" customHeight="1">
      <c r="A44" s="2034" t="s">
        <v>575</v>
      </c>
      <c r="B44" s="2034"/>
      <c r="C44" s="2034"/>
      <c r="D44" s="2034"/>
    </row>
    <row r="46" spans="1:6" ht="23.5">
      <c r="A46" s="2246">
        <v>2020</v>
      </c>
      <c r="B46" s="2246"/>
      <c r="C46" s="2246"/>
      <c r="D46" s="2246"/>
      <c r="F46" s="225"/>
    </row>
    <row r="48" spans="1:6">
      <c r="A48" s="2341" t="s">
        <v>164</v>
      </c>
      <c r="B48" s="2341"/>
      <c r="C48" s="2341"/>
      <c r="D48" s="2341"/>
    </row>
    <row r="49" spans="1:6" ht="14.65" customHeight="1">
      <c r="A49" s="2339" t="s">
        <v>5</v>
      </c>
      <c r="B49" s="2359" t="s">
        <v>157</v>
      </c>
      <c r="C49" s="2360"/>
      <c r="D49" s="2361"/>
    </row>
    <row r="50" spans="1:6" ht="14.65" customHeight="1">
      <c r="A50" s="2340"/>
      <c r="B50" s="334" t="s">
        <v>3</v>
      </c>
      <c r="C50" s="53" t="s">
        <v>68</v>
      </c>
      <c r="D50" s="91" t="s">
        <v>69</v>
      </c>
    </row>
    <row r="51" spans="1:6" ht="14.65" customHeight="1">
      <c r="A51" s="253" t="s">
        <v>13</v>
      </c>
      <c r="B51" s="410">
        <v>8.0083463180739223</v>
      </c>
      <c r="C51" s="255">
        <v>0.15141383430890051</v>
      </c>
      <c r="D51" s="591">
        <v>446</v>
      </c>
      <c r="F51" s="257"/>
    </row>
    <row r="52" spans="1:6" ht="14.65" customHeight="1">
      <c r="A52" s="258" t="s">
        <v>14</v>
      </c>
      <c r="B52" s="411">
        <v>7.9618763950023768</v>
      </c>
      <c r="C52" s="260">
        <v>0.13579920367456699</v>
      </c>
      <c r="D52" s="592">
        <v>275</v>
      </c>
      <c r="F52" s="257"/>
    </row>
    <row r="53" spans="1:6" ht="14.65" customHeight="1">
      <c r="A53" s="253" t="s">
        <v>39</v>
      </c>
      <c r="B53" s="412" t="s">
        <v>99</v>
      </c>
      <c r="C53" s="263" t="s">
        <v>99</v>
      </c>
      <c r="D53" s="593" t="s">
        <v>99</v>
      </c>
      <c r="F53" s="257"/>
    </row>
    <row r="54" spans="1:6" ht="14.65" customHeight="1">
      <c r="A54" s="258" t="s">
        <v>16</v>
      </c>
      <c r="B54" s="411">
        <v>7.794398962943994</v>
      </c>
      <c r="C54" s="260">
        <v>0.36069151016241269</v>
      </c>
      <c r="D54" s="592">
        <v>43</v>
      </c>
      <c r="F54" s="257"/>
    </row>
    <row r="55" spans="1:6" ht="14.65" customHeight="1">
      <c r="A55" s="253" t="s">
        <v>17</v>
      </c>
      <c r="B55" s="412" t="s">
        <v>99</v>
      </c>
      <c r="C55" s="263" t="s">
        <v>99</v>
      </c>
      <c r="D55" s="593" t="s">
        <v>99</v>
      </c>
      <c r="F55" s="257"/>
    </row>
    <row r="56" spans="1:6" ht="14.65" customHeight="1">
      <c r="A56" s="258" t="s">
        <v>18</v>
      </c>
      <c r="B56" s="411">
        <v>8.0878809216737455</v>
      </c>
      <c r="C56" s="260">
        <v>0.2069814375679464</v>
      </c>
      <c r="D56" s="592">
        <v>45</v>
      </c>
      <c r="F56" s="257"/>
    </row>
    <row r="57" spans="1:6" ht="14.65" customHeight="1">
      <c r="A57" s="253" t="s">
        <v>19</v>
      </c>
      <c r="B57" s="413">
        <v>7.9663174600331246</v>
      </c>
      <c r="C57" s="255">
        <v>0.1738311667221028</v>
      </c>
      <c r="D57" s="591">
        <v>231</v>
      </c>
      <c r="F57" s="257"/>
    </row>
    <row r="58" spans="1:6" ht="14.65" customHeight="1">
      <c r="A58" s="258" t="s">
        <v>20</v>
      </c>
      <c r="B58" s="414">
        <v>7.7015626684909053</v>
      </c>
      <c r="C58" s="260">
        <v>0.82823720226916098</v>
      </c>
      <c r="D58" s="592">
        <v>53</v>
      </c>
      <c r="F58" s="257"/>
    </row>
    <row r="59" spans="1:6" ht="14.65" customHeight="1">
      <c r="A59" s="253" t="s">
        <v>21</v>
      </c>
      <c r="B59" s="415">
        <v>8.0241893222705212</v>
      </c>
      <c r="C59" s="255">
        <v>8.9877766228976128E-2</v>
      </c>
      <c r="D59" s="591">
        <v>517</v>
      </c>
      <c r="F59" s="257"/>
    </row>
    <row r="60" spans="1:6" ht="14.65" customHeight="1">
      <c r="A60" s="258" t="s">
        <v>22</v>
      </c>
      <c r="B60" s="416">
        <v>8.159780085603316</v>
      </c>
      <c r="C60" s="260">
        <v>7.6294908048828824E-2</v>
      </c>
      <c r="D60" s="592">
        <v>1502</v>
      </c>
      <c r="F60" s="257"/>
    </row>
    <row r="61" spans="1:6" ht="14.65" customHeight="1">
      <c r="A61" s="253" t="s">
        <v>23</v>
      </c>
      <c r="B61" s="413">
        <v>7.579652819831713</v>
      </c>
      <c r="C61" s="255">
        <v>0.242460100273204</v>
      </c>
      <c r="D61" s="591">
        <v>111</v>
      </c>
      <c r="F61" s="257"/>
    </row>
    <row r="62" spans="1:6" ht="14.65" customHeight="1">
      <c r="A62" s="258" t="s">
        <v>24</v>
      </c>
      <c r="B62" s="417" t="s">
        <v>99</v>
      </c>
      <c r="C62" s="349" t="s">
        <v>99</v>
      </c>
      <c r="D62" s="594" t="s">
        <v>99</v>
      </c>
    </row>
    <row r="63" spans="1:6" ht="14.65" customHeight="1">
      <c r="A63" s="253" t="s">
        <v>25</v>
      </c>
      <c r="B63" s="413">
        <v>7.962697820626194</v>
      </c>
      <c r="C63" s="255">
        <v>0.28310190917979933</v>
      </c>
      <c r="D63" s="591">
        <v>164</v>
      </c>
    </row>
    <row r="64" spans="1:6" ht="14.65" customHeight="1">
      <c r="A64" s="258" t="s">
        <v>26</v>
      </c>
      <c r="B64" s="417" t="s">
        <v>99</v>
      </c>
      <c r="C64" s="349" t="s">
        <v>99</v>
      </c>
      <c r="D64" s="594" t="s">
        <v>99</v>
      </c>
    </row>
    <row r="65" spans="1:4" ht="14.65" customHeight="1">
      <c r="A65" s="253" t="s">
        <v>27</v>
      </c>
      <c r="B65" s="413">
        <v>8.1855666197165338</v>
      </c>
      <c r="C65" s="255">
        <v>0.13875476416319471</v>
      </c>
      <c r="D65" s="591">
        <v>68</v>
      </c>
    </row>
    <row r="66" spans="1:4" ht="14.65" customHeight="1">
      <c r="A66" s="266" t="s">
        <v>28</v>
      </c>
      <c r="B66" s="418">
        <v>8.5327643283589492</v>
      </c>
      <c r="C66" s="354">
        <v>0.26371883159661791</v>
      </c>
      <c r="D66" s="595">
        <v>29</v>
      </c>
    </row>
    <row r="67" spans="1:4" ht="14.65" customHeight="1">
      <c r="A67" s="268" t="s">
        <v>29</v>
      </c>
      <c r="B67" s="419">
        <v>8.0444859759946841</v>
      </c>
      <c r="C67" s="270">
        <v>4.9876863264979643E-2</v>
      </c>
      <c r="D67" s="596">
        <v>3220</v>
      </c>
    </row>
    <row r="68" spans="1:4" ht="14.65" customHeight="1">
      <c r="A68" s="268" t="s">
        <v>30</v>
      </c>
      <c r="B68" s="420">
        <v>7.8926617177397906</v>
      </c>
      <c r="C68" s="270">
        <v>0.2196600181077337</v>
      </c>
      <c r="D68" s="596">
        <v>341</v>
      </c>
    </row>
    <row r="69" spans="1:4" ht="14.65" customHeight="1">
      <c r="A69" s="272" t="s">
        <v>31</v>
      </c>
      <c r="B69" s="421">
        <v>8.0254088898640834</v>
      </c>
      <c r="C69" s="274">
        <v>5.1409990673919347E-2</v>
      </c>
      <c r="D69" s="597">
        <v>3561</v>
      </c>
    </row>
    <row r="70" spans="1:4" ht="14.65" customHeight="1">
      <c r="A70" s="1966" t="s">
        <v>158</v>
      </c>
      <c r="B70" s="1966"/>
      <c r="C70" s="1966"/>
      <c r="D70" s="1966"/>
    </row>
    <row r="71" spans="1:4" ht="67.5" customHeight="1">
      <c r="A71" s="2034" t="s">
        <v>165</v>
      </c>
      <c r="B71" s="2034"/>
      <c r="C71" s="2034"/>
      <c r="D71" s="2034"/>
    </row>
    <row r="72" spans="1:4" ht="33" customHeight="1">
      <c r="A72" s="2034" t="s">
        <v>166</v>
      </c>
      <c r="B72" s="2034"/>
      <c r="C72" s="2034"/>
      <c r="D72" s="2034"/>
    </row>
    <row r="74" spans="1:4" ht="30" customHeight="1">
      <c r="A74" s="2010" t="s">
        <v>167</v>
      </c>
      <c r="B74" s="2010"/>
      <c r="C74" s="2010"/>
      <c r="D74" s="2010"/>
    </row>
    <row r="75" spans="1:4" ht="29.5" thickBot="1">
      <c r="A75" s="42"/>
      <c r="B75" s="21" t="s">
        <v>168</v>
      </c>
      <c r="C75" s="23" t="s">
        <v>68</v>
      </c>
      <c r="D75" s="23" t="s">
        <v>69</v>
      </c>
    </row>
    <row r="76" spans="1:4">
      <c r="A76" s="34" t="s">
        <v>80</v>
      </c>
      <c r="B76" s="150">
        <v>8.5012731150098428</v>
      </c>
      <c r="C76" s="28">
        <v>0.19760584210879359</v>
      </c>
      <c r="D76" s="31">
        <v>158</v>
      </c>
    </row>
    <row r="77" spans="1:4" ht="22.5" customHeight="1">
      <c r="A77" s="35" t="s">
        <v>81</v>
      </c>
      <c r="B77" s="151">
        <v>8.1908067678270555</v>
      </c>
      <c r="C77" s="29">
        <v>9.5434717871575633E-2</v>
      </c>
      <c r="D77" s="32">
        <v>564</v>
      </c>
    </row>
    <row r="78" spans="1:4">
      <c r="A78" s="34" t="s">
        <v>82</v>
      </c>
      <c r="B78" s="150">
        <v>7.8900513783977502</v>
      </c>
      <c r="C78" s="28">
        <v>0.12879246795025889</v>
      </c>
      <c r="D78" s="31">
        <v>462</v>
      </c>
    </row>
    <row r="79" spans="1:4">
      <c r="A79" s="35" t="s">
        <v>83</v>
      </c>
      <c r="B79" s="151">
        <v>7.6436839608865297</v>
      </c>
      <c r="C79" s="29">
        <v>0.27818743477566338</v>
      </c>
      <c r="D79" s="32">
        <v>194</v>
      </c>
    </row>
    <row r="80" spans="1:4" ht="23.65" customHeight="1">
      <c r="A80" s="34" t="s">
        <v>84</v>
      </c>
      <c r="B80" s="150">
        <v>7.8987312671675776</v>
      </c>
      <c r="C80" s="28">
        <v>0.1712945633158787</v>
      </c>
      <c r="D80" s="31">
        <v>215</v>
      </c>
    </row>
    <row r="81" spans="1:4" ht="24">
      <c r="A81" s="35" t="s">
        <v>85</v>
      </c>
      <c r="B81" s="151">
        <v>8.0284241723645966</v>
      </c>
      <c r="C81" s="29">
        <v>6.7451065565905036E-2</v>
      </c>
      <c r="D81" s="32">
        <v>1343</v>
      </c>
    </row>
    <row r="82" spans="1:4" ht="22.15" customHeight="1">
      <c r="A82" s="34" t="s">
        <v>86</v>
      </c>
      <c r="B82" s="150">
        <v>7.9214867084740694</v>
      </c>
      <c r="C82" s="28">
        <v>0.20047805377008049</v>
      </c>
      <c r="D82" s="31">
        <v>584</v>
      </c>
    </row>
    <row r="83" spans="1:4">
      <c r="A83" s="35" t="s">
        <v>87</v>
      </c>
      <c r="B83" s="151">
        <v>8.8650498164078098</v>
      </c>
      <c r="C83" s="29">
        <v>0.26655320307801073</v>
      </c>
      <c r="D83" s="32">
        <v>41</v>
      </c>
    </row>
    <row r="84" spans="1:4">
      <c r="A84" s="327" t="s">
        <v>88</v>
      </c>
      <c r="B84" s="428">
        <v>8.0254088898640834</v>
      </c>
      <c r="C84" s="330">
        <v>5.1409990673919347E-2</v>
      </c>
      <c r="D84" s="331">
        <v>3561</v>
      </c>
    </row>
    <row r="85" spans="1:4" ht="14.25" customHeight="1">
      <c r="A85" s="2049" t="s">
        <v>158</v>
      </c>
      <c r="B85" s="2049"/>
      <c r="C85" s="2049"/>
      <c r="D85" s="2049"/>
    </row>
    <row r="86" spans="1:4" ht="23.15" customHeight="1">
      <c r="A86" s="2034" t="s">
        <v>169</v>
      </c>
      <c r="B86" s="2034"/>
      <c r="C86" s="2034"/>
      <c r="D86" s="2034"/>
    </row>
    <row r="87" spans="1:4" ht="33" customHeight="1">
      <c r="A87" s="2034" t="s">
        <v>576</v>
      </c>
      <c r="B87" s="2034"/>
      <c r="C87" s="2034"/>
      <c r="D87" s="2034"/>
    </row>
    <row r="89" spans="1:4" ht="15" customHeight="1"/>
  </sheetData>
  <mergeCells count="22">
    <mergeCell ref="A3:D3"/>
    <mergeCell ref="A29:D29"/>
    <mergeCell ref="A44:D44"/>
    <mergeCell ref="A43:D43"/>
    <mergeCell ref="A70:D70"/>
    <mergeCell ref="B6:D6"/>
    <mergeCell ref="B49:D49"/>
    <mergeCell ref="A46:D46"/>
    <mergeCell ref="A28:D28"/>
    <mergeCell ref="A27:D27"/>
    <mergeCell ref="A6:A7"/>
    <mergeCell ref="A49:A50"/>
    <mergeCell ref="A5:D5"/>
    <mergeCell ref="A31:D31"/>
    <mergeCell ref="A42:D42"/>
    <mergeCell ref="A48:D48"/>
    <mergeCell ref="A71:D71"/>
    <mergeCell ref="A74:D74"/>
    <mergeCell ref="A87:D87"/>
    <mergeCell ref="A86:D86"/>
    <mergeCell ref="A85:D85"/>
    <mergeCell ref="A72:D72"/>
  </mergeCells>
  <hyperlinks>
    <hyperlink ref="A1" location="Inhalt!A1" display="Zurück zum Inhalt" xr:uid="{00000000-0004-0000-1B00-000000000000}"/>
  </hyperlinks>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12"/>
  <dimension ref="A1:O161"/>
  <sheetViews>
    <sheetView zoomScale="80" zoomScaleNormal="80" workbookViewId="0">
      <selection activeCell="A37" sqref="A37:L37"/>
    </sheetView>
  </sheetViews>
  <sheetFormatPr baseColWidth="10" defaultColWidth="11.08203125" defaultRowHeight="14.5"/>
  <cols>
    <col min="1" max="1" width="23.5" style="292" customWidth="1"/>
    <col min="2" max="13" width="11.08203125" style="292" customWidth="1"/>
    <col min="14" max="20" width="11.08203125" style="292"/>
    <col min="21" max="21" width="19.08203125" style="292" customWidth="1"/>
    <col min="22" max="22" width="15.58203125" style="292" customWidth="1"/>
    <col min="23" max="23" width="15.08203125" style="292" customWidth="1"/>
    <col min="24" max="16384" width="11.08203125" style="292"/>
  </cols>
  <sheetData>
    <row r="1" spans="1:13">
      <c r="A1" s="582" t="s">
        <v>482</v>
      </c>
    </row>
    <row r="2" spans="1:13">
      <c r="A2" s="162"/>
    </row>
    <row r="3" spans="1:13" ht="23.5">
      <c r="A3" s="2246">
        <v>2022</v>
      </c>
      <c r="B3" s="2246"/>
      <c r="C3" s="2246"/>
      <c r="D3" s="2246"/>
      <c r="E3" s="2246"/>
      <c r="F3" s="2246"/>
      <c r="G3" s="2246"/>
      <c r="H3" s="2246"/>
      <c r="I3" s="2246"/>
      <c r="J3" s="2246"/>
      <c r="K3" s="2246"/>
      <c r="L3" s="2246"/>
      <c r="M3" s="2246"/>
    </row>
    <row r="4" spans="1:13">
      <c r="A4" s="162"/>
    </row>
    <row r="5" spans="1:13" ht="30" customHeight="1">
      <c r="A5" s="2010" t="s">
        <v>170</v>
      </c>
      <c r="B5" s="2010"/>
      <c r="C5" s="2010"/>
      <c r="D5" s="2010"/>
    </row>
    <row r="6" spans="1:13" ht="30" customHeight="1">
      <c r="A6" s="2339" t="s">
        <v>5</v>
      </c>
      <c r="B6" s="2345" t="s">
        <v>171</v>
      </c>
      <c r="C6" s="2346"/>
      <c r="D6" s="2347"/>
      <c r="H6" s="225"/>
    </row>
    <row r="7" spans="1:13" ht="14.65" customHeight="1" thickBot="1">
      <c r="A7" s="2340"/>
      <c r="B7" s="252" t="s">
        <v>2</v>
      </c>
      <c r="C7" s="58" t="s">
        <v>68</v>
      </c>
      <c r="D7" s="90" t="s">
        <v>69</v>
      </c>
    </row>
    <row r="8" spans="1:13" ht="14.65" customHeight="1">
      <c r="A8" s="253" t="s">
        <v>13</v>
      </c>
      <c r="B8" s="431">
        <v>19.60716494739837</v>
      </c>
      <c r="C8" s="255">
        <v>2.670907637961943</v>
      </c>
      <c r="D8" s="591">
        <v>525</v>
      </c>
      <c r="F8" s="257"/>
    </row>
    <row r="9" spans="1:13" ht="14.65" customHeight="1">
      <c r="A9" s="258" t="s">
        <v>14</v>
      </c>
      <c r="B9" s="432">
        <v>73.769636878057483</v>
      </c>
      <c r="C9" s="260">
        <v>4.2791645755010803</v>
      </c>
      <c r="D9" s="592">
        <v>324</v>
      </c>
      <c r="F9" s="257"/>
    </row>
    <row r="10" spans="1:13" ht="14.65" customHeight="1">
      <c r="A10" s="253" t="s">
        <v>39</v>
      </c>
      <c r="B10" s="262" t="s">
        <v>99</v>
      </c>
      <c r="C10" s="345" t="s">
        <v>99</v>
      </c>
      <c r="D10" s="593" t="s">
        <v>99</v>
      </c>
      <c r="F10" s="257"/>
    </row>
    <row r="11" spans="1:13" ht="14.65" customHeight="1">
      <c r="A11" s="258" t="s">
        <v>16</v>
      </c>
      <c r="B11" s="432">
        <v>50.354391020335868</v>
      </c>
      <c r="C11" s="260">
        <v>5.9482118614339923</v>
      </c>
      <c r="D11" s="592">
        <v>85</v>
      </c>
      <c r="F11" s="257"/>
    </row>
    <row r="12" spans="1:13" ht="14.65" customHeight="1">
      <c r="A12" s="253" t="s">
        <v>17</v>
      </c>
      <c r="B12" s="262" t="s">
        <v>99</v>
      </c>
      <c r="C12" s="345" t="s">
        <v>99</v>
      </c>
      <c r="D12" s="593" t="s">
        <v>99</v>
      </c>
      <c r="F12" s="257"/>
    </row>
    <row r="13" spans="1:13" ht="14.65" customHeight="1">
      <c r="A13" s="258" t="s">
        <v>18</v>
      </c>
      <c r="B13" s="432">
        <v>64.901771196799217</v>
      </c>
      <c r="C13" s="260">
        <v>4.0894647334264072</v>
      </c>
      <c r="D13" s="592">
        <v>90</v>
      </c>
      <c r="F13" s="257"/>
    </row>
    <row r="14" spans="1:13" ht="14.65" customHeight="1">
      <c r="A14" s="253" t="s">
        <v>19</v>
      </c>
      <c r="B14" s="431">
        <v>33.813549551804591</v>
      </c>
      <c r="C14" s="255">
        <v>4.4829512625819667</v>
      </c>
      <c r="D14" s="591">
        <v>331</v>
      </c>
      <c r="F14" s="257"/>
    </row>
    <row r="15" spans="1:13" ht="14.65" customHeight="1">
      <c r="A15" s="258" t="s">
        <v>20</v>
      </c>
      <c r="B15" s="432">
        <v>64.07199237237019</v>
      </c>
      <c r="C15" s="260">
        <v>10.62098450604805</v>
      </c>
      <c r="D15" s="592">
        <v>84</v>
      </c>
      <c r="F15" s="257"/>
    </row>
    <row r="16" spans="1:13" ht="14.65" customHeight="1">
      <c r="A16" s="253" t="s">
        <v>21</v>
      </c>
      <c r="B16" s="431">
        <v>31.351547197524919</v>
      </c>
      <c r="C16" s="255">
        <v>2.7718606410714348</v>
      </c>
      <c r="D16" s="591">
        <v>513</v>
      </c>
      <c r="F16" s="257"/>
    </row>
    <row r="17" spans="1:13" ht="14.65" customHeight="1">
      <c r="A17" s="258" t="s">
        <v>22</v>
      </c>
      <c r="B17" s="432">
        <v>46.416338334016153</v>
      </c>
      <c r="C17" s="260">
        <v>2.377278213408315</v>
      </c>
      <c r="D17" s="592">
        <v>1209</v>
      </c>
      <c r="F17" s="257"/>
    </row>
    <row r="18" spans="1:13" ht="14.65" customHeight="1">
      <c r="A18" s="253" t="s">
        <v>23</v>
      </c>
      <c r="B18" s="433">
        <v>19.94415947568876</v>
      </c>
      <c r="C18" s="255">
        <v>5.5170473425376132</v>
      </c>
      <c r="D18" s="591">
        <v>161</v>
      </c>
      <c r="F18" s="257"/>
    </row>
    <row r="19" spans="1:13" ht="14.65" customHeight="1">
      <c r="A19" s="258" t="s">
        <v>24</v>
      </c>
      <c r="B19" s="351" t="s">
        <v>99</v>
      </c>
      <c r="C19" s="349" t="s">
        <v>99</v>
      </c>
      <c r="D19" s="594" t="s">
        <v>99</v>
      </c>
      <c r="F19" s="257"/>
    </row>
    <row r="20" spans="1:13" ht="14.65" customHeight="1">
      <c r="A20" s="253" t="s">
        <v>25</v>
      </c>
      <c r="B20" s="433">
        <v>69.245587149744452</v>
      </c>
      <c r="C20" s="255">
        <v>9.9003538570039868</v>
      </c>
      <c r="D20" s="591">
        <v>146</v>
      </c>
    </row>
    <row r="21" spans="1:13" ht="14.65" customHeight="1">
      <c r="A21" s="258" t="s">
        <v>26</v>
      </c>
      <c r="B21" s="351" t="s">
        <v>99</v>
      </c>
      <c r="C21" s="349" t="s">
        <v>99</v>
      </c>
      <c r="D21" s="594" t="s">
        <v>99</v>
      </c>
    </row>
    <row r="22" spans="1:13" ht="14.65" customHeight="1">
      <c r="A22" s="253" t="s">
        <v>27</v>
      </c>
      <c r="B22" s="433">
        <v>33.363138179864727</v>
      </c>
      <c r="C22" s="255">
        <v>4.9962407325653926</v>
      </c>
      <c r="D22" s="591">
        <v>185</v>
      </c>
    </row>
    <row r="23" spans="1:13" ht="14.65" customHeight="1">
      <c r="A23" s="266" t="s">
        <v>28</v>
      </c>
      <c r="B23" s="434" t="s">
        <v>99</v>
      </c>
      <c r="C23" s="354" t="s">
        <v>99</v>
      </c>
      <c r="D23" s="595" t="s">
        <v>99</v>
      </c>
    </row>
    <row r="24" spans="1:13" ht="14.65" customHeight="1">
      <c r="A24" s="268" t="s">
        <v>29</v>
      </c>
      <c r="B24" s="435">
        <v>40.165516804501507</v>
      </c>
      <c r="C24" s="270">
        <v>1.7178277535877211</v>
      </c>
      <c r="D24" s="596">
        <v>3406</v>
      </c>
    </row>
    <row r="25" spans="1:13" ht="14.65" customHeight="1">
      <c r="A25" s="268" t="s">
        <v>30</v>
      </c>
      <c r="B25" s="436">
        <v>55.906967224089598</v>
      </c>
      <c r="C25" s="270">
        <v>5.0564976593366682</v>
      </c>
      <c r="D25" s="596">
        <v>446</v>
      </c>
    </row>
    <row r="26" spans="1:13" ht="14.65" customHeight="1">
      <c r="A26" s="272" t="s">
        <v>31</v>
      </c>
      <c r="B26" s="437">
        <v>41.965941659867212</v>
      </c>
      <c r="C26" s="274">
        <v>1.6836343720358391</v>
      </c>
      <c r="D26" s="597">
        <v>3852</v>
      </c>
    </row>
    <row r="27" spans="1:13" ht="22.5" customHeight="1">
      <c r="A27" s="2034" t="s">
        <v>172</v>
      </c>
      <c r="B27" s="2034"/>
      <c r="C27" s="2034"/>
      <c r="D27" s="2034"/>
    </row>
    <row r="28" spans="1:13" ht="90.75" customHeight="1">
      <c r="A28" s="2034" t="s">
        <v>101</v>
      </c>
      <c r="B28" s="2034"/>
      <c r="C28" s="2034"/>
      <c r="D28" s="2034"/>
    </row>
    <row r="29" spans="1:13" ht="33" customHeight="1">
      <c r="A29" s="2034" t="s">
        <v>173</v>
      </c>
      <c r="B29" s="2034"/>
      <c r="C29" s="2034"/>
      <c r="D29" s="2034"/>
    </row>
    <row r="31" spans="1:13">
      <c r="A31" s="2343" t="s">
        <v>174</v>
      </c>
      <c r="B31" s="2343"/>
      <c r="C31" s="2343"/>
      <c r="D31" s="2343"/>
      <c r="E31" s="2343"/>
      <c r="F31" s="2343"/>
      <c r="G31" s="2343"/>
      <c r="H31" s="2343"/>
      <c r="I31" s="2343"/>
      <c r="J31" s="2343"/>
      <c r="K31" s="2343"/>
      <c r="L31" s="2343"/>
      <c r="M31" s="2343"/>
    </row>
    <row r="32" spans="1:13" ht="21.75" customHeight="1">
      <c r="A32" s="2339" t="s">
        <v>5</v>
      </c>
      <c r="B32" s="2357" t="s">
        <v>175</v>
      </c>
      <c r="C32" s="2357"/>
      <c r="D32" s="2357"/>
      <c r="E32" s="2356" t="s">
        <v>176</v>
      </c>
      <c r="F32" s="2357"/>
      <c r="G32" s="2362"/>
      <c r="H32" s="2357" t="s">
        <v>177</v>
      </c>
      <c r="I32" s="2357"/>
      <c r="J32" s="2357"/>
      <c r="K32" s="2345" t="s">
        <v>178</v>
      </c>
      <c r="L32" s="2346"/>
      <c r="M32" s="2347"/>
    </row>
    <row r="33" spans="1:15" ht="14.65" customHeight="1" thickBot="1">
      <c r="A33" s="2340"/>
      <c r="B33" s="252" t="s">
        <v>2</v>
      </c>
      <c r="C33" s="58" t="s">
        <v>68</v>
      </c>
      <c r="D33" s="430" t="s">
        <v>69</v>
      </c>
      <c r="E33" s="252" t="s">
        <v>2</v>
      </c>
      <c r="F33" s="58" t="s">
        <v>68</v>
      </c>
      <c r="G33" s="332" t="s">
        <v>69</v>
      </c>
      <c r="H33" s="58" t="s">
        <v>2</v>
      </c>
      <c r="I33" s="58" t="s">
        <v>68</v>
      </c>
      <c r="J33" s="430" t="s">
        <v>69</v>
      </c>
      <c r="K33" s="252" t="s">
        <v>2</v>
      </c>
      <c r="L33" s="58" t="s">
        <v>68</v>
      </c>
      <c r="M33" s="90" t="s">
        <v>69</v>
      </c>
    </row>
    <row r="34" spans="1:15" ht="14.65" customHeight="1">
      <c r="A34" s="253" t="s">
        <v>13</v>
      </c>
      <c r="B34" s="339">
        <v>8.0630037579890352</v>
      </c>
      <c r="C34" s="255">
        <v>3.4312356213171729</v>
      </c>
      <c r="D34" s="338">
        <v>111</v>
      </c>
      <c r="E34" s="339">
        <v>7.7837424727169733</v>
      </c>
      <c r="F34" s="255">
        <v>3.3132516368605751</v>
      </c>
      <c r="G34" s="338">
        <v>111</v>
      </c>
      <c r="H34" s="339">
        <v>2.5810292762029849</v>
      </c>
      <c r="I34" s="255">
        <v>1.396020001331689</v>
      </c>
      <c r="J34" s="338">
        <v>111</v>
      </c>
      <c r="K34" s="339">
        <v>81.572224493090999</v>
      </c>
      <c r="L34" s="255">
        <v>5.5148558609399494</v>
      </c>
      <c r="M34" s="256">
        <v>111</v>
      </c>
      <c r="O34" s="257"/>
    </row>
    <row r="35" spans="1:15" ht="14.65" customHeight="1">
      <c r="A35" s="258" t="s">
        <v>14</v>
      </c>
      <c r="B35" s="342">
        <v>67.311621327994914</v>
      </c>
      <c r="C35" s="260">
        <v>5.7665280260826428</v>
      </c>
      <c r="D35" s="343">
        <v>255</v>
      </c>
      <c r="E35" s="342">
        <v>9.6302162414867389</v>
      </c>
      <c r="F35" s="260">
        <v>2.792010395455677</v>
      </c>
      <c r="G35" s="343">
        <v>255</v>
      </c>
      <c r="H35" s="342">
        <v>3.1628783683506958</v>
      </c>
      <c r="I35" s="260">
        <v>1.409925034223187</v>
      </c>
      <c r="J35" s="343">
        <v>255</v>
      </c>
      <c r="K35" s="342">
        <v>19.895284062167651</v>
      </c>
      <c r="L35" s="260">
        <v>4.0766169057178434</v>
      </c>
      <c r="M35" s="261">
        <v>255</v>
      </c>
      <c r="O35" s="257"/>
    </row>
    <row r="36" spans="1:15" ht="14.65" customHeight="1">
      <c r="A36" s="253" t="s">
        <v>39</v>
      </c>
      <c r="B36" s="345" t="s">
        <v>99</v>
      </c>
      <c r="C36" s="263" t="s">
        <v>99</v>
      </c>
      <c r="D36" s="346" t="s">
        <v>99</v>
      </c>
      <c r="E36" s="345" t="s">
        <v>99</v>
      </c>
      <c r="F36" s="263" t="s">
        <v>99</v>
      </c>
      <c r="G36" s="346" t="s">
        <v>99</v>
      </c>
      <c r="H36" s="345" t="s">
        <v>99</v>
      </c>
      <c r="I36" s="263" t="s">
        <v>99</v>
      </c>
      <c r="J36" s="346" t="s">
        <v>99</v>
      </c>
      <c r="K36" s="345" t="s">
        <v>99</v>
      </c>
      <c r="L36" s="263" t="s">
        <v>99</v>
      </c>
      <c r="M36" s="264" t="s">
        <v>99</v>
      </c>
      <c r="O36" s="257"/>
    </row>
    <row r="37" spans="1:15" ht="14.65" customHeight="1">
      <c r="A37" s="258" t="s">
        <v>16</v>
      </c>
      <c r="B37" s="342">
        <v>49.059210967544793</v>
      </c>
      <c r="C37" s="260">
        <v>7.6907981766638587</v>
      </c>
      <c r="D37" s="343">
        <v>45</v>
      </c>
      <c r="E37" s="342">
        <v>12.656166136478619</v>
      </c>
      <c r="F37" s="260">
        <v>11.268942779512489</v>
      </c>
      <c r="G37" s="343">
        <v>45</v>
      </c>
      <c r="H37" s="342">
        <v>0</v>
      </c>
      <c r="I37" s="349" t="s">
        <v>515</v>
      </c>
      <c r="J37" s="343">
        <v>45</v>
      </c>
      <c r="K37" s="342">
        <v>38.284622895976582</v>
      </c>
      <c r="L37" s="260">
        <v>10.245406948663399</v>
      </c>
      <c r="M37" s="261">
        <v>45</v>
      </c>
      <c r="O37" s="257"/>
    </row>
    <row r="38" spans="1:15" ht="14.65" customHeight="1">
      <c r="A38" s="253" t="s">
        <v>17</v>
      </c>
      <c r="B38" s="345" t="s">
        <v>99</v>
      </c>
      <c r="C38" s="263" t="s">
        <v>99</v>
      </c>
      <c r="D38" s="346" t="s">
        <v>99</v>
      </c>
      <c r="E38" s="345" t="s">
        <v>99</v>
      </c>
      <c r="F38" s="263" t="s">
        <v>99</v>
      </c>
      <c r="G38" s="346" t="s">
        <v>99</v>
      </c>
      <c r="H38" s="345" t="s">
        <v>99</v>
      </c>
      <c r="I38" s="263" t="s">
        <v>99</v>
      </c>
      <c r="J38" s="346" t="s">
        <v>99</v>
      </c>
      <c r="K38" s="345" t="s">
        <v>99</v>
      </c>
      <c r="L38" s="263" t="s">
        <v>99</v>
      </c>
      <c r="M38" s="264" t="s">
        <v>99</v>
      </c>
      <c r="O38" s="257"/>
    </row>
    <row r="39" spans="1:15" ht="14.65" customHeight="1">
      <c r="A39" s="258" t="s">
        <v>18</v>
      </c>
      <c r="B39" s="342">
        <v>29.968153301688702</v>
      </c>
      <c r="C39" s="260">
        <v>7.8028819502280076</v>
      </c>
      <c r="D39" s="343">
        <v>60</v>
      </c>
      <c r="E39" s="342">
        <v>2.125254749619184</v>
      </c>
      <c r="F39" s="260">
        <v>1.899301942380542</v>
      </c>
      <c r="G39" s="343">
        <v>60</v>
      </c>
      <c r="H39" s="342">
        <v>0</v>
      </c>
      <c r="I39" s="349" t="s">
        <v>515</v>
      </c>
      <c r="J39" s="343">
        <v>60</v>
      </c>
      <c r="K39" s="342">
        <v>67.906591948692125</v>
      </c>
      <c r="L39" s="260">
        <v>7.5830256839277288</v>
      </c>
      <c r="M39" s="261">
        <v>60</v>
      </c>
      <c r="O39" s="257"/>
    </row>
    <row r="40" spans="1:15" ht="14.65" customHeight="1">
      <c r="A40" s="253" t="s">
        <v>19</v>
      </c>
      <c r="B40" s="339">
        <v>44.740757450417178</v>
      </c>
      <c r="C40" s="255">
        <v>6.0903911665176214</v>
      </c>
      <c r="D40" s="338">
        <v>108</v>
      </c>
      <c r="E40" s="339">
        <v>10.31667728669251</v>
      </c>
      <c r="F40" s="255">
        <v>4.8181575487837982</v>
      </c>
      <c r="G40" s="338">
        <v>108</v>
      </c>
      <c r="H40" s="339">
        <v>2.0239886541209708</v>
      </c>
      <c r="I40" s="255">
        <v>1.397939140546151</v>
      </c>
      <c r="J40" s="338">
        <v>108</v>
      </c>
      <c r="K40" s="339">
        <v>42.918576608769342</v>
      </c>
      <c r="L40" s="255">
        <v>6.2617466081016691</v>
      </c>
      <c r="M40" s="256">
        <v>108</v>
      </c>
      <c r="O40" s="257"/>
    </row>
    <row r="41" spans="1:15" ht="14.65" customHeight="1">
      <c r="A41" s="258" t="s">
        <v>20</v>
      </c>
      <c r="B41" s="342">
        <v>51.87162033608039</v>
      </c>
      <c r="C41" s="260">
        <v>11.67277596786206</v>
      </c>
      <c r="D41" s="343">
        <v>55</v>
      </c>
      <c r="E41" s="342">
        <v>0</v>
      </c>
      <c r="F41" s="349" t="s">
        <v>515</v>
      </c>
      <c r="G41" s="343">
        <v>55</v>
      </c>
      <c r="H41" s="342">
        <v>0</v>
      </c>
      <c r="I41" s="349" t="s">
        <v>515</v>
      </c>
      <c r="J41" s="343">
        <v>55</v>
      </c>
      <c r="K41" s="342">
        <v>48.12837966391961</v>
      </c>
      <c r="L41" s="260">
        <v>11.67277596786206</v>
      </c>
      <c r="M41" s="261">
        <v>55</v>
      </c>
      <c r="O41" s="257"/>
    </row>
    <row r="42" spans="1:15" ht="14.65" customHeight="1">
      <c r="A42" s="253" t="s">
        <v>21</v>
      </c>
      <c r="B42" s="402">
        <v>36.241624467383943</v>
      </c>
      <c r="C42" s="255">
        <v>6.5157186095024704</v>
      </c>
      <c r="D42" s="338">
        <v>166</v>
      </c>
      <c r="E42" s="339">
        <v>6.8376576537452234</v>
      </c>
      <c r="F42" s="255">
        <v>2.452398819080273</v>
      </c>
      <c r="G42" s="338">
        <v>166</v>
      </c>
      <c r="H42" s="339">
        <v>0.68365485501681167</v>
      </c>
      <c r="I42" s="255">
        <v>0.66824050002476465</v>
      </c>
      <c r="J42" s="338">
        <v>166</v>
      </c>
      <c r="K42" s="339">
        <v>56.23706302385402</v>
      </c>
      <c r="L42" s="255">
        <v>6.7293786684000949</v>
      </c>
      <c r="M42" s="256">
        <v>166</v>
      </c>
      <c r="O42" s="257"/>
    </row>
    <row r="43" spans="1:15" ht="14.65" customHeight="1">
      <c r="A43" s="258" t="s">
        <v>22</v>
      </c>
      <c r="B43" s="347">
        <v>51.881892968056817</v>
      </c>
      <c r="C43" s="260">
        <v>4.506771177149818</v>
      </c>
      <c r="D43" s="343">
        <v>569</v>
      </c>
      <c r="E43" s="342">
        <v>11.45587561799867</v>
      </c>
      <c r="F43" s="260">
        <v>2.897477876840032</v>
      </c>
      <c r="G43" s="343">
        <v>569</v>
      </c>
      <c r="H43" s="342">
        <v>2.0763143177459069</v>
      </c>
      <c r="I43" s="260">
        <v>1.221062189282768</v>
      </c>
      <c r="J43" s="343">
        <v>569</v>
      </c>
      <c r="K43" s="347">
        <v>34.585917096198607</v>
      </c>
      <c r="L43" s="260">
        <v>4.2925705136515857</v>
      </c>
      <c r="M43" s="261">
        <v>569</v>
      </c>
      <c r="O43" s="257"/>
    </row>
    <row r="44" spans="1:15" ht="14.65" customHeight="1">
      <c r="A44" s="253" t="s">
        <v>23</v>
      </c>
      <c r="B44" s="339">
        <v>29.906296310400439</v>
      </c>
      <c r="C44" s="255">
        <v>7.3862108056529818</v>
      </c>
      <c r="D44" s="338">
        <v>26</v>
      </c>
      <c r="E44" s="339">
        <v>3.2829933484799572</v>
      </c>
      <c r="F44" s="255">
        <v>3.518306604737889</v>
      </c>
      <c r="G44" s="338">
        <v>26</v>
      </c>
      <c r="H44" s="339">
        <v>0</v>
      </c>
      <c r="I44" s="263" t="s">
        <v>515</v>
      </c>
      <c r="J44" s="338">
        <v>26</v>
      </c>
      <c r="K44" s="339">
        <v>66.810710341119588</v>
      </c>
      <c r="L44" s="255">
        <v>6.778840057612749</v>
      </c>
      <c r="M44" s="256">
        <v>26</v>
      </c>
      <c r="O44" s="257"/>
    </row>
    <row r="45" spans="1:15" ht="14.65" customHeight="1">
      <c r="A45" s="258" t="s">
        <v>24</v>
      </c>
      <c r="B45" s="348" t="s">
        <v>99</v>
      </c>
      <c r="C45" s="349" t="s">
        <v>99</v>
      </c>
      <c r="D45" s="350" t="s">
        <v>99</v>
      </c>
      <c r="E45" s="348" t="s">
        <v>99</v>
      </c>
      <c r="F45" s="349" t="s">
        <v>99</v>
      </c>
      <c r="G45" s="350" t="s">
        <v>99</v>
      </c>
      <c r="H45" s="348" t="s">
        <v>99</v>
      </c>
      <c r="I45" s="349" t="s">
        <v>99</v>
      </c>
      <c r="J45" s="350" t="s">
        <v>99</v>
      </c>
      <c r="K45" s="348" t="s">
        <v>99</v>
      </c>
      <c r="L45" s="349" t="s">
        <v>99</v>
      </c>
      <c r="M45" s="352" t="s">
        <v>99</v>
      </c>
    </row>
    <row r="46" spans="1:15" ht="14.65" customHeight="1">
      <c r="A46" s="253" t="s">
        <v>25</v>
      </c>
      <c r="B46" s="339">
        <v>64.069497103712081</v>
      </c>
      <c r="C46" s="255">
        <v>10.025470998063559</v>
      </c>
      <c r="D46" s="338">
        <v>101</v>
      </c>
      <c r="E46" s="339">
        <v>12.95336880468467</v>
      </c>
      <c r="F46" s="255">
        <v>5.2250305494067781</v>
      </c>
      <c r="G46" s="338">
        <v>101</v>
      </c>
      <c r="H46" s="339">
        <v>0</v>
      </c>
      <c r="I46" s="263" t="s">
        <v>515</v>
      </c>
      <c r="J46" s="338">
        <v>101</v>
      </c>
      <c r="K46" s="339">
        <v>22.977134091603251</v>
      </c>
      <c r="L46" s="255">
        <v>8.5371996136392347</v>
      </c>
      <c r="M46" s="256">
        <v>101</v>
      </c>
    </row>
    <row r="47" spans="1:15" ht="14.65" customHeight="1">
      <c r="A47" s="258" t="s">
        <v>26</v>
      </c>
      <c r="B47" s="348" t="s">
        <v>99</v>
      </c>
      <c r="C47" s="349" t="s">
        <v>99</v>
      </c>
      <c r="D47" s="350" t="s">
        <v>99</v>
      </c>
      <c r="E47" s="348" t="s">
        <v>99</v>
      </c>
      <c r="F47" s="349" t="s">
        <v>99</v>
      </c>
      <c r="G47" s="350" t="s">
        <v>99</v>
      </c>
      <c r="H47" s="348" t="s">
        <v>99</v>
      </c>
      <c r="I47" s="349" t="s">
        <v>99</v>
      </c>
      <c r="J47" s="350" t="s">
        <v>99</v>
      </c>
      <c r="K47" s="348" t="s">
        <v>99</v>
      </c>
      <c r="L47" s="349" t="s">
        <v>99</v>
      </c>
      <c r="M47" s="352" t="s">
        <v>99</v>
      </c>
    </row>
    <row r="48" spans="1:15" ht="14.65" customHeight="1">
      <c r="A48" s="253" t="s">
        <v>27</v>
      </c>
      <c r="B48" s="339">
        <v>44.886853448588973</v>
      </c>
      <c r="C48" s="255">
        <v>10.28724822360387</v>
      </c>
      <c r="D48" s="338">
        <v>69</v>
      </c>
      <c r="E48" s="339">
        <v>13.266467547483661</v>
      </c>
      <c r="F48" s="255">
        <v>6.8867635074397011</v>
      </c>
      <c r="G48" s="338">
        <v>69</v>
      </c>
      <c r="H48" s="339">
        <v>0.89534389387625113</v>
      </c>
      <c r="I48" s="255">
        <v>0.859265772387658</v>
      </c>
      <c r="J48" s="338">
        <v>69</v>
      </c>
      <c r="K48" s="339">
        <v>40.951335110051119</v>
      </c>
      <c r="L48" s="255">
        <v>10.49934844381319</v>
      </c>
      <c r="M48" s="256">
        <v>69</v>
      </c>
    </row>
    <row r="49" spans="1:13" ht="14.65" customHeight="1">
      <c r="A49" s="266" t="s">
        <v>28</v>
      </c>
      <c r="B49" s="353" t="s">
        <v>99</v>
      </c>
      <c r="C49" s="354" t="s">
        <v>99</v>
      </c>
      <c r="D49" s="355" t="s">
        <v>99</v>
      </c>
      <c r="E49" s="356" t="s">
        <v>99</v>
      </c>
      <c r="F49" s="354" t="s">
        <v>99</v>
      </c>
      <c r="G49" s="355" t="s">
        <v>99</v>
      </c>
      <c r="H49" s="356" t="s">
        <v>99</v>
      </c>
      <c r="I49" s="354" t="s">
        <v>99</v>
      </c>
      <c r="J49" s="355" t="s">
        <v>99</v>
      </c>
      <c r="K49" s="356" t="s">
        <v>99</v>
      </c>
      <c r="L49" s="354" t="s">
        <v>99</v>
      </c>
      <c r="M49" s="357" t="s">
        <v>99</v>
      </c>
    </row>
    <row r="50" spans="1:13" ht="14.65" customHeight="1">
      <c r="A50" s="268" t="s">
        <v>29</v>
      </c>
      <c r="B50" s="360">
        <v>46.987335641923742</v>
      </c>
      <c r="C50" s="270">
        <v>2.8124889605280861</v>
      </c>
      <c r="D50" s="359">
        <v>1397</v>
      </c>
      <c r="E50" s="358">
        <v>10.168046051474571</v>
      </c>
      <c r="F50" s="270">
        <v>1.6304594957924949</v>
      </c>
      <c r="G50" s="359">
        <v>1397</v>
      </c>
      <c r="H50" s="358">
        <v>1.9361928173974761</v>
      </c>
      <c r="I50" s="270">
        <v>0.64732334144376225</v>
      </c>
      <c r="J50" s="359">
        <v>1397</v>
      </c>
      <c r="K50" s="360">
        <v>40.90842548920422</v>
      </c>
      <c r="L50" s="270">
        <v>2.7311454016496448</v>
      </c>
      <c r="M50" s="271">
        <v>1397</v>
      </c>
    </row>
    <row r="51" spans="1:13" ht="14.65" customHeight="1">
      <c r="A51" s="268" t="s">
        <v>30</v>
      </c>
      <c r="B51" s="358">
        <v>54.087380838453363</v>
      </c>
      <c r="C51" s="270">
        <v>5.7079101149155944</v>
      </c>
      <c r="D51" s="359">
        <v>260</v>
      </c>
      <c r="E51" s="358">
        <v>6.8210401207683606</v>
      </c>
      <c r="F51" s="270">
        <v>2.964526775430302</v>
      </c>
      <c r="G51" s="359">
        <v>260</v>
      </c>
      <c r="H51" s="358">
        <v>0</v>
      </c>
      <c r="I51" s="714" t="s">
        <v>515</v>
      </c>
      <c r="J51" s="359">
        <v>260</v>
      </c>
      <c r="K51" s="358">
        <v>39.091579040778292</v>
      </c>
      <c r="L51" s="270">
        <v>6.3185912613807727</v>
      </c>
      <c r="M51" s="271">
        <v>260</v>
      </c>
    </row>
    <row r="52" spans="1:13" ht="14.65" customHeight="1">
      <c r="A52" s="272" t="s">
        <v>31</v>
      </c>
      <c r="B52" s="365">
        <v>48.058009502041003</v>
      </c>
      <c r="C52" s="274">
        <v>2.5666802935935129</v>
      </c>
      <c r="D52" s="364">
        <v>1657</v>
      </c>
      <c r="E52" s="363">
        <v>9.6633236644373444</v>
      </c>
      <c r="F52" s="274">
        <v>1.4558347379950261</v>
      </c>
      <c r="G52" s="364">
        <v>1657</v>
      </c>
      <c r="H52" s="363">
        <v>1.6442184735232219</v>
      </c>
      <c r="I52" s="274">
        <v>0.5533921862780502</v>
      </c>
      <c r="J52" s="364">
        <v>1657</v>
      </c>
      <c r="K52" s="365">
        <v>40.634448359998423</v>
      </c>
      <c r="L52" s="274">
        <v>2.5136300585838889</v>
      </c>
      <c r="M52" s="275">
        <v>1657</v>
      </c>
    </row>
    <row r="53" spans="1:13" ht="14.65" customHeight="1">
      <c r="A53" s="2344" t="s">
        <v>179</v>
      </c>
      <c r="B53" s="2344"/>
      <c r="C53" s="2344"/>
      <c r="D53" s="2344"/>
      <c r="E53" s="2344"/>
      <c r="F53" s="2344"/>
      <c r="G53" s="2344"/>
      <c r="H53" s="2344"/>
      <c r="I53" s="2344"/>
      <c r="J53" s="2344"/>
      <c r="K53" s="2344"/>
      <c r="L53" s="2344"/>
      <c r="M53" s="2344"/>
    </row>
    <row r="54" spans="1:13" ht="33.75" customHeight="1">
      <c r="A54" s="2034" t="s">
        <v>101</v>
      </c>
      <c r="B54" s="2034"/>
      <c r="C54" s="2034"/>
      <c r="D54" s="2034"/>
      <c r="E54" s="2034"/>
      <c r="F54" s="2034"/>
      <c r="G54" s="2034"/>
      <c r="H54" s="2034"/>
      <c r="I54" s="2034"/>
      <c r="J54" s="2034"/>
      <c r="K54" s="2034"/>
      <c r="L54" s="2034"/>
      <c r="M54" s="2034"/>
    </row>
    <row r="55" spans="1:13" ht="15" customHeight="1">
      <c r="A55" s="1966" t="s">
        <v>180</v>
      </c>
      <c r="B55" s="1966"/>
      <c r="C55" s="1966"/>
      <c r="D55" s="1966"/>
      <c r="E55" s="1966"/>
      <c r="F55" s="1966"/>
      <c r="G55" s="1966"/>
      <c r="H55" s="1966"/>
      <c r="I55" s="1966"/>
      <c r="J55" s="1966"/>
      <c r="K55" s="1966"/>
      <c r="L55" s="1966"/>
      <c r="M55" s="1966"/>
    </row>
    <row r="57" spans="1:13" ht="45" customHeight="1">
      <c r="A57" s="2010" t="s">
        <v>181</v>
      </c>
      <c r="B57" s="2010"/>
      <c r="C57" s="2010"/>
      <c r="D57" s="2010"/>
    </row>
    <row r="58" spans="1:13" ht="45.75" customHeight="1">
      <c r="A58" s="2339" t="s">
        <v>5</v>
      </c>
      <c r="B58" s="2345" t="s">
        <v>182</v>
      </c>
      <c r="C58" s="2346"/>
      <c r="D58" s="2347"/>
    </row>
    <row r="59" spans="1:13" ht="14.65" customHeight="1">
      <c r="A59" s="2340"/>
      <c r="B59" s="252" t="s">
        <v>2</v>
      </c>
      <c r="C59" s="58" t="s">
        <v>68</v>
      </c>
      <c r="D59" s="333" t="s">
        <v>69</v>
      </c>
    </row>
    <row r="60" spans="1:13" ht="14.65" customHeight="1">
      <c r="A60" s="253" t="s">
        <v>13</v>
      </c>
      <c r="B60" s="340">
        <v>7.3364345077447224</v>
      </c>
      <c r="C60" s="255">
        <v>1.1224653929346751</v>
      </c>
      <c r="D60" s="256">
        <v>651</v>
      </c>
    </row>
    <row r="61" spans="1:13" ht="14.65" customHeight="1">
      <c r="A61" s="258" t="s">
        <v>14</v>
      </c>
      <c r="B61" s="259">
        <v>8.7977669203241788</v>
      </c>
      <c r="C61" s="260">
        <v>0.9574474842730607</v>
      </c>
      <c r="D61" s="261">
        <v>981</v>
      </c>
      <c r="F61" s="257"/>
    </row>
    <row r="62" spans="1:13" ht="14.65" customHeight="1">
      <c r="A62" s="253" t="s">
        <v>39</v>
      </c>
      <c r="B62" s="254">
        <v>9.1618260265877325</v>
      </c>
      <c r="C62" s="255">
        <v>1.9091557552808209</v>
      </c>
      <c r="D62" s="256">
        <v>241</v>
      </c>
      <c r="F62" s="257"/>
    </row>
    <row r="63" spans="1:13" ht="14.65" customHeight="1">
      <c r="A63" s="258" t="s">
        <v>16</v>
      </c>
      <c r="B63" s="259">
        <v>10.87672893283894</v>
      </c>
      <c r="C63" s="260">
        <v>2.7037366486858341</v>
      </c>
      <c r="D63" s="261">
        <v>147</v>
      </c>
      <c r="F63" s="257"/>
    </row>
    <row r="64" spans="1:13" ht="14.65" customHeight="1">
      <c r="A64" s="253" t="s">
        <v>17</v>
      </c>
      <c r="B64" s="262" t="s">
        <v>99</v>
      </c>
      <c r="C64" s="263" t="s">
        <v>99</v>
      </c>
      <c r="D64" s="264" t="s">
        <v>99</v>
      </c>
      <c r="F64" s="257"/>
    </row>
    <row r="65" spans="1:6" ht="14.65" customHeight="1">
      <c r="A65" s="258" t="s">
        <v>18</v>
      </c>
      <c r="B65" s="259">
        <v>9.5397732665990649</v>
      </c>
      <c r="C65" s="260">
        <v>3.4403241224445691</v>
      </c>
      <c r="D65" s="261">
        <v>72</v>
      </c>
      <c r="F65" s="257"/>
    </row>
    <row r="66" spans="1:6" ht="14.65" customHeight="1">
      <c r="A66" s="253" t="s">
        <v>19</v>
      </c>
      <c r="B66" s="254">
        <v>3.8466853877753531</v>
      </c>
      <c r="C66" s="255">
        <v>1.0946220593771361</v>
      </c>
      <c r="D66" s="256">
        <v>369</v>
      </c>
      <c r="F66" s="257"/>
    </row>
    <row r="67" spans="1:6" ht="14.65" customHeight="1">
      <c r="A67" s="258" t="s">
        <v>20</v>
      </c>
      <c r="B67" s="259">
        <v>8.192236070655003</v>
      </c>
      <c r="C67" s="260">
        <v>3.7134907305035161</v>
      </c>
      <c r="D67" s="261">
        <v>62</v>
      </c>
      <c r="F67" s="257"/>
    </row>
    <row r="68" spans="1:6" ht="14.65" customHeight="1">
      <c r="A68" s="253" t="s">
        <v>21</v>
      </c>
      <c r="B68" s="340">
        <v>5.0128472203259262</v>
      </c>
      <c r="C68" s="255">
        <v>1.03488772237764</v>
      </c>
      <c r="D68" s="256">
        <v>445</v>
      </c>
      <c r="F68" s="257"/>
    </row>
    <row r="69" spans="1:6" ht="14.65" customHeight="1">
      <c r="A69" s="258" t="s">
        <v>22</v>
      </c>
      <c r="B69" s="259">
        <v>7.9322989462312021</v>
      </c>
      <c r="C69" s="260">
        <v>1.0196166005955041</v>
      </c>
      <c r="D69" s="261">
        <v>710</v>
      </c>
      <c r="F69" s="257"/>
    </row>
    <row r="70" spans="1:6" ht="14.65" customHeight="1">
      <c r="A70" s="253" t="s">
        <v>23</v>
      </c>
      <c r="B70" s="254">
        <v>9.5170475495211022</v>
      </c>
      <c r="C70" s="255">
        <v>1.822768132928176</v>
      </c>
      <c r="D70" s="256">
        <v>253</v>
      </c>
      <c r="F70" s="257"/>
    </row>
    <row r="71" spans="1:6" ht="14.65" customHeight="1">
      <c r="A71" s="258" t="s">
        <v>24</v>
      </c>
      <c r="B71" s="351" t="s">
        <v>99</v>
      </c>
      <c r="C71" s="349" t="s">
        <v>99</v>
      </c>
      <c r="D71" s="352" t="s">
        <v>99</v>
      </c>
      <c r="F71" s="257"/>
    </row>
    <row r="72" spans="1:6" ht="14.65" customHeight="1">
      <c r="A72" s="253" t="s">
        <v>25</v>
      </c>
      <c r="B72" s="254">
        <v>12.12327078220661</v>
      </c>
      <c r="C72" s="255">
        <v>2.38732616388703</v>
      </c>
      <c r="D72" s="256">
        <v>196</v>
      </c>
      <c r="F72" s="257"/>
    </row>
    <row r="73" spans="1:6" ht="14.65" customHeight="1">
      <c r="A73" s="258" t="s">
        <v>26</v>
      </c>
      <c r="B73" s="259">
        <v>11.624438717541381</v>
      </c>
      <c r="C73" s="260">
        <v>3.155968338435803</v>
      </c>
      <c r="D73" s="261">
        <v>93</v>
      </c>
    </row>
    <row r="74" spans="1:6" ht="14.65" customHeight="1">
      <c r="A74" s="253" t="s">
        <v>27</v>
      </c>
      <c r="B74" s="254">
        <v>5.283754407711279</v>
      </c>
      <c r="C74" s="255">
        <v>1.539596698199676</v>
      </c>
      <c r="D74" s="256">
        <v>214</v>
      </c>
    </row>
    <row r="75" spans="1:6" ht="14.65" customHeight="1">
      <c r="A75" s="266" t="s">
        <v>28</v>
      </c>
      <c r="B75" s="280">
        <v>1.678263428788008</v>
      </c>
      <c r="C75" s="281">
        <v>1.248660731408753</v>
      </c>
      <c r="D75" s="438">
        <v>91</v>
      </c>
    </row>
    <row r="76" spans="1:6" ht="14.65" customHeight="1">
      <c r="A76" s="268" t="s">
        <v>29</v>
      </c>
      <c r="B76" s="269">
        <v>7.3942490758315911</v>
      </c>
      <c r="C76" s="270">
        <v>0.45086330847970052</v>
      </c>
      <c r="D76" s="271">
        <v>3761</v>
      </c>
    </row>
    <row r="77" spans="1:6" ht="14.65" customHeight="1">
      <c r="A77" s="268" t="s">
        <v>30</v>
      </c>
      <c r="B77" s="269">
        <v>9.283766830663021</v>
      </c>
      <c r="C77" s="270">
        <v>1.0292175434964581</v>
      </c>
      <c r="D77" s="271">
        <v>830</v>
      </c>
    </row>
    <row r="78" spans="1:6" ht="14.65" customHeight="1">
      <c r="A78" s="272" t="s">
        <v>31</v>
      </c>
      <c r="B78" s="273">
        <v>7.7503070153420586</v>
      </c>
      <c r="C78" s="274">
        <v>0.41418007373503068</v>
      </c>
      <c r="D78" s="275">
        <v>4591</v>
      </c>
    </row>
    <row r="79" spans="1:6" ht="22.5" customHeight="1">
      <c r="A79" s="2034" t="s">
        <v>183</v>
      </c>
      <c r="B79" s="2034"/>
      <c r="C79" s="2034"/>
      <c r="D79" s="2034"/>
    </row>
    <row r="80" spans="1:6" ht="67.5" customHeight="1">
      <c r="A80" s="2034" t="s">
        <v>184</v>
      </c>
      <c r="B80" s="2034"/>
      <c r="C80" s="2034"/>
      <c r="D80" s="2034"/>
    </row>
    <row r="81" spans="1:13" ht="35.9" customHeight="1">
      <c r="A81" s="2034" t="s">
        <v>185</v>
      </c>
      <c r="B81" s="2034"/>
      <c r="C81" s="2034"/>
      <c r="D81" s="2034"/>
    </row>
    <row r="83" spans="1:13" ht="23.5">
      <c r="A83" s="2246">
        <v>2020</v>
      </c>
      <c r="B83" s="2246"/>
      <c r="C83" s="2246"/>
      <c r="D83" s="2246"/>
      <c r="E83" s="2246"/>
      <c r="F83" s="2246"/>
      <c r="G83" s="2246"/>
      <c r="H83" s="2246"/>
      <c r="I83" s="2246"/>
      <c r="J83" s="2246"/>
      <c r="K83" s="2246"/>
      <c r="L83" s="2246"/>
      <c r="M83" s="2246"/>
    </row>
    <row r="85" spans="1:13" ht="27.75" customHeight="1">
      <c r="A85" s="2341" t="s">
        <v>186</v>
      </c>
      <c r="B85" s="2341"/>
      <c r="C85" s="2341"/>
      <c r="D85" s="2341"/>
    </row>
    <row r="86" spans="1:13" ht="32.25" customHeight="1">
      <c r="A86" s="2339" t="s">
        <v>5</v>
      </c>
      <c r="B86" s="2345" t="s">
        <v>171</v>
      </c>
      <c r="C86" s="2346"/>
      <c r="D86" s="2347"/>
    </row>
    <row r="87" spans="1:13" ht="14.65" customHeight="1">
      <c r="A87" s="2340"/>
      <c r="B87" s="252" t="s">
        <v>2</v>
      </c>
      <c r="C87" s="58" t="s">
        <v>68</v>
      </c>
      <c r="D87" s="90" t="s">
        <v>69</v>
      </c>
    </row>
    <row r="88" spans="1:13" ht="14.65" customHeight="1">
      <c r="A88" s="253" t="s">
        <v>13</v>
      </c>
      <c r="B88" s="254">
        <v>31.208391207755199</v>
      </c>
      <c r="C88" s="255">
        <v>3.822696559954645</v>
      </c>
      <c r="D88" s="256">
        <v>459</v>
      </c>
    </row>
    <row r="89" spans="1:13" ht="14.65" customHeight="1">
      <c r="A89" s="258" t="s">
        <v>14</v>
      </c>
      <c r="B89" s="259">
        <v>77.949331706040965</v>
      </c>
      <c r="C89" s="260">
        <v>5.3338887000638131</v>
      </c>
      <c r="D89" s="261">
        <v>284</v>
      </c>
    </row>
    <row r="90" spans="1:13" ht="14.65" customHeight="1">
      <c r="A90" s="253" t="s">
        <v>39</v>
      </c>
      <c r="B90" s="262" t="s">
        <v>99</v>
      </c>
      <c r="C90" s="263" t="s">
        <v>99</v>
      </c>
      <c r="D90" s="264" t="s">
        <v>99</v>
      </c>
    </row>
    <row r="91" spans="1:13" ht="14.65" customHeight="1">
      <c r="A91" s="258" t="s">
        <v>16</v>
      </c>
      <c r="B91" s="259">
        <v>54.579189258906347</v>
      </c>
      <c r="C91" s="260">
        <v>11.03459728111245</v>
      </c>
      <c r="D91" s="261">
        <v>42</v>
      </c>
    </row>
    <row r="92" spans="1:13" ht="14.65" customHeight="1">
      <c r="A92" s="253" t="s">
        <v>17</v>
      </c>
      <c r="B92" s="262" t="s">
        <v>99</v>
      </c>
      <c r="C92" s="263" t="s">
        <v>99</v>
      </c>
      <c r="D92" s="264" t="s">
        <v>99</v>
      </c>
    </row>
    <row r="93" spans="1:13" ht="14.65" customHeight="1">
      <c r="A93" s="258" t="s">
        <v>18</v>
      </c>
      <c r="B93" s="259">
        <v>61.657475513983229</v>
      </c>
      <c r="C93" s="260">
        <v>3.5825575219945738</v>
      </c>
      <c r="D93" s="261">
        <v>46</v>
      </c>
    </row>
    <row r="94" spans="1:13" ht="14.65" customHeight="1">
      <c r="A94" s="253" t="s">
        <v>19</v>
      </c>
      <c r="B94" s="254">
        <v>23.027917783441819</v>
      </c>
      <c r="C94" s="255">
        <v>4.3652169733822088</v>
      </c>
      <c r="D94" s="256">
        <v>236</v>
      </c>
    </row>
    <row r="95" spans="1:13" ht="14.65" customHeight="1">
      <c r="A95" s="258" t="s">
        <v>20</v>
      </c>
      <c r="B95" s="259">
        <v>60.368153202129129</v>
      </c>
      <c r="C95" s="260">
        <v>17.814743023437462</v>
      </c>
      <c r="D95" s="261">
        <v>54</v>
      </c>
    </row>
    <row r="96" spans="1:13" ht="14.65" customHeight="1">
      <c r="A96" s="253" t="s">
        <v>21</v>
      </c>
      <c r="B96" s="254">
        <v>41.65104465602866</v>
      </c>
      <c r="C96" s="255">
        <v>3.7851754685023891</v>
      </c>
      <c r="D96" s="256">
        <v>530</v>
      </c>
    </row>
    <row r="97" spans="1:13" ht="14.65" customHeight="1">
      <c r="A97" s="258" t="s">
        <v>22</v>
      </c>
      <c r="B97" s="259">
        <v>51.740226029404269</v>
      </c>
      <c r="C97" s="260">
        <v>3.4296265313631968</v>
      </c>
      <c r="D97" s="261">
        <v>1550</v>
      </c>
    </row>
    <row r="98" spans="1:13" ht="14.65" customHeight="1">
      <c r="A98" s="253" t="s">
        <v>23</v>
      </c>
      <c r="B98" s="254">
        <v>13.34914453319314</v>
      </c>
      <c r="C98" s="255">
        <v>4.4035472549460604</v>
      </c>
      <c r="D98" s="256">
        <v>115</v>
      </c>
    </row>
    <row r="99" spans="1:13" ht="14.65" customHeight="1">
      <c r="A99" s="258" t="s">
        <v>24</v>
      </c>
      <c r="B99" s="351" t="s">
        <v>99</v>
      </c>
      <c r="C99" s="349" t="s">
        <v>99</v>
      </c>
      <c r="D99" s="352" t="s">
        <v>99</v>
      </c>
    </row>
    <row r="100" spans="1:13" ht="14.65" customHeight="1">
      <c r="A100" s="253" t="s">
        <v>25</v>
      </c>
      <c r="B100" s="254">
        <v>79.107354467179832</v>
      </c>
      <c r="C100" s="255">
        <v>10.151514493911939</v>
      </c>
      <c r="D100" s="256">
        <v>170</v>
      </c>
    </row>
    <row r="101" spans="1:13" ht="14.65" customHeight="1">
      <c r="A101" s="258" t="s">
        <v>26</v>
      </c>
      <c r="B101" s="351" t="s">
        <v>99</v>
      </c>
      <c r="C101" s="349" t="s">
        <v>99</v>
      </c>
      <c r="D101" s="352" t="s">
        <v>99</v>
      </c>
    </row>
    <row r="102" spans="1:13" ht="14.65" customHeight="1">
      <c r="A102" s="253" t="s">
        <v>27</v>
      </c>
      <c r="B102" s="254">
        <v>32.127231380815687</v>
      </c>
      <c r="C102" s="255">
        <v>16.189230354949011</v>
      </c>
      <c r="D102" s="256">
        <v>70</v>
      </c>
    </row>
    <row r="103" spans="1:13" ht="14.65" customHeight="1">
      <c r="A103" s="266" t="s">
        <v>28</v>
      </c>
      <c r="B103" s="280">
        <v>66.948937974538296</v>
      </c>
      <c r="C103" s="281">
        <v>11.15321316891732</v>
      </c>
      <c r="D103" s="438">
        <v>28</v>
      </c>
    </row>
    <row r="104" spans="1:13" ht="14.65" customHeight="1">
      <c r="A104" s="268" t="s">
        <v>29</v>
      </c>
      <c r="B104" s="269">
        <v>44.89073375335014</v>
      </c>
      <c r="C104" s="270">
        <v>2.3780798479172232</v>
      </c>
      <c r="D104" s="271">
        <v>3315</v>
      </c>
    </row>
    <row r="105" spans="1:13" ht="14.65" customHeight="1">
      <c r="A105" s="268" t="s">
        <v>30</v>
      </c>
      <c r="B105" s="269">
        <v>61.376164207184523</v>
      </c>
      <c r="C105" s="270">
        <v>7.6909272120511183</v>
      </c>
      <c r="D105" s="271">
        <v>348</v>
      </c>
    </row>
    <row r="106" spans="1:13" ht="14.65" customHeight="1">
      <c r="A106" s="272" t="s">
        <v>31</v>
      </c>
      <c r="B106" s="273">
        <v>46.943814758156051</v>
      </c>
      <c r="C106" s="274">
        <v>2.3967449036118911</v>
      </c>
      <c r="D106" s="275">
        <v>3663</v>
      </c>
    </row>
    <row r="107" spans="1:13" ht="24.75" customHeight="1">
      <c r="A107" s="2034" t="s">
        <v>172</v>
      </c>
      <c r="B107" s="2034"/>
      <c r="C107" s="2034"/>
      <c r="D107" s="2034"/>
    </row>
    <row r="108" spans="1:13" ht="56.25" customHeight="1">
      <c r="A108" s="2034" t="s">
        <v>104</v>
      </c>
      <c r="B108" s="2034"/>
      <c r="C108" s="2034"/>
      <c r="D108" s="2034"/>
    </row>
    <row r="109" spans="1:13" ht="33" customHeight="1">
      <c r="A109" s="2034" t="s">
        <v>187</v>
      </c>
      <c r="B109" s="2034"/>
      <c r="C109" s="2034"/>
      <c r="D109" s="2034"/>
    </row>
    <row r="111" spans="1:13" ht="14.25" customHeight="1">
      <c r="A111" s="2343" t="s">
        <v>188</v>
      </c>
      <c r="B111" s="2343"/>
      <c r="C111" s="2343"/>
      <c r="D111" s="2343"/>
      <c r="E111" s="2343"/>
      <c r="F111" s="2343"/>
      <c r="G111" s="2343"/>
      <c r="H111" s="2343"/>
      <c r="I111" s="2343"/>
      <c r="J111" s="2343"/>
      <c r="K111" s="2343"/>
      <c r="L111" s="2343"/>
      <c r="M111" s="2343"/>
    </row>
    <row r="112" spans="1:13" ht="23.25" customHeight="1">
      <c r="A112" s="2339" t="s">
        <v>5</v>
      </c>
      <c r="B112" s="2357" t="s">
        <v>175</v>
      </c>
      <c r="C112" s="2357"/>
      <c r="D112" s="2357"/>
      <c r="E112" s="2356" t="s">
        <v>176</v>
      </c>
      <c r="F112" s="2357"/>
      <c r="G112" s="2362"/>
      <c r="H112" s="2357" t="s">
        <v>177</v>
      </c>
      <c r="I112" s="2357"/>
      <c r="J112" s="2357"/>
      <c r="K112" s="2345" t="s">
        <v>178</v>
      </c>
      <c r="L112" s="2346"/>
      <c r="M112" s="2347"/>
    </row>
    <row r="113" spans="1:13" ht="14.65" customHeight="1">
      <c r="A113" s="2340"/>
      <c r="B113" s="252" t="s">
        <v>2</v>
      </c>
      <c r="C113" s="58" t="s">
        <v>68</v>
      </c>
      <c r="D113" s="430" t="s">
        <v>69</v>
      </c>
      <c r="E113" s="252" t="s">
        <v>2</v>
      </c>
      <c r="F113" s="58" t="s">
        <v>68</v>
      </c>
      <c r="G113" s="332" t="s">
        <v>69</v>
      </c>
      <c r="H113" s="58" t="s">
        <v>2</v>
      </c>
      <c r="I113" s="58" t="s">
        <v>68</v>
      </c>
      <c r="J113" s="430" t="s">
        <v>69</v>
      </c>
      <c r="K113" s="252" t="s">
        <v>2</v>
      </c>
      <c r="L113" s="58" t="s">
        <v>68</v>
      </c>
      <c r="M113" s="90" t="s">
        <v>69</v>
      </c>
    </row>
    <row r="114" spans="1:13" ht="14.65" customHeight="1">
      <c r="A114" s="253" t="s">
        <v>13</v>
      </c>
      <c r="B114" s="339">
        <v>5.5453420794794201</v>
      </c>
      <c r="C114" s="255">
        <v>2.2767035002364149</v>
      </c>
      <c r="D114" s="338">
        <v>128</v>
      </c>
      <c r="E114" s="339">
        <v>16.904574602957279</v>
      </c>
      <c r="F114" s="255">
        <v>12.35995926276312</v>
      </c>
      <c r="G114" s="338">
        <v>128</v>
      </c>
      <c r="H114" s="339">
        <v>1.3532726249331299</v>
      </c>
      <c r="I114" s="255">
        <v>0.97022951110782174</v>
      </c>
      <c r="J114" s="338">
        <v>128</v>
      </c>
      <c r="K114" s="254">
        <v>76.19681069263018</v>
      </c>
      <c r="L114" s="255">
        <v>11.468590246184521</v>
      </c>
      <c r="M114" s="256">
        <v>128</v>
      </c>
    </row>
    <row r="115" spans="1:13" ht="14.65" customHeight="1">
      <c r="A115" s="258" t="s">
        <v>14</v>
      </c>
      <c r="B115" s="342">
        <v>51.316879038153061</v>
      </c>
      <c r="C115" s="260">
        <v>10.340254430584521</v>
      </c>
      <c r="D115" s="343">
        <v>222</v>
      </c>
      <c r="E115" s="342">
        <v>22.121946477952779</v>
      </c>
      <c r="F115" s="260">
        <v>8.8570942804104345</v>
      </c>
      <c r="G115" s="343">
        <v>222</v>
      </c>
      <c r="H115" s="342">
        <v>3.2965223566052821</v>
      </c>
      <c r="I115" s="260">
        <v>1.8216150091264931</v>
      </c>
      <c r="J115" s="343">
        <v>222</v>
      </c>
      <c r="K115" s="259">
        <v>23.264652127288869</v>
      </c>
      <c r="L115" s="260">
        <v>4.617768954327552</v>
      </c>
      <c r="M115" s="261">
        <v>222</v>
      </c>
    </row>
    <row r="116" spans="1:13" ht="14.65" customHeight="1">
      <c r="A116" s="253" t="s">
        <v>39</v>
      </c>
      <c r="B116" s="345" t="s">
        <v>99</v>
      </c>
      <c r="C116" s="263" t="s">
        <v>99</v>
      </c>
      <c r="D116" s="346" t="s">
        <v>99</v>
      </c>
      <c r="E116" s="345" t="s">
        <v>99</v>
      </c>
      <c r="F116" s="263" t="s">
        <v>99</v>
      </c>
      <c r="G116" s="346" t="s">
        <v>99</v>
      </c>
      <c r="H116" s="345" t="s">
        <v>99</v>
      </c>
      <c r="I116" s="263" t="s">
        <v>99</v>
      </c>
      <c r="J116" s="346" t="s">
        <v>99</v>
      </c>
      <c r="K116" s="262" t="s">
        <v>99</v>
      </c>
      <c r="L116" s="263" t="s">
        <v>99</v>
      </c>
      <c r="M116" s="264" t="s">
        <v>99</v>
      </c>
    </row>
    <row r="117" spans="1:13" ht="14.65" customHeight="1">
      <c r="A117" s="258" t="s">
        <v>16</v>
      </c>
      <c r="B117" s="342">
        <v>55.828299176443103</v>
      </c>
      <c r="C117" s="260">
        <v>17.294654847278242</v>
      </c>
      <c r="D117" s="343">
        <v>24</v>
      </c>
      <c r="E117" s="342">
        <v>18.695436563498632</v>
      </c>
      <c r="F117" s="260">
        <v>13.89304293705206</v>
      </c>
      <c r="G117" s="343">
        <v>24</v>
      </c>
      <c r="H117" s="342">
        <v>0</v>
      </c>
      <c r="I117" s="349" t="s">
        <v>515</v>
      </c>
      <c r="J117" s="343">
        <v>24</v>
      </c>
      <c r="K117" s="259">
        <v>25.476264260058269</v>
      </c>
      <c r="L117" s="260">
        <v>11.607581812419189</v>
      </c>
      <c r="M117" s="261">
        <v>24</v>
      </c>
    </row>
    <row r="118" spans="1:13" ht="14.65" customHeight="1">
      <c r="A118" s="253" t="s">
        <v>17</v>
      </c>
      <c r="B118" s="345" t="s">
        <v>99</v>
      </c>
      <c r="C118" s="263" t="s">
        <v>99</v>
      </c>
      <c r="D118" s="346" t="s">
        <v>99</v>
      </c>
      <c r="E118" s="345" t="s">
        <v>99</v>
      </c>
      <c r="F118" s="263" t="s">
        <v>99</v>
      </c>
      <c r="G118" s="346" t="s">
        <v>99</v>
      </c>
      <c r="H118" s="345" t="s">
        <v>99</v>
      </c>
      <c r="I118" s="263" t="s">
        <v>99</v>
      </c>
      <c r="J118" s="346" t="s">
        <v>99</v>
      </c>
      <c r="K118" s="262" t="s">
        <v>99</v>
      </c>
      <c r="L118" s="263" t="s">
        <v>99</v>
      </c>
      <c r="M118" s="264" t="s">
        <v>99</v>
      </c>
    </row>
    <row r="119" spans="1:13" ht="14.65" customHeight="1">
      <c r="A119" s="258" t="s">
        <v>18</v>
      </c>
      <c r="B119" s="342">
        <v>41.553681454517083</v>
      </c>
      <c r="C119" s="260">
        <v>9.7748679087693233</v>
      </c>
      <c r="D119" s="343">
        <v>26</v>
      </c>
      <c r="E119" s="342">
        <v>0</v>
      </c>
      <c r="F119" s="349" t="s">
        <v>515</v>
      </c>
      <c r="G119" s="343">
        <v>26</v>
      </c>
      <c r="H119" s="342">
        <v>0</v>
      </c>
      <c r="I119" s="349" t="s">
        <v>515</v>
      </c>
      <c r="J119" s="343">
        <v>26</v>
      </c>
      <c r="K119" s="259">
        <v>58.44631854548291</v>
      </c>
      <c r="L119" s="260">
        <v>9.7748679087693233</v>
      </c>
      <c r="M119" s="261">
        <v>26</v>
      </c>
    </row>
    <row r="120" spans="1:13" ht="14.65" customHeight="1">
      <c r="A120" s="253" t="s">
        <v>19</v>
      </c>
      <c r="B120" s="339">
        <v>40.058502463346663</v>
      </c>
      <c r="C120" s="255">
        <v>11.044578983824319</v>
      </c>
      <c r="D120" s="338">
        <v>69</v>
      </c>
      <c r="E120" s="339">
        <v>11.307431573650939</v>
      </c>
      <c r="F120" s="255">
        <v>5.4451826253521807</v>
      </c>
      <c r="G120" s="338">
        <v>69</v>
      </c>
      <c r="H120" s="339">
        <v>6.3143375605959369</v>
      </c>
      <c r="I120" s="255">
        <v>5.7425725220211312</v>
      </c>
      <c r="J120" s="338">
        <v>69</v>
      </c>
      <c r="K120" s="254">
        <v>42.319728402406461</v>
      </c>
      <c r="L120" s="255">
        <v>9.4742553632458186</v>
      </c>
      <c r="M120" s="256">
        <v>69</v>
      </c>
    </row>
    <row r="121" spans="1:13" ht="14.65" customHeight="1">
      <c r="A121" s="258" t="s">
        <v>20</v>
      </c>
      <c r="B121" s="342">
        <v>41.88615322101564</v>
      </c>
      <c r="C121" s="260">
        <v>16.222386503136281</v>
      </c>
      <c r="D121" s="343">
        <v>25</v>
      </c>
      <c r="E121" s="342">
        <v>0</v>
      </c>
      <c r="F121" s="349" t="s">
        <v>515</v>
      </c>
      <c r="G121" s="343">
        <v>25</v>
      </c>
      <c r="H121" s="342">
        <v>0</v>
      </c>
      <c r="I121" s="349" t="s">
        <v>515</v>
      </c>
      <c r="J121" s="343">
        <v>25</v>
      </c>
      <c r="K121" s="259">
        <v>58.11384677898436</v>
      </c>
      <c r="L121" s="260">
        <v>16.222386503136281</v>
      </c>
      <c r="M121" s="261">
        <v>25</v>
      </c>
    </row>
    <row r="122" spans="1:13" ht="14.65" customHeight="1">
      <c r="A122" s="253" t="s">
        <v>21</v>
      </c>
      <c r="B122" s="339">
        <v>24.3619119407564</v>
      </c>
      <c r="C122" s="255">
        <v>4.1264100152250496</v>
      </c>
      <c r="D122" s="338">
        <v>183</v>
      </c>
      <c r="E122" s="339">
        <v>5.3823305897001923</v>
      </c>
      <c r="F122" s="255">
        <v>2.204513117046913</v>
      </c>
      <c r="G122" s="338">
        <v>183</v>
      </c>
      <c r="H122" s="339">
        <v>1.942969961068773</v>
      </c>
      <c r="I122" s="255">
        <v>1.2121034744090591</v>
      </c>
      <c r="J122" s="338">
        <v>183</v>
      </c>
      <c r="K122" s="254">
        <v>68.312787508474642</v>
      </c>
      <c r="L122" s="255">
        <v>5.2441659087325903</v>
      </c>
      <c r="M122" s="256">
        <v>183</v>
      </c>
    </row>
    <row r="123" spans="1:13" ht="14.65" customHeight="1">
      <c r="A123" s="258" t="s">
        <v>22</v>
      </c>
      <c r="B123" s="342">
        <v>35.043213876093709</v>
      </c>
      <c r="C123" s="260">
        <v>4.9670058376553357</v>
      </c>
      <c r="D123" s="343">
        <v>690</v>
      </c>
      <c r="E123" s="342">
        <v>13.71808627588242</v>
      </c>
      <c r="F123" s="260">
        <v>3.6211303059701461</v>
      </c>
      <c r="G123" s="343">
        <v>690</v>
      </c>
      <c r="H123" s="342">
        <v>5.3913617927100059</v>
      </c>
      <c r="I123" s="260">
        <v>4.0942356415973258</v>
      </c>
      <c r="J123" s="343">
        <v>690</v>
      </c>
      <c r="K123" s="259">
        <v>45.847338055313863</v>
      </c>
      <c r="L123" s="260">
        <v>4.5401408355650856</v>
      </c>
      <c r="M123" s="261">
        <v>690</v>
      </c>
    </row>
    <row r="124" spans="1:13" ht="14.65" customHeight="1">
      <c r="A124" s="253" t="s">
        <v>23</v>
      </c>
      <c r="B124" s="339">
        <v>22.912722122540799</v>
      </c>
      <c r="C124" s="255">
        <v>9.595654070470907</v>
      </c>
      <c r="D124" s="338">
        <v>12</v>
      </c>
      <c r="E124" s="339">
        <v>9.0598289611252962</v>
      </c>
      <c r="F124" s="255">
        <v>9.0429985528316692</v>
      </c>
      <c r="G124" s="338">
        <v>12</v>
      </c>
      <c r="H124" s="339">
        <v>0</v>
      </c>
      <c r="I124" s="263" t="s">
        <v>515</v>
      </c>
      <c r="J124" s="338">
        <v>12</v>
      </c>
      <c r="K124" s="254">
        <v>68.027448916333896</v>
      </c>
      <c r="L124" s="255">
        <v>10.194850766907869</v>
      </c>
      <c r="M124" s="256">
        <v>12</v>
      </c>
    </row>
    <row r="125" spans="1:13" ht="14.65" customHeight="1">
      <c r="A125" s="258" t="s">
        <v>24</v>
      </c>
      <c r="B125" s="348" t="s">
        <v>99</v>
      </c>
      <c r="C125" s="349" t="s">
        <v>99</v>
      </c>
      <c r="D125" s="350" t="s">
        <v>99</v>
      </c>
      <c r="E125" s="348" t="s">
        <v>99</v>
      </c>
      <c r="F125" s="349" t="s">
        <v>99</v>
      </c>
      <c r="G125" s="350" t="s">
        <v>99</v>
      </c>
      <c r="H125" s="348" t="s">
        <v>99</v>
      </c>
      <c r="I125" s="349" t="s">
        <v>99</v>
      </c>
      <c r="J125" s="350" t="s">
        <v>99</v>
      </c>
      <c r="K125" s="351" t="s">
        <v>99</v>
      </c>
      <c r="L125" s="349" t="s">
        <v>99</v>
      </c>
      <c r="M125" s="352" t="s">
        <v>99</v>
      </c>
    </row>
    <row r="126" spans="1:13" ht="14.65" customHeight="1">
      <c r="A126" s="253" t="s">
        <v>25</v>
      </c>
      <c r="B126" s="339">
        <v>56.257509008595598</v>
      </c>
      <c r="C126" s="255">
        <v>12.04099516751319</v>
      </c>
      <c r="D126" s="338">
        <v>125</v>
      </c>
      <c r="E126" s="339">
        <v>7.6434689457716436</v>
      </c>
      <c r="F126" s="255">
        <v>2.2993943046309631</v>
      </c>
      <c r="G126" s="338">
        <v>125</v>
      </c>
      <c r="H126" s="339">
        <v>1.644071419819801</v>
      </c>
      <c r="I126" s="255">
        <v>0.79991819222068916</v>
      </c>
      <c r="J126" s="338">
        <v>125</v>
      </c>
      <c r="K126" s="254">
        <v>34.454950625812963</v>
      </c>
      <c r="L126" s="255">
        <v>10.518632688703759</v>
      </c>
      <c r="M126" s="256">
        <v>125</v>
      </c>
    </row>
    <row r="127" spans="1:13" ht="14.65" customHeight="1">
      <c r="A127" s="258" t="s">
        <v>26</v>
      </c>
      <c r="B127" s="348" t="s">
        <v>99</v>
      </c>
      <c r="C127" s="349" t="s">
        <v>99</v>
      </c>
      <c r="D127" s="350" t="s">
        <v>99</v>
      </c>
      <c r="E127" s="348" t="s">
        <v>99</v>
      </c>
      <c r="F127" s="349" t="s">
        <v>99</v>
      </c>
      <c r="G127" s="350" t="s">
        <v>99</v>
      </c>
      <c r="H127" s="348" t="s">
        <v>99</v>
      </c>
      <c r="I127" s="349" t="s">
        <v>99</v>
      </c>
      <c r="J127" s="350" t="s">
        <v>99</v>
      </c>
      <c r="K127" s="351" t="s">
        <v>99</v>
      </c>
      <c r="L127" s="349" t="s">
        <v>99</v>
      </c>
      <c r="M127" s="352" t="s">
        <v>99</v>
      </c>
    </row>
    <row r="128" spans="1:13" ht="14.65" customHeight="1">
      <c r="A128" s="253" t="s">
        <v>27</v>
      </c>
      <c r="B128" s="339">
        <v>61.428944636352753</v>
      </c>
      <c r="C128" s="255">
        <v>10.751479383316941</v>
      </c>
      <c r="D128" s="338">
        <v>25</v>
      </c>
      <c r="E128" s="339">
        <v>15.17807660341038</v>
      </c>
      <c r="F128" s="255">
        <v>3.388659450159706</v>
      </c>
      <c r="G128" s="338">
        <v>25</v>
      </c>
      <c r="H128" s="339">
        <v>1.210183538307162</v>
      </c>
      <c r="I128" s="255">
        <v>1.2313578244922889</v>
      </c>
      <c r="J128" s="338">
        <v>25</v>
      </c>
      <c r="K128" s="254">
        <v>22.182795221929709</v>
      </c>
      <c r="L128" s="255">
        <v>10.168282612343489</v>
      </c>
      <c r="M128" s="256">
        <v>25</v>
      </c>
    </row>
    <row r="129" spans="1:13" ht="14.65" customHeight="1" thickBot="1">
      <c r="A129" s="266" t="s">
        <v>28</v>
      </c>
      <c r="B129" s="368">
        <v>42.642031486582397</v>
      </c>
      <c r="C129" s="281">
        <v>17.791353639224969</v>
      </c>
      <c r="D129" s="369">
        <v>13</v>
      </c>
      <c r="E129" s="368">
        <v>0</v>
      </c>
      <c r="F129" s="354" t="s">
        <v>515</v>
      </c>
      <c r="G129" s="369">
        <v>13</v>
      </c>
      <c r="H129" s="368">
        <v>0</v>
      </c>
      <c r="I129" s="354" t="s">
        <v>515</v>
      </c>
      <c r="J129" s="369">
        <v>13</v>
      </c>
      <c r="K129" s="280">
        <v>57.357968513417603</v>
      </c>
      <c r="L129" s="281">
        <v>17.791353639224969</v>
      </c>
      <c r="M129" s="438">
        <v>13</v>
      </c>
    </row>
    <row r="130" spans="1:13" ht="14.65" customHeight="1">
      <c r="A130" s="268" t="s">
        <v>29</v>
      </c>
      <c r="B130" s="358">
        <v>33.471799343651867</v>
      </c>
      <c r="C130" s="270">
        <v>2.9910495247304372</v>
      </c>
      <c r="D130" s="359">
        <v>1369</v>
      </c>
      <c r="E130" s="358">
        <v>13.900919940496729</v>
      </c>
      <c r="F130" s="270">
        <v>2.7815167083521621</v>
      </c>
      <c r="G130" s="359">
        <v>1369</v>
      </c>
      <c r="H130" s="358">
        <v>3.7888362490815548</v>
      </c>
      <c r="I130" s="270">
        <v>2.0194040714361638</v>
      </c>
      <c r="J130" s="359">
        <v>1369</v>
      </c>
      <c r="K130" s="269">
        <v>48.83844446676985</v>
      </c>
      <c r="L130" s="270">
        <v>3.103619153527176</v>
      </c>
      <c r="M130" s="271">
        <v>1369</v>
      </c>
    </row>
    <row r="131" spans="1:13" ht="14.65" customHeight="1">
      <c r="A131" s="268" t="s">
        <v>30</v>
      </c>
      <c r="B131" s="358">
        <v>50.148200352525294</v>
      </c>
      <c r="C131" s="270">
        <v>6.8417474016723334</v>
      </c>
      <c r="D131" s="359">
        <v>218</v>
      </c>
      <c r="E131" s="358">
        <v>5.8294654518583782</v>
      </c>
      <c r="F131" s="270">
        <v>2.9346910636899879</v>
      </c>
      <c r="G131" s="359">
        <v>218</v>
      </c>
      <c r="H131" s="358">
        <v>0.62181840096835928</v>
      </c>
      <c r="I131" s="270">
        <v>0.50321860316467404</v>
      </c>
      <c r="J131" s="359">
        <v>218</v>
      </c>
      <c r="K131" s="269">
        <v>43.400515794647973</v>
      </c>
      <c r="L131" s="270">
        <v>6.9329000194054986</v>
      </c>
      <c r="M131" s="271">
        <v>218</v>
      </c>
    </row>
    <row r="132" spans="1:13" ht="14.65" customHeight="1">
      <c r="A132" s="272" t="s">
        <v>31</v>
      </c>
      <c r="B132" s="363">
        <v>36.161171781525567</v>
      </c>
      <c r="C132" s="274">
        <v>2.8471892856166692</v>
      </c>
      <c r="D132" s="364">
        <v>1587</v>
      </c>
      <c r="E132" s="363">
        <v>12.599251359623331</v>
      </c>
      <c r="F132" s="274">
        <v>2.4556439857346168</v>
      </c>
      <c r="G132" s="364">
        <v>1587</v>
      </c>
      <c r="H132" s="363">
        <v>3.2780971209904428</v>
      </c>
      <c r="I132" s="274">
        <v>1.7164673072651471</v>
      </c>
      <c r="J132" s="364">
        <v>1587</v>
      </c>
      <c r="K132" s="273">
        <v>47.96147973786065</v>
      </c>
      <c r="L132" s="274">
        <v>2.80244343422335</v>
      </c>
      <c r="M132" s="275">
        <v>1587</v>
      </c>
    </row>
    <row r="133" spans="1:13" ht="13.5" customHeight="1">
      <c r="A133" s="2344" t="s">
        <v>179</v>
      </c>
      <c r="B133" s="2344"/>
      <c r="C133" s="2344"/>
      <c r="D133" s="2344"/>
      <c r="E133" s="2344"/>
      <c r="F133" s="2344"/>
      <c r="G133" s="2344"/>
      <c r="H133" s="2344"/>
      <c r="I133" s="2344"/>
      <c r="J133" s="2344"/>
      <c r="K133" s="2344"/>
      <c r="L133" s="2344"/>
      <c r="M133" s="2344"/>
    </row>
    <row r="134" spans="1:13" ht="23.9" customHeight="1">
      <c r="A134" s="2034" t="s">
        <v>104</v>
      </c>
      <c r="B134" s="2034"/>
      <c r="C134" s="2034"/>
      <c r="D134" s="2034"/>
      <c r="E134" s="2034"/>
      <c r="F134" s="2034"/>
      <c r="G134" s="2034"/>
      <c r="H134" s="2034"/>
      <c r="I134" s="2034"/>
      <c r="J134" s="2034"/>
      <c r="K134" s="2034"/>
      <c r="L134" s="2034"/>
      <c r="M134" s="2034"/>
    </row>
    <row r="135" spans="1:13" ht="13.5" customHeight="1">
      <c r="A135" s="2034" t="s">
        <v>189</v>
      </c>
      <c r="B135" s="2034"/>
      <c r="C135" s="2034"/>
      <c r="D135" s="2034"/>
      <c r="E135" s="2034"/>
      <c r="F135" s="2034"/>
      <c r="G135" s="2034"/>
      <c r="H135" s="2034"/>
      <c r="I135" s="2034"/>
      <c r="J135" s="2034"/>
      <c r="K135" s="2034"/>
      <c r="L135" s="2034"/>
      <c r="M135" s="2034"/>
    </row>
    <row r="136" spans="1:13">
      <c r="A136" s="112"/>
      <c r="B136" s="112"/>
      <c r="C136" s="112"/>
      <c r="D136" s="112"/>
      <c r="E136" s="112"/>
      <c r="F136" s="112"/>
      <c r="G136" s="112"/>
      <c r="H136" s="112"/>
      <c r="I136" s="112"/>
    </row>
    <row r="137" spans="1:13" ht="47.9" customHeight="1">
      <c r="A137" s="2010" t="s">
        <v>190</v>
      </c>
      <c r="B137" s="2010"/>
      <c r="C137" s="2010"/>
      <c r="D137" s="2010"/>
      <c r="F137" s="225"/>
    </row>
    <row r="138" spans="1:13" ht="42" customHeight="1">
      <c r="A138" s="2339" t="s">
        <v>5</v>
      </c>
      <c r="B138" s="2345" t="s">
        <v>182</v>
      </c>
      <c r="C138" s="2346"/>
      <c r="D138" s="2347"/>
    </row>
    <row r="139" spans="1:13" ht="14.65" customHeight="1">
      <c r="A139" s="2340"/>
      <c r="B139" s="252" t="s">
        <v>2</v>
      </c>
      <c r="C139" s="58" t="s">
        <v>68</v>
      </c>
      <c r="D139" s="90" t="s">
        <v>69</v>
      </c>
    </row>
    <row r="140" spans="1:13" ht="14.65" customHeight="1">
      <c r="A140" s="253" t="s">
        <v>13</v>
      </c>
      <c r="B140" s="254">
        <v>3.5055501343740332</v>
      </c>
      <c r="C140" s="255">
        <v>1.060858576597195</v>
      </c>
      <c r="D140" s="256">
        <v>271</v>
      </c>
    </row>
    <row r="141" spans="1:13" ht="14.65" customHeight="1">
      <c r="A141" s="258" t="s">
        <v>14</v>
      </c>
      <c r="B141" s="259">
        <v>6.8409448460911042</v>
      </c>
      <c r="C141" s="260">
        <v>1.6904278171939191</v>
      </c>
      <c r="D141" s="261">
        <v>248</v>
      </c>
    </row>
    <row r="142" spans="1:13" ht="14.65" customHeight="1">
      <c r="A142" s="253" t="s">
        <v>39</v>
      </c>
      <c r="B142" s="254">
        <v>3.0484474984501948</v>
      </c>
      <c r="C142" s="255">
        <v>3.00220237622875</v>
      </c>
      <c r="D142" s="256">
        <v>34</v>
      </c>
    </row>
    <row r="143" spans="1:13" ht="14.65" customHeight="1">
      <c r="A143" s="258" t="s">
        <v>16</v>
      </c>
      <c r="B143" s="259">
        <v>8.5689513217298696</v>
      </c>
      <c r="C143" s="260">
        <v>3.421765470619456</v>
      </c>
      <c r="D143" s="261">
        <v>59</v>
      </c>
    </row>
    <row r="144" spans="1:13" ht="14.65" customHeight="1">
      <c r="A144" s="253" t="s">
        <v>17</v>
      </c>
      <c r="B144" s="262" t="s">
        <v>99</v>
      </c>
      <c r="C144" s="263" t="s">
        <v>99</v>
      </c>
      <c r="D144" s="264" t="s">
        <v>99</v>
      </c>
    </row>
    <row r="145" spans="1:5" ht="14.65" customHeight="1">
      <c r="A145" s="258" t="s">
        <v>18</v>
      </c>
      <c r="B145" s="351" t="s">
        <v>99</v>
      </c>
      <c r="C145" s="349" t="s">
        <v>99</v>
      </c>
      <c r="D145" s="352" t="s">
        <v>99</v>
      </c>
    </row>
    <row r="146" spans="1:5" ht="14.65" customHeight="1">
      <c r="A146" s="253" t="s">
        <v>19</v>
      </c>
      <c r="B146" s="254">
        <v>7.0675228265565044</v>
      </c>
      <c r="C146" s="255">
        <v>2.216567853044066</v>
      </c>
      <c r="D146" s="256">
        <v>112</v>
      </c>
    </row>
    <row r="147" spans="1:5" ht="14.65" customHeight="1">
      <c r="A147" s="258" t="s">
        <v>20</v>
      </c>
      <c r="B147" s="351" t="s">
        <v>99</v>
      </c>
      <c r="C147" s="349" t="s">
        <v>99</v>
      </c>
      <c r="D147" s="352" t="s">
        <v>99</v>
      </c>
    </row>
    <row r="148" spans="1:5" ht="14.65" customHeight="1">
      <c r="A148" s="253" t="s">
        <v>21</v>
      </c>
      <c r="B148" s="254">
        <v>13.472053163296531</v>
      </c>
      <c r="C148" s="255">
        <v>3.0998339826193861</v>
      </c>
      <c r="D148" s="256">
        <v>127</v>
      </c>
    </row>
    <row r="149" spans="1:5" ht="14.65" customHeight="1">
      <c r="A149" s="258" t="s">
        <v>22</v>
      </c>
      <c r="B149" s="259">
        <v>9.5858857046583488</v>
      </c>
      <c r="C149" s="260">
        <v>1.7105969893269171</v>
      </c>
      <c r="D149" s="261">
        <v>283</v>
      </c>
    </row>
    <row r="150" spans="1:5" ht="14.65" customHeight="1">
      <c r="A150" s="253" t="s">
        <v>23</v>
      </c>
      <c r="B150" s="254">
        <v>9.0671831036945214</v>
      </c>
      <c r="C150" s="255">
        <v>3.138396753737168</v>
      </c>
      <c r="D150" s="256">
        <v>104</v>
      </c>
    </row>
    <row r="151" spans="1:5" ht="14.65" customHeight="1">
      <c r="A151" s="258" t="s">
        <v>24</v>
      </c>
      <c r="B151" s="351" t="s">
        <v>99</v>
      </c>
      <c r="C151" s="349" t="s">
        <v>99</v>
      </c>
      <c r="D151" s="352" t="s">
        <v>99</v>
      </c>
    </row>
    <row r="152" spans="1:5" ht="14.65" customHeight="1">
      <c r="A152" s="253" t="s">
        <v>25</v>
      </c>
      <c r="B152" s="254">
        <v>18.100326327174919</v>
      </c>
      <c r="C152" s="255">
        <v>3.8089569877420431</v>
      </c>
      <c r="D152" s="256">
        <v>100</v>
      </c>
    </row>
    <row r="153" spans="1:5" ht="14.65" customHeight="1">
      <c r="A153" s="258" t="s">
        <v>26</v>
      </c>
      <c r="B153" s="351" t="s">
        <v>99</v>
      </c>
      <c r="C153" s="349" t="s">
        <v>99</v>
      </c>
      <c r="D153" s="352" t="s">
        <v>99</v>
      </c>
    </row>
    <row r="154" spans="1:5" ht="14.65" customHeight="1">
      <c r="A154" s="253" t="s">
        <v>27</v>
      </c>
      <c r="B154" s="262" t="s">
        <v>99</v>
      </c>
      <c r="C154" s="263" t="s">
        <v>99</v>
      </c>
      <c r="D154" s="264" t="s">
        <v>99</v>
      </c>
    </row>
    <row r="155" spans="1:5" ht="14.65" customHeight="1">
      <c r="A155" s="266" t="s">
        <v>28</v>
      </c>
      <c r="B155" s="280">
        <v>3.7822474707873091</v>
      </c>
      <c r="C155" s="281">
        <v>2.6298251196622551</v>
      </c>
      <c r="D155" s="438">
        <v>50</v>
      </c>
    </row>
    <row r="156" spans="1:5" ht="14.65" customHeight="1">
      <c r="A156" s="268" t="s">
        <v>29</v>
      </c>
      <c r="B156" s="269">
        <v>7.8310863996143789</v>
      </c>
      <c r="C156" s="270">
        <v>0.78698432248276562</v>
      </c>
      <c r="D156" s="271">
        <v>1227</v>
      </c>
    </row>
    <row r="157" spans="1:5" ht="14.65" customHeight="1">
      <c r="A157" s="268" t="s">
        <v>30</v>
      </c>
      <c r="B157" s="269">
        <v>9.6863965423699874</v>
      </c>
      <c r="C157" s="270">
        <v>1.669479072623387</v>
      </c>
      <c r="D157" s="271">
        <v>318</v>
      </c>
    </row>
    <row r="158" spans="1:5" ht="14.65" customHeight="1">
      <c r="A158" s="272" t="s">
        <v>31</v>
      </c>
      <c r="B158" s="273">
        <v>8.2273462744639758</v>
      </c>
      <c r="C158" s="274">
        <v>0.71431722305594691</v>
      </c>
      <c r="D158" s="275">
        <v>1545</v>
      </c>
    </row>
    <row r="159" spans="1:5" ht="26.25" customHeight="1">
      <c r="A159" s="2034" t="s">
        <v>183</v>
      </c>
      <c r="B159" s="2034"/>
      <c r="C159" s="2034"/>
      <c r="D159" s="2034"/>
    </row>
    <row r="160" spans="1:5" ht="58.15" customHeight="1">
      <c r="A160" s="2034" t="s">
        <v>191</v>
      </c>
      <c r="B160" s="2034"/>
      <c r="C160" s="2034"/>
      <c r="D160" s="2034"/>
      <c r="E160" s="177"/>
    </row>
    <row r="161" spans="1:4" ht="33" customHeight="1">
      <c r="A161" s="2034" t="s">
        <v>192</v>
      </c>
      <c r="B161" s="2034"/>
      <c r="C161" s="2034"/>
      <c r="D161" s="2034"/>
    </row>
  </sheetData>
  <mergeCells count="44">
    <mergeCell ref="A55:M55"/>
    <mergeCell ref="A54:M54"/>
    <mergeCell ref="A27:D27"/>
    <mergeCell ref="A28:D28"/>
    <mergeCell ref="A29:D29"/>
    <mergeCell ref="H32:J32"/>
    <mergeCell ref="K32:M32"/>
    <mergeCell ref="A53:M53"/>
    <mergeCell ref="A31:M31"/>
    <mergeCell ref="B6:D6"/>
    <mergeCell ref="E32:G32"/>
    <mergeCell ref="B32:D32"/>
    <mergeCell ref="A5:D5"/>
    <mergeCell ref="A3:M3"/>
    <mergeCell ref="A6:A7"/>
    <mergeCell ref="A32:A33"/>
    <mergeCell ref="A137:D137"/>
    <mergeCell ref="A159:D159"/>
    <mergeCell ref="A160:D160"/>
    <mergeCell ref="A161:D161"/>
    <mergeCell ref="K112:M112"/>
    <mergeCell ref="B138:D138"/>
    <mergeCell ref="B112:D112"/>
    <mergeCell ref="E112:G112"/>
    <mergeCell ref="H112:J112"/>
    <mergeCell ref="A112:A113"/>
    <mergeCell ref="A134:M134"/>
    <mergeCell ref="A138:A139"/>
    <mergeCell ref="A133:M133"/>
    <mergeCell ref="A135:M135"/>
    <mergeCell ref="A109:D109"/>
    <mergeCell ref="A108:D108"/>
    <mergeCell ref="A107:D107"/>
    <mergeCell ref="A86:A87"/>
    <mergeCell ref="A111:M111"/>
    <mergeCell ref="B58:D58"/>
    <mergeCell ref="A57:D57"/>
    <mergeCell ref="B86:D86"/>
    <mergeCell ref="A79:D79"/>
    <mergeCell ref="A81:D81"/>
    <mergeCell ref="A80:D80"/>
    <mergeCell ref="A58:A59"/>
    <mergeCell ref="A83:M83"/>
    <mergeCell ref="A85:D85"/>
  </mergeCells>
  <hyperlinks>
    <hyperlink ref="A1" location="Inhalt!A1" display="Zurück zum Inhalt" xr:uid="{00000000-0004-0000-1C00-000000000000}"/>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3"/>
  <dimension ref="A1:AZ474"/>
  <sheetViews>
    <sheetView showGridLines="0" zoomScale="80" zoomScaleNormal="80" workbookViewId="0">
      <pane xSplit="1" topLeftCell="B1" activePane="topRight" state="frozen"/>
      <selection pane="topRight"/>
    </sheetView>
  </sheetViews>
  <sheetFormatPr baseColWidth="10" defaultRowHeight="14"/>
  <cols>
    <col min="1" max="1" width="23.5" customWidth="1"/>
    <col min="2" max="2" width="11.08203125" customWidth="1"/>
    <col min="3" max="3" width="11.83203125" customWidth="1"/>
    <col min="4" max="4" width="11.75" customWidth="1"/>
    <col min="5" max="5" width="11.08203125" customWidth="1"/>
    <col min="6" max="6" width="12" customWidth="1"/>
    <col min="7" max="7" width="11.75" customWidth="1"/>
    <col min="8" max="8" width="12.58203125" customWidth="1"/>
    <col min="9" max="9" width="12.5" customWidth="1"/>
    <col min="10" max="10" width="13.25" customWidth="1"/>
    <col min="11" max="11" width="11.08203125" customWidth="1"/>
    <col min="12" max="12" width="12.08203125" customWidth="1"/>
    <col min="13" max="13" width="11.75" customWidth="1"/>
    <col min="14" max="14" width="11.08203125" customWidth="1"/>
    <col min="15" max="15" width="12.08203125" customWidth="1"/>
    <col min="16" max="16" width="11.75" customWidth="1"/>
    <col min="17" max="17" width="11.08203125" customWidth="1"/>
    <col min="18" max="19" width="12.25" customWidth="1"/>
    <col min="20" max="20" width="11.08203125" customWidth="1"/>
    <col min="21" max="21" width="12.08203125" customWidth="1"/>
    <col min="22" max="22" width="11.83203125" customWidth="1"/>
    <col min="23" max="23" width="11.08203125" customWidth="1"/>
    <col min="24" max="25" width="11.75" customWidth="1"/>
    <col min="26" max="26" width="11.08203125" customWidth="1"/>
    <col min="27" max="27" width="11.83203125" customWidth="1"/>
    <col min="28" max="28" width="12.83203125" customWidth="1"/>
    <col min="29" max="30" width="12.25" customWidth="1"/>
    <col min="31" max="31" width="12.08203125" customWidth="1"/>
    <col min="32" max="32" width="11.08203125" customWidth="1"/>
    <col min="33" max="33" width="11.83203125" customWidth="1"/>
    <col min="34" max="34" width="12.33203125" customWidth="1"/>
    <col min="35" max="35" width="11.08203125" customWidth="1"/>
    <col min="36" max="36" width="11.83203125" customWidth="1"/>
    <col min="37" max="37" width="12.08203125" customWidth="1"/>
    <col min="38" max="38" width="11.08203125" customWidth="1"/>
    <col min="39" max="39" width="11.75" customWidth="1"/>
    <col min="40" max="40" width="12.25" customWidth="1"/>
    <col min="41" max="41" width="11.08203125" customWidth="1"/>
    <col min="42" max="43" width="11.75" customWidth="1"/>
    <col min="44" max="44" width="11.08203125" customWidth="1"/>
    <col min="45" max="45" width="12.08203125" customWidth="1"/>
    <col min="46" max="46" width="11.75" customWidth="1"/>
    <col min="47" max="52" width="11.08203125" customWidth="1"/>
  </cols>
  <sheetData>
    <row r="1" spans="1:52" s="1401" customFormat="1" ht="14.5" customHeight="1">
      <c r="A1" s="1402" t="s">
        <v>482</v>
      </c>
    </row>
    <row r="2" spans="1:52" s="1401" customFormat="1" ht="14.5" customHeight="1"/>
    <row r="3" spans="1:52" ht="25" customHeight="1">
      <c r="A3" s="1947">
        <v>2024</v>
      </c>
      <c r="B3" s="1947"/>
      <c r="C3" s="1947"/>
      <c r="D3" s="1947"/>
      <c r="E3" s="1947"/>
      <c r="F3" s="1947"/>
      <c r="G3" s="1947"/>
      <c r="H3" s="1947"/>
      <c r="I3" s="1947"/>
      <c r="J3" s="1947"/>
      <c r="K3" s="1947"/>
      <c r="L3" s="1947"/>
      <c r="M3" s="1947"/>
      <c r="N3" s="1947"/>
      <c r="O3" s="1947"/>
      <c r="P3" s="1947"/>
      <c r="Q3" s="1947"/>
      <c r="R3" s="1947"/>
      <c r="S3" s="1947"/>
      <c r="T3" s="1947"/>
      <c r="U3" s="1947"/>
      <c r="V3" s="1947"/>
      <c r="W3" s="1947"/>
      <c r="X3" s="1947"/>
      <c r="Y3" s="1947"/>
      <c r="Z3" s="1947"/>
      <c r="AA3" s="1947"/>
      <c r="AB3" s="1947"/>
      <c r="AC3" s="1947"/>
      <c r="AD3" s="1947"/>
      <c r="AE3" s="1947"/>
      <c r="AF3" s="1947"/>
      <c r="AG3" s="1947"/>
      <c r="AH3" s="1947"/>
      <c r="AI3" s="1947"/>
      <c r="AJ3" s="1947"/>
      <c r="AK3" s="1947"/>
      <c r="AL3" s="1947"/>
      <c r="AM3" s="1947"/>
      <c r="AN3" s="1947"/>
      <c r="AO3" s="1947"/>
      <c r="AP3" s="1947"/>
      <c r="AQ3" s="1947"/>
      <c r="AR3" s="1947"/>
      <c r="AS3" s="1947"/>
      <c r="AT3" s="1947"/>
      <c r="AU3" s="1947"/>
      <c r="AV3" s="1947"/>
      <c r="AW3" s="1947"/>
      <c r="AX3" s="1947"/>
      <c r="AY3" s="1947"/>
      <c r="AZ3" s="1947"/>
    </row>
    <row r="4" spans="1:52" ht="14.5" customHeight="1"/>
    <row r="5" spans="1:52" s="742" customFormat="1" ht="14.5" customHeight="1">
      <c r="A5" s="1972" t="s">
        <v>847</v>
      </c>
      <c r="B5" s="1973"/>
      <c r="C5" s="1973"/>
      <c r="D5" s="1973"/>
      <c r="E5" s="1973"/>
      <c r="F5" s="1973"/>
      <c r="G5" s="1973"/>
      <c r="H5" s="1973"/>
      <c r="I5" s="1973"/>
      <c r="J5" s="1973"/>
      <c r="K5" s="1973"/>
      <c r="L5" s="1973"/>
      <c r="M5" s="1973"/>
      <c r="N5" s="1973"/>
      <c r="O5" s="1973"/>
      <c r="P5" s="1973"/>
      <c r="Q5" s="1973"/>
      <c r="R5" s="1973"/>
      <c r="S5" s="1973"/>
      <c r="T5" s="1973"/>
      <c r="U5" s="1973"/>
      <c r="V5" s="1973"/>
      <c r="W5" s="1973"/>
      <c r="X5" s="1973"/>
      <c r="Y5" s="1973"/>
      <c r="Z5" s="1973"/>
      <c r="AA5" s="1973"/>
      <c r="AB5" s="1973"/>
      <c r="AC5" s="1973"/>
      <c r="AD5" s="1973"/>
      <c r="AE5" s="1973"/>
      <c r="AF5" s="1973"/>
      <c r="AG5" s="1973"/>
      <c r="AH5" s="1973"/>
      <c r="AI5" s="1973"/>
      <c r="AJ5" s="1973"/>
      <c r="AK5" s="1973"/>
      <c r="AL5" s="1973"/>
      <c r="AM5" s="1973"/>
      <c r="AN5" s="1973"/>
      <c r="AO5" s="1973"/>
      <c r="AP5" s="1973"/>
      <c r="AQ5" s="1973"/>
      <c r="AR5" s="1973"/>
      <c r="AS5" s="1973"/>
      <c r="AT5" s="1973"/>
      <c r="AU5" s="1973"/>
      <c r="AV5" s="1973"/>
      <c r="AW5" s="1973"/>
      <c r="AX5" s="1973"/>
      <c r="AY5" s="1973"/>
      <c r="AZ5" s="1973"/>
    </row>
    <row r="6" spans="1:52" s="742" customFormat="1" ht="44.25" customHeight="1" thickBot="1">
      <c r="A6" s="1923" t="s">
        <v>5</v>
      </c>
      <c r="B6" s="1975" t="s">
        <v>705</v>
      </c>
      <c r="C6" s="1971" t="s">
        <v>706</v>
      </c>
      <c r="D6" s="1971" t="s">
        <v>706</v>
      </c>
      <c r="E6" s="1971" t="s">
        <v>707</v>
      </c>
      <c r="F6" s="1971" t="s">
        <v>708</v>
      </c>
      <c r="G6" s="1971" t="s">
        <v>708</v>
      </c>
      <c r="H6" s="1928" t="s">
        <v>1204</v>
      </c>
      <c r="I6" s="1976"/>
      <c r="J6" s="1977"/>
      <c r="K6" s="1932" t="s">
        <v>672</v>
      </c>
      <c r="L6" s="1978"/>
      <c r="M6" s="1979"/>
      <c r="N6" s="1928" t="s">
        <v>673</v>
      </c>
      <c r="O6" s="1976"/>
      <c r="P6" s="1977"/>
      <c r="Q6" s="1932" t="s">
        <v>674</v>
      </c>
      <c r="R6" s="1978"/>
      <c r="S6" s="1979"/>
      <c r="T6" s="1928" t="s">
        <v>1205</v>
      </c>
      <c r="U6" s="1976"/>
      <c r="V6" s="1977"/>
      <c r="W6" s="1928" t="s">
        <v>676</v>
      </c>
      <c r="X6" s="1976"/>
      <c r="Y6" s="1977"/>
      <c r="Z6" s="1928" t="s">
        <v>677</v>
      </c>
      <c r="AA6" s="1976"/>
      <c r="AB6" s="1977"/>
      <c r="AC6" s="1928" t="s">
        <v>678</v>
      </c>
      <c r="AD6" s="1976"/>
      <c r="AE6" s="1977"/>
      <c r="AF6" s="1932" t="s">
        <v>679</v>
      </c>
      <c r="AG6" s="1978"/>
      <c r="AH6" s="1979"/>
      <c r="AI6" s="1932" t="s">
        <v>594</v>
      </c>
      <c r="AJ6" s="1978"/>
      <c r="AK6" s="1979"/>
      <c r="AL6" s="1932" t="s">
        <v>680</v>
      </c>
      <c r="AM6" s="1978"/>
      <c r="AN6" s="1979"/>
      <c r="AO6" s="1932" t="s">
        <v>681</v>
      </c>
      <c r="AP6" s="1978"/>
      <c r="AQ6" s="1979"/>
      <c r="AR6" s="1928" t="s">
        <v>682</v>
      </c>
      <c r="AS6" s="1976"/>
      <c r="AT6" s="1977"/>
      <c r="AU6" s="1928" t="s">
        <v>683</v>
      </c>
      <c r="AV6" s="1976"/>
      <c r="AW6" s="1977"/>
      <c r="AX6" s="1980" t="s">
        <v>684</v>
      </c>
      <c r="AY6" s="1978"/>
      <c r="AZ6" s="1981"/>
    </row>
    <row r="7" spans="1:52" s="742" customFormat="1" ht="14.5" customHeight="1" thickBot="1">
      <c r="A7" s="1974"/>
      <c r="B7" s="743" t="s">
        <v>2</v>
      </c>
      <c r="C7" s="743" t="s">
        <v>68</v>
      </c>
      <c r="D7" s="744" t="s">
        <v>69</v>
      </c>
      <c r="E7" s="743" t="s">
        <v>2</v>
      </c>
      <c r="F7" s="743" t="s">
        <v>68</v>
      </c>
      <c r="G7" s="744" t="s">
        <v>69</v>
      </c>
      <c r="H7" s="743" t="s">
        <v>2</v>
      </c>
      <c r="I7" s="743" t="s">
        <v>68</v>
      </c>
      <c r="J7" s="744" t="s">
        <v>69</v>
      </c>
      <c r="K7" s="743" t="s">
        <v>2</v>
      </c>
      <c r="L7" s="743" t="s">
        <v>68</v>
      </c>
      <c r="M7" s="744" t="s">
        <v>69</v>
      </c>
      <c r="N7" s="743" t="s">
        <v>2</v>
      </c>
      <c r="O7" s="743" t="s">
        <v>68</v>
      </c>
      <c r="P7" s="744" t="s">
        <v>69</v>
      </c>
      <c r="Q7" s="743" t="s">
        <v>2</v>
      </c>
      <c r="R7" s="743" t="s">
        <v>68</v>
      </c>
      <c r="S7" s="744" t="s">
        <v>69</v>
      </c>
      <c r="T7" s="743" t="s">
        <v>2</v>
      </c>
      <c r="U7" s="743" t="s">
        <v>68</v>
      </c>
      <c r="V7" s="744" t="s">
        <v>69</v>
      </c>
      <c r="W7" s="743" t="s">
        <v>2</v>
      </c>
      <c r="X7" s="743" t="s">
        <v>68</v>
      </c>
      <c r="Y7" s="744" t="s">
        <v>69</v>
      </c>
      <c r="Z7" s="743" t="s">
        <v>2</v>
      </c>
      <c r="AA7" s="743" t="s">
        <v>68</v>
      </c>
      <c r="AB7" s="744" t="s">
        <v>69</v>
      </c>
      <c r="AC7" s="743" t="s">
        <v>2</v>
      </c>
      <c r="AD7" s="743" t="s">
        <v>68</v>
      </c>
      <c r="AE7" s="744" t="s">
        <v>69</v>
      </c>
      <c r="AF7" s="743" t="s">
        <v>2</v>
      </c>
      <c r="AG7" s="743" t="s">
        <v>68</v>
      </c>
      <c r="AH7" s="744" t="s">
        <v>69</v>
      </c>
      <c r="AI7" s="743" t="s">
        <v>2</v>
      </c>
      <c r="AJ7" s="743" t="s">
        <v>68</v>
      </c>
      <c r="AK7" s="744" t="s">
        <v>69</v>
      </c>
      <c r="AL7" s="743" t="s">
        <v>2</v>
      </c>
      <c r="AM7" s="743" t="s">
        <v>68</v>
      </c>
      <c r="AN7" s="744" t="s">
        <v>69</v>
      </c>
      <c r="AO7" s="743" t="s">
        <v>2</v>
      </c>
      <c r="AP7" s="743" t="s">
        <v>68</v>
      </c>
      <c r="AQ7" s="744" t="s">
        <v>69</v>
      </c>
      <c r="AR7" s="743" t="s">
        <v>2</v>
      </c>
      <c r="AS7" s="743" t="s">
        <v>68</v>
      </c>
      <c r="AT7" s="744" t="s">
        <v>69</v>
      </c>
      <c r="AU7" s="743" t="s">
        <v>2</v>
      </c>
      <c r="AV7" s="743" t="s">
        <v>68</v>
      </c>
      <c r="AW7" s="744" t="s">
        <v>69</v>
      </c>
      <c r="AX7" s="743" t="s">
        <v>2</v>
      </c>
      <c r="AY7" s="743" t="s">
        <v>68</v>
      </c>
      <c r="AZ7" s="1631" t="s">
        <v>69</v>
      </c>
    </row>
    <row r="8" spans="1:52" s="742" customFormat="1" ht="14.5" customHeight="1">
      <c r="A8" s="811" t="s">
        <v>13</v>
      </c>
      <c r="B8" s="812">
        <v>26.320803380192931</v>
      </c>
      <c r="C8" s="813">
        <v>3.8475396922536809</v>
      </c>
      <c r="D8" s="814">
        <v>181</v>
      </c>
      <c r="E8" s="815">
        <v>7.4114111418498556</v>
      </c>
      <c r="F8" s="813">
        <v>2.2790915050299141</v>
      </c>
      <c r="G8" s="814">
        <v>171</v>
      </c>
      <c r="H8" s="812">
        <v>27.656129628167221</v>
      </c>
      <c r="I8" s="813">
        <v>4.2652792069419991</v>
      </c>
      <c r="J8" s="814">
        <v>177</v>
      </c>
      <c r="K8" s="816">
        <v>18.133867043744679</v>
      </c>
      <c r="L8" s="813">
        <v>3.5838779301588959</v>
      </c>
      <c r="M8" s="814">
        <v>176</v>
      </c>
      <c r="N8" s="812">
        <v>32.277923413673662</v>
      </c>
      <c r="O8" s="813">
        <v>3.8469098875956491</v>
      </c>
      <c r="P8" s="814">
        <v>177</v>
      </c>
      <c r="Q8" s="812">
        <v>8.6280736548872934</v>
      </c>
      <c r="R8" s="813">
        <v>2.275573585249421</v>
      </c>
      <c r="S8" s="814">
        <v>175</v>
      </c>
      <c r="T8" s="815">
        <v>19.87785478892204</v>
      </c>
      <c r="U8" s="813">
        <v>3.5957374338285062</v>
      </c>
      <c r="V8" s="814">
        <v>179</v>
      </c>
      <c r="W8" s="812">
        <v>9.7102285775982367</v>
      </c>
      <c r="X8" s="813">
        <v>2.3879988785605799</v>
      </c>
      <c r="Y8" s="814">
        <v>174</v>
      </c>
      <c r="Z8" s="812">
        <v>22.577218143201179</v>
      </c>
      <c r="AA8" s="813">
        <v>3.747109956460331</v>
      </c>
      <c r="AB8" s="814">
        <v>174</v>
      </c>
      <c r="AC8" s="815">
        <v>7.1417667469412498</v>
      </c>
      <c r="AD8" s="813">
        <v>2.2591162749583229</v>
      </c>
      <c r="AE8" s="814">
        <v>175</v>
      </c>
      <c r="AF8" s="812">
        <v>9.9759449130660709</v>
      </c>
      <c r="AG8" s="813">
        <v>2.9618750442577801</v>
      </c>
      <c r="AH8" s="814">
        <v>178</v>
      </c>
      <c r="AI8" s="815">
        <v>47.170782439929773</v>
      </c>
      <c r="AJ8" s="813">
        <v>4.293525806091429</v>
      </c>
      <c r="AK8" s="814">
        <v>188</v>
      </c>
      <c r="AL8" s="812">
        <v>19.48418698014326</v>
      </c>
      <c r="AM8" s="813">
        <v>3.387164324384679</v>
      </c>
      <c r="AN8" s="814">
        <v>177</v>
      </c>
      <c r="AO8" s="812">
        <v>10.90689974966981</v>
      </c>
      <c r="AP8" s="813">
        <v>2.8412948097482191</v>
      </c>
      <c r="AQ8" s="814">
        <v>174</v>
      </c>
      <c r="AR8" s="812">
        <v>7.528290538219033</v>
      </c>
      <c r="AS8" s="813">
        <v>2.317101597913954</v>
      </c>
      <c r="AT8" s="814">
        <v>172</v>
      </c>
      <c r="AU8" s="812">
        <v>6.0883637631151322</v>
      </c>
      <c r="AV8" s="813">
        <v>1.932960741788073</v>
      </c>
      <c r="AW8" s="814">
        <v>172</v>
      </c>
      <c r="AX8" s="816">
        <v>38.674223884129702</v>
      </c>
      <c r="AY8" s="813">
        <v>4.5625779898414747</v>
      </c>
      <c r="AZ8" s="1721">
        <v>161</v>
      </c>
    </row>
    <row r="9" spans="1:52" s="742" customFormat="1" ht="14.5" customHeight="1">
      <c r="A9" s="817" t="s">
        <v>14</v>
      </c>
      <c r="B9" s="818">
        <v>28.863223335685969</v>
      </c>
      <c r="C9" s="819">
        <v>3.4184207246883611</v>
      </c>
      <c r="D9" s="820">
        <v>242</v>
      </c>
      <c r="E9" s="818">
        <v>8.9420790631225593</v>
      </c>
      <c r="F9" s="819">
        <v>2.3609057122780528</v>
      </c>
      <c r="G9" s="820">
        <v>238</v>
      </c>
      <c r="H9" s="818">
        <v>19.144475542637458</v>
      </c>
      <c r="I9" s="819">
        <v>3.4120616675973632</v>
      </c>
      <c r="J9" s="820">
        <v>234</v>
      </c>
      <c r="K9" s="818">
        <v>17.698033868190102</v>
      </c>
      <c r="L9" s="819">
        <v>3.176733690999487</v>
      </c>
      <c r="M9" s="820">
        <v>240</v>
      </c>
      <c r="N9" s="818">
        <v>30.96558815089341</v>
      </c>
      <c r="O9" s="819">
        <v>3.7819815058603559</v>
      </c>
      <c r="P9" s="820">
        <v>241</v>
      </c>
      <c r="Q9" s="818">
        <v>12.77341878006999</v>
      </c>
      <c r="R9" s="819">
        <v>2.7521813068793999</v>
      </c>
      <c r="S9" s="820">
        <v>236</v>
      </c>
      <c r="T9" s="821">
        <v>14.918326324038929</v>
      </c>
      <c r="U9" s="819">
        <v>2.8953775594773719</v>
      </c>
      <c r="V9" s="820">
        <v>239</v>
      </c>
      <c r="W9" s="818">
        <v>11.57505101777414</v>
      </c>
      <c r="X9" s="819">
        <v>2.5402818736381851</v>
      </c>
      <c r="Y9" s="820">
        <v>236</v>
      </c>
      <c r="Z9" s="818">
        <v>19.468157012580271</v>
      </c>
      <c r="AA9" s="819">
        <v>3.1080596078817742</v>
      </c>
      <c r="AB9" s="820">
        <v>238</v>
      </c>
      <c r="AC9" s="822">
        <v>2.0538095016286979</v>
      </c>
      <c r="AD9" s="819">
        <v>0.97145702419308944</v>
      </c>
      <c r="AE9" s="820">
        <v>234</v>
      </c>
      <c r="AF9" s="818">
        <v>16.440247504745571</v>
      </c>
      <c r="AG9" s="819">
        <v>3.5030000741190932</v>
      </c>
      <c r="AH9" s="820">
        <v>236</v>
      </c>
      <c r="AI9" s="821">
        <v>44.195705394387339</v>
      </c>
      <c r="AJ9" s="819">
        <v>4.2770553817352779</v>
      </c>
      <c r="AK9" s="820">
        <v>244</v>
      </c>
      <c r="AL9" s="818">
        <v>20.10761357236483</v>
      </c>
      <c r="AM9" s="819">
        <v>3.334832886083293</v>
      </c>
      <c r="AN9" s="820">
        <v>237</v>
      </c>
      <c r="AO9" s="818">
        <v>12.689985779501731</v>
      </c>
      <c r="AP9" s="819">
        <v>2.8634485140133572</v>
      </c>
      <c r="AQ9" s="820">
        <v>236</v>
      </c>
      <c r="AR9" s="818">
        <v>3.3777138735501619</v>
      </c>
      <c r="AS9" s="819">
        <v>1.4523567853891819</v>
      </c>
      <c r="AT9" s="820">
        <v>234</v>
      </c>
      <c r="AU9" s="818">
        <v>6.1165127786468094</v>
      </c>
      <c r="AV9" s="819">
        <v>2.068116205657375</v>
      </c>
      <c r="AW9" s="820">
        <v>234</v>
      </c>
      <c r="AX9" s="818">
        <v>38.216188938032573</v>
      </c>
      <c r="AY9" s="819">
        <v>3.839571861360155</v>
      </c>
      <c r="AZ9" s="1722">
        <v>229</v>
      </c>
    </row>
    <row r="10" spans="1:52" s="742" customFormat="1" ht="14.5" customHeight="1">
      <c r="A10" s="811" t="s">
        <v>39</v>
      </c>
      <c r="B10" s="812">
        <v>23.53747122245036</v>
      </c>
      <c r="C10" s="813">
        <v>4.150828719176392</v>
      </c>
      <c r="D10" s="814">
        <v>151</v>
      </c>
      <c r="E10" s="812">
        <v>14.40820605330534</v>
      </c>
      <c r="F10" s="813">
        <v>4.524377301559845</v>
      </c>
      <c r="G10" s="814">
        <v>149</v>
      </c>
      <c r="H10" s="812">
        <v>11.2631004519874</v>
      </c>
      <c r="I10" s="813">
        <v>3.0180011602588941</v>
      </c>
      <c r="J10" s="814">
        <v>149</v>
      </c>
      <c r="K10" s="815">
        <v>10.370687757372901</v>
      </c>
      <c r="L10" s="813">
        <v>2.8110868765130159</v>
      </c>
      <c r="M10" s="814">
        <v>147</v>
      </c>
      <c r="N10" s="812">
        <v>22.836694175173491</v>
      </c>
      <c r="O10" s="813">
        <v>4.0622500422078511</v>
      </c>
      <c r="P10" s="814">
        <v>151</v>
      </c>
      <c r="Q10" s="812">
        <v>15.55783413772147</v>
      </c>
      <c r="R10" s="813">
        <v>4.3718102205186229</v>
      </c>
      <c r="S10" s="814">
        <v>149</v>
      </c>
      <c r="T10" s="812">
        <v>25.21946186912324</v>
      </c>
      <c r="U10" s="813">
        <v>4.4643995090351858</v>
      </c>
      <c r="V10" s="814">
        <v>149</v>
      </c>
      <c r="W10" s="816">
        <v>3.633786265658093</v>
      </c>
      <c r="X10" s="813">
        <v>1.666894915639006</v>
      </c>
      <c r="Y10" s="814">
        <v>145</v>
      </c>
      <c r="Z10" s="812">
        <v>15.11123821839568</v>
      </c>
      <c r="AA10" s="813">
        <v>4.0068120451168001</v>
      </c>
      <c r="AB10" s="814">
        <v>146</v>
      </c>
      <c r="AC10" s="812">
        <v>3.3313258499590028</v>
      </c>
      <c r="AD10" s="813">
        <v>1.4328387963694871</v>
      </c>
      <c r="AE10" s="814">
        <v>145</v>
      </c>
      <c r="AF10" s="812">
        <v>27.102851622574949</v>
      </c>
      <c r="AG10" s="813">
        <v>4.721059152472348</v>
      </c>
      <c r="AH10" s="814">
        <v>146</v>
      </c>
      <c r="AI10" s="812">
        <v>35.643431713321711</v>
      </c>
      <c r="AJ10" s="813">
        <v>5.1818413614942074</v>
      </c>
      <c r="AK10" s="814">
        <v>151</v>
      </c>
      <c r="AL10" s="812">
        <v>16.451991654642391</v>
      </c>
      <c r="AM10" s="813">
        <v>3.6229485877505558</v>
      </c>
      <c r="AN10" s="814">
        <v>145</v>
      </c>
      <c r="AO10" s="812">
        <v>9.112916118002774</v>
      </c>
      <c r="AP10" s="813">
        <v>2.7782458971332789</v>
      </c>
      <c r="AQ10" s="814">
        <v>144</v>
      </c>
      <c r="AR10" s="812">
        <v>3.6585350989327101</v>
      </c>
      <c r="AS10" s="813">
        <v>1.926031778403803</v>
      </c>
      <c r="AT10" s="814">
        <v>147</v>
      </c>
      <c r="AU10" s="812">
        <v>8.8150252493198114</v>
      </c>
      <c r="AV10" s="813">
        <v>3.1620871509103301</v>
      </c>
      <c r="AW10" s="814">
        <v>146</v>
      </c>
      <c r="AX10" s="812">
        <v>46.705725013294838</v>
      </c>
      <c r="AY10" s="813">
        <v>5.7444108005039496</v>
      </c>
      <c r="AZ10" s="1721">
        <v>150</v>
      </c>
    </row>
    <row r="11" spans="1:52" s="742" customFormat="1" ht="14.5" customHeight="1">
      <c r="A11" s="817" t="s">
        <v>16</v>
      </c>
      <c r="B11" s="822">
        <v>31.309421701377261</v>
      </c>
      <c r="C11" s="819">
        <v>3.632179315329485</v>
      </c>
      <c r="D11" s="820">
        <v>250</v>
      </c>
      <c r="E11" s="818">
        <v>12.26503203520986</v>
      </c>
      <c r="F11" s="819">
        <v>2.4234522046171691</v>
      </c>
      <c r="G11" s="820">
        <v>243</v>
      </c>
      <c r="H11" s="818">
        <v>24.116563361576389</v>
      </c>
      <c r="I11" s="819">
        <v>3.5352394393688078</v>
      </c>
      <c r="J11" s="820">
        <v>250</v>
      </c>
      <c r="K11" s="818">
        <v>17.378805926545891</v>
      </c>
      <c r="L11" s="819">
        <v>2.7603748693113301</v>
      </c>
      <c r="M11" s="820">
        <v>248</v>
      </c>
      <c r="N11" s="818">
        <v>29.180758094078289</v>
      </c>
      <c r="O11" s="819">
        <v>3.2978705093566938</v>
      </c>
      <c r="P11" s="820">
        <v>249</v>
      </c>
      <c r="Q11" s="818">
        <v>12.778205479944839</v>
      </c>
      <c r="R11" s="819">
        <v>2.5350355884424891</v>
      </c>
      <c r="S11" s="820">
        <v>240</v>
      </c>
      <c r="T11" s="822">
        <v>12.339178397760151</v>
      </c>
      <c r="U11" s="819">
        <v>2.8888979081499579</v>
      </c>
      <c r="V11" s="820">
        <v>242</v>
      </c>
      <c r="W11" s="818">
        <v>8.4452371620471194</v>
      </c>
      <c r="X11" s="819">
        <v>2.0868552491316459</v>
      </c>
      <c r="Y11" s="820">
        <v>240</v>
      </c>
      <c r="Z11" s="818">
        <v>17.313460777280731</v>
      </c>
      <c r="AA11" s="819">
        <v>3.0548216555704042</v>
      </c>
      <c r="AB11" s="820">
        <v>243</v>
      </c>
      <c r="AC11" s="818">
        <v>6.222996219557638</v>
      </c>
      <c r="AD11" s="819">
        <v>2.204926005492494</v>
      </c>
      <c r="AE11" s="820">
        <v>236</v>
      </c>
      <c r="AF11" s="823">
        <v>4.4390740949105414</v>
      </c>
      <c r="AG11" s="819">
        <v>1.498801858763076</v>
      </c>
      <c r="AH11" s="820">
        <v>238</v>
      </c>
      <c r="AI11" s="821">
        <v>44.234185041473403</v>
      </c>
      <c r="AJ11" s="819">
        <v>4.0366787664326358</v>
      </c>
      <c r="AK11" s="820">
        <v>258</v>
      </c>
      <c r="AL11" s="818">
        <v>28.198420499856631</v>
      </c>
      <c r="AM11" s="819">
        <v>3.8730161945444279</v>
      </c>
      <c r="AN11" s="820">
        <v>247</v>
      </c>
      <c r="AO11" s="818">
        <v>5.8764315449748628</v>
      </c>
      <c r="AP11" s="819">
        <v>1.80375708133428</v>
      </c>
      <c r="AQ11" s="820">
        <v>240</v>
      </c>
      <c r="AR11" s="823">
        <v>3.3936571347180462</v>
      </c>
      <c r="AS11" s="819">
        <v>1.1918774494867299</v>
      </c>
      <c r="AT11" s="820">
        <v>237</v>
      </c>
      <c r="AU11" s="818">
        <v>10.730918817450901</v>
      </c>
      <c r="AV11" s="819">
        <v>2.6541214184802429</v>
      </c>
      <c r="AW11" s="820">
        <v>238</v>
      </c>
      <c r="AX11" s="818">
        <v>44.296182078616333</v>
      </c>
      <c r="AY11" s="819">
        <v>4.2618588031390896</v>
      </c>
      <c r="AZ11" s="1722">
        <v>230</v>
      </c>
    </row>
    <row r="12" spans="1:52" s="742" customFormat="1" ht="14.5" customHeight="1">
      <c r="A12" s="811" t="s">
        <v>17</v>
      </c>
      <c r="B12" s="812">
        <v>41.233386316704248</v>
      </c>
      <c r="C12" s="813">
        <v>3.8666340912179411</v>
      </c>
      <c r="D12" s="814">
        <v>127</v>
      </c>
      <c r="E12" s="812">
        <v>13.31616796526561</v>
      </c>
      <c r="F12" s="813">
        <v>3.4538009279307449</v>
      </c>
      <c r="G12" s="814">
        <v>127</v>
      </c>
      <c r="H12" s="812">
        <v>17.158320039793789</v>
      </c>
      <c r="I12" s="813">
        <v>3.820996968265618</v>
      </c>
      <c r="J12" s="814">
        <v>124</v>
      </c>
      <c r="K12" s="812">
        <v>11.49334491586869</v>
      </c>
      <c r="L12" s="813">
        <v>2.8698036112925371</v>
      </c>
      <c r="M12" s="814">
        <v>125</v>
      </c>
      <c r="N12" s="812">
        <v>24.15885600701732</v>
      </c>
      <c r="O12" s="813">
        <v>4.4041522777907733</v>
      </c>
      <c r="P12" s="814">
        <v>126</v>
      </c>
      <c r="Q12" s="812">
        <v>15.73426443278851</v>
      </c>
      <c r="R12" s="813">
        <v>5.83593620551654</v>
      </c>
      <c r="S12" s="814">
        <v>124</v>
      </c>
      <c r="T12" s="816">
        <v>35.389530142523768</v>
      </c>
      <c r="U12" s="813">
        <v>5.7484982129443276</v>
      </c>
      <c r="V12" s="814">
        <v>129</v>
      </c>
      <c r="W12" s="812">
        <v>10.616937415958921</v>
      </c>
      <c r="X12" s="813">
        <v>2.742465533958454</v>
      </c>
      <c r="Y12" s="814">
        <v>125</v>
      </c>
      <c r="Z12" s="812">
        <v>23.29121722147686</v>
      </c>
      <c r="AA12" s="813">
        <v>3.7800218076159839</v>
      </c>
      <c r="AB12" s="814">
        <v>129</v>
      </c>
      <c r="AC12" s="812">
        <v>10.605004407856249</v>
      </c>
      <c r="AD12" s="813">
        <v>2.9779741500173351</v>
      </c>
      <c r="AE12" s="814">
        <v>126</v>
      </c>
      <c r="AF12" s="812">
        <v>18.410201686943442</v>
      </c>
      <c r="AG12" s="813">
        <v>4.7738773591228636</v>
      </c>
      <c r="AH12" s="814">
        <v>125</v>
      </c>
      <c r="AI12" s="816">
        <v>43.71763133451293</v>
      </c>
      <c r="AJ12" s="813">
        <v>5.5167434323437741</v>
      </c>
      <c r="AK12" s="814">
        <v>129</v>
      </c>
      <c r="AL12" s="812">
        <v>24.24611375641507</v>
      </c>
      <c r="AM12" s="813">
        <v>4.0045896276713284</v>
      </c>
      <c r="AN12" s="814">
        <v>124</v>
      </c>
      <c r="AO12" s="816">
        <v>5.9103361376427808</v>
      </c>
      <c r="AP12" s="813">
        <v>2.1858381026956231</v>
      </c>
      <c r="AQ12" s="814">
        <v>124</v>
      </c>
      <c r="AR12" s="812">
        <v>7.6785711664694754</v>
      </c>
      <c r="AS12" s="813">
        <v>2.496279409542586</v>
      </c>
      <c r="AT12" s="814">
        <v>126</v>
      </c>
      <c r="AU12" s="812">
        <v>8.7333581557230708</v>
      </c>
      <c r="AV12" s="813">
        <v>2.7445423450599691</v>
      </c>
      <c r="AW12" s="814">
        <v>124</v>
      </c>
      <c r="AX12" s="812">
        <v>31.398050941388551</v>
      </c>
      <c r="AY12" s="813">
        <v>6.0151468175165634</v>
      </c>
      <c r="AZ12" s="1721">
        <v>122</v>
      </c>
    </row>
    <row r="13" spans="1:52" s="742" customFormat="1" ht="14.5" customHeight="1">
      <c r="A13" s="817" t="s">
        <v>18</v>
      </c>
      <c r="B13" s="818">
        <v>23.657095011717661</v>
      </c>
      <c r="C13" s="819">
        <v>4.1089924990036897</v>
      </c>
      <c r="D13" s="820">
        <v>197</v>
      </c>
      <c r="E13" s="818">
        <v>12.42220368132933</v>
      </c>
      <c r="F13" s="819">
        <v>2.8441179323227148</v>
      </c>
      <c r="G13" s="820">
        <v>198</v>
      </c>
      <c r="H13" s="818">
        <v>10.77311795067012</v>
      </c>
      <c r="I13" s="819">
        <v>2.2101264248977048</v>
      </c>
      <c r="J13" s="820">
        <v>195</v>
      </c>
      <c r="K13" s="818">
        <v>20.083150360235589</v>
      </c>
      <c r="L13" s="819">
        <v>3.7898391928773281</v>
      </c>
      <c r="M13" s="820">
        <v>192</v>
      </c>
      <c r="N13" s="821">
        <v>31.693512540475609</v>
      </c>
      <c r="O13" s="819">
        <v>3.312175625353623</v>
      </c>
      <c r="P13" s="820">
        <v>193</v>
      </c>
      <c r="Q13" s="818">
        <v>14.35891816528027</v>
      </c>
      <c r="R13" s="819">
        <v>2.957662397027562</v>
      </c>
      <c r="S13" s="820">
        <v>192</v>
      </c>
      <c r="T13" s="818">
        <v>22.567466489354199</v>
      </c>
      <c r="U13" s="819">
        <v>3.5032776532037251</v>
      </c>
      <c r="V13" s="820">
        <v>195</v>
      </c>
      <c r="W13" s="818">
        <v>6.1484695106543708</v>
      </c>
      <c r="X13" s="819">
        <v>1.791081960782539</v>
      </c>
      <c r="Y13" s="820">
        <v>192</v>
      </c>
      <c r="Z13" s="823">
        <v>19.377384531543751</v>
      </c>
      <c r="AA13" s="819">
        <v>3.098471821756565</v>
      </c>
      <c r="AB13" s="820">
        <v>195</v>
      </c>
      <c r="AC13" s="818">
        <v>4.9928945911920222</v>
      </c>
      <c r="AD13" s="819">
        <v>1.590512506210449</v>
      </c>
      <c r="AE13" s="820">
        <v>191</v>
      </c>
      <c r="AF13" s="818">
        <v>16.09092330232172</v>
      </c>
      <c r="AG13" s="819">
        <v>3.4852078319122648</v>
      </c>
      <c r="AH13" s="820">
        <v>189</v>
      </c>
      <c r="AI13" s="818">
        <v>27.137066067710151</v>
      </c>
      <c r="AJ13" s="819">
        <v>3.7545183640592139</v>
      </c>
      <c r="AK13" s="820">
        <v>201</v>
      </c>
      <c r="AL13" s="818">
        <v>16.82564634715143</v>
      </c>
      <c r="AM13" s="819">
        <v>3.113676785730036</v>
      </c>
      <c r="AN13" s="820">
        <v>196</v>
      </c>
      <c r="AO13" s="818">
        <v>16.625337513025471</v>
      </c>
      <c r="AP13" s="819">
        <v>3.6751097083853699</v>
      </c>
      <c r="AQ13" s="820">
        <v>191</v>
      </c>
      <c r="AR13" s="823">
        <v>1.942933969892205</v>
      </c>
      <c r="AS13" s="819">
        <v>1.169348113918725</v>
      </c>
      <c r="AT13" s="820">
        <v>192</v>
      </c>
      <c r="AU13" s="818">
        <v>8.7283168729672376</v>
      </c>
      <c r="AV13" s="819">
        <v>2.3747048600863141</v>
      </c>
      <c r="AW13" s="820">
        <v>195</v>
      </c>
      <c r="AX13" s="818">
        <v>40.385216949181817</v>
      </c>
      <c r="AY13" s="819">
        <v>4.0416881391168316</v>
      </c>
      <c r="AZ13" s="1722">
        <v>194</v>
      </c>
    </row>
    <row r="14" spans="1:52" s="742" customFormat="1" ht="14.5" customHeight="1">
      <c r="A14" s="811" t="s">
        <v>19</v>
      </c>
      <c r="B14" s="812">
        <v>23.954471990645519</v>
      </c>
      <c r="C14" s="813">
        <v>2.9502304374146688</v>
      </c>
      <c r="D14" s="814">
        <v>268</v>
      </c>
      <c r="E14" s="815">
        <v>7.3236572184059563</v>
      </c>
      <c r="F14" s="813">
        <v>1.9210859868587991</v>
      </c>
      <c r="G14" s="814">
        <v>266</v>
      </c>
      <c r="H14" s="812">
        <v>18.590244990286621</v>
      </c>
      <c r="I14" s="813">
        <v>2.9610899542778721</v>
      </c>
      <c r="J14" s="814">
        <v>262</v>
      </c>
      <c r="K14" s="815">
        <v>7.2791131731507672</v>
      </c>
      <c r="L14" s="813">
        <v>1.685012862735497</v>
      </c>
      <c r="M14" s="814">
        <v>266</v>
      </c>
      <c r="N14" s="812">
        <v>31.799230416383921</v>
      </c>
      <c r="O14" s="813">
        <v>3.155854698404907</v>
      </c>
      <c r="P14" s="814">
        <v>262</v>
      </c>
      <c r="Q14" s="815">
        <v>11.67820029911841</v>
      </c>
      <c r="R14" s="813">
        <v>2.3777245393113779</v>
      </c>
      <c r="S14" s="814">
        <v>262</v>
      </c>
      <c r="T14" s="812">
        <v>19.619467545105358</v>
      </c>
      <c r="U14" s="813">
        <v>3.0362898142475432</v>
      </c>
      <c r="V14" s="814">
        <v>262</v>
      </c>
      <c r="W14" s="812">
        <v>8.7368989534654524</v>
      </c>
      <c r="X14" s="813">
        <v>2.0102063660832989</v>
      </c>
      <c r="Y14" s="814">
        <v>263</v>
      </c>
      <c r="Z14" s="812">
        <v>20.957960918750459</v>
      </c>
      <c r="AA14" s="813">
        <v>3.2745355942079288</v>
      </c>
      <c r="AB14" s="814">
        <v>258</v>
      </c>
      <c r="AC14" s="812">
        <v>3.2023849938343729</v>
      </c>
      <c r="AD14" s="813">
        <v>1.1022895156870329</v>
      </c>
      <c r="AE14" s="814">
        <v>260</v>
      </c>
      <c r="AF14" s="812">
        <v>22.497512626867351</v>
      </c>
      <c r="AG14" s="813">
        <v>3.0207561045378228</v>
      </c>
      <c r="AH14" s="814">
        <v>263</v>
      </c>
      <c r="AI14" s="824">
        <v>52.66924451088051</v>
      </c>
      <c r="AJ14" s="813">
        <v>3.558366429345551</v>
      </c>
      <c r="AK14" s="814">
        <v>274</v>
      </c>
      <c r="AL14" s="812">
        <v>37.431492889622717</v>
      </c>
      <c r="AM14" s="813">
        <v>3.7531657854779779</v>
      </c>
      <c r="AN14" s="814">
        <v>268</v>
      </c>
      <c r="AO14" s="815">
        <v>12.590111477185561</v>
      </c>
      <c r="AP14" s="813">
        <v>2.5257682947234068</v>
      </c>
      <c r="AQ14" s="814">
        <v>262</v>
      </c>
      <c r="AR14" s="812">
        <v>5.4785738592440536</v>
      </c>
      <c r="AS14" s="813">
        <v>1.585340630702659</v>
      </c>
      <c r="AT14" s="814">
        <v>262</v>
      </c>
      <c r="AU14" s="812">
        <v>7.9927184591992777</v>
      </c>
      <c r="AV14" s="813">
        <v>2.0688537734526879</v>
      </c>
      <c r="AW14" s="814">
        <v>260</v>
      </c>
      <c r="AX14" s="812">
        <v>41.514339678017201</v>
      </c>
      <c r="AY14" s="813">
        <v>3.543457686585199</v>
      </c>
      <c r="AZ14" s="1721">
        <v>256</v>
      </c>
    </row>
    <row r="15" spans="1:52" s="742" customFormat="1" ht="14.5" customHeight="1">
      <c r="A15" s="817" t="s">
        <v>20</v>
      </c>
      <c r="B15" s="818">
        <v>18.585513932535939</v>
      </c>
      <c r="C15" s="819">
        <v>2.9887506056283559</v>
      </c>
      <c r="D15" s="820">
        <v>207</v>
      </c>
      <c r="E15" s="818">
        <v>13.627033457642421</v>
      </c>
      <c r="F15" s="819">
        <v>3.262496727987362</v>
      </c>
      <c r="G15" s="820">
        <v>205</v>
      </c>
      <c r="H15" s="818">
        <v>18.2668562878827</v>
      </c>
      <c r="I15" s="819">
        <v>2.9955928796355589</v>
      </c>
      <c r="J15" s="820">
        <v>207</v>
      </c>
      <c r="K15" s="818">
        <v>25.166637673823651</v>
      </c>
      <c r="L15" s="819">
        <v>4.025483870599305</v>
      </c>
      <c r="M15" s="820">
        <v>209</v>
      </c>
      <c r="N15" s="818">
        <v>33.659011470718767</v>
      </c>
      <c r="O15" s="819">
        <v>4.2991128013791977</v>
      </c>
      <c r="P15" s="820">
        <v>208</v>
      </c>
      <c r="Q15" s="821">
        <v>22.68173253742065</v>
      </c>
      <c r="R15" s="819">
        <v>3.7301245509965648</v>
      </c>
      <c r="S15" s="820">
        <v>206</v>
      </c>
      <c r="T15" s="822">
        <v>19.702896398305668</v>
      </c>
      <c r="U15" s="819">
        <v>3.4546722700048051</v>
      </c>
      <c r="V15" s="820">
        <v>201</v>
      </c>
      <c r="W15" s="818">
        <v>7.6915656032163549</v>
      </c>
      <c r="X15" s="819">
        <v>2.1129774316540781</v>
      </c>
      <c r="Y15" s="820">
        <v>201</v>
      </c>
      <c r="Z15" s="823">
        <v>18.68914476439053</v>
      </c>
      <c r="AA15" s="819">
        <v>3.4167740810283318</v>
      </c>
      <c r="AB15" s="820">
        <v>204</v>
      </c>
      <c r="AC15" s="823">
        <v>1.9585154496977391</v>
      </c>
      <c r="AD15" s="819">
        <v>0.93869211077321912</v>
      </c>
      <c r="AE15" s="820">
        <v>199</v>
      </c>
      <c r="AF15" s="823">
        <v>9.0752584116477699</v>
      </c>
      <c r="AG15" s="819">
        <v>2.4402798414229538</v>
      </c>
      <c r="AH15" s="820">
        <v>196</v>
      </c>
      <c r="AI15" s="818">
        <v>48.188560170013908</v>
      </c>
      <c r="AJ15" s="819">
        <v>4.8845220937795082</v>
      </c>
      <c r="AK15" s="820">
        <v>210</v>
      </c>
      <c r="AL15" s="818">
        <v>23.511777079651999</v>
      </c>
      <c r="AM15" s="819">
        <v>3.963947746359628</v>
      </c>
      <c r="AN15" s="820">
        <v>203</v>
      </c>
      <c r="AO15" s="818">
        <v>8.2652211028141949</v>
      </c>
      <c r="AP15" s="819">
        <v>2.2550894803404891</v>
      </c>
      <c r="AQ15" s="820">
        <v>201</v>
      </c>
      <c r="AR15" s="823">
        <v>3.1162454363902619</v>
      </c>
      <c r="AS15" s="819">
        <v>1.1667407962009579</v>
      </c>
      <c r="AT15" s="820">
        <v>200</v>
      </c>
      <c r="AU15" s="818">
        <v>16.645807963648661</v>
      </c>
      <c r="AV15" s="819">
        <v>3.6572676812662679</v>
      </c>
      <c r="AW15" s="820">
        <v>200</v>
      </c>
      <c r="AX15" s="821">
        <v>46.954027328924383</v>
      </c>
      <c r="AY15" s="819">
        <v>4.8284178442559087</v>
      </c>
      <c r="AZ15" s="1722">
        <v>200</v>
      </c>
    </row>
    <row r="16" spans="1:52" s="742" customFormat="1" ht="14.5" customHeight="1">
      <c r="A16" s="811" t="s">
        <v>21</v>
      </c>
      <c r="B16" s="815">
        <v>35.849650620540721</v>
      </c>
      <c r="C16" s="813">
        <v>3.701720569614118</v>
      </c>
      <c r="D16" s="814">
        <v>268</v>
      </c>
      <c r="E16" s="812">
        <v>8.084838240197735</v>
      </c>
      <c r="F16" s="813">
        <v>2.0424655037677231</v>
      </c>
      <c r="G16" s="814">
        <v>262</v>
      </c>
      <c r="H16" s="812">
        <v>21.72658823178757</v>
      </c>
      <c r="I16" s="813">
        <v>3.1334582795874311</v>
      </c>
      <c r="J16" s="814">
        <v>263</v>
      </c>
      <c r="K16" s="815">
        <v>10.527572384238461</v>
      </c>
      <c r="L16" s="813">
        <v>2.2691064416282982</v>
      </c>
      <c r="M16" s="814">
        <v>262</v>
      </c>
      <c r="N16" s="816">
        <v>29.053709703812189</v>
      </c>
      <c r="O16" s="813">
        <v>3.2294060117497629</v>
      </c>
      <c r="P16" s="814">
        <v>267</v>
      </c>
      <c r="Q16" s="812">
        <v>16.454826393279859</v>
      </c>
      <c r="R16" s="813">
        <v>2.8639563705234679</v>
      </c>
      <c r="S16" s="814">
        <v>257</v>
      </c>
      <c r="T16" s="815">
        <v>20.34733001210644</v>
      </c>
      <c r="U16" s="813">
        <v>2.845145426813557</v>
      </c>
      <c r="V16" s="814">
        <v>264</v>
      </c>
      <c r="W16" s="812">
        <v>8.6300591217583591</v>
      </c>
      <c r="X16" s="813">
        <v>2.057196371059419</v>
      </c>
      <c r="Y16" s="814">
        <v>257</v>
      </c>
      <c r="Z16" s="812">
        <v>18.765609112108319</v>
      </c>
      <c r="AA16" s="813">
        <v>3.2002265151404399</v>
      </c>
      <c r="AB16" s="814">
        <v>260</v>
      </c>
      <c r="AC16" s="812">
        <v>4.4221252789986902</v>
      </c>
      <c r="AD16" s="813">
        <v>1.2827980764276261</v>
      </c>
      <c r="AE16" s="814">
        <v>260</v>
      </c>
      <c r="AF16" s="812">
        <v>17.60483888547423</v>
      </c>
      <c r="AG16" s="813">
        <v>3.263381245787464</v>
      </c>
      <c r="AH16" s="814">
        <v>258</v>
      </c>
      <c r="AI16" s="815">
        <v>58.319320665952581</v>
      </c>
      <c r="AJ16" s="813">
        <v>3.4515659900882638</v>
      </c>
      <c r="AK16" s="814">
        <v>273</v>
      </c>
      <c r="AL16" s="812">
        <v>31.592174038876731</v>
      </c>
      <c r="AM16" s="813">
        <v>3.570998562983954</v>
      </c>
      <c r="AN16" s="814">
        <v>264</v>
      </c>
      <c r="AO16" s="815">
        <v>10.46703224301492</v>
      </c>
      <c r="AP16" s="813">
        <v>2.488495644323367</v>
      </c>
      <c r="AQ16" s="814">
        <v>260</v>
      </c>
      <c r="AR16" s="816">
        <v>4.5056048092675702</v>
      </c>
      <c r="AS16" s="813">
        <v>1.440346668246955</v>
      </c>
      <c r="AT16" s="814">
        <v>261</v>
      </c>
      <c r="AU16" s="812">
        <v>10.26579948543834</v>
      </c>
      <c r="AV16" s="813">
        <v>2.4472646168742029</v>
      </c>
      <c r="AW16" s="814">
        <v>259</v>
      </c>
      <c r="AX16" s="812">
        <v>40.695960338250359</v>
      </c>
      <c r="AY16" s="813">
        <v>3.9932894957613381</v>
      </c>
      <c r="AZ16" s="1721">
        <v>247</v>
      </c>
    </row>
    <row r="17" spans="1:52" s="742" customFormat="1" ht="14.5" customHeight="1">
      <c r="A17" s="817" t="s">
        <v>22</v>
      </c>
      <c r="B17" s="818">
        <v>19.110368030329031</v>
      </c>
      <c r="C17" s="819">
        <v>3.3535363596808581</v>
      </c>
      <c r="D17" s="820">
        <v>164</v>
      </c>
      <c r="E17" s="822">
        <v>6.1999620704485734</v>
      </c>
      <c r="F17" s="819">
        <v>2.292117914401036</v>
      </c>
      <c r="G17" s="820">
        <v>162</v>
      </c>
      <c r="H17" s="818">
        <v>23.325320896742031</v>
      </c>
      <c r="I17" s="819">
        <v>3.9958336883733532</v>
      </c>
      <c r="J17" s="820">
        <v>165</v>
      </c>
      <c r="K17" s="822">
        <v>7.5280666600420387</v>
      </c>
      <c r="L17" s="819">
        <v>2.088492948832481</v>
      </c>
      <c r="M17" s="820">
        <v>163</v>
      </c>
      <c r="N17" s="818">
        <v>26.024017698300899</v>
      </c>
      <c r="O17" s="819">
        <v>3.651308007211278</v>
      </c>
      <c r="P17" s="820">
        <v>165</v>
      </c>
      <c r="Q17" s="818">
        <v>11.51598403234</v>
      </c>
      <c r="R17" s="819">
        <v>2.7584816543884769</v>
      </c>
      <c r="S17" s="820">
        <v>162</v>
      </c>
      <c r="T17" s="818">
        <v>22.793543612713499</v>
      </c>
      <c r="U17" s="819">
        <v>3.7540635405657641</v>
      </c>
      <c r="V17" s="820">
        <v>168</v>
      </c>
      <c r="W17" s="818">
        <v>6.6787946688353337</v>
      </c>
      <c r="X17" s="819">
        <v>2.4933425709743382</v>
      </c>
      <c r="Y17" s="820">
        <v>162</v>
      </c>
      <c r="Z17" s="818">
        <v>25.083810442702951</v>
      </c>
      <c r="AA17" s="819">
        <v>3.5591248264615651</v>
      </c>
      <c r="AB17" s="820">
        <v>167</v>
      </c>
      <c r="AC17" s="818">
        <v>7.3249000529456838</v>
      </c>
      <c r="AD17" s="819">
        <v>2.2784514917901251</v>
      </c>
      <c r="AE17" s="820">
        <v>159</v>
      </c>
      <c r="AF17" s="821">
        <v>20.639815805700479</v>
      </c>
      <c r="AG17" s="819">
        <v>3.385922033630866</v>
      </c>
      <c r="AH17" s="820">
        <v>162</v>
      </c>
      <c r="AI17" s="822">
        <v>50.725654665377931</v>
      </c>
      <c r="AJ17" s="819">
        <v>4.3509651927013024</v>
      </c>
      <c r="AK17" s="820">
        <v>172</v>
      </c>
      <c r="AL17" s="818">
        <v>17.941018790941879</v>
      </c>
      <c r="AM17" s="819">
        <v>3.4773117018468702</v>
      </c>
      <c r="AN17" s="820">
        <v>163</v>
      </c>
      <c r="AO17" s="818">
        <v>9.1808360865169174</v>
      </c>
      <c r="AP17" s="819">
        <v>2.4837706131988759</v>
      </c>
      <c r="AQ17" s="820">
        <v>162</v>
      </c>
      <c r="AR17" s="818">
        <v>5.6048041900496308</v>
      </c>
      <c r="AS17" s="819">
        <v>2.0446593894033338</v>
      </c>
      <c r="AT17" s="820">
        <v>163</v>
      </c>
      <c r="AU17" s="818">
        <v>7.7749216461203634</v>
      </c>
      <c r="AV17" s="819">
        <v>2.3324665002265501</v>
      </c>
      <c r="AW17" s="820">
        <v>163</v>
      </c>
      <c r="AX17" s="818">
        <v>33.317258543884542</v>
      </c>
      <c r="AY17" s="819">
        <v>4.1831447366586128</v>
      </c>
      <c r="AZ17" s="1722">
        <v>156</v>
      </c>
    </row>
    <row r="18" spans="1:52" s="742" customFormat="1" ht="14.5" customHeight="1">
      <c r="A18" s="811" t="s">
        <v>23</v>
      </c>
      <c r="B18" s="815">
        <v>23.787562426942781</v>
      </c>
      <c r="C18" s="813">
        <v>3.743225548466433</v>
      </c>
      <c r="D18" s="814">
        <v>184</v>
      </c>
      <c r="E18" s="812">
        <v>8.3874487724307158</v>
      </c>
      <c r="F18" s="813">
        <v>2.8041731462523369</v>
      </c>
      <c r="G18" s="814">
        <v>182</v>
      </c>
      <c r="H18" s="812">
        <v>13.65134525733329</v>
      </c>
      <c r="I18" s="813">
        <v>2.9696495767261029</v>
      </c>
      <c r="J18" s="814">
        <v>179</v>
      </c>
      <c r="K18" s="812">
        <v>10.492705205744331</v>
      </c>
      <c r="L18" s="813">
        <v>2.308180473613588</v>
      </c>
      <c r="M18" s="814">
        <v>183</v>
      </c>
      <c r="N18" s="812">
        <v>31.324956718654519</v>
      </c>
      <c r="O18" s="813">
        <v>3.914735109594961</v>
      </c>
      <c r="P18" s="814">
        <v>186</v>
      </c>
      <c r="Q18" s="815">
        <v>11.917688553700801</v>
      </c>
      <c r="R18" s="813">
        <v>2.865936431243763</v>
      </c>
      <c r="S18" s="814">
        <v>179</v>
      </c>
      <c r="T18" s="812">
        <v>22.083335573445481</v>
      </c>
      <c r="U18" s="813">
        <v>4.1488446525978588</v>
      </c>
      <c r="V18" s="814">
        <v>181</v>
      </c>
      <c r="W18" s="812">
        <v>14.685918468226239</v>
      </c>
      <c r="X18" s="813">
        <v>3.6738030375475179</v>
      </c>
      <c r="Y18" s="814">
        <v>181</v>
      </c>
      <c r="Z18" s="812">
        <v>22.776991126819119</v>
      </c>
      <c r="AA18" s="813">
        <v>3.8147586940400489</v>
      </c>
      <c r="AB18" s="814">
        <v>180</v>
      </c>
      <c r="AC18" s="812">
        <v>3.317784512572004</v>
      </c>
      <c r="AD18" s="813">
        <v>1.5688040842534809</v>
      </c>
      <c r="AE18" s="814">
        <v>177</v>
      </c>
      <c r="AF18" s="812">
        <v>11.17216004715536</v>
      </c>
      <c r="AG18" s="813">
        <v>3.0049380190798378</v>
      </c>
      <c r="AH18" s="814">
        <v>179</v>
      </c>
      <c r="AI18" s="824">
        <v>44.711643340607417</v>
      </c>
      <c r="AJ18" s="813">
        <v>4.1955749672839362</v>
      </c>
      <c r="AK18" s="814">
        <v>188</v>
      </c>
      <c r="AL18" s="812">
        <v>27.189887308500069</v>
      </c>
      <c r="AM18" s="813">
        <v>3.78533657946809</v>
      </c>
      <c r="AN18" s="814">
        <v>182</v>
      </c>
      <c r="AO18" s="812">
        <v>7.5056096487265096</v>
      </c>
      <c r="AP18" s="813">
        <v>2.3102143743377548</v>
      </c>
      <c r="AQ18" s="814">
        <v>178</v>
      </c>
      <c r="AR18" s="815">
        <v>11.41094780305705</v>
      </c>
      <c r="AS18" s="813">
        <v>2.8223442240357319</v>
      </c>
      <c r="AT18" s="814">
        <v>176</v>
      </c>
      <c r="AU18" s="812">
        <v>5.5482917985144997</v>
      </c>
      <c r="AV18" s="813">
        <v>2.0615299072876692</v>
      </c>
      <c r="AW18" s="814">
        <v>176</v>
      </c>
      <c r="AX18" s="812">
        <v>42.880319073628627</v>
      </c>
      <c r="AY18" s="813">
        <v>4.3657645223900667</v>
      </c>
      <c r="AZ18" s="1721">
        <v>169</v>
      </c>
    </row>
    <row r="19" spans="1:52" s="742" customFormat="1" ht="14.5" customHeight="1">
      <c r="A19" s="817" t="s">
        <v>24</v>
      </c>
      <c r="B19" s="818">
        <v>21.113674095562448</v>
      </c>
      <c r="C19" s="819">
        <v>3.5485944779658989</v>
      </c>
      <c r="D19" s="820">
        <v>158</v>
      </c>
      <c r="E19" s="818">
        <v>9.2729878749286154</v>
      </c>
      <c r="F19" s="819">
        <v>2.6981768558403778</v>
      </c>
      <c r="G19" s="820">
        <v>158</v>
      </c>
      <c r="H19" s="818">
        <v>16.714804371093891</v>
      </c>
      <c r="I19" s="819">
        <v>3.3852224392307639</v>
      </c>
      <c r="J19" s="820">
        <v>157</v>
      </c>
      <c r="K19" s="818">
        <v>11.129148620507671</v>
      </c>
      <c r="L19" s="819">
        <v>2.970026662193948</v>
      </c>
      <c r="M19" s="820">
        <v>155</v>
      </c>
      <c r="N19" s="818">
        <v>30.39103206922303</v>
      </c>
      <c r="O19" s="819">
        <v>4.0602307967948912</v>
      </c>
      <c r="P19" s="820">
        <v>161</v>
      </c>
      <c r="Q19" s="821">
        <v>16.20296472345494</v>
      </c>
      <c r="R19" s="819">
        <v>3.7953243101026088</v>
      </c>
      <c r="S19" s="820">
        <v>155</v>
      </c>
      <c r="T19" s="818">
        <v>31.574795298234431</v>
      </c>
      <c r="U19" s="819">
        <v>4.2558371340804442</v>
      </c>
      <c r="V19" s="820">
        <v>157</v>
      </c>
      <c r="W19" s="818">
        <v>10.73230651144428</v>
      </c>
      <c r="X19" s="819">
        <v>2.9493891796167349</v>
      </c>
      <c r="Y19" s="820">
        <v>157</v>
      </c>
      <c r="Z19" s="818">
        <v>19.773930082620279</v>
      </c>
      <c r="AA19" s="819">
        <v>3.4700756110973701</v>
      </c>
      <c r="AB19" s="820">
        <v>156</v>
      </c>
      <c r="AC19" s="818">
        <v>3.515669969582123</v>
      </c>
      <c r="AD19" s="819">
        <v>1.818617962694987</v>
      </c>
      <c r="AE19" s="820">
        <v>153</v>
      </c>
      <c r="AF19" s="818">
        <v>9.977936734105338</v>
      </c>
      <c r="AG19" s="819">
        <v>3.047520500666657</v>
      </c>
      <c r="AH19" s="820">
        <v>155</v>
      </c>
      <c r="AI19" s="818">
        <v>40.422032285173067</v>
      </c>
      <c r="AJ19" s="819">
        <v>4.9564412489206902</v>
      </c>
      <c r="AK19" s="820">
        <v>163</v>
      </c>
      <c r="AL19" s="818">
        <v>34.45999510573062</v>
      </c>
      <c r="AM19" s="819">
        <v>4.4736153829900438</v>
      </c>
      <c r="AN19" s="820">
        <v>160</v>
      </c>
      <c r="AO19" s="823">
        <v>3.5718674660817311</v>
      </c>
      <c r="AP19" s="819">
        <v>1.480102829614983</v>
      </c>
      <c r="AQ19" s="820">
        <v>153</v>
      </c>
      <c r="AR19" s="818">
        <v>3.0146056846221478</v>
      </c>
      <c r="AS19" s="819">
        <v>1.603459716409225</v>
      </c>
      <c r="AT19" s="820">
        <v>156</v>
      </c>
      <c r="AU19" s="818">
        <v>8.7476463306515964</v>
      </c>
      <c r="AV19" s="819">
        <v>2.8882136857857672</v>
      </c>
      <c r="AW19" s="820">
        <v>154</v>
      </c>
      <c r="AX19" s="823">
        <v>48.550729342160167</v>
      </c>
      <c r="AY19" s="819">
        <v>4.3043330447486357</v>
      </c>
      <c r="AZ19" s="1722">
        <v>163</v>
      </c>
    </row>
    <row r="20" spans="1:52" s="742" customFormat="1" ht="14.5" customHeight="1">
      <c r="A20" s="811" t="s">
        <v>25</v>
      </c>
      <c r="B20" s="812">
        <v>20.71093275109682</v>
      </c>
      <c r="C20" s="813">
        <v>3.0483451894841211</v>
      </c>
      <c r="D20" s="814">
        <v>246</v>
      </c>
      <c r="E20" s="824">
        <v>8.6855556939975163</v>
      </c>
      <c r="F20" s="813">
        <v>2.3164136936270729</v>
      </c>
      <c r="G20" s="814">
        <v>242</v>
      </c>
      <c r="H20" s="812">
        <v>20.768826120660378</v>
      </c>
      <c r="I20" s="813">
        <v>3.1963169567014211</v>
      </c>
      <c r="J20" s="814">
        <v>248</v>
      </c>
      <c r="K20" s="812">
        <v>12.88250700167889</v>
      </c>
      <c r="L20" s="813">
        <v>2.5903165725878541</v>
      </c>
      <c r="M20" s="814">
        <v>246</v>
      </c>
      <c r="N20" s="812">
        <v>40.047097926909103</v>
      </c>
      <c r="O20" s="813">
        <v>3.6385648450107011</v>
      </c>
      <c r="P20" s="814">
        <v>254</v>
      </c>
      <c r="Q20" s="816">
        <v>7.9232718678317022</v>
      </c>
      <c r="R20" s="813">
        <v>2.10113788353646</v>
      </c>
      <c r="S20" s="814">
        <v>246</v>
      </c>
      <c r="T20" s="812">
        <v>24.583752004497079</v>
      </c>
      <c r="U20" s="813">
        <v>3.7380368208686319</v>
      </c>
      <c r="V20" s="814">
        <v>246</v>
      </c>
      <c r="W20" s="812">
        <v>5.7430277994139152</v>
      </c>
      <c r="X20" s="813">
        <v>1.6402195504673649</v>
      </c>
      <c r="Y20" s="814">
        <v>244</v>
      </c>
      <c r="Z20" s="812">
        <v>16.96599082797616</v>
      </c>
      <c r="AA20" s="813">
        <v>3.096460740893161</v>
      </c>
      <c r="AB20" s="814">
        <v>245</v>
      </c>
      <c r="AC20" s="812">
        <v>4.1880586599229952</v>
      </c>
      <c r="AD20" s="813">
        <v>1.4954996213553819</v>
      </c>
      <c r="AE20" s="814">
        <v>241</v>
      </c>
      <c r="AF20" s="812">
        <v>11.347897337746691</v>
      </c>
      <c r="AG20" s="813">
        <v>2.5650339705719851</v>
      </c>
      <c r="AH20" s="814">
        <v>243</v>
      </c>
      <c r="AI20" s="824">
        <v>58.400132119138704</v>
      </c>
      <c r="AJ20" s="813">
        <v>4.187855779517438</v>
      </c>
      <c r="AK20" s="814">
        <v>259</v>
      </c>
      <c r="AL20" s="812">
        <v>31.53269823712581</v>
      </c>
      <c r="AM20" s="813">
        <v>3.9915376535981379</v>
      </c>
      <c r="AN20" s="814">
        <v>248</v>
      </c>
      <c r="AO20" s="815">
        <v>6.2369765930541892</v>
      </c>
      <c r="AP20" s="813">
        <v>1.773871367892188</v>
      </c>
      <c r="AQ20" s="814">
        <v>242</v>
      </c>
      <c r="AR20" s="816">
        <v>1.4198082166423069</v>
      </c>
      <c r="AS20" s="813">
        <v>0.82127369703990116</v>
      </c>
      <c r="AT20" s="814">
        <v>241</v>
      </c>
      <c r="AU20" s="812">
        <v>4.9584385129131858</v>
      </c>
      <c r="AV20" s="813">
        <v>1.8645172313619689</v>
      </c>
      <c r="AW20" s="814">
        <v>238</v>
      </c>
      <c r="AX20" s="812">
        <v>43.25128360065716</v>
      </c>
      <c r="AY20" s="813">
        <v>3.983003315938368</v>
      </c>
      <c r="AZ20" s="1721">
        <v>236</v>
      </c>
    </row>
    <row r="21" spans="1:52" s="742" customFormat="1" ht="14.5" customHeight="1">
      <c r="A21" s="817" t="s">
        <v>26</v>
      </c>
      <c r="B21" s="818">
        <v>25.58805010587043</v>
      </c>
      <c r="C21" s="819">
        <v>3.1263169042682191</v>
      </c>
      <c r="D21" s="820">
        <v>237</v>
      </c>
      <c r="E21" s="818">
        <v>19.559595584846068</v>
      </c>
      <c r="F21" s="819">
        <v>3.2245717083133578</v>
      </c>
      <c r="G21" s="820">
        <v>236</v>
      </c>
      <c r="H21" s="818">
        <v>20.651574578559959</v>
      </c>
      <c r="I21" s="819">
        <v>3.317725441658482</v>
      </c>
      <c r="J21" s="820">
        <v>236</v>
      </c>
      <c r="K21" s="818">
        <v>12.003637027150051</v>
      </c>
      <c r="L21" s="819">
        <v>2.503852575890178</v>
      </c>
      <c r="M21" s="820">
        <v>234</v>
      </c>
      <c r="N21" s="822">
        <v>24.16735314946499</v>
      </c>
      <c r="O21" s="819">
        <v>3.5218430762326332</v>
      </c>
      <c r="P21" s="820">
        <v>238</v>
      </c>
      <c r="Q21" s="818">
        <v>7.9165929266119122</v>
      </c>
      <c r="R21" s="819">
        <v>2.0596136353314649</v>
      </c>
      <c r="S21" s="820">
        <v>234</v>
      </c>
      <c r="T21" s="818">
        <v>18.003521367812301</v>
      </c>
      <c r="U21" s="819">
        <v>2.870377956721839</v>
      </c>
      <c r="V21" s="820">
        <v>238</v>
      </c>
      <c r="W21" s="818">
        <v>13.38532633761533</v>
      </c>
      <c r="X21" s="819">
        <v>2.5974271631404191</v>
      </c>
      <c r="Y21" s="820">
        <v>237</v>
      </c>
      <c r="Z21" s="823">
        <v>15.830583392128361</v>
      </c>
      <c r="AA21" s="819">
        <v>2.7921173516663571</v>
      </c>
      <c r="AB21" s="820">
        <v>236</v>
      </c>
      <c r="AC21" s="818">
        <v>0.77506907814733372</v>
      </c>
      <c r="AD21" s="819">
        <v>0.48799414555732329</v>
      </c>
      <c r="AE21" s="820">
        <v>233</v>
      </c>
      <c r="AF21" s="818">
        <v>12.8841699106171</v>
      </c>
      <c r="AG21" s="819">
        <v>2.8078702244742382</v>
      </c>
      <c r="AH21" s="820">
        <v>236</v>
      </c>
      <c r="AI21" s="822">
        <v>42.645558467923877</v>
      </c>
      <c r="AJ21" s="819">
        <v>3.984276216461295</v>
      </c>
      <c r="AK21" s="820">
        <v>242</v>
      </c>
      <c r="AL21" s="818">
        <v>24.580713504033589</v>
      </c>
      <c r="AM21" s="819">
        <v>3.1809440836557861</v>
      </c>
      <c r="AN21" s="820">
        <v>239</v>
      </c>
      <c r="AO21" s="821">
        <v>5.1763097261970596</v>
      </c>
      <c r="AP21" s="819">
        <v>1.476054744369131</v>
      </c>
      <c r="AQ21" s="820">
        <v>229</v>
      </c>
      <c r="AR21" s="818">
        <v>4.9311889628180641</v>
      </c>
      <c r="AS21" s="819">
        <v>1.774739421231442</v>
      </c>
      <c r="AT21" s="820">
        <v>231</v>
      </c>
      <c r="AU21" s="818">
        <v>5.2331469862480287</v>
      </c>
      <c r="AV21" s="819">
        <v>1.6633371801024459</v>
      </c>
      <c r="AW21" s="820">
        <v>228</v>
      </c>
      <c r="AX21" s="818">
        <v>44.299567169349153</v>
      </c>
      <c r="AY21" s="819">
        <v>3.980912408099615</v>
      </c>
      <c r="AZ21" s="1722">
        <v>227</v>
      </c>
    </row>
    <row r="22" spans="1:52" s="742" customFormat="1" ht="14.5" customHeight="1">
      <c r="A22" s="811" t="s">
        <v>27</v>
      </c>
      <c r="B22" s="824">
        <v>43.01895314888462</v>
      </c>
      <c r="C22" s="813">
        <v>3.8312335927457388</v>
      </c>
      <c r="D22" s="814">
        <v>299</v>
      </c>
      <c r="E22" s="812">
        <v>5.4855202490925912</v>
      </c>
      <c r="F22" s="813">
        <v>1.9517947368514199</v>
      </c>
      <c r="G22" s="814">
        <v>288</v>
      </c>
      <c r="H22" s="812">
        <v>20.152249592139668</v>
      </c>
      <c r="I22" s="813">
        <v>2.9984860656697578</v>
      </c>
      <c r="J22" s="814">
        <v>292</v>
      </c>
      <c r="K22" s="812">
        <v>9.1313081909093441</v>
      </c>
      <c r="L22" s="813">
        <v>2.0655461752036182</v>
      </c>
      <c r="M22" s="814">
        <v>287</v>
      </c>
      <c r="N22" s="816">
        <v>28.918631268434599</v>
      </c>
      <c r="O22" s="813">
        <v>3.2898100231053462</v>
      </c>
      <c r="P22" s="814">
        <v>296</v>
      </c>
      <c r="Q22" s="812">
        <v>11.408965266641991</v>
      </c>
      <c r="R22" s="813">
        <v>2.4828748433465821</v>
      </c>
      <c r="S22" s="814">
        <v>289</v>
      </c>
      <c r="T22" s="824">
        <v>13.42037626116584</v>
      </c>
      <c r="U22" s="813">
        <v>2.5958835699669591</v>
      </c>
      <c r="V22" s="814">
        <v>289</v>
      </c>
      <c r="W22" s="812">
        <v>7.8237233506089003</v>
      </c>
      <c r="X22" s="813">
        <v>1.829882476719852</v>
      </c>
      <c r="Y22" s="814">
        <v>288</v>
      </c>
      <c r="Z22" s="816">
        <v>14.081817871815201</v>
      </c>
      <c r="AA22" s="813">
        <v>2.6879949642070669</v>
      </c>
      <c r="AB22" s="814">
        <v>289</v>
      </c>
      <c r="AC22" s="812">
        <v>3.0705738942120351</v>
      </c>
      <c r="AD22" s="813">
        <v>1.223420532175953</v>
      </c>
      <c r="AE22" s="814">
        <v>287</v>
      </c>
      <c r="AF22" s="812">
        <v>14.252680728075299</v>
      </c>
      <c r="AG22" s="813">
        <v>2.4227379111581842</v>
      </c>
      <c r="AH22" s="814">
        <v>293</v>
      </c>
      <c r="AI22" s="812">
        <v>32.017438431763651</v>
      </c>
      <c r="AJ22" s="813">
        <v>3.8340775558040092</v>
      </c>
      <c r="AK22" s="814">
        <v>290</v>
      </c>
      <c r="AL22" s="812">
        <v>21.033879731244831</v>
      </c>
      <c r="AM22" s="813">
        <v>3.154837719202563</v>
      </c>
      <c r="AN22" s="814">
        <v>289</v>
      </c>
      <c r="AO22" s="816">
        <v>7.8075060298316696</v>
      </c>
      <c r="AP22" s="813">
        <v>1.8560943249062489</v>
      </c>
      <c r="AQ22" s="814">
        <v>290</v>
      </c>
      <c r="AR22" s="816">
        <v>1.188735653508036</v>
      </c>
      <c r="AS22" s="813">
        <v>0.61181889687093061</v>
      </c>
      <c r="AT22" s="814">
        <v>287</v>
      </c>
      <c r="AU22" s="812">
        <v>3.5463305687264519</v>
      </c>
      <c r="AV22" s="813">
        <v>1.19913704992837</v>
      </c>
      <c r="AW22" s="814">
        <v>286</v>
      </c>
      <c r="AX22" s="812">
        <v>42.514281637173092</v>
      </c>
      <c r="AY22" s="813">
        <v>3.6404901413052762</v>
      </c>
      <c r="AZ22" s="1721">
        <v>275</v>
      </c>
    </row>
    <row r="23" spans="1:52" s="742" customFormat="1" ht="14.5" customHeight="1" thickBot="1">
      <c r="A23" s="825" t="s">
        <v>28</v>
      </c>
      <c r="B23" s="826">
        <v>18.996739021830361</v>
      </c>
      <c r="C23" s="827">
        <v>2.593722525875175</v>
      </c>
      <c r="D23" s="828">
        <v>260</v>
      </c>
      <c r="E23" s="826">
        <v>13.003674098285339</v>
      </c>
      <c r="F23" s="827">
        <v>2.499595559556214</v>
      </c>
      <c r="G23" s="828">
        <v>256</v>
      </c>
      <c r="H23" s="826">
        <v>22.87779298983013</v>
      </c>
      <c r="I23" s="827">
        <v>3.3560259177289908</v>
      </c>
      <c r="J23" s="828">
        <v>259</v>
      </c>
      <c r="K23" s="826">
        <v>15.27540747512445</v>
      </c>
      <c r="L23" s="827">
        <v>2.8208155846710872</v>
      </c>
      <c r="M23" s="828">
        <v>252</v>
      </c>
      <c r="N23" s="826">
        <v>30.921536391831889</v>
      </c>
      <c r="O23" s="827">
        <v>3.396885073269476</v>
      </c>
      <c r="P23" s="828">
        <v>257</v>
      </c>
      <c r="Q23" s="826">
        <v>13.049987374924831</v>
      </c>
      <c r="R23" s="827">
        <v>2.4515350801828841</v>
      </c>
      <c r="S23" s="828">
        <v>253</v>
      </c>
      <c r="T23" s="826">
        <v>25.156849581312301</v>
      </c>
      <c r="U23" s="827">
        <v>3.37878740003028</v>
      </c>
      <c r="V23" s="828">
        <v>260</v>
      </c>
      <c r="W23" s="826">
        <v>12.62013916486041</v>
      </c>
      <c r="X23" s="827">
        <v>2.7646229304573251</v>
      </c>
      <c r="Y23" s="828">
        <v>256</v>
      </c>
      <c r="Z23" s="826">
        <v>17.218445975227841</v>
      </c>
      <c r="AA23" s="827">
        <v>3.269917492397135</v>
      </c>
      <c r="AB23" s="828">
        <v>255</v>
      </c>
      <c r="AC23" s="829">
        <v>1.6989480780138451</v>
      </c>
      <c r="AD23" s="827">
        <v>0.7527366105875456</v>
      </c>
      <c r="AE23" s="828">
        <v>253</v>
      </c>
      <c r="AF23" s="826">
        <v>18.252056296829231</v>
      </c>
      <c r="AG23" s="827">
        <v>3.5939307044611448</v>
      </c>
      <c r="AH23" s="828">
        <v>253</v>
      </c>
      <c r="AI23" s="830">
        <v>61.307257164583874</v>
      </c>
      <c r="AJ23" s="827">
        <v>3.804306415344207</v>
      </c>
      <c r="AK23" s="828">
        <v>274</v>
      </c>
      <c r="AL23" s="826">
        <v>36.248685077201131</v>
      </c>
      <c r="AM23" s="827">
        <v>3.8012429697553478</v>
      </c>
      <c r="AN23" s="828">
        <v>262</v>
      </c>
      <c r="AO23" s="826">
        <v>7.8925879814386564</v>
      </c>
      <c r="AP23" s="827">
        <v>2.1661435126761708</v>
      </c>
      <c r="AQ23" s="828">
        <v>256</v>
      </c>
      <c r="AR23" s="826">
        <v>1.6806891962037529</v>
      </c>
      <c r="AS23" s="827">
        <v>0.86167771716304764</v>
      </c>
      <c r="AT23" s="828">
        <v>251</v>
      </c>
      <c r="AU23" s="826">
        <v>7.4802963492384684</v>
      </c>
      <c r="AV23" s="827">
        <v>2.0023367975540332</v>
      </c>
      <c r="AW23" s="828">
        <v>253</v>
      </c>
      <c r="AX23" s="826">
        <v>34.597187696008049</v>
      </c>
      <c r="AY23" s="827">
        <v>3.75585713908441</v>
      </c>
      <c r="AZ23" s="1723">
        <v>233</v>
      </c>
    </row>
    <row r="24" spans="1:52" s="742" customFormat="1" ht="14.5" customHeight="1">
      <c r="A24" s="831" t="s">
        <v>29</v>
      </c>
      <c r="B24" s="832">
        <v>26.965222406909199</v>
      </c>
      <c r="C24" s="833">
        <v>1.3746275381617259</v>
      </c>
      <c r="D24" s="834">
        <v>2088</v>
      </c>
      <c r="E24" s="835">
        <v>7.6774658136308753</v>
      </c>
      <c r="F24" s="833">
        <v>0.87186511085688112</v>
      </c>
      <c r="G24" s="834">
        <v>2052</v>
      </c>
      <c r="H24" s="832">
        <v>21.237759804121751</v>
      </c>
      <c r="I24" s="833">
        <v>1.438034271343821</v>
      </c>
      <c r="J24" s="834">
        <v>2048</v>
      </c>
      <c r="K24" s="836">
        <v>12.35696420424672</v>
      </c>
      <c r="L24" s="833">
        <v>1.0837397256386989</v>
      </c>
      <c r="M24" s="834">
        <v>2049</v>
      </c>
      <c r="N24" s="837">
        <v>29.994626510245169</v>
      </c>
      <c r="O24" s="833">
        <v>1.407415097672833</v>
      </c>
      <c r="P24" s="834">
        <v>2074</v>
      </c>
      <c r="Q24" s="835">
        <v>12.0063433516864</v>
      </c>
      <c r="R24" s="833">
        <v>1.016505137572757</v>
      </c>
      <c r="S24" s="834">
        <v>2031</v>
      </c>
      <c r="T24" s="836">
        <v>19.825377504219961</v>
      </c>
      <c r="U24" s="833">
        <v>1.3166308806014639</v>
      </c>
      <c r="V24" s="834">
        <v>2063</v>
      </c>
      <c r="W24" s="832">
        <v>9.5047856355008875</v>
      </c>
      <c r="X24" s="833">
        <v>0.95124476558012794</v>
      </c>
      <c r="Y24" s="834">
        <v>2035</v>
      </c>
      <c r="Z24" s="832">
        <v>21.328356509011069</v>
      </c>
      <c r="AA24" s="833">
        <v>1.334914557031855</v>
      </c>
      <c r="AB24" s="834">
        <v>2046</v>
      </c>
      <c r="AC24" s="832">
        <v>4.8219031478407688</v>
      </c>
      <c r="AD24" s="833">
        <v>0.69746115996338787</v>
      </c>
      <c r="AE24" s="834">
        <v>2022</v>
      </c>
      <c r="AF24" s="832">
        <v>16.21452436115597</v>
      </c>
      <c r="AG24" s="833">
        <v>1.2371537356032041</v>
      </c>
      <c r="AH24" s="834">
        <v>2038</v>
      </c>
      <c r="AI24" s="835">
        <v>48.033750234401182</v>
      </c>
      <c r="AJ24" s="833">
        <v>1.602359283429033</v>
      </c>
      <c r="AK24" s="834">
        <v>2122</v>
      </c>
      <c r="AL24" s="832">
        <v>24.20840877853346</v>
      </c>
      <c r="AM24" s="833">
        <v>1.348428396111305</v>
      </c>
      <c r="AN24" s="834">
        <v>2060</v>
      </c>
      <c r="AO24" s="836">
        <v>10.53835421977527</v>
      </c>
      <c r="AP24" s="833">
        <v>1.020735591695382</v>
      </c>
      <c r="AQ24" s="834">
        <v>2030</v>
      </c>
      <c r="AR24" s="835">
        <v>5.6553709384105471</v>
      </c>
      <c r="AS24" s="833">
        <v>0.75364886975885081</v>
      </c>
      <c r="AT24" s="834">
        <v>2029</v>
      </c>
      <c r="AU24" s="832">
        <v>7.1325458854358086</v>
      </c>
      <c r="AV24" s="833">
        <v>0.8285586849921931</v>
      </c>
      <c r="AW24" s="834">
        <v>2023</v>
      </c>
      <c r="AX24" s="837">
        <v>38.883239515737429</v>
      </c>
      <c r="AY24" s="833">
        <v>1.585818213833923</v>
      </c>
      <c r="AZ24" s="1724">
        <v>1972</v>
      </c>
    </row>
    <row r="25" spans="1:52" s="742" customFormat="1" ht="14.5" customHeight="1">
      <c r="A25" s="831" t="s">
        <v>30</v>
      </c>
      <c r="B25" s="836">
        <v>23.47637861027858</v>
      </c>
      <c r="C25" s="833">
        <v>1.479851988259254</v>
      </c>
      <c r="D25" s="834">
        <v>1351</v>
      </c>
      <c r="E25" s="832">
        <v>12.91577853069389</v>
      </c>
      <c r="F25" s="833">
        <v>1.351456030880559</v>
      </c>
      <c r="G25" s="834">
        <v>1331</v>
      </c>
      <c r="H25" s="832">
        <v>19.57510849594377</v>
      </c>
      <c r="I25" s="833">
        <v>1.421913115451902</v>
      </c>
      <c r="J25" s="834">
        <v>1349</v>
      </c>
      <c r="K25" s="836">
        <v>14.356833050016171</v>
      </c>
      <c r="L25" s="833">
        <v>1.2058498849920209</v>
      </c>
      <c r="M25" s="834">
        <v>1336</v>
      </c>
      <c r="N25" s="832">
        <v>30.904539601659408</v>
      </c>
      <c r="O25" s="833">
        <v>1.6447142011353679</v>
      </c>
      <c r="P25" s="834">
        <v>1357</v>
      </c>
      <c r="Q25" s="835">
        <v>12.145391900201201</v>
      </c>
      <c r="R25" s="833">
        <v>1.2674521279976749</v>
      </c>
      <c r="S25" s="834">
        <v>1328</v>
      </c>
      <c r="T25" s="835">
        <v>21.347894048029769</v>
      </c>
      <c r="U25" s="833">
        <v>1.6123106538851211</v>
      </c>
      <c r="V25" s="834">
        <v>1336</v>
      </c>
      <c r="W25" s="836">
        <v>7.9283592803599294</v>
      </c>
      <c r="X25" s="833">
        <v>0.87217607720453771</v>
      </c>
      <c r="Y25" s="834">
        <v>1323</v>
      </c>
      <c r="Z25" s="835">
        <v>16.675045913329029</v>
      </c>
      <c r="AA25" s="833">
        <v>1.4358855223094009</v>
      </c>
      <c r="AB25" s="834">
        <v>1329</v>
      </c>
      <c r="AC25" s="837">
        <v>3.4157965919913509</v>
      </c>
      <c r="AD25" s="833">
        <v>0.65579920274750692</v>
      </c>
      <c r="AE25" s="834">
        <v>1307</v>
      </c>
      <c r="AF25" s="837">
        <v>14.2362044106845</v>
      </c>
      <c r="AG25" s="833">
        <v>1.3879908795439411</v>
      </c>
      <c r="AH25" s="834">
        <v>1312</v>
      </c>
      <c r="AI25" s="835">
        <v>48.970133499353423</v>
      </c>
      <c r="AJ25" s="833">
        <v>1.9099335959198751</v>
      </c>
      <c r="AK25" s="834">
        <v>1394</v>
      </c>
      <c r="AL25" s="832">
        <v>27.080168468649511</v>
      </c>
      <c r="AM25" s="833">
        <v>1.69642373946355</v>
      </c>
      <c r="AN25" s="834">
        <v>1344</v>
      </c>
      <c r="AO25" s="835">
        <v>6.9888851886209604</v>
      </c>
      <c r="AP25" s="833">
        <v>0.89908439794127859</v>
      </c>
      <c r="AQ25" s="834">
        <v>1312</v>
      </c>
      <c r="AR25" s="837">
        <v>2.8579396184527992</v>
      </c>
      <c r="AS25" s="833">
        <v>0.57378115019400289</v>
      </c>
      <c r="AT25" s="834">
        <v>1307</v>
      </c>
      <c r="AU25" s="832">
        <v>8.043442688363367</v>
      </c>
      <c r="AV25" s="833">
        <v>1.050562293359341</v>
      </c>
      <c r="AW25" s="834">
        <v>1303</v>
      </c>
      <c r="AX25" s="832">
        <v>43.473925375014119</v>
      </c>
      <c r="AY25" s="833">
        <v>1.9641901738227441</v>
      </c>
      <c r="AZ25" s="1724">
        <v>1276</v>
      </c>
    </row>
    <row r="26" spans="1:52" s="742" customFormat="1" ht="14.5" customHeight="1">
      <c r="A26" s="1725" t="s">
        <v>31</v>
      </c>
      <c r="B26" s="1726">
        <v>26.305301710068111</v>
      </c>
      <c r="C26" s="1727">
        <v>1.1490763191766309</v>
      </c>
      <c r="D26" s="1728">
        <v>3439</v>
      </c>
      <c r="E26" s="1729">
        <v>8.6836868828206573</v>
      </c>
      <c r="F26" s="1727">
        <v>0.75119541746027274</v>
      </c>
      <c r="G26" s="1728">
        <v>3383</v>
      </c>
      <c r="H26" s="1730">
        <v>20.9179386264647</v>
      </c>
      <c r="I26" s="1727">
        <v>1.193728632528452</v>
      </c>
      <c r="J26" s="1728">
        <v>3397</v>
      </c>
      <c r="K26" s="1726">
        <v>12.736640835322071</v>
      </c>
      <c r="L26" s="1727">
        <v>0.90695435147998238</v>
      </c>
      <c r="M26" s="1728">
        <v>3385</v>
      </c>
      <c r="N26" s="1729">
        <v>30.170896596696711</v>
      </c>
      <c r="O26" s="1727">
        <v>1.178894868741081</v>
      </c>
      <c r="P26" s="1728">
        <v>3431</v>
      </c>
      <c r="Q26" s="1729">
        <v>12.032939401887189</v>
      </c>
      <c r="R26" s="1727">
        <v>0.85706739530497633</v>
      </c>
      <c r="S26" s="1728">
        <v>3359</v>
      </c>
      <c r="T26" s="1729">
        <v>20.114499675900621</v>
      </c>
      <c r="U26" s="1727">
        <v>1.109885389594961</v>
      </c>
      <c r="V26" s="1728">
        <v>3399</v>
      </c>
      <c r="W26" s="1730">
        <v>9.2043344834952965</v>
      </c>
      <c r="X26" s="1727">
        <v>0.78782749178639766</v>
      </c>
      <c r="Y26" s="1728">
        <v>3358</v>
      </c>
      <c r="Z26" s="892">
        <v>20.4460736823258</v>
      </c>
      <c r="AA26" s="1727">
        <v>1.1155088493040179</v>
      </c>
      <c r="AB26" s="1728">
        <v>3375</v>
      </c>
      <c r="AC26" s="1730">
        <v>4.5558639235295351</v>
      </c>
      <c r="AD26" s="1727">
        <v>0.57870346776119996</v>
      </c>
      <c r="AE26" s="1728">
        <v>3329</v>
      </c>
      <c r="AF26" s="892">
        <v>15.841365675030969</v>
      </c>
      <c r="AG26" s="1727">
        <v>1.038072529292638</v>
      </c>
      <c r="AH26" s="1728">
        <v>3350</v>
      </c>
      <c r="AI26" s="1729">
        <v>48.212648085500213</v>
      </c>
      <c r="AJ26" s="1727">
        <v>1.346488889768471</v>
      </c>
      <c r="AK26" s="1728">
        <v>3516</v>
      </c>
      <c r="AL26" s="1730">
        <v>24.756509774200929</v>
      </c>
      <c r="AM26" s="1727">
        <v>1.138504173238124</v>
      </c>
      <c r="AN26" s="1728">
        <v>3404</v>
      </c>
      <c r="AO26" s="1726">
        <v>9.8685128088619614</v>
      </c>
      <c r="AP26" s="1727">
        <v>0.8463500575669074</v>
      </c>
      <c r="AQ26" s="1728">
        <v>3342</v>
      </c>
      <c r="AR26" s="1729">
        <v>5.1257961986277811</v>
      </c>
      <c r="AS26" s="1727">
        <v>0.62103342895247293</v>
      </c>
      <c r="AT26" s="1728">
        <v>3336</v>
      </c>
      <c r="AU26" s="1730">
        <v>7.3047348741113671</v>
      </c>
      <c r="AV26" s="1727">
        <v>0.70071803808671418</v>
      </c>
      <c r="AW26" s="1728">
        <v>3326</v>
      </c>
      <c r="AX26" s="892">
        <v>39.766344181484911</v>
      </c>
      <c r="AY26" s="1727">
        <v>1.335342537381961</v>
      </c>
      <c r="AZ26" s="1731">
        <v>3248</v>
      </c>
    </row>
    <row r="27" spans="1:52" s="742" customFormat="1" ht="14.5" customHeight="1">
      <c r="A27" s="1930" t="s">
        <v>1203</v>
      </c>
      <c r="B27" s="1931"/>
      <c r="C27" s="1931"/>
      <c r="D27" s="1931"/>
      <c r="E27" s="1931"/>
      <c r="F27" s="1931"/>
      <c r="G27" s="1931"/>
      <c r="H27" s="1931"/>
      <c r="I27" s="1931"/>
      <c r="J27" s="1931"/>
      <c r="K27" s="1931"/>
      <c r="L27" s="1931"/>
      <c r="M27" s="1931"/>
      <c r="N27" s="1931"/>
      <c r="O27" s="1931"/>
      <c r="P27" s="1931"/>
      <c r="Q27" s="1931"/>
      <c r="R27" s="1931"/>
      <c r="S27" s="1931"/>
      <c r="T27" s="1931"/>
      <c r="U27" s="1931"/>
      <c r="V27" s="1931"/>
      <c r="W27" s="1931"/>
      <c r="X27" s="1931"/>
      <c r="Y27" s="1931"/>
      <c r="Z27" s="1931"/>
      <c r="AA27" s="1931"/>
      <c r="AB27" s="1931"/>
      <c r="AC27" s="1931"/>
      <c r="AD27" s="1931"/>
      <c r="AE27" s="1931"/>
      <c r="AF27" s="1931"/>
      <c r="AG27" s="1931"/>
      <c r="AH27" s="1931"/>
      <c r="AI27" s="1931"/>
      <c r="AJ27" s="1931"/>
      <c r="AK27" s="1931"/>
      <c r="AL27" s="1931"/>
      <c r="AM27" s="1931"/>
      <c r="AN27" s="1931"/>
      <c r="AO27" s="1931"/>
      <c r="AP27" s="1931"/>
      <c r="AQ27" s="1931"/>
      <c r="AR27" s="1931"/>
      <c r="AS27" s="1931"/>
      <c r="AT27" s="1931"/>
      <c r="AU27" s="1931"/>
      <c r="AV27" s="1931"/>
      <c r="AW27" s="1931"/>
      <c r="AX27" s="1931"/>
      <c r="AY27" s="1931"/>
      <c r="AZ27" s="1931"/>
    </row>
    <row r="28" spans="1:52" s="742" customFormat="1" ht="14.5" customHeight="1">
      <c r="A28" s="1982" t="s">
        <v>820</v>
      </c>
      <c r="B28" s="1983"/>
      <c r="C28" s="1983"/>
      <c r="D28" s="1983"/>
      <c r="E28" s="1983"/>
      <c r="F28" s="1983"/>
      <c r="G28" s="1983"/>
      <c r="H28" s="1983"/>
      <c r="I28" s="1983"/>
      <c r="J28" s="1983"/>
      <c r="K28" s="1983"/>
      <c r="L28" s="1983"/>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83"/>
      <c r="AO28" s="1983"/>
      <c r="AP28" s="1983"/>
      <c r="AQ28" s="1983"/>
      <c r="AR28" s="1983"/>
      <c r="AS28" s="1983"/>
      <c r="AT28" s="1983"/>
      <c r="AU28" s="1983"/>
      <c r="AV28" s="1983"/>
      <c r="AW28" s="1983"/>
      <c r="AX28" s="1983"/>
      <c r="AY28" s="1983"/>
      <c r="AZ28" s="1983"/>
    </row>
    <row r="29" spans="1:52" s="742" customFormat="1" ht="14.5" customHeight="1">
      <c r="A29" s="1930" t="s">
        <v>617</v>
      </c>
      <c r="B29" s="1931"/>
      <c r="C29" s="1931"/>
      <c r="D29" s="1931"/>
      <c r="E29" s="1931"/>
      <c r="F29" s="1931"/>
      <c r="G29" s="1931"/>
      <c r="H29" s="1931"/>
      <c r="I29" s="1931"/>
      <c r="J29" s="1931"/>
      <c r="K29" s="1931"/>
      <c r="L29" s="1931"/>
      <c r="M29" s="1931"/>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c r="AL29" s="1931"/>
      <c r="AM29" s="1931"/>
      <c r="AN29" s="1931"/>
      <c r="AO29" s="1931"/>
      <c r="AP29" s="1931"/>
      <c r="AQ29" s="1931"/>
      <c r="AR29" s="1931"/>
      <c r="AS29" s="1931"/>
      <c r="AT29" s="1931"/>
      <c r="AU29" s="1931"/>
      <c r="AV29" s="1931"/>
      <c r="AW29" s="1931"/>
      <c r="AX29" s="1931"/>
      <c r="AY29" s="1931"/>
      <c r="AZ29" s="1931"/>
    </row>
    <row r="30" spans="1:52" ht="14.5" customHeight="1"/>
    <row r="31" spans="1:52" s="742" customFormat="1" ht="14.5" customHeight="1">
      <c r="A31" s="1972" t="s">
        <v>848</v>
      </c>
      <c r="B31" s="1973"/>
      <c r="C31" s="1973"/>
      <c r="D31" s="1973"/>
      <c r="E31" s="1973"/>
      <c r="F31" s="1973"/>
      <c r="G31" s="1973"/>
      <c r="H31" s="1973"/>
      <c r="I31" s="1973"/>
      <c r="J31" s="1973"/>
      <c r="K31" s="1973"/>
      <c r="L31" s="1973"/>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73"/>
      <c r="AO31" s="1973"/>
      <c r="AP31" s="1973"/>
      <c r="AQ31" s="1973"/>
      <c r="AR31" s="1973"/>
      <c r="AS31" s="1973"/>
      <c r="AT31" s="1973"/>
      <c r="AU31" s="1973"/>
      <c r="AV31" s="1973"/>
      <c r="AW31" s="1973"/>
    </row>
    <row r="32" spans="1:52" s="742" customFormat="1" ht="44.25" customHeight="1" thickBot="1">
      <c r="A32" s="1923" t="s">
        <v>5</v>
      </c>
      <c r="B32" s="1975" t="s">
        <v>705</v>
      </c>
      <c r="C32" s="1971" t="s">
        <v>706</v>
      </c>
      <c r="D32" s="1971" t="s">
        <v>706</v>
      </c>
      <c r="E32" s="1971" t="s">
        <v>707</v>
      </c>
      <c r="F32" s="1971" t="s">
        <v>708</v>
      </c>
      <c r="G32" s="1971" t="s">
        <v>708</v>
      </c>
      <c r="H32" s="1928" t="s">
        <v>1204</v>
      </c>
      <c r="I32" s="1976"/>
      <c r="J32" s="1977"/>
      <c r="K32" s="1932" t="s">
        <v>672</v>
      </c>
      <c r="L32" s="1978"/>
      <c r="M32" s="1979"/>
      <c r="N32" s="1928" t="s">
        <v>673</v>
      </c>
      <c r="O32" s="1976"/>
      <c r="P32" s="1977"/>
      <c r="Q32" s="1932" t="s">
        <v>674</v>
      </c>
      <c r="R32" s="1978"/>
      <c r="S32" s="1979"/>
      <c r="T32" s="1928" t="s">
        <v>1205</v>
      </c>
      <c r="U32" s="1976"/>
      <c r="V32" s="1977"/>
      <c r="W32" s="1928" t="s">
        <v>676</v>
      </c>
      <c r="X32" s="1976"/>
      <c r="Y32" s="1977"/>
      <c r="Z32" s="1928" t="s">
        <v>677</v>
      </c>
      <c r="AA32" s="1976"/>
      <c r="AB32" s="1977"/>
      <c r="AC32" s="1928" t="s">
        <v>678</v>
      </c>
      <c r="AD32" s="1976"/>
      <c r="AE32" s="1977"/>
      <c r="AF32" s="1932" t="s">
        <v>679</v>
      </c>
      <c r="AG32" s="1978"/>
      <c r="AH32" s="1979"/>
      <c r="AI32" s="1932" t="s">
        <v>594</v>
      </c>
      <c r="AJ32" s="1978"/>
      <c r="AK32" s="1979"/>
      <c r="AL32" s="1932" t="s">
        <v>680</v>
      </c>
      <c r="AM32" s="1978"/>
      <c r="AN32" s="1979"/>
      <c r="AO32" s="1932" t="s">
        <v>681</v>
      </c>
      <c r="AP32" s="1978"/>
      <c r="AQ32" s="1979"/>
      <c r="AR32" s="1928" t="s">
        <v>682</v>
      </c>
      <c r="AS32" s="1976"/>
      <c r="AT32" s="1977"/>
      <c r="AU32" s="1980" t="s">
        <v>684</v>
      </c>
      <c r="AV32" s="1978"/>
      <c r="AW32" s="1981"/>
    </row>
    <row r="33" spans="1:49" s="742" customFormat="1" ht="14.5" customHeight="1" thickBot="1">
      <c r="A33" s="1974"/>
      <c r="B33" s="743" t="s">
        <v>2</v>
      </c>
      <c r="C33" s="743" t="s">
        <v>68</v>
      </c>
      <c r="D33" s="744" t="s">
        <v>69</v>
      </c>
      <c r="E33" s="743" t="s">
        <v>2</v>
      </c>
      <c r="F33" s="743" t="s">
        <v>68</v>
      </c>
      <c r="G33" s="744" t="s">
        <v>69</v>
      </c>
      <c r="H33" s="743" t="s">
        <v>2</v>
      </c>
      <c r="I33" s="743" t="s">
        <v>68</v>
      </c>
      <c r="J33" s="744" t="s">
        <v>69</v>
      </c>
      <c r="K33" s="743" t="s">
        <v>2</v>
      </c>
      <c r="L33" s="743" t="s">
        <v>68</v>
      </c>
      <c r="M33" s="744" t="s">
        <v>69</v>
      </c>
      <c r="N33" s="743" t="s">
        <v>2</v>
      </c>
      <c r="O33" s="743" t="s">
        <v>68</v>
      </c>
      <c r="P33" s="744" t="s">
        <v>69</v>
      </c>
      <c r="Q33" s="743" t="s">
        <v>2</v>
      </c>
      <c r="R33" s="743" t="s">
        <v>68</v>
      </c>
      <c r="S33" s="744" t="s">
        <v>69</v>
      </c>
      <c r="T33" s="743" t="s">
        <v>2</v>
      </c>
      <c r="U33" s="743" t="s">
        <v>68</v>
      </c>
      <c r="V33" s="744" t="s">
        <v>69</v>
      </c>
      <c r="W33" s="743" t="s">
        <v>2</v>
      </c>
      <c r="X33" s="743" t="s">
        <v>68</v>
      </c>
      <c r="Y33" s="744" t="s">
        <v>69</v>
      </c>
      <c r="Z33" s="743" t="s">
        <v>2</v>
      </c>
      <c r="AA33" s="743" t="s">
        <v>68</v>
      </c>
      <c r="AB33" s="744" t="s">
        <v>69</v>
      </c>
      <c r="AC33" s="743" t="s">
        <v>2</v>
      </c>
      <c r="AD33" s="743" t="s">
        <v>68</v>
      </c>
      <c r="AE33" s="744" t="s">
        <v>69</v>
      </c>
      <c r="AF33" s="743" t="s">
        <v>2</v>
      </c>
      <c r="AG33" s="743" t="s">
        <v>68</v>
      </c>
      <c r="AH33" s="744" t="s">
        <v>69</v>
      </c>
      <c r="AI33" s="743" t="s">
        <v>2</v>
      </c>
      <c r="AJ33" s="743" t="s">
        <v>68</v>
      </c>
      <c r="AK33" s="744" t="s">
        <v>69</v>
      </c>
      <c r="AL33" s="743" t="s">
        <v>2</v>
      </c>
      <c r="AM33" s="743" t="s">
        <v>68</v>
      </c>
      <c r="AN33" s="744" t="s">
        <v>69</v>
      </c>
      <c r="AO33" s="743" t="s">
        <v>2</v>
      </c>
      <c r="AP33" s="743" t="s">
        <v>68</v>
      </c>
      <c r="AQ33" s="744" t="s">
        <v>69</v>
      </c>
      <c r="AR33" s="743" t="s">
        <v>2</v>
      </c>
      <c r="AS33" s="743" t="s">
        <v>68</v>
      </c>
      <c r="AT33" s="744" t="s">
        <v>69</v>
      </c>
      <c r="AU33" s="743" t="s">
        <v>2</v>
      </c>
      <c r="AV33" s="743" t="s">
        <v>68</v>
      </c>
      <c r="AW33" s="1631" t="s">
        <v>69</v>
      </c>
    </row>
    <row r="34" spans="1:49" s="742" customFormat="1" ht="14.5" customHeight="1">
      <c r="A34" s="811" t="s">
        <v>13</v>
      </c>
      <c r="B34" s="815">
        <v>57.960064684784697</v>
      </c>
      <c r="C34" s="813">
        <v>3.6217629927941708</v>
      </c>
      <c r="D34" s="814">
        <v>262</v>
      </c>
      <c r="E34" s="815">
        <v>48.247478403264417</v>
      </c>
      <c r="F34" s="813">
        <v>3.345656321971421</v>
      </c>
      <c r="G34" s="814">
        <v>259</v>
      </c>
      <c r="H34" s="812">
        <v>65.224094744794542</v>
      </c>
      <c r="I34" s="813">
        <v>3.1458789783080618</v>
      </c>
      <c r="J34" s="814">
        <v>262</v>
      </c>
      <c r="K34" s="815">
        <v>61.88699749339699</v>
      </c>
      <c r="L34" s="813">
        <v>3.4072026611360848</v>
      </c>
      <c r="M34" s="814">
        <v>258</v>
      </c>
      <c r="N34" s="812">
        <v>84.823797442399325</v>
      </c>
      <c r="O34" s="813">
        <v>2.488514238200362</v>
      </c>
      <c r="P34" s="814">
        <v>261</v>
      </c>
      <c r="Q34" s="812">
        <v>67.061372758732176</v>
      </c>
      <c r="R34" s="813">
        <v>3.2409293747607841</v>
      </c>
      <c r="S34" s="814">
        <v>262</v>
      </c>
      <c r="T34" s="815">
        <v>58.917053335506367</v>
      </c>
      <c r="U34" s="813">
        <v>3.726226355811578</v>
      </c>
      <c r="V34" s="814">
        <v>261</v>
      </c>
      <c r="W34" s="812">
        <v>44.061856087571293</v>
      </c>
      <c r="X34" s="813">
        <v>3.4116909546939431</v>
      </c>
      <c r="Y34" s="814">
        <v>263</v>
      </c>
      <c r="Z34" s="812">
        <v>67.927327587285191</v>
      </c>
      <c r="AA34" s="813">
        <v>3.1056763629943358</v>
      </c>
      <c r="AB34" s="814">
        <v>260</v>
      </c>
      <c r="AC34" s="812">
        <v>47.419076033880707</v>
      </c>
      <c r="AD34" s="813">
        <v>3.1418805859579479</v>
      </c>
      <c r="AE34" s="814">
        <v>262</v>
      </c>
      <c r="AF34" s="812">
        <v>66.68561056013931</v>
      </c>
      <c r="AG34" s="813">
        <v>3.2741433818308909</v>
      </c>
      <c r="AH34" s="814">
        <v>263</v>
      </c>
      <c r="AI34" s="812">
        <v>67.861087443524852</v>
      </c>
      <c r="AJ34" s="813">
        <v>3.3487134853662912</v>
      </c>
      <c r="AK34" s="814">
        <v>263</v>
      </c>
      <c r="AL34" s="812">
        <v>64.955688098639754</v>
      </c>
      <c r="AM34" s="813">
        <v>3.343726543966465</v>
      </c>
      <c r="AN34" s="814">
        <v>259</v>
      </c>
      <c r="AO34" s="812">
        <v>61.862405877740898</v>
      </c>
      <c r="AP34" s="813">
        <v>3.312687718517505</v>
      </c>
      <c r="AQ34" s="814">
        <v>261</v>
      </c>
      <c r="AR34" s="812">
        <v>30.886224122126709</v>
      </c>
      <c r="AS34" s="813">
        <v>3.1124158515851481</v>
      </c>
      <c r="AT34" s="814">
        <v>261</v>
      </c>
      <c r="AU34" s="815">
        <v>51.800353041702692</v>
      </c>
      <c r="AV34" s="813">
        <v>4.0315329591918498</v>
      </c>
      <c r="AW34" s="1721">
        <v>174</v>
      </c>
    </row>
    <row r="35" spans="1:49" s="742" customFormat="1" ht="14.5" customHeight="1">
      <c r="A35" s="817" t="s">
        <v>14</v>
      </c>
      <c r="B35" s="818">
        <v>65.086854320687564</v>
      </c>
      <c r="C35" s="819">
        <v>3.1868717163009772</v>
      </c>
      <c r="D35" s="820">
        <v>361</v>
      </c>
      <c r="E35" s="821">
        <v>53.674760774515782</v>
      </c>
      <c r="F35" s="819">
        <v>3.370230435391111</v>
      </c>
      <c r="G35" s="820">
        <v>360</v>
      </c>
      <c r="H35" s="818">
        <v>66.915905385631149</v>
      </c>
      <c r="I35" s="819">
        <v>3.1348752546492058</v>
      </c>
      <c r="J35" s="820">
        <v>361</v>
      </c>
      <c r="K35" s="821">
        <v>56.686805834215207</v>
      </c>
      <c r="L35" s="819">
        <v>3.0035628569457788</v>
      </c>
      <c r="M35" s="820">
        <v>361</v>
      </c>
      <c r="N35" s="818">
        <v>84.093686693749191</v>
      </c>
      <c r="O35" s="819">
        <v>2.4130425706490368</v>
      </c>
      <c r="P35" s="820">
        <v>360</v>
      </c>
      <c r="Q35" s="818">
        <v>62.716094331174133</v>
      </c>
      <c r="R35" s="819">
        <v>2.941453335158712</v>
      </c>
      <c r="S35" s="820">
        <v>361</v>
      </c>
      <c r="T35" s="818">
        <v>66.945248732106904</v>
      </c>
      <c r="U35" s="819">
        <v>3.0153922237819391</v>
      </c>
      <c r="V35" s="820">
        <v>361</v>
      </c>
      <c r="W35" s="818">
        <v>50.232533443924403</v>
      </c>
      <c r="X35" s="819">
        <v>3.0411329973799961</v>
      </c>
      <c r="Y35" s="820">
        <v>360</v>
      </c>
      <c r="Z35" s="818">
        <v>68.930903582666318</v>
      </c>
      <c r="AA35" s="819">
        <v>2.8652487806926281</v>
      </c>
      <c r="AB35" s="820">
        <v>359</v>
      </c>
      <c r="AC35" s="821">
        <v>45.402683322035287</v>
      </c>
      <c r="AD35" s="819">
        <v>2.877700754584156</v>
      </c>
      <c r="AE35" s="820">
        <v>361</v>
      </c>
      <c r="AF35" s="818">
        <v>65.879974129948764</v>
      </c>
      <c r="AG35" s="819">
        <v>3.3347417060634399</v>
      </c>
      <c r="AH35" s="820">
        <v>360</v>
      </c>
      <c r="AI35" s="821">
        <v>64.497626934315349</v>
      </c>
      <c r="AJ35" s="819">
        <v>3.1045715906255942</v>
      </c>
      <c r="AK35" s="820">
        <v>362</v>
      </c>
      <c r="AL35" s="818">
        <v>64.178151658020951</v>
      </c>
      <c r="AM35" s="819">
        <v>3.0626358880069571</v>
      </c>
      <c r="AN35" s="820">
        <v>361</v>
      </c>
      <c r="AO35" s="818">
        <v>63.334017014699853</v>
      </c>
      <c r="AP35" s="819">
        <v>3.05108149822422</v>
      </c>
      <c r="AQ35" s="820">
        <v>362</v>
      </c>
      <c r="AR35" s="823">
        <v>31.349110996019871</v>
      </c>
      <c r="AS35" s="819">
        <v>2.974940030159384</v>
      </c>
      <c r="AT35" s="820">
        <v>360</v>
      </c>
      <c r="AU35" s="821">
        <v>34.138595855771889</v>
      </c>
      <c r="AV35" s="819">
        <v>3.557077195778207</v>
      </c>
      <c r="AW35" s="1722">
        <v>238</v>
      </c>
    </row>
    <row r="36" spans="1:49" s="742" customFormat="1" ht="14.5" customHeight="1">
      <c r="A36" s="811" t="s">
        <v>39</v>
      </c>
      <c r="B36" s="812">
        <v>56.303047114756097</v>
      </c>
      <c r="C36" s="813">
        <v>4.270534500053297</v>
      </c>
      <c r="D36" s="814">
        <v>235</v>
      </c>
      <c r="E36" s="812">
        <v>61.287858304105789</v>
      </c>
      <c r="F36" s="813">
        <v>3.6116709890415</v>
      </c>
      <c r="G36" s="814">
        <v>233</v>
      </c>
      <c r="H36" s="812">
        <v>69.871041238325532</v>
      </c>
      <c r="I36" s="813">
        <v>4.2846569692774654</v>
      </c>
      <c r="J36" s="814">
        <v>236</v>
      </c>
      <c r="K36" s="812">
        <v>59.339227887717897</v>
      </c>
      <c r="L36" s="813">
        <v>3.822675891551047</v>
      </c>
      <c r="M36" s="814">
        <v>231</v>
      </c>
      <c r="N36" s="812">
        <v>85.563890106238262</v>
      </c>
      <c r="O36" s="813">
        <v>2.9126095970589829</v>
      </c>
      <c r="P36" s="814">
        <v>234</v>
      </c>
      <c r="Q36" s="812">
        <v>68.181135755380595</v>
      </c>
      <c r="R36" s="813">
        <v>3.2829521023793782</v>
      </c>
      <c r="S36" s="814">
        <v>232</v>
      </c>
      <c r="T36" s="812">
        <v>65.256569446969664</v>
      </c>
      <c r="U36" s="813">
        <v>3.934947458239618</v>
      </c>
      <c r="V36" s="814">
        <v>233</v>
      </c>
      <c r="W36" s="815">
        <v>35.038462172215482</v>
      </c>
      <c r="X36" s="813">
        <v>3.7807288975754831</v>
      </c>
      <c r="Y36" s="814">
        <v>234</v>
      </c>
      <c r="Z36" s="812">
        <v>64.138962909162487</v>
      </c>
      <c r="AA36" s="813">
        <v>4.338956674128668</v>
      </c>
      <c r="AB36" s="814">
        <v>236</v>
      </c>
      <c r="AC36" s="812">
        <v>51.775854481836546</v>
      </c>
      <c r="AD36" s="813">
        <v>3.9860667323607628</v>
      </c>
      <c r="AE36" s="814">
        <v>236</v>
      </c>
      <c r="AF36" s="812">
        <v>66.336857833467207</v>
      </c>
      <c r="AG36" s="813">
        <v>4.3153037653942361</v>
      </c>
      <c r="AH36" s="814">
        <v>233</v>
      </c>
      <c r="AI36" s="815">
        <v>68.66760661765754</v>
      </c>
      <c r="AJ36" s="813">
        <v>3.8059250053786831</v>
      </c>
      <c r="AK36" s="814">
        <v>236</v>
      </c>
      <c r="AL36" s="812">
        <v>62.384061208780857</v>
      </c>
      <c r="AM36" s="813">
        <v>4.2195249040549294</v>
      </c>
      <c r="AN36" s="814">
        <v>236</v>
      </c>
      <c r="AO36" s="815">
        <v>52.700553839601753</v>
      </c>
      <c r="AP36" s="813">
        <v>4.3444487734579846</v>
      </c>
      <c r="AQ36" s="814">
        <v>236</v>
      </c>
      <c r="AR36" s="812">
        <v>39.727903711847247</v>
      </c>
      <c r="AS36" s="813">
        <v>4.2775549922055589</v>
      </c>
      <c r="AT36" s="814">
        <v>233</v>
      </c>
      <c r="AU36" s="816">
        <v>31.339869787382789</v>
      </c>
      <c r="AV36" s="813">
        <v>4.5150633958318043</v>
      </c>
      <c r="AW36" s="1721">
        <v>163</v>
      </c>
    </row>
    <row r="37" spans="1:49" s="742" customFormat="1" ht="14.5" customHeight="1">
      <c r="A37" s="817" t="s">
        <v>16</v>
      </c>
      <c r="B37" s="818">
        <v>68.644633626247014</v>
      </c>
      <c r="C37" s="819">
        <v>3.002702042034477</v>
      </c>
      <c r="D37" s="820">
        <v>349</v>
      </c>
      <c r="E37" s="818">
        <v>60.684082063257407</v>
      </c>
      <c r="F37" s="819">
        <v>3.341983376837617</v>
      </c>
      <c r="G37" s="820">
        <v>344</v>
      </c>
      <c r="H37" s="818">
        <v>66.214008246040208</v>
      </c>
      <c r="I37" s="819">
        <v>3.1358097037058612</v>
      </c>
      <c r="J37" s="820">
        <v>347</v>
      </c>
      <c r="K37" s="822">
        <v>61.5269847714641</v>
      </c>
      <c r="L37" s="819">
        <v>3.21173561643961</v>
      </c>
      <c r="M37" s="820">
        <v>345</v>
      </c>
      <c r="N37" s="818">
        <v>83.414067594978604</v>
      </c>
      <c r="O37" s="819">
        <v>2.384515363802314</v>
      </c>
      <c r="P37" s="820">
        <v>345</v>
      </c>
      <c r="Q37" s="818">
        <v>75.184131991231126</v>
      </c>
      <c r="R37" s="819">
        <v>2.8274128688422349</v>
      </c>
      <c r="S37" s="820">
        <v>347</v>
      </c>
      <c r="T37" s="821">
        <v>62.372076016655711</v>
      </c>
      <c r="U37" s="819">
        <v>3.3261063803704962</v>
      </c>
      <c r="V37" s="820">
        <v>346</v>
      </c>
      <c r="W37" s="818">
        <v>47.50147586251078</v>
      </c>
      <c r="X37" s="819">
        <v>3.403969083309065</v>
      </c>
      <c r="Y37" s="820">
        <v>347</v>
      </c>
      <c r="Z37" s="822">
        <v>66.175731154708757</v>
      </c>
      <c r="AA37" s="819">
        <v>3.1283463384750601</v>
      </c>
      <c r="AB37" s="820">
        <v>345</v>
      </c>
      <c r="AC37" s="821">
        <v>51.350388903893077</v>
      </c>
      <c r="AD37" s="819">
        <v>3.197560099138411</v>
      </c>
      <c r="AE37" s="820">
        <v>348</v>
      </c>
      <c r="AF37" s="818">
        <v>66.202641317994704</v>
      </c>
      <c r="AG37" s="819">
        <v>3.0439458798805652</v>
      </c>
      <c r="AH37" s="820">
        <v>346</v>
      </c>
      <c r="AI37" s="818">
        <v>74.728429182706719</v>
      </c>
      <c r="AJ37" s="819">
        <v>2.8113031880774821</v>
      </c>
      <c r="AK37" s="820">
        <v>348</v>
      </c>
      <c r="AL37" s="818">
        <v>72.739313456310256</v>
      </c>
      <c r="AM37" s="819">
        <v>2.7677764588175222</v>
      </c>
      <c r="AN37" s="820">
        <v>348</v>
      </c>
      <c r="AO37" s="818">
        <v>59.986513315630617</v>
      </c>
      <c r="AP37" s="819">
        <v>3.3251107302342859</v>
      </c>
      <c r="AQ37" s="820">
        <v>349</v>
      </c>
      <c r="AR37" s="818">
        <v>27.51989904695019</v>
      </c>
      <c r="AS37" s="819">
        <v>3.1400758245543772</v>
      </c>
      <c r="AT37" s="820">
        <v>345</v>
      </c>
      <c r="AU37" s="818">
        <v>37.183769773991052</v>
      </c>
      <c r="AV37" s="819">
        <v>3.781359962148088</v>
      </c>
      <c r="AW37" s="1722">
        <v>243</v>
      </c>
    </row>
    <row r="38" spans="1:49" s="742" customFormat="1" ht="14.5" customHeight="1">
      <c r="A38" s="811" t="s">
        <v>17</v>
      </c>
      <c r="B38" s="812">
        <v>64.658167569213859</v>
      </c>
      <c r="C38" s="813">
        <v>4.8281932464914874</v>
      </c>
      <c r="D38" s="814">
        <v>200</v>
      </c>
      <c r="E38" s="812">
        <v>54.883964847876399</v>
      </c>
      <c r="F38" s="813">
        <v>4.9125588090261729</v>
      </c>
      <c r="G38" s="814">
        <v>199</v>
      </c>
      <c r="H38" s="812">
        <v>69.742669560544144</v>
      </c>
      <c r="I38" s="813">
        <v>3.20737657886403</v>
      </c>
      <c r="J38" s="814">
        <v>202</v>
      </c>
      <c r="K38" s="812">
        <v>68.514941054372912</v>
      </c>
      <c r="L38" s="813">
        <v>4.1365897829149523</v>
      </c>
      <c r="M38" s="814">
        <v>202</v>
      </c>
      <c r="N38" s="812">
        <v>88.495512888177885</v>
      </c>
      <c r="O38" s="813">
        <v>2.736747301166969</v>
      </c>
      <c r="P38" s="814">
        <v>203</v>
      </c>
      <c r="Q38" s="812">
        <v>72.889054964380136</v>
      </c>
      <c r="R38" s="813">
        <v>3.6196928503486139</v>
      </c>
      <c r="S38" s="814">
        <v>201</v>
      </c>
      <c r="T38" s="812">
        <v>59.121756715752461</v>
      </c>
      <c r="U38" s="813">
        <v>4.4496809993134931</v>
      </c>
      <c r="V38" s="814">
        <v>202</v>
      </c>
      <c r="W38" s="812">
        <v>38.096104779293711</v>
      </c>
      <c r="X38" s="813">
        <v>3.4480878255619158</v>
      </c>
      <c r="Y38" s="814">
        <v>201</v>
      </c>
      <c r="Z38" s="812">
        <v>75.634947430973227</v>
      </c>
      <c r="AA38" s="813">
        <v>4.7409381408239373</v>
      </c>
      <c r="AB38" s="814">
        <v>202</v>
      </c>
      <c r="AC38" s="812">
        <v>53.122110042177077</v>
      </c>
      <c r="AD38" s="813">
        <v>4.0960578477439924</v>
      </c>
      <c r="AE38" s="814">
        <v>201</v>
      </c>
      <c r="AF38" s="812">
        <v>67.761257210835836</v>
      </c>
      <c r="AG38" s="813">
        <v>3.5445656724799499</v>
      </c>
      <c r="AH38" s="814">
        <v>202</v>
      </c>
      <c r="AI38" s="816">
        <v>70.069999318789527</v>
      </c>
      <c r="AJ38" s="813">
        <v>4.4224591216104736</v>
      </c>
      <c r="AK38" s="814">
        <v>203</v>
      </c>
      <c r="AL38" s="812">
        <v>72.707441896802621</v>
      </c>
      <c r="AM38" s="813">
        <v>4.6399614685612738</v>
      </c>
      <c r="AN38" s="814">
        <v>201</v>
      </c>
      <c r="AO38" s="812">
        <v>59.739728876060752</v>
      </c>
      <c r="AP38" s="813">
        <v>4.1861846829184142</v>
      </c>
      <c r="AQ38" s="814">
        <v>203</v>
      </c>
      <c r="AR38" s="816">
        <v>27.92109835760461</v>
      </c>
      <c r="AS38" s="813">
        <v>3.62701410892987</v>
      </c>
      <c r="AT38" s="814">
        <v>201</v>
      </c>
      <c r="AU38" s="816">
        <v>34.078659868620257</v>
      </c>
      <c r="AV38" s="813">
        <v>4.2016831350504589</v>
      </c>
      <c r="AW38" s="1721">
        <v>140</v>
      </c>
    </row>
    <row r="39" spans="1:49" s="742" customFormat="1" ht="14.5" customHeight="1">
      <c r="A39" s="817" t="s">
        <v>18</v>
      </c>
      <c r="B39" s="818">
        <v>59.017422203842898</v>
      </c>
      <c r="C39" s="819">
        <v>2.734747868182227</v>
      </c>
      <c r="D39" s="820">
        <v>333</v>
      </c>
      <c r="E39" s="818">
        <v>54.352900660544798</v>
      </c>
      <c r="F39" s="819">
        <v>3.6375400529087409</v>
      </c>
      <c r="G39" s="820">
        <v>334</v>
      </c>
      <c r="H39" s="818">
        <v>67.846990363298872</v>
      </c>
      <c r="I39" s="819">
        <v>2.7044604404616241</v>
      </c>
      <c r="J39" s="820">
        <v>333</v>
      </c>
      <c r="K39" s="818">
        <v>61.215489292372773</v>
      </c>
      <c r="L39" s="819">
        <v>3.156308949373051</v>
      </c>
      <c r="M39" s="820">
        <v>331</v>
      </c>
      <c r="N39" s="818">
        <v>78.669974436155385</v>
      </c>
      <c r="O39" s="819">
        <v>2.5724495333324051</v>
      </c>
      <c r="P39" s="820">
        <v>336</v>
      </c>
      <c r="Q39" s="818">
        <v>66.210383789814742</v>
      </c>
      <c r="R39" s="819">
        <v>2.8179005893387679</v>
      </c>
      <c r="S39" s="820">
        <v>334</v>
      </c>
      <c r="T39" s="818">
        <v>51.403285544928032</v>
      </c>
      <c r="U39" s="819">
        <v>3.536763892665042</v>
      </c>
      <c r="V39" s="820">
        <v>332</v>
      </c>
      <c r="W39" s="818">
        <v>42.909142044786073</v>
      </c>
      <c r="X39" s="819">
        <v>3.215539457164077</v>
      </c>
      <c r="Y39" s="820">
        <v>335</v>
      </c>
      <c r="Z39" s="818">
        <v>64.761248440297663</v>
      </c>
      <c r="AA39" s="819">
        <v>3.1061108702090539</v>
      </c>
      <c r="AB39" s="820">
        <v>334</v>
      </c>
      <c r="AC39" s="818">
        <v>46.084711981608237</v>
      </c>
      <c r="AD39" s="819">
        <v>2.8145904978264049</v>
      </c>
      <c r="AE39" s="820">
        <v>333</v>
      </c>
      <c r="AF39" s="821">
        <v>62.403159313113683</v>
      </c>
      <c r="AG39" s="819">
        <v>2.7754617450100669</v>
      </c>
      <c r="AH39" s="820">
        <v>329</v>
      </c>
      <c r="AI39" s="821">
        <v>70.140139230001694</v>
      </c>
      <c r="AJ39" s="819">
        <v>3.0246226328728429</v>
      </c>
      <c r="AK39" s="820">
        <v>334</v>
      </c>
      <c r="AL39" s="818">
        <v>65.291162931438961</v>
      </c>
      <c r="AM39" s="819">
        <v>3.5087413589910592</v>
      </c>
      <c r="AN39" s="820">
        <v>335</v>
      </c>
      <c r="AO39" s="818">
        <v>60.875424317117321</v>
      </c>
      <c r="AP39" s="819">
        <v>3.8548033185880142</v>
      </c>
      <c r="AQ39" s="820">
        <v>335</v>
      </c>
      <c r="AR39" s="823">
        <v>31.352392815646159</v>
      </c>
      <c r="AS39" s="819">
        <v>2.8376462125593278</v>
      </c>
      <c r="AT39" s="820">
        <v>327</v>
      </c>
      <c r="AU39" s="818">
        <v>34.187341275552861</v>
      </c>
      <c r="AV39" s="819">
        <v>3.6263440189480942</v>
      </c>
      <c r="AW39" s="1722">
        <v>236</v>
      </c>
    </row>
    <row r="40" spans="1:49" s="742" customFormat="1" ht="14.5" customHeight="1">
      <c r="A40" s="811" t="s">
        <v>19</v>
      </c>
      <c r="B40" s="812">
        <v>65.173171256751942</v>
      </c>
      <c r="C40" s="813">
        <v>2.83255388647353</v>
      </c>
      <c r="D40" s="814">
        <v>348</v>
      </c>
      <c r="E40" s="812">
        <v>52.768560209031392</v>
      </c>
      <c r="F40" s="813">
        <v>3.0106259425947721</v>
      </c>
      <c r="G40" s="814">
        <v>350</v>
      </c>
      <c r="H40" s="812">
        <v>75.603205888003473</v>
      </c>
      <c r="I40" s="813">
        <v>2.6063999238466371</v>
      </c>
      <c r="J40" s="814">
        <v>352</v>
      </c>
      <c r="K40" s="815">
        <v>66.953056965380895</v>
      </c>
      <c r="L40" s="813">
        <v>2.8452609005982201</v>
      </c>
      <c r="M40" s="814">
        <v>349</v>
      </c>
      <c r="N40" s="812">
        <v>89.501840134685509</v>
      </c>
      <c r="O40" s="813">
        <v>1.6681687426247329</v>
      </c>
      <c r="P40" s="814">
        <v>354</v>
      </c>
      <c r="Q40" s="812">
        <v>67.655974467148198</v>
      </c>
      <c r="R40" s="813">
        <v>2.8706959077649881</v>
      </c>
      <c r="S40" s="814">
        <v>353</v>
      </c>
      <c r="T40" s="815">
        <v>65.789532595054325</v>
      </c>
      <c r="U40" s="813">
        <v>2.9006156426728671</v>
      </c>
      <c r="V40" s="814">
        <v>353</v>
      </c>
      <c r="W40" s="812">
        <v>41.122630659169381</v>
      </c>
      <c r="X40" s="813">
        <v>3.0090320794970071</v>
      </c>
      <c r="Y40" s="814">
        <v>354</v>
      </c>
      <c r="Z40" s="812">
        <v>76.451985430001216</v>
      </c>
      <c r="AA40" s="813">
        <v>2.643295941781731</v>
      </c>
      <c r="AB40" s="814">
        <v>353</v>
      </c>
      <c r="AC40" s="815">
        <v>52.203235548186612</v>
      </c>
      <c r="AD40" s="813">
        <v>3.202797752739643</v>
      </c>
      <c r="AE40" s="814">
        <v>354</v>
      </c>
      <c r="AF40" s="812">
        <v>71.001638981581252</v>
      </c>
      <c r="AG40" s="813">
        <v>2.6627568237255468</v>
      </c>
      <c r="AH40" s="814">
        <v>354</v>
      </c>
      <c r="AI40" s="812">
        <v>76.138229970529395</v>
      </c>
      <c r="AJ40" s="813">
        <v>2.673316124756254</v>
      </c>
      <c r="AK40" s="814">
        <v>352</v>
      </c>
      <c r="AL40" s="812">
        <v>72.48138318615689</v>
      </c>
      <c r="AM40" s="813">
        <v>2.671507521674926</v>
      </c>
      <c r="AN40" s="814">
        <v>353</v>
      </c>
      <c r="AO40" s="812">
        <v>67.833775123747714</v>
      </c>
      <c r="AP40" s="813">
        <v>3.3318076192322241</v>
      </c>
      <c r="AQ40" s="814">
        <v>352</v>
      </c>
      <c r="AR40" s="816">
        <v>34.045261807628243</v>
      </c>
      <c r="AS40" s="813">
        <v>2.9894980189881011</v>
      </c>
      <c r="AT40" s="814">
        <v>351</v>
      </c>
      <c r="AU40" s="815">
        <v>45.815775692817368</v>
      </c>
      <c r="AV40" s="813">
        <v>3.62866289445151</v>
      </c>
      <c r="AW40" s="1721">
        <v>245</v>
      </c>
    </row>
    <row r="41" spans="1:49" s="742" customFormat="1" ht="14.5" customHeight="1">
      <c r="A41" s="817" t="s">
        <v>20</v>
      </c>
      <c r="B41" s="818">
        <v>68.946530358253355</v>
      </c>
      <c r="C41" s="819">
        <v>4.1357721128308107</v>
      </c>
      <c r="D41" s="820">
        <v>280</v>
      </c>
      <c r="E41" s="818">
        <v>63.072082888806626</v>
      </c>
      <c r="F41" s="819">
        <v>3.5300198731895742</v>
      </c>
      <c r="G41" s="820">
        <v>278</v>
      </c>
      <c r="H41" s="818">
        <v>71.141599534972443</v>
      </c>
      <c r="I41" s="819">
        <v>3.1752512044071288</v>
      </c>
      <c r="J41" s="820">
        <v>281</v>
      </c>
      <c r="K41" s="818">
        <v>66.818162041110696</v>
      </c>
      <c r="L41" s="819">
        <v>3.864698355079268</v>
      </c>
      <c r="M41" s="820">
        <v>282</v>
      </c>
      <c r="N41" s="822">
        <v>91.760899995404969</v>
      </c>
      <c r="O41" s="819">
        <v>1.7964920328815741</v>
      </c>
      <c r="P41" s="820">
        <v>281</v>
      </c>
      <c r="Q41" s="818">
        <v>71.731197757912327</v>
      </c>
      <c r="R41" s="819">
        <v>3.107149657550726</v>
      </c>
      <c r="S41" s="820">
        <v>283</v>
      </c>
      <c r="T41" s="818">
        <v>65.884396660099725</v>
      </c>
      <c r="U41" s="819">
        <v>3.9805205128970931</v>
      </c>
      <c r="V41" s="820">
        <v>281</v>
      </c>
      <c r="W41" s="818">
        <v>46.675523197976602</v>
      </c>
      <c r="X41" s="819">
        <v>3.7204071731667772</v>
      </c>
      <c r="Y41" s="820">
        <v>277</v>
      </c>
      <c r="Z41" s="818">
        <v>74.342453318008822</v>
      </c>
      <c r="AA41" s="819">
        <v>3.5377811238224641</v>
      </c>
      <c r="AB41" s="820">
        <v>283</v>
      </c>
      <c r="AC41" s="818">
        <v>55.78300139866802</v>
      </c>
      <c r="AD41" s="819">
        <v>3.7725107536112779</v>
      </c>
      <c r="AE41" s="820">
        <v>282</v>
      </c>
      <c r="AF41" s="818">
        <v>64.523676711312817</v>
      </c>
      <c r="AG41" s="819">
        <v>3.8795915934939691</v>
      </c>
      <c r="AH41" s="820">
        <v>281</v>
      </c>
      <c r="AI41" s="818">
        <v>75.771153053219649</v>
      </c>
      <c r="AJ41" s="819">
        <v>3.4641224750738191</v>
      </c>
      <c r="AK41" s="820">
        <v>284</v>
      </c>
      <c r="AL41" s="818">
        <v>74.751734290238474</v>
      </c>
      <c r="AM41" s="819">
        <v>2.9704861654642252</v>
      </c>
      <c r="AN41" s="820">
        <v>284</v>
      </c>
      <c r="AO41" s="818">
        <v>64.362195553485336</v>
      </c>
      <c r="AP41" s="819">
        <v>3.61964910462761</v>
      </c>
      <c r="AQ41" s="820">
        <v>281</v>
      </c>
      <c r="AR41" s="818">
        <v>25.033676117962841</v>
      </c>
      <c r="AS41" s="819">
        <v>3.2064726004163751</v>
      </c>
      <c r="AT41" s="820">
        <v>279</v>
      </c>
      <c r="AU41" s="821">
        <v>42.600419473847708</v>
      </c>
      <c r="AV41" s="819">
        <v>4.5945102668404676</v>
      </c>
      <c r="AW41" s="1722">
        <v>193</v>
      </c>
    </row>
    <row r="42" spans="1:49" s="742" customFormat="1" ht="14.5" customHeight="1">
      <c r="A42" s="811" t="s">
        <v>21</v>
      </c>
      <c r="B42" s="812">
        <v>69.657226416970047</v>
      </c>
      <c r="C42" s="813">
        <v>2.8480008727004429</v>
      </c>
      <c r="D42" s="814">
        <v>372</v>
      </c>
      <c r="E42" s="812">
        <v>49.7687620419387</v>
      </c>
      <c r="F42" s="813">
        <v>3.045977503337808</v>
      </c>
      <c r="G42" s="814">
        <v>364</v>
      </c>
      <c r="H42" s="812">
        <v>76.827301502082506</v>
      </c>
      <c r="I42" s="813">
        <v>2.5627647839759722</v>
      </c>
      <c r="J42" s="814">
        <v>370</v>
      </c>
      <c r="K42" s="812">
        <v>63.437914266238387</v>
      </c>
      <c r="L42" s="813">
        <v>2.9559114318832118</v>
      </c>
      <c r="M42" s="814">
        <v>370</v>
      </c>
      <c r="N42" s="812">
        <v>89.098677618472578</v>
      </c>
      <c r="O42" s="813">
        <v>1.7728726903489851</v>
      </c>
      <c r="P42" s="814">
        <v>372</v>
      </c>
      <c r="Q42" s="812">
        <v>69.825157282001953</v>
      </c>
      <c r="R42" s="813">
        <v>2.6847473469345271</v>
      </c>
      <c r="S42" s="814">
        <v>371</v>
      </c>
      <c r="T42" s="815">
        <v>66.451083607500962</v>
      </c>
      <c r="U42" s="813">
        <v>2.941494019055936</v>
      </c>
      <c r="V42" s="814">
        <v>371</v>
      </c>
      <c r="W42" s="815">
        <v>39.417980956560839</v>
      </c>
      <c r="X42" s="813">
        <v>2.86545896796168</v>
      </c>
      <c r="Y42" s="814">
        <v>370</v>
      </c>
      <c r="Z42" s="815">
        <v>70.321753878846238</v>
      </c>
      <c r="AA42" s="813">
        <v>2.708806142607239</v>
      </c>
      <c r="AB42" s="814">
        <v>371</v>
      </c>
      <c r="AC42" s="816">
        <v>49.26564967091354</v>
      </c>
      <c r="AD42" s="813">
        <v>3.189972573212756</v>
      </c>
      <c r="AE42" s="814">
        <v>373</v>
      </c>
      <c r="AF42" s="812">
        <v>69.39527441179537</v>
      </c>
      <c r="AG42" s="813">
        <v>2.7295646316118281</v>
      </c>
      <c r="AH42" s="814">
        <v>373</v>
      </c>
      <c r="AI42" s="812">
        <v>76.122681989949143</v>
      </c>
      <c r="AJ42" s="813">
        <v>2.5081443797732992</v>
      </c>
      <c r="AK42" s="814">
        <v>374</v>
      </c>
      <c r="AL42" s="812">
        <v>73.174127958409855</v>
      </c>
      <c r="AM42" s="813">
        <v>2.454696135767183</v>
      </c>
      <c r="AN42" s="814">
        <v>373</v>
      </c>
      <c r="AO42" s="812">
        <v>63.246152518895038</v>
      </c>
      <c r="AP42" s="813">
        <v>2.723232483356512</v>
      </c>
      <c r="AQ42" s="814">
        <v>370</v>
      </c>
      <c r="AR42" s="816">
        <v>28.966241591458189</v>
      </c>
      <c r="AS42" s="813">
        <v>2.6063662312664921</v>
      </c>
      <c r="AT42" s="814">
        <v>368</v>
      </c>
      <c r="AU42" s="815">
        <v>43.436303121928781</v>
      </c>
      <c r="AV42" s="813">
        <v>3.4141804919710319</v>
      </c>
      <c r="AW42" s="1721">
        <v>275</v>
      </c>
    </row>
    <row r="43" spans="1:49" s="742" customFormat="1" ht="14.5" customHeight="1">
      <c r="A43" s="817" t="s">
        <v>22</v>
      </c>
      <c r="B43" s="818">
        <v>60.625518280120581</v>
      </c>
      <c r="C43" s="819">
        <v>3.2983820316508972</v>
      </c>
      <c r="D43" s="820">
        <v>268</v>
      </c>
      <c r="E43" s="818">
        <v>59.600417543943529</v>
      </c>
      <c r="F43" s="819">
        <v>3.2901817540771439</v>
      </c>
      <c r="G43" s="820">
        <v>265</v>
      </c>
      <c r="H43" s="818">
        <v>72.934283068945035</v>
      </c>
      <c r="I43" s="819">
        <v>2.9401009707974528</v>
      </c>
      <c r="J43" s="820">
        <v>268</v>
      </c>
      <c r="K43" s="822">
        <v>59.157396214849157</v>
      </c>
      <c r="L43" s="819">
        <v>3.3334006925310309</v>
      </c>
      <c r="M43" s="820">
        <v>268</v>
      </c>
      <c r="N43" s="823">
        <v>84.230015070360906</v>
      </c>
      <c r="O43" s="819">
        <v>2.2839325726436219</v>
      </c>
      <c r="P43" s="820">
        <v>267</v>
      </c>
      <c r="Q43" s="822">
        <v>64.691925485420242</v>
      </c>
      <c r="R43" s="819">
        <v>3.301227378567082</v>
      </c>
      <c r="S43" s="820">
        <v>266</v>
      </c>
      <c r="T43" s="818">
        <v>58.110045733184357</v>
      </c>
      <c r="U43" s="819">
        <v>3.1889803458737909</v>
      </c>
      <c r="V43" s="820">
        <v>266</v>
      </c>
      <c r="W43" s="818">
        <v>44.613263171221192</v>
      </c>
      <c r="X43" s="819">
        <v>3.2993709166365219</v>
      </c>
      <c r="Y43" s="820">
        <v>267</v>
      </c>
      <c r="Z43" s="822">
        <v>65.387230573194273</v>
      </c>
      <c r="AA43" s="819">
        <v>3.257843554231167</v>
      </c>
      <c r="AB43" s="820">
        <v>265</v>
      </c>
      <c r="AC43" s="822">
        <v>47.712208551192838</v>
      </c>
      <c r="AD43" s="819">
        <v>3.4699638386718061</v>
      </c>
      <c r="AE43" s="820">
        <v>267</v>
      </c>
      <c r="AF43" s="818">
        <v>69.864268145078682</v>
      </c>
      <c r="AG43" s="819">
        <v>3.290808739017546</v>
      </c>
      <c r="AH43" s="820">
        <v>266</v>
      </c>
      <c r="AI43" s="823">
        <v>75.041845635879341</v>
      </c>
      <c r="AJ43" s="819">
        <v>2.9751035889703692</v>
      </c>
      <c r="AK43" s="820">
        <v>269</v>
      </c>
      <c r="AL43" s="818">
        <v>71.644349544018155</v>
      </c>
      <c r="AM43" s="819">
        <v>3.0990520648860662</v>
      </c>
      <c r="AN43" s="820">
        <v>268</v>
      </c>
      <c r="AO43" s="818">
        <v>56.212618209948282</v>
      </c>
      <c r="AP43" s="819">
        <v>3.4557920489139651</v>
      </c>
      <c r="AQ43" s="820">
        <v>263</v>
      </c>
      <c r="AR43" s="818">
        <v>37.800532666522898</v>
      </c>
      <c r="AS43" s="819">
        <v>3.283218888329329</v>
      </c>
      <c r="AT43" s="820">
        <v>268</v>
      </c>
      <c r="AU43" s="818">
        <v>40.542815246555193</v>
      </c>
      <c r="AV43" s="819">
        <v>3.7203657526762131</v>
      </c>
      <c r="AW43" s="1722">
        <v>190</v>
      </c>
    </row>
    <row r="44" spans="1:49" s="742" customFormat="1" ht="14.5" customHeight="1">
      <c r="A44" s="811" t="s">
        <v>23</v>
      </c>
      <c r="B44" s="812">
        <v>57.753966299019552</v>
      </c>
      <c r="C44" s="813">
        <v>3.5529320994672191</v>
      </c>
      <c r="D44" s="814">
        <v>268</v>
      </c>
      <c r="E44" s="812">
        <v>56.252398040760689</v>
      </c>
      <c r="F44" s="813">
        <v>3.4735461248739479</v>
      </c>
      <c r="G44" s="814">
        <v>269</v>
      </c>
      <c r="H44" s="812">
        <v>69.609796310606527</v>
      </c>
      <c r="I44" s="813">
        <v>3.386524080387161</v>
      </c>
      <c r="J44" s="814">
        <v>274</v>
      </c>
      <c r="K44" s="812">
        <v>63.419891463020797</v>
      </c>
      <c r="L44" s="813">
        <v>3.3156553355879068</v>
      </c>
      <c r="M44" s="814">
        <v>270</v>
      </c>
      <c r="N44" s="816">
        <v>82.788858230353668</v>
      </c>
      <c r="O44" s="813">
        <v>2.5558941672174149</v>
      </c>
      <c r="P44" s="814">
        <v>273</v>
      </c>
      <c r="Q44" s="812">
        <v>66.895246100189866</v>
      </c>
      <c r="R44" s="813">
        <v>3.0472980725056642</v>
      </c>
      <c r="S44" s="814">
        <v>270</v>
      </c>
      <c r="T44" s="824">
        <v>54.992492507072527</v>
      </c>
      <c r="U44" s="813">
        <v>3.415398534834388</v>
      </c>
      <c r="V44" s="814">
        <v>273</v>
      </c>
      <c r="W44" s="815">
        <v>40.276800923755147</v>
      </c>
      <c r="X44" s="813">
        <v>3.505474082544902</v>
      </c>
      <c r="Y44" s="814">
        <v>273</v>
      </c>
      <c r="Z44" s="824">
        <v>62.644897572403053</v>
      </c>
      <c r="AA44" s="813">
        <v>3.4258867702429132</v>
      </c>
      <c r="AB44" s="814">
        <v>272</v>
      </c>
      <c r="AC44" s="812">
        <v>49.855980436810782</v>
      </c>
      <c r="AD44" s="813">
        <v>3.3626569636385</v>
      </c>
      <c r="AE44" s="814">
        <v>272</v>
      </c>
      <c r="AF44" s="812">
        <v>65.681001218048777</v>
      </c>
      <c r="AG44" s="813">
        <v>3.2143237705375851</v>
      </c>
      <c r="AH44" s="814">
        <v>269</v>
      </c>
      <c r="AI44" s="816">
        <v>70.888882130395857</v>
      </c>
      <c r="AJ44" s="813">
        <v>3.3859983913648311</v>
      </c>
      <c r="AK44" s="814">
        <v>269</v>
      </c>
      <c r="AL44" s="812">
        <v>65.862493565762747</v>
      </c>
      <c r="AM44" s="813">
        <v>3.465212649688401</v>
      </c>
      <c r="AN44" s="814">
        <v>271</v>
      </c>
      <c r="AO44" s="812">
        <v>60.731157532212507</v>
      </c>
      <c r="AP44" s="813">
        <v>3.4208072778221261</v>
      </c>
      <c r="AQ44" s="814">
        <v>269</v>
      </c>
      <c r="AR44" s="812">
        <v>30.476711647539439</v>
      </c>
      <c r="AS44" s="813">
        <v>3.2264620127679011</v>
      </c>
      <c r="AT44" s="814">
        <v>272</v>
      </c>
      <c r="AU44" s="815">
        <v>46.316058010594467</v>
      </c>
      <c r="AV44" s="813">
        <v>4.0561194407176346</v>
      </c>
      <c r="AW44" s="1721">
        <v>201</v>
      </c>
    </row>
    <row r="45" spans="1:49" s="742" customFormat="1" ht="14.5" customHeight="1">
      <c r="A45" s="817" t="s">
        <v>24</v>
      </c>
      <c r="B45" s="818">
        <v>66.272217491618505</v>
      </c>
      <c r="C45" s="819">
        <v>2.8978966874882159</v>
      </c>
      <c r="D45" s="820">
        <v>275</v>
      </c>
      <c r="E45" s="818">
        <v>61.182502412445842</v>
      </c>
      <c r="F45" s="819">
        <v>3.5931977198277432</v>
      </c>
      <c r="G45" s="820">
        <v>275</v>
      </c>
      <c r="H45" s="818">
        <v>73.701518302235939</v>
      </c>
      <c r="I45" s="819">
        <v>2.8902837613907488</v>
      </c>
      <c r="J45" s="820">
        <v>274</v>
      </c>
      <c r="K45" s="818">
        <v>63.890080887059931</v>
      </c>
      <c r="L45" s="819">
        <v>3.350069517546018</v>
      </c>
      <c r="M45" s="820">
        <v>271</v>
      </c>
      <c r="N45" s="818">
        <v>88.169732352476117</v>
      </c>
      <c r="O45" s="819">
        <v>1.9444789639000979</v>
      </c>
      <c r="P45" s="820">
        <v>276</v>
      </c>
      <c r="Q45" s="818">
        <v>74.770187100591727</v>
      </c>
      <c r="R45" s="819">
        <v>3.4949250826359508</v>
      </c>
      <c r="S45" s="820">
        <v>275</v>
      </c>
      <c r="T45" s="818">
        <v>64.104606028688167</v>
      </c>
      <c r="U45" s="819">
        <v>3.7941368987792181</v>
      </c>
      <c r="V45" s="820">
        <v>276</v>
      </c>
      <c r="W45" s="818">
        <v>49.429560157407487</v>
      </c>
      <c r="X45" s="819">
        <v>3.254483339179381</v>
      </c>
      <c r="Y45" s="820">
        <v>276</v>
      </c>
      <c r="Z45" s="821">
        <v>68.546661194927978</v>
      </c>
      <c r="AA45" s="819">
        <v>2.879036829901255</v>
      </c>
      <c r="AB45" s="820">
        <v>276</v>
      </c>
      <c r="AC45" s="822">
        <v>45.17380669088768</v>
      </c>
      <c r="AD45" s="819">
        <v>3.2031813026193512</v>
      </c>
      <c r="AE45" s="820">
        <v>275</v>
      </c>
      <c r="AF45" s="818">
        <v>74.464116014757408</v>
      </c>
      <c r="AG45" s="819">
        <v>2.7789743156245779</v>
      </c>
      <c r="AH45" s="820">
        <v>275</v>
      </c>
      <c r="AI45" s="818">
        <v>70.986447745788439</v>
      </c>
      <c r="AJ45" s="819">
        <v>3.2213382452305082</v>
      </c>
      <c r="AK45" s="820">
        <v>277</v>
      </c>
      <c r="AL45" s="818">
        <v>70.178369905895423</v>
      </c>
      <c r="AM45" s="819">
        <v>3.458897072331347</v>
      </c>
      <c r="AN45" s="820">
        <v>277</v>
      </c>
      <c r="AO45" s="823">
        <v>61.09882558370785</v>
      </c>
      <c r="AP45" s="819">
        <v>3.3545085664612508</v>
      </c>
      <c r="AQ45" s="820">
        <v>276</v>
      </c>
      <c r="AR45" s="818">
        <v>28.62895151478935</v>
      </c>
      <c r="AS45" s="819">
        <v>2.7928477278299702</v>
      </c>
      <c r="AT45" s="820">
        <v>275</v>
      </c>
      <c r="AU45" s="821">
        <v>50.746836031549769</v>
      </c>
      <c r="AV45" s="819">
        <v>3.7122430524826102</v>
      </c>
      <c r="AW45" s="1722">
        <v>210</v>
      </c>
    </row>
    <row r="46" spans="1:49" s="742" customFormat="1" ht="14.5" customHeight="1">
      <c r="A46" s="811" t="s">
        <v>25</v>
      </c>
      <c r="B46" s="812">
        <v>64.5821501000121</v>
      </c>
      <c r="C46" s="813">
        <v>3.11743510410238</v>
      </c>
      <c r="D46" s="814">
        <v>346</v>
      </c>
      <c r="E46" s="812">
        <v>55.086166335538913</v>
      </c>
      <c r="F46" s="813">
        <v>3.1858774867474722</v>
      </c>
      <c r="G46" s="814">
        <v>347</v>
      </c>
      <c r="H46" s="812">
        <v>68.174243230234808</v>
      </c>
      <c r="I46" s="813">
        <v>3.0982776222460702</v>
      </c>
      <c r="J46" s="814">
        <v>347</v>
      </c>
      <c r="K46" s="815">
        <v>60.981219642073391</v>
      </c>
      <c r="L46" s="813">
        <v>2.972157700021548</v>
      </c>
      <c r="M46" s="814">
        <v>350</v>
      </c>
      <c r="N46" s="812">
        <v>84.130816654369127</v>
      </c>
      <c r="O46" s="813">
        <v>2.4606008835773499</v>
      </c>
      <c r="P46" s="814">
        <v>349</v>
      </c>
      <c r="Q46" s="816">
        <v>59.432356648282749</v>
      </c>
      <c r="R46" s="813">
        <v>3.533530620921419</v>
      </c>
      <c r="S46" s="814">
        <v>349</v>
      </c>
      <c r="T46" s="812">
        <v>67.425147135528974</v>
      </c>
      <c r="U46" s="813">
        <v>2.8202569397894188</v>
      </c>
      <c r="V46" s="814">
        <v>346</v>
      </c>
      <c r="W46" s="815">
        <v>35.591504017012603</v>
      </c>
      <c r="X46" s="813">
        <v>3.044556539099033</v>
      </c>
      <c r="Y46" s="814">
        <v>348</v>
      </c>
      <c r="Z46" s="812">
        <v>71.226443397035951</v>
      </c>
      <c r="AA46" s="813">
        <v>2.8716501116366691</v>
      </c>
      <c r="AB46" s="814">
        <v>347</v>
      </c>
      <c r="AC46" s="815">
        <v>45.2316848508056</v>
      </c>
      <c r="AD46" s="813">
        <v>3.04074993177022</v>
      </c>
      <c r="AE46" s="814">
        <v>349</v>
      </c>
      <c r="AF46" s="812">
        <v>63.839921345623111</v>
      </c>
      <c r="AG46" s="813">
        <v>2.9725359394122992</v>
      </c>
      <c r="AH46" s="814">
        <v>349</v>
      </c>
      <c r="AI46" s="824">
        <v>66.909061135500494</v>
      </c>
      <c r="AJ46" s="813">
        <v>3.3532654848755872</v>
      </c>
      <c r="AK46" s="814">
        <v>349</v>
      </c>
      <c r="AL46" s="812">
        <v>66.93642568568589</v>
      </c>
      <c r="AM46" s="813">
        <v>3.2057002115501652</v>
      </c>
      <c r="AN46" s="814">
        <v>349</v>
      </c>
      <c r="AO46" s="812">
        <v>56.776472378504202</v>
      </c>
      <c r="AP46" s="813">
        <v>3.3591257148598861</v>
      </c>
      <c r="AQ46" s="814">
        <v>346</v>
      </c>
      <c r="AR46" s="816">
        <v>18.672382473721122</v>
      </c>
      <c r="AS46" s="813">
        <v>2.5546603881494252</v>
      </c>
      <c r="AT46" s="814">
        <v>347</v>
      </c>
      <c r="AU46" s="812">
        <v>36.11061129051815</v>
      </c>
      <c r="AV46" s="813">
        <v>3.8228198242110278</v>
      </c>
      <c r="AW46" s="1721">
        <v>248</v>
      </c>
    </row>
    <row r="47" spans="1:49" s="742" customFormat="1" ht="14.5" customHeight="1">
      <c r="A47" s="817" t="s">
        <v>26</v>
      </c>
      <c r="B47" s="818">
        <v>67.944224837994327</v>
      </c>
      <c r="C47" s="819">
        <v>3.407526568147512</v>
      </c>
      <c r="D47" s="820">
        <v>323</v>
      </c>
      <c r="E47" s="821">
        <v>57.195025304101691</v>
      </c>
      <c r="F47" s="819">
        <v>3.0760349657118859</v>
      </c>
      <c r="G47" s="820">
        <v>321</v>
      </c>
      <c r="H47" s="818">
        <v>74.132579807493158</v>
      </c>
      <c r="I47" s="819">
        <v>2.863971625618837</v>
      </c>
      <c r="J47" s="820">
        <v>321</v>
      </c>
      <c r="K47" s="821">
        <v>63.229972340016857</v>
      </c>
      <c r="L47" s="819">
        <v>3.3447644363981319</v>
      </c>
      <c r="M47" s="820">
        <v>322</v>
      </c>
      <c r="N47" s="818">
        <v>89.747330469309745</v>
      </c>
      <c r="O47" s="819">
        <v>1.7985853561800591</v>
      </c>
      <c r="P47" s="820">
        <v>322</v>
      </c>
      <c r="Q47" s="818">
        <v>65.507068523808272</v>
      </c>
      <c r="R47" s="819">
        <v>3.3062885657499779</v>
      </c>
      <c r="S47" s="820">
        <v>323</v>
      </c>
      <c r="T47" s="818">
        <v>72.71438713645199</v>
      </c>
      <c r="U47" s="819">
        <v>2.7409317333274368</v>
      </c>
      <c r="V47" s="820">
        <v>321</v>
      </c>
      <c r="W47" s="818">
        <v>49.538686543134993</v>
      </c>
      <c r="X47" s="819">
        <v>3.098222487882587</v>
      </c>
      <c r="Y47" s="820">
        <v>324</v>
      </c>
      <c r="Z47" s="818">
        <v>74.168918770198772</v>
      </c>
      <c r="AA47" s="819">
        <v>2.7771259406378479</v>
      </c>
      <c r="AB47" s="820">
        <v>322</v>
      </c>
      <c r="AC47" s="818">
        <v>56.694464095254062</v>
      </c>
      <c r="AD47" s="819">
        <v>3.4032094367155041</v>
      </c>
      <c r="AE47" s="820">
        <v>322</v>
      </c>
      <c r="AF47" s="818">
        <v>65.138761924346099</v>
      </c>
      <c r="AG47" s="819">
        <v>3.1362352508812541</v>
      </c>
      <c r="AH47" s="820">
        <v>321</v>
      </c>
      <c r="AI47" s="818">
        <v>73.6219131600499</v>
      </c>
      <c r="AJ47" s="819">
        <v>2.810644100033405</v>
      </c>
      <c r="AK47" s="820">
        <v>322</v>
      </c>
      <c r="AL47" s="818">
        <v>71.64954255259606</v>
      </c>
      <c r="AM47" s="819">
        <v>3.078303418041652</v>
      </c>
      <c r="AN47" s="820">
        <v>322</v>
      </c>
      <c r="AO47" s="821">
        <v>65.250152847607907</v>
      </c>
      <c r="AP47" s="819">
        <v>3.038248448707447</v>
      </c>
      <c r="AQ47" s="820">
        <v>324</v>
      </c>
      <c r="AR47" s="818">
        <v>27.24015133406192</v>
      </c>
      <c r="AS47" s="819">
        <v>3.0448098212007642</v>
      </c>
      <c r="AT47" s="820">
        <v>319</v>
      </c>
      <c r="AU47" s="821">
        <v>39.719685865031771</v>
      </c>
      <c r="AV47" s="819">
        <v>3.7783067476324552</v>
      </c>
      <c r="AW47" s="1722">
        <v>220</v>
      </c>
    </row>
    <row r="48" spans="1:49" s="742" customFormat="1" ht="14.5" customHeight="1">
      <c r="A48" s="811" t="s">
        <v>27</v>
      </c>
      <c r="B48" s="815">
        <v>50.216753585589721</v>
      </c>
      <c r="C48" s="813">
        <v>3.0048522025014912</v>
      </c>
      <c r="D48" s="814">
        <v>407</v>
      </c>
      <c r="E48" s="812">
        <v>55.473945665176707</v>
      </c>
      <c r="F48" s="813">
        <v>3.066298424337607</v>
      </c>
      <c r="G48" s="814">
        <v>400</v>
      </c>
      <c r="H48" s="812">
        <v>76.156963585574459</v>
      </c>
      <c r="I48" s="813">
        <v>2.7146268539845</v>
      </c>
      <c r="J48" s="814">
        <v>407</v>
      </c>
      <c r="K48" s="815">
        <v>56.992288754289468</v>
      </c>
      <c r="L48" s="813">
        <v>2.969605752825383</v>
      </c>
      <c r="M48" s="814">
        <v>408</v>
      </c>
      <c r="N48" s="812">
        <v>85.148687295656046</v>
      </c>
      <c r="O48" s="813">
        <v>2.1468068975490771</v>
      </c>
      <c r="P48" s="814">
        <v>407</v>
      </c>
      <c r="Q48" s="812">
        <v>64.596062573899914</v>
      </c>
      <c r="R48" s="813">
        <v>2.9049862648944389</v>
      </c>
      <c r="S48" s="814">
        <v>408</v>
      </c>
      <c r="T48" s="815">
        <v>58.690477064050448</v>
      </c>
      <c r="U48" s="813">
        <v>2.8039246609339799</v>
      </c>
      <c r="V48" s="814">
        <v>408</v>
      </c>
      <c r="W48" s="815">
        <v>36.528567359983313</v>
      </c>
      <c r="X48" s="813">
        <v>2.7341895378079748</v>
      </c>
      <c r="Y48" s="814">
        <v>408</v>
      </c>
      <c r="Z48" s="812">
        <v>67.19141184599124</v>
      </c>
      <c r="AA48" s="813">
        <v>2.7082945709286581</v>
      </c>
      <c r="AB48" s="814">
        <v>408</v>
      </c>
      <c r="AC48" s="815">
        <v>45.373731101813178</v>
      </c>
      <c r="AD48" s="813">
        <v>3.0452047786457568</v>
      </c>
      <c r="AE48" s="814">
        <v>406</v>
      </c>
      <c r="AF48" s="812">
        <v>66.158152508418951</v>
      </c>
      <c r="AG48" s="813">
        <v>3.0155144269144358</v>
      </c>
      <c r="AH48" s="814">
        <v>410</v>
      </c>
      <c r="AI48" s="812">
        <v>69.618163657689749</v>
      </c>
      <c r="AJ48" s="813">
        <v>2.8884929879542249</v>
      </c>
      <c r="AK48" s="814">
        <v>409</v>
      </c>
      <c r="AL48" s="812">
        <v>65.594590818249742</v>
      </c>
      <c r="AM48" s="813">
        <v>3.074273604509878</v>
      </c>
      <c r="AN48" s="814">
        <v>409</v>
      </c>
      <c r="AO48" s="812">
        <v>60.561718461983403</v>
      </c>
      <c r="AP48" s="813">
        <v>3.0975484881431088</v>
      </c>
      <c r="AQ48" s="814">
        <v>408</v>
      </c>
      <c r="AR48" s="812">
        <v>30.152318987412499</v>
      </c>
      <c r="AS48" s="813">
        <v>2.8934271819616399</v>
      </c>
      <c r="AT48" s="814">
        <v>408</v>
      </c>
      <c r="AU48" s="812">
        <v>38.095942502211791</v>
      </c>
      <c r="AV48" s="813">
        <v>3.5965934985328509</v>
      </c>
      <c r="AW48" s="1721">
        <v>275</v>
      </c>
    </row>
    <row r="49" spans="1:52" s="742" customFormat="1" ht="14.5" customHeight="1" thickBot="1">
      <c r="A49" s="825" t="s">
        <v>28</v>
      </c>
      <c r="B49" s="826">
        <v>65.216236850348125</v>
      </c>
      <c r="C49" s="827">
        <v>3.166156951038678</v>
      </c>
      <c r="D49" s="828">
        <v>374</v>
      </c>
      <c r="E49" s="829">
        <v>51.434204579457173</v>
      </c>
      <c r="F49" s="827">
        <v>3.139001911959062</v>
      </c>
      <c r="G49" s="828">
        <v>370</v>
      </c>
      <c r="H49" s="826">
        <v>72.317290475262965</v>
      </c>
      <c r="I49" s="827">
        <v>2.9656144324613871</v>
      </c>
      <c r="J49" s="828">
        <v>371</v>
      </c>
      <c r="K49" s="826">
        <v>68.234923523782058</v>
      </c>
      <c r="L49" s="827">
        <v>2.752780342096679</v>
      </c>
      <c r="M49" s="828">
        <v>374</v>
      </c>
      <c r="N49" s="826">
        <v>83.414956977040504</v>
      </c>
      <c r="O49" s="827">
        <v>2.3106107460392789</v>
      </c>
      <c r="P49" s="828">
        <v>371</v>
      </c>
      <c r="Q49" s="826">
        <v>70.503331910332719</v>
      </c>
      <c r="R49" s="827">
        <v>2.7937397882495141</v>
      </c>
      <c r="S49" s="828">
        <v>373</v>
      </c>
      <c r="T49" s="829">
        <v>67.185138771311443</v>
      </c>
      <c r="U49" s="827">
        <v>2.954677819132371</v>
      </c>
      <c r="V49" s="828">
        <v>371</v>
      </c>
      <c r="W49" s="826">
        <v>47.624299598563042</v>
      </c>
      <c r="X49" s="827">
        <v>3.068540617180751</v>
      </c>
      <c r="Y49" s="828">
        <v>371</v>
      </c>
      <c r="Z49" s="826">
        <v>71.761754245048877</v>
      </c>
      <c r="AA49" s="827">
        <v>2.6066087458299561</v>
      </c>
      <c r="AB49" s="828">
        <v>374</v>
      </c>
      <c r="AC49" s="829">
        <v>51.098277087519527</v>
      </c>
      <c r="AD49" s="827">
        <v>3.0578545227630611</v>
      </c>
      <c r="AE49" s="828">
        <v>373</v>
      </c>
      <c r="AF49" s="826">
        <v>63.806680234272783</v>
      </c>
      <c r="AG49" s="827">
        <v>2.899324560446185</v>
      </c>
      <c r="AH49" s="828">
        <v>370</v>
      </c>
      <c r="AI49" s="826">
        <v>75.481743214883195</v>
      </c>
      <c r="AJ49" s="827">
        <v>2.680126885598098</v>
      </c>
      <c r="AK49" s="828">
        <v>373</v>
      </c>
      <c r="AL49" s="826">
        <v>72.513853707197867</v>
      </c>
      <c r="AM49" s="827">
        <v>2.6947755777198559</v>
      </c>
      <c r="AN49" s="828">
        <v>373</v>
      </c>
      <c r="AO49" s="826">
        <v>65.91373547070603</v>
      </c>
      <c r="AP49" s="827">
        <v>2.8443888254064831</v>
      </c>
      <c r="AQ49" s="828">
        <v>373</v>
      </c>
      <c r="AR49" s="874">
        <v>23.15107102025749</v>
      </c>
      <c r="AS49" s="827">
        <v>2.5368593484570692</v>
      </c>
      <c r="AT49" s="828">
        <v>371</v>
      </c>
      <c r="AU49" s="874">
        <v>32.967182520558403</v>
      </c>
      <c r="AV49" s="827">
        <v>3.4840176258110049</v>
      </c>
      <c r="AW49" s="1723">
        <v>262</v>
      </c>
    </row>
    <row r="50" spans="1:52" s="742" customFormat="1" ht="14.5" customHeight="1">
      <c r="A50" s="831" t="s">
        <v>29</v>
      </c>
      <c r="B50" s="832">
        <v>61.775725872836063</v>
      </c>
      <c r="C50" s="833">
        <v>1.2881918794130029</v>
      </c>
      <c r="D50" s="834">
        <v>3094</v>
      </c>
      <c r="E50" s="835">
        <v>53.740488333877977</v>
      </c>
      <c r="F50" s="833">
        <v>1.2797846675960169</v>
      </c>
      <c r="G50" s="834">
        <v>3075</v>
      </c>
      <c r="H50" s="832">
        <v>70.912453245268253</v>
      </c>
      <c r="I50" s="833">
        <v>1.1629070420369321</v>
      </c>
      <c r="J50" s="834">
        <v>3103</v>
      </c>
      <c r="K50" s="835">
        <v>61.155987484847692</v>
      </c>
      <c r="L50" s="833">
        <v>1.2492711613005041</v>
      </c>
      <c r="M50" s="834">
        <v>3088</v>
      </c>
      <c r="N50" s="832">
        <v>85.399892047405615</v>
      </c>
      <c r="O50" s="833">
        <v>0.88855320106412516</v>
      </c>
      <c r="P50" s="834">
        <v>3109</v>
      </c>
      <c r="Q50" s="837">
        <v>66.249561271301332</v>
      </c>
      <c r="R50" s="833">
        <v>1.2081786244111019</v>
      </c>
      <c r="S50" s="834">
        <v>3101</v>
      </c>
      <c r="T50" s="835">
        <v>61.329438691824613</v>
      </c>
      <c r="U50" s="833">
        <v>1.2716789735089571</v>
      </c>
      <c r="V50" s="834">
        <v>3103</v>
      </c>
      <c r="W50" s="835">
        <v>43.573297859302492</v>
      </c>
      <c r="X50" s="833">
        <v>1.2557249409664859</v>
      </c>
      <c r="Y50" s="834">
        <v>3107</v>
      </c>
      <c r="Z50" s="835">
        <v>68.27363783513934</v>
      </c>
      <c r="AA50" s="833">
        <v>1.186056842509301</v>
      </c>
      <c r="AB50" s="834">
        <v>3100</v>
      </c>
      <c r="AC50" s="835">
        <v>48.019852533336731</v>
      </c>
      <c r="AD50" s="833">
        <v>1.250416665477827</v>
      </c>
      <c r="AE50" s="834">
        <v>3104</v>
      </c>
      <c r="AF50" s="832">
        <v>67.95151229050559</v>
      </c>
      <c r="AG50" s="833">
        <v>1.2366188278616479</v>
      </c>
      <c r="AH50" s="834">
        <v>3101</v>
      </c>
      <c r="AI50" s="835">
        <v>71.259196039354578</v>
      </c>
      <c r="AJ50" s="833">
        <v>1.1879913408241469</v>
      </c>
      <c r="AK50" s="834">
        <v>3112</v>
      </c>
      <c r="AL50" s="832">
        <v>68.377105595257817</v>
      </c>
      <c r="AM50" s="833">
        <v>1.196168286124536</v>
      </c>
      <c r="AN50" s="834">
        <v>3107</v>
      </c>
      <c r="AO50" s="832">
        <v>61.546000048600114</v>
      </c>
      <c r="AP50" s="833">
        <v>1.2635598686454941</v>
      </c>
      <c r="AQ50" s="834">
        <v>3099</v>
      </c>
      <c r="AR50" s="837">
        <v>32.419938104394042</v>
      </c>
      <c r="AS50" s="833">
        <v>1.20396931597002</v>
      </c>
      <c r="AT50" s="834">
        <v>3091</v>
      </c>
      <c r="AU50" s="836">
        <v>43.030299070231877</v>
      </c>
      <c r="AV50" s="833">
        <v>1.472636737890533</v>
      </c>
      <c r="AW50" s="1724">
        <v>2184</v>
      </c>
    </row>
    <row r="51" spans="1:52" s="742" customFormat="1" ht="14.5" customHeight="1">
      <c r="A51" s="831" t="s">
        <v>30</v>
      </c>
      <c r="B51" s="832">
        <v>64.472557622006903</v>
      </c>
      <c r="C51" s="833">
        <v>1.531518080509177</v>
      </c>
      <c r="D51" s="834">
        <v>1907</v>
      </c>
      <c r="E51" s="832">
        <v>57.723919570084128</v>
      </c>
      <c r="F51" s="833">
        <v>1.448767395221972</v>
      </c>
      <c r="G51" s="834">
        <v>1893</v>
      </c>
      <c r="H51" s="832">
        <v>69.710268740424709</v>
      </c>
      <c r="I51" s="833">
        <v>1.4804801959252381</v>
      </c>
      <c r="J51" s="834">
        <v>1903</v>
      </c>
      <c r="K51" s="836">
        <v>62.450906645966647</v>
      </c>
      <c r="L51" s="833">
        <v>1.424938192511702</v>
      </c>
      <c r="M51" s="834">
        <v>1904</v>
      </c>
      <c r="N51" s="832">
        <v>85.486215847014577</v>
      </c>
      <c r="O51" s="833">
        <v>1.088783345463274</v>
      </c>
      <c r="P51" s="834">
        <v>1902</v>
      </c>
      <c r="Q51" s="832">
        <v>67.228096980895685</v>
      </c>
      <c r="R51" s="833">
        <v>1.4662292801441461</v>
      </c>
      <c r="S51" s="834">
        <v>1907</v>
      </c>
      <c r="T51" s="836">
        <v>66.605923518019353</v>
      </c>
      <c r="U51" s="833">
        <v>1.411667767475369</v>
      </c>
      <c r="V51" s="834">
        <v>1898</v>
      </c>
      <c r="W51" s="836">
        <v>41.866481446574703</v>
      </c>
      <c r="X51" s="833">
        <v>1.477600213333184</v>
      </c>
      <c r="Y51" s="834">
        <v>1901</v>
      </c>
      <c r="Z51" s="836">
        <v>69.548288315076675</v>
      </c>
      <c r="AA51" s="833">
        <v>1.445510541647048</v>
      </c>
      <c r="AB51" s="834">
        <v>1907</v>
      </c>
      <c r="AC51" s="836">
        <v>50.713247841268867</v>
      </c>
      <c r="AD51" s="833">
        <v>1.474237958593565</v>
      </c>
      <c r="AE51" s="834">
        <v>1910</v>
      </c>
      <c r="AF51" s="832">
        <v>64.986984615411757</v>
      </c>
      <c r="AG51" s="833">
        <v>1.468232972874365</v>
      </c>
      <c r="AH51" s="834">
        <v>1900</v>
      </c>
      <c r="AI51" s="835">
        <v>71.35259035063423</v>
      </c>
      <c r="AJ51" s="833">
        <v>1.4487905202119911</v>
      </c>
      <c r="AK51" s="834">
        <v>1912</v>
      </c>
      <c r="AL51" s="832">
        <v>68.995003979683361</v>
      </c>
      <c r="AM51" s="833">
        <v>1.471701256078922</v>
      </c>
      <c r="AN51" s="834">
        <v>1912</v>
      </c>
      <c r="AO51" s="832">
        <v>59.414054670619457</v>
      </c>
      <c r="AP51" s="833">
        <v>1.5651364543402611</v>
      </c>
      <c r="AQ51" s="834">
        <v>1909</v>
      </c>
      <c r="AR51" s="837">
        <v>26.706955592104919</v>
      </c>
      <c r="AS51" s="833">
        <v>1.4137070005474619</v>
      </c>
      <c r="AT51" s="834">
        <v>1894</v>
      </c>
      <c r="AU51" s="835">
        <v>35.821340314391243</v>
      </c>
      <c r="AV51" s="833">
        <v>1.7426239162500881</v>
      </c>
      <c r="AW51" s="1724">
        <v>1329</v>
      </c>
    </row>
    <row r="52" spans="1:52" s="742" customFormat="1" ht="14.5" customHeight="1">
      <c r="A52" s="1725" t="s">
        <v>31</v>
      </c>
      <c r="B52" s="1730">
        <v>62.268990072278577</v>
      </c>
      <c r="C52" s="1727">
        <v>1.088487399853141</v>
      </c>
      <c r="D52" s="1728">
        <v>5001</v>
      </c>
      <c r="E52" s="1729">
        <v>54.469401816616703</v>
      </c>
      <c r="F52" s="1727">
        <v>1.078988494560005</v>
      </c>
      <c r="G52" s="1728">
        <v>4968</v>
      </c>
      <c r="H52" s="1730">
        <v>70.692825455579438</v>
      </c>
      <c r="I52" s="1727">
        <v>0.98847869628020268</v>
      </c>
      <c r="J52" s="1728">
        <v>5006</v>
      </c>
      <c r="K52" s="1729">
        <v>61.393094771837461</v>
      </c>
      <c r="L52" s="1727">
        <v>1.0532692400779271</v>
      </c>
      <c r="M52" s="1728">
        <v>4992</v>
      </c>
      <c r="N52" s="1730">
        <v>85.415658746928827</v>
      </c>
      <c r="O52" s="1727">
        <v>0.75296739464249474</v>
      </c>
      <c r="P52" s="1728">
        <v>5011</v>
      </c>
      <c r="Q52" s="892">
        <v>66.428579303331745</v>
      </c>
      <c r="R52" s="1727">
        <v>1.0227881560174521</v>
      </c>
      <c r="S52" s="1728">
        <v>5008</v>
      </c>
      <c r="T52" s="1729">
        <v>62.291203431032983</v>
      </c>
      <c r="U52" s="1727">
        <v>1.070664371535079</v>
      </c>
      <c r="V52" s="1728">
        <v>5001</v>
      </c>
      <c r="W52" s="1729">
        <v>43.26229205520837</v>
      </c>
      <c r="X52" s="1727">
        <v>1.0619079641963931</v>
      </c>
      <c r="Y52" s="1728">
        <v>5008</v>
      </c>
      <c r="Z52" s="1729">
        <v>68.506952276820385</v>
      </c>
      <c r="AA52" s="1727">
        <v>1.004386911997015</v>
      </c>
      <c r="AB52" s="1728">
        <v>5007</v>
      </c>
      <c r="AC52" s="1729">
        <v>48.512508112510993</v>
      </c>
      <c r="AD52" s="1727">
        <v>1.056636389632851</v>
      </c>
      <c r="AE52" s="1728">
        <v>5014</v>
      </c>
      <c r="AF52" s="892">
        <v>67.410907567016523</v>
      </c>
      <c r="AG52" s="1727">
        <v>1.046602035141782</v>
      </c>
      <c r="AH52" s="1728">
        <v>5001</v>
      </c>
      <c r="AI52" s="1729">
        <v>71.276275678182373</v>
      </c>
      <c r="AJ52" s="1727">
        <v>1.0062141762376939</v>
      </c>
      <c r="AK52" s="1728">
        <v>5024</v>
      </c>
      <c r="AL52" s="1730">
        <v>68.490204319208246</v>
      </c>
      <c r="AM52" s="1727">
        <v>1.0134656479294759</v>
      </c>
      <c r="AN52" s="1728">
        <v>5019</v>
      </c>
      <c r="AO52" s="1730">
        <v>61.154395820725632</v>
      </c>
      <c r="AP52" s="1727">
        <v>1.071211190141895</v>
      </c>
      <c r="AQ52" s="1728">
        <v>5008</v>
      </c>
      <c r="AR52" s="892">
        <v>31.377503507269019</v>
      </c>
      <c r="AS52" s="1727">
        <v>1.017631765739168</v>
      </c>
      <c r="AT52" s="1728">
        <v>4985</v>
      </c>
      <c r="AU52" s="1729">
        <v>41.72197340741301</v>
      </c>
      <c r="AV52" s="1727">
        <v>1.246602595474074</v>
      </c>
      <c r="AW52" s="1731">
        <v>3513</v>
      </c>
    </row>
    <row r="53" spans="1:52" s="742" customFormat="1" ht="14.5" customHeight="1">
      <c r="A53" s="1930" t="s">
        <v>690</v>
      </c>
      <c r="B53" s="1931"/>
      <c r="C53" s="1931"/>
      <c r="D53" s="1931"/>
      <c r="E53" s="1931"/>
      <c r="F53" s="1931"/>
      <c r="G53" s="1931"/>
      <c r="H53" s="1931"/>
      <c r="I53" s="1931"/>
      <c r="J53" s="1931"/>
      <c r="K53" s="1931"/>
      <c r="L53" s="1931"/>
      <c r="M53" s="1931"/>
      <c r="N53" s="1931"/>
      <c r="O53" s="1931"/>
      <c r="P53" s="1931"/>
      <c r="Q53" s="1931"/>
      <c r="R53" s="1931"/>
      <c r="S53" s="1931"/>
      <c r="T53" s="1931"/>
      <c r="U53" s="1931"/>
      <c r="V53" s="1931"/>
      <c r="W53" s="1931"/>
      <c r="X53" s="1931"/>
      <c r="Y53" s="1931"/>
      <c r="Z53" s="1931"/>
      <c r="AA53" s="1931"/>
      <c r="AB53" s="1931"/>
      <c r="AC53" s="1931"/>
      <c r="AD53" s="1931"/>
      <c r="AE53" s="1931"/>
      <c r="AF53" s="1931"/>
      <c r="AG53" s="1931"/>
      <c r="AH53" s="1931"/>
      <c r="AI53" s="1931"/>
      <c r="AJ53" s="1931"/>
      <c r="AK53" s="1931"/>
      <c r="AL53" s="1931"/>
      <c r="AM53" s="1931"/>
      <c r="AN53" s="1931"/>
      <c r="AO53" s="1931"/>
      <c r="AP53" s="1931"/>
      <c r="AQ53" s="1931"/>
      <c r="AR53" s="1931"/>
      <c r="AS53" s="1931"/>
      <c r="AT53" s="1931"/>
      <c r="AU53" s="1931"/>
      <c r="AV53" s="1931"/>
      <c r="AW53" s="1931"/>
    </row>
    <row r="54" spans="1:52" s="742" customFormat="1" ht="14.5" customHeight="1">
      <c r="A54" s="1948" t="s">
        <v>691</v>
      </c>
      <c r="B54" s="1984"/>
      <c r="C54" s="1984"/>
      <c r="D54" s="1984"/>
      <c r="E54" s="1984"/>
      <c r="F54" s="1984"/>
      <c r="G54" s="1984"/>
      <c r="H54" s="1984"/>
      <c r="I54" s="1984"/>
      <c r="J54" s="1984"/>
      <c r="K54" s="1984"/>
      <c r="L54" s="1984"/>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c r="AN54" s="1984"/>
      <c r="AO54" s="1984"/>
      <c r="AP54" s="1984"/>
      <c r="AQ54" s="1984"/>
      <c r="AR54" s="1984"/>
      <c r="AS54" s="1984"/>
      <c r="AT54" s="1984"/>
      <c r="AU54" s="1984"/>
      <c r="AV54" s="1984"/>
      <c r="AW54" s="1984"/>
    </row>
    <row r="55" spans="1:52" s="742" customFormat="1" ht="14.5" customHeight="1">
      <c r="A55" s="1930" t="s">
        <v>617</v>
      </c>
      <c r="B55" s="1931"/>
      <c r="C55" s="1931"/>
      <c r="D55" s="1931"/>
      <c r="E55" s="1931"/>
      <c r="F55" s="1931"/>
      <c r="G55" s="1931"/>
      <c r="H55" s="1931"/>
      <c r="I55" s="1931"/>
      <c r="J55" s="1931"/>
      <c r="K55" s="1931"/>
      <c r="L55" s="1931"/>
      <c r="M55" s="1931"/>
      <c r="N55" s="1931"/>
      <c r="O55" s="1931"/>
      <c r="P55" s="1931"/>
      <c r="Q55" s="1931"/>
      <c r="R55" s="1931"/>
      <c r="S55" s="1931"/>
      <c r="T55" s="1931"/>
      <c r="U55" s="1931"/>
      <c r="V55" s="1931"/>
      <c r="W55" s="1931"/>
      <c r="X55" s="1931"/>
      <c r="Y55" s="1931"/>
      <c r="Z55" s="1931"/>
      <c r="AA55" s="1931"/>
      <c r="AB55" s="1931"/>
      <c r="AC55" s="1931"/>
      <c r="AD55" s="1931"/>
      <c r="AE55" s="1931"/>
      <c r="AF55" s="1931"/>
      <c r="AG55" s="1931"/>
      <c r="AH55" s="1931"/>
      <c r="AI55" s="1931"/>
      <c r="AJ55" s="1931"/>
      <c r="AK55" s="1931"/>
      <c r="AL55" s="1931"/>
      <c r="AM55" s="1931"/>
      <c r="AN55" s="1931"/>
      <c r="AO55" s="1931"/>
      <c r="AP55" s="1931"/>
      <c r="AQ55" s="1931"/>
      <c r="AR55" s="1931"/>
      <c r="AS55" s="1931"/>
      <c r="AT55" s="1931"/>
      <c r="AU55" s="1931"/>
      <c r="AV55" s="1931"/>
      <c r="AW55" s="1931"/>
    </row>
    <row r="56" spans="1:52" ht="14.5" customHeight="1"/>
    <row r="57" spans="1:52" s="1401" customFormat="1" ht="14.5" customHeight="1">
      <c r="A57" s="1972" t="s">
        <v>849</v>
      </c>
      <c r="B57" s="1973"/>
      <c r="C57" s="1973"/>
      <c r="D57" s="1973"/>
      <c r="E57" s="1973"/>
      <c r="F57" s="1973"/>
      <c r="G57" s="1973"/>
      <c r="H57" s="1973"/>
      <c r="I57" s="1973"/>
      <c r="J57" s="1973"/>
      <c r="K57" s="1973"/>
      <c r="L57" s="1973"/>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c r="AN57" s="1973"/>
      <c r="AO57" s="1973"/>
      <c r="AP57" s="1973"/>
      <c r="AQ57" s="1973"/>
      <c r="AR57" s="1973"/>
      <c r="AS57" s="1973"/>
      <c r="AT57" s="1973"/>
      <c r="AU57" s="1973"/>
      <c r="AV57" s="1973"/>
      <c r="AW57" s="1973"/>
      <c r="AX57" s="1973"/>
      <c r="AY57" s="1973"/>
      <c r="AZ57" s="1973"/>
    </row>
    <row r="58" spans="1:52" s="1401" customFormat="1" ht="45" customHeight="1" thickBot="1">
      <c r="A58" s="1923" t="s">
        <v>5</v>
      </c>
      <c r="B58" s="1975" t="s">
        <v>705</v>
      </c>
      <c r="C58" s="1971" t="s">
        <v>706</v>
      </c>
      <c r="D58" s="1971" t="s">
        <v>706</v>
      </c>
      <c r="E58" s="1971" t="s">
        <v>707</v>
      </c>
      <c r="F58" s="1971" t="s">
        <v>708</v>
      </c>
      <c r="G58" s="1971" t="s">
        <v>708</v>
      </c>
      <c r="H58" s="1928" t="s">
        <v>1204</v>
      </c>
      <c r="I58" s="1976"/>
      <c r="J58" s="1977"/>
      <c r="K58" s="1932" t="s">
        <v>672</v>
      </c>
      <c r="L58" s="1978"/>
      <c r="M58" s="1979"/>
      <c r="N58" s="1932" t="s">
        <v>686</v>
      </c>
      <c r="O58" s="1978"/>
      <c r="P58" s="1979"/>
      <c r="Q58" s="1932" t="s">
        <v>674</v>
      </c>
      <c r="R58" s="1978"/>
      <c r="S58" s="1979"/>
      <c r="T58" s="1932" t="s">
        <v>687</v>
      </c>
      <c r="U58" s="1978"/>
      <c r="V58" s="1979"/>
      <c r="W58" s="1932" t="s">
        <v>688</v>
      </c>
      <c r="X58" s="1978"/>
      <c r="Y58" s="1979"/>
      <c r="Z58" s="1928" t="s">
        <v>677</v>
      </c>
      <c r="AA58" s="1976"/>
      <c r="AB58" s="1977"/>
      <c r="AC58" s="1928" t="s">
        <v>678</v>
      </c>
      <c r="AD58" s="1976"/>
      <c r="AE58" s="1977"/>
      <c r="AF58" s="1932" t="s">
        <v>679</v>
      </c>
      <c r="AG58" s="1978"/>
      <c r="AH58" s="1979"/>
      <c r="AI58" s="1932" t="s">
        <v>594</v>
      </c>
      <c r="AJ58" s="1978"/>
      <c r="AK58" s="1979"/>
      <c r="AL58" s="1932" t="s">
        <v>680</v>
      </c>
      <c r="AM58" s="1978"/>
      <c r="AN58" s="1979"/>
      <c r="AO58" s="1932" t="s">
        <v>681</v>
      </c>
      <c r="AP58" s="1978"/>
      <c r="AQ58" s="1979"/>
      <c r="AR58" s="1932" t="s">
        <v>692</v>
      </c>
      <c r="AS58" s="1978"/>
      <c r="AT58" s="1979"/>
      <c r="AU58" s="1928" t="s">
        <v>683</v>
      </c>
      <c r="AV58" s="1976"/>
      <c r="AW58" s="1977"/>
      <c r="AX58" s="1980" t="s">
        <v>684</v>
      </c>
      <c r="AY58" s="1978"/>
      <c r="AZ58" s="1981"/>
    </row>
    <row r="59" spans="1:52" s="1401" customFormat="1" ht="14.5" customHeight="1" thickBot="1">
      <c r="A59" s="1974"/>
      <c r="B59" s="1627" t="s">
        <v>2</v>
      </c>
      <c r="C59" s="1627" t="s">
        <v>68</v>
      </c>
      <c r="D59" s="1628" t="s">
        <v>69</v>
      </c>
      <c r="E59" s="1627" t="s">
        <v>2</v>
      </c>
      <c r="F59" s="1627" t="s">
        <v>68</v>
      </c>
      <c r="G59" s="1628" t="s">
        <v>69</v>
      </c>
      <c r="H59" s="1627" t="s">
        <v>2</v>
      </c>
      <c r="I59" s="1627" t="s">
        <v>68</v>
      </c>
      <c r="J59" s="1628" t="s">
        <v>69</v>
      </c>
      <c r="K59" s="1627" t="s">
        <v>2</v>
      </c>
      <c r="L59" s="1627" t="s">
        <v>68</v>
      </c>
      <c r="M59" s="1628" t="s">
        <v>69</v>
      </c>
      <c r="N59" s="1627" t="s">
        <v>2</v>
      </c>
      <c r="O59" s="1627" t="s">
        <v>68</v>
      </c>
      <c r="P59" s="1628" t="s">
        <v>69</v>
      </c>
      <c r="Q59" s="1627" t="s">
        <v>2</v>
      </c>
      <c r="R59" s="1627" t="s">
        <v>68</v>
      </c>
      <c r="S59" s="1628" t="s">
        <v>69</v>
      </c>
      <c r="T59" s="1627" t="s">
        <v>2</v>
      </c>
      <c r="U59" s="1627" t="s">
        <v>68</v>
      </c>
      <c r="V59" s="1628" t="s">
        <v>69</v>
      </c>
      <c r="W59" s="1627" t="s">
        <v>2</v>
      </c>
      <c r="X59" s="1627" t="s">
        <v>68</v>
      </c>
      <c r="Y59" s="1628" t="s">
        <v>69</v>
      </c>
      <c r="Z59" s="1627" t="s">
        <v>2</v>
      </c>
      <c r="AA59" s="1627" t="s">
        <v>68</v>
      </c>
      <c r="AB59" s="1628" t="s">
        <v>69</v>
      </c>
      <c r="AC59" s="1627" t="s">
        <v>2</v>
      </c>
      <c r="AD59" s="1627" t="s">
        <v>68</v>
      </c>
      <c r="AE59" s="1628" t="s">
        <v>69</v>
      </c>
      <c r="AF59" s="1627" t="s">
        <v>2</v>
      </c>
      <c r="AG59" s="1627" t="s">
        <v>68</v>
      </c>
      <c r="AH59" s="1628" t="s">
        <v>69</v>
      </c>
      <c r="AI59" s="1627" t="s">
        <v>2</v>
      </c>
      <c r="AJ59" s="1627" t="s">
        <v>68</v>
      </c>
      <c r="AK59" s="1628" t="s">
        <v>69</v>
      </c>
      <c r="AL59" s="1627" t="s">
        <v>2</v>
      </c>
      <c r="AM59" s="1627" t="s">
        <v>68</v>
      </c>
      <c r="AN59" s="1628" t="s">
        <v>69</v>
      </c>
      <c r="AO59" s="1627" t="s">
        <v>2</v>
      </c>
      <c r="AP59" s="1627" t="s">
        <v>68</v>
      </c>
      <c r="AQ59" s="1628" t="s">
        <v>69</v>
      </c>
      <c r="AR59" s="1627" t="s">
        <v>2</v>
      </c>
      <c r="AS59" s="1627" t="s">
        <v>68</v>
      </c>
      <c r="AT59" s="1628" t="s">
        <v>69</v>
      </c>
      <c r="AU59" s="1627" t="s">
        <v>2</v>
      </c>
      <c r="AV59" s="1627" t="s">
        <v>68</v>
      </c>
      <c r="AW59" s="1628" t="s">
        <v>69</v>
      </c>
      <c r="AX59" s="1627" t="s">
        <v>2</v>
      </c>
      <c r="AY59" s="1627" t="s">
        <v>68</v>
      </c>
      <c r="AZ59" s="1631" t="s">
        <v>69</v>
      </c>
    </row>
    <row r="60" spans="1:52" s="1401" customFormat="1" ht="14.5" customHeight="1">
      <c r="A60" s="745" t="s">
        <v>13</v>
      </c>
      <c r="B60" s="824">
        <v>37.526635077371409</v>
      </c>
      <c r="C60" s="746">
        <v>3.1530716146802762</v>
      </c>
      <c r="D60" s="747">
        <v>436</v>
      </c>
      <c r="E60" s="816">
        <v>4.9796479832958163</v>
      </c>
      <c r="F60" s="746">
        <v>1.3454535669999459</v>
      </c>
      <c r="G60" s="747">
        <v>426</v>
      </c>
      <c r="H60" s="812">
        <v>33.897030792031273</v>
      </c>
      <c r="I60" s="746">
        <v>3.3599992816112758</v>
      </c>
      <c r="J60" s="747">
        <v>430</v>
      </c>
      <c r="K60" s="812">
        <v>38.497762220092334</v>
      </c>
      <c r="L60" s="746">
        <v>3.1247872541600912</v>
      </c>
      <c r="M60" s="747">
        <v>428</v>
      </c>
      <c r="N60" s="815">
        <v>72.020298752667756</v>
      </c>
      <c r="O60" s="746">
        <v>3.3352582050943629</v>
      </c>
      <c r="P60" s="747">
        <v>436</v>
      </c>
      <c r="Q60" s="812">
        <v>24.307513592443911</v>
      </c>
      <c r="R60" s="746">
        <v>2.745542378778429</v>
      </c>
      <c r="S60" s="747">
        <v>427</v>
      </c>
      <c r="T60" s="812">
        <v>42.191917074986762</v>
      </c>
      <c r="U60" s="746">
        <v>3.577692847810114</v>
      </c>
      <c r="V60" s="747">
        <v>428</v>
      </c>
      <c r="W60" s="815">
        <v>32.667646312375098</v>
      </c>
      <c r="X60" s="746">
        <v>2.9288416984467842</v>
      </c>
      <c r="Y60" s="747">
        <v>429</v>
      </c>
      <c r="Z60" s="812">
        <v>37.633710494602688</v>
      </c>
      <c r="AA60" s="746">
        <v>3.4380038961884192</v>
      </c>
      <c r="AB60" s="747">
        <v>427</v>
      </c>
      <c r="AC60" s="812">
        <v>9.4106702541301051</v>
      </c>
      <c r="AD60" s="746">
        <v>2.2608442431956699</v>
      </c>
      <c r="AE60" s="747">
        <v>425</v>
      </c>
      <c r="AF60" s="824">
        <v>29.349629679608221</v>
      </c>
      <c r="AG60" s="746">
        <v>3.0433244730117859</v>
      </c>
      <c r="AH60" s="747">
        <v>426</v>
      </c>
      <c r="AI60" s="824">
        <v>83.968918594859218</v>
      </c>
      <c r="AJ60" s="746">
        <v>2.571026118051833</v>
      </c>
      <c r="AK60" s="747">
        <v>442</v>
      </c>
      <c r="AL60" s="812">
        <v>60.495624631918268</v>
      </c>
      <c r="AM60" s="746">
        <v>3.5838609211082901</v>
      </c>
      <c r="AN60" s="747">
        <v>428</v>
      </c>
      <c r="AO60" s="812">
        <v>18.299644211089369</v>
      </c>
      <c r="AP60" s="746">
        <v>2.25719624206757</v>
      </c>
      <c r="AQ60" s="747">
        <v>422</v>
      </c>
      <c r="AR60" s="812">
        <v>14.030456550946971</v>
      </c>
      <c r="AS60" s="746">
        <v>3.153987383493174</v>
      </c>
      <c r="AT60" s="747">
        <v>424</v>
      </c>
      <c r="AU60" s="812">
        <v>10.28631921733543</v>
      </c>
      <c r="AV60" s="746">
        <v>2.2655356474232802</v>
      </c>
      <c r="AW60" s="747">
        <v>423</v>
      </c>
      <c r="AX60" s="815">
        <v>53.186884917777753</v>
      </c>
      <c r="AY60" s="746">
        <v>3.1032725010860371</v>
      </c>
      <c r="AZ60" s="1659">
        <v>417</v>
      </c>
    </row>
    <row r="61" spans="1:52" s="1401" customFormat="1" ht="14.5" customHeight="1">
      <c r="A61" s="748" t="s">
        <v>14</v>
      </c>
      <c r="B61" s="821">
        <v>32.785703251694343</v>
      </c>
      <c r="C61" s="749">
        <v>3.4297168909774869</v>
      </c>
      <c r="D61" s="750">
        <v>342</v>
      </c>
      <c r="E61" s="823">
        <v>4.1999852312560693</v>
      </c>
      <c r="F61" s="749">
        <v>1.3933682688599549</v>
      </c>
      <c r="G61" s="750">
        <v>336</v>
      </c>
      <c r="H61" s="818">
        <v>44.849154004015951</v>
      </c>
      <c r="I61" s="749">
        <v>3.2775241483156399</v>
      </c>
      <c r="J61" s="750">
        <v>338</v>
      </c>
      <c r="K61" s="818">
        <v>43.067817317799637</v>
      </c>
      <c r="L61" s="749">
        <v>3.549102860782809</v>
      </c>
      <c r="M61" s="750">
        <v>336</v>
      </c>
      <c r="N61" s="818">
        <v>71.077236547205729</v>
      </c>
      <c r="O61" s="749">
        <v>3.383016353403157</v>
      </c>
      <c r="P61" s="750">
        <v>351</v>
      </c>
      <c r="Q61" s="822">
        <v>13.814931842129941</v>
      </c>
      <c r="R61" s="749">
        <v>2.9622390364409239</v>
      </c>
      <c r="S61" s="750">
        <v>337</v>
      </c>
      <c r="T61" s="823">
        <v>31.224352365281909</v>
      </c>
      <c r="U61" s="749">
        <v>3.3426544433483611</v>
      </c>
      <c r="V61" s="750">
        <v>340</v>
      </c>
      <c r="W61" s="818">
        <v>25.773777941890771</v>
      </c>
      <c r="X61" s="749">
        <v>3.406032962490849</v>
      </c>
      <c r="Y61" s="750">
        <v>333</v>
      </c>
      <c r="Z61" s="818">
        <v>38.328248573373187</v>
      </c>
      <c r="AA61" s="749">
        <v>4.6130414032689151</v>
      </c>
      <c r="AB61" s="750">
        <v>342</v>
      </c>
      <c r="AC61" s="818">
        <v>6.6037316147332072</v>
      </c>
      <c r="AD61" s="749">
        <v>1.8946930571314791</v>
      </c>
      <c r="AE61" s="750">
        <v>339</v>
      </c>
      <c r="AF61" s="818">
        <v>13.42132383912598</v>
      </c>
      <c r="AG61" s="749">
        <v>2.3917030696410828</v>
      </c>
      <c r="AH61" s="750">
        <v>338</v>
      </c>
      <c r="AI61" s="822">
        <v>61.427115889138307</v>
      </c>
      <c r="AJ61" s="749">
        <v>3.4049026552828621</v>
      </c>
      <c r="AK61" s="750">
        <v>341</v>
      </c>
      <c r="AL61" s="818">
        <v>37.984894721614012</v>
      </c>
      <c r="AM61" s="749">
        <v>3.4602666396466222</v>
      </c>
      <c r="AN61" s="750">
        <v>339</v>
      </c>
      <c r="AO61" s="818">
        <v>16.90734848300206</v>
      </c>
      <c r="AP61" s="749">
        <v>2.6512836312150352</v>
      </c>
      <c r="AQ61" s="750">
        <v>335</v>
      </c>
      <c r="AR61" s="818">
        <v>7.1732946438273366</v>
      </c>
      <c r="AS61" s="749">
        <v>2.5052706422327291</v>
      </c>
      <c r="AT61" s="750">
        <v>336</v>
      </c>
      <c r="AU61" s="818">
        <v>7.2081008907909281</v>
      </c>
      <c r="AV61" s="749">
        <v>2.2251794923311512</v>
      </c>
      <c r="AW61" s="750">
        <v>334</v>
      </c>
      <c r="AX61" s="821">
        <v>46.8767069578413</v>
      </c>
      <c r="AY61" s="749">
        <v>3.349979742961505</v>
      </c>
      <c r="AZ61" s="1663">
        <v>332</v>
      </c>
    </row>
    <row r="62" spans="1:52" s="1401" customFormat="1" ht="14.5" customHeight="1">
      <c r="A62" s="745" t="s">
        <v>39</v>
      </c>
      <c r="B62" s="812" t="s">
        <v>99</v>
      </c>
      <c r="C62" s="868" t="s">
        <v>99</v>
      </c>
      <c r="D62" s="869" t="s">
        <v>99</v>
      </c>
      <c r="E62" s="812" t="s">
        <v>99</v>
      </c>
      <c r="F62" s="868" t="s">
        <v>99</v>
      </c>
      <c r="G62" s="869" t="s">
        <v>99</v>
      </c>
      <c r="H62" s="812" t="s">
        <v>99</v>
      </c>
      <c r="I62" s="868" t="s">
        <v>99</v>
      </c>
      <c r="J62" s="869" t="s">
        <v>99</v>
      </c>
      <c r="K62" s="812" t="s">
        <v>99</v>
      </c>
      <c r="L62" s="868" t="s">
        <v>99</v>
      </c>
      <c r="M62" s="869" t="s">
        <v>99</v>
      </c>
      <c r="N62" s="812" t="s">
        <v>99</v>
      </c>
      <c r="O62" s="868" t="s">
        <v>99</v>
      </c>
      <c r="P62" s="869" t="s">
        <v>99</v>
      </c>
      <c r="Q62" s="812" t="s">
        <v>99</v>
      </c>
      <c r="R62" s="868" t="s">
        <v>99</v>
      </c>
      <c r="S62" s="869" t="s">
        <v>99</v>
      </c>
      <c r="T62" s="812" t="s">
        <v>99</v>
      </c>
      <c r="U62" s="868" t="s">
        <v>99</v>
      </c>
      <c r="V62" s="869" t="s">
        <v>99</v>
      </c>
      <c r="W62" s="812" t="s">
        <v>99</v>
      </c>
      <c r="X62" s="868" t="s">
        <v>99</v>
      </c>
      <c r="Y62" s="869" t="s">
        <v>99</v>
      </c>
      <c r="Z62" s="812" t="s">
        <v>99</v>
      </c>
      <c r="AA62" s="868" t="s">
        <v>99</v>
      </c>
      <c r="AB62" s="869" t="s">
        <v>99</v>
      </c>
      <c r="AC62" s="812" t="s">
        <v>99</v>
      </c>
      <c r="AD62" s="868" t="s">
        <v>99</v>
      </c>
      <c r="AE62" s="869" t="s">
        <v>99</v>
      </c>
      <c r="AF62" s="812" t="s">
        <v>99</v>
      </c>
      <c r="AG62" s="868" t="s">
        <v>99</v>
      </c>
      <c r="AH62" s="869" t="s">
        <v>99</v>
      </c>
      <c r="AI62" s="812" t="s">
        <v>99</v>
      </c>
      <c r="AJ62" s="868" t="s">
        <v>99</v>
      </c>
      <c r="AK62" s="869" t="s">
        <v>99</v>
      </c>
      <c r="AL62" s="812" t="s">
        <v>99</v>
      </c>
      <c r="AM62" s="868" t="s">
        <v>99</v>
      </c>
      <c r="AN62" s="869" t="s">
        <v>99</v>
      </c>
      <c r="AO62" s="812" t="s">
        <v>99</v>
      </c>
      <c r="AP62" s="868" t="s">
        <v>99</v>
      </c>
      <c r="AQ62" s="869" t="s">
        <v>99</v>
      </c>
      <c r="AR62" s="812" t="s">
        <v>99</v>
      </c>
      <c r="AS62" s="868" t="s">
        <v>99</v>
      </c>
      <c r="AT62" s="869" t="s">
        <v>99</v>
      </c>
      <c r="AU62" s="812" t="s">
        <v>99</v>
      </c>
      <c r="AV62" s="868" t="s">
        <v>99</v>
      </c>
      <c r="AW62" s="869" t="s">
        <v>99</v>
      </c>
      <c r="AX62" s="812" t="s">
        <v>99</v>
      </c>
      <c r="AY62" s="868" t="s">
        <v>99</v>
      </c>
      <c r="AZ62" s="1732" t="s">
        <v>99</v>
      </c>
    </row>
    <row r="63" spans="1:52" s="1401" customFormat="1" ht="14.5" customHeight="1">
      <c r="A63" s="748" t="s">
        <v>16</v>
      </c>
      <c r="B63" s="818" t="s">
        <v>99</v>
      </c>
      <c r="C63" s="870" t="s">
        <v>99</v>
      </c>
      <c r="D63" s="871" t="s">
        <v>99</v>
      </c>
      <c r="E63" s="818" t="s">
        <v>99</v>
      </c>
      <c r="F63" s="870" t="s">
        <v>99</v>
      </c>
      <c r="G63" s="871" t="s">
        <v>99</v>
      </c>
      <c r="H63" s="818" t="s">
        <v>99</v>
      </c>
      <c r="I63" s="870" t="s">
        <v>99</v>
      </c>
      <c r="J63" s="871" t="s">
        <v>99</v>
      </c>
      <c r="K63" s="818" t="s">
        <v>99</v>
      </c>
      <c r="L63" s="870" t="s">
        <v>99</v>
      </c>
      <c r="M63" s="871" t="s">
        <v>99</v>
      </c>
      <c r="N63" s="818" t="s">
        <v>99</v>
      </c>
      <c r="O63" s="870" t="s">
        <v>99</v>
      </c>
      <c r="P63" s="871" t="s">
        <v>99</v>
      </c>
      <c r="Q63" s="818" t="s">
        <v>99</v>
      </c>
      <c r="R63" s="870" t="s">
        <v>99</v>
      </c>
      <c r="S63" s="871" t="s">
        <v>99</v>
      </c>
      <c r="T63" s="818" t="s">
        <v>99</v>
      </c>
      <c r="U63" s="870" t="s">
        <v>99</v>
      </c>
      <c r="V63" s="871" t="s">
        <v>99</v>
      </c>
      <c r="W63" s="818" t="s">
        <v>99</v>
      </c>
      <c r="X63" s="870" t="s">
        <v>99</v>
      </c>
      <c r="Y63" s="871" t="s">
        <v>99</v>
      </c>
      <c r="Z63" s="818" t="s">
        <v>99</v>
      </c>
      <c r="AA63" s="870" t="s">
        <v>99</v>
      </c>
      <c r="AB63" s="871" t="s">
        <v>99</v>
      </c>
      <c r="AC63" s="818" t="s">
        <v>99</v>
      </c>
      <c r="AD63" s="870" t="s">
        <v>99</v>
      </c>
      <c r="AE63" s="871" t="s">
        <v>99</v>
      </c>
      <c r="AF63" s="818" t="s">
        <v>99</v>
      </c>
      <c r="AG63" s="870" t="s">
        <v>99</v>
      </c>
      <c r="AH63" s="871" t="s">
        <v>99</v>
      </c>
      <c r="AI63" s="818" t="s">
        <v>99</v>
      </c>
      <c r="AJ63" s="870" t="s">
        <v>99</v>
      </c>
      <c r="AK63" s="871" t="s">
        <v>99</v>
      </c>
      <c r="AL63" s="818" t="s">
        <v>99</v>
      </c>
      <c r="AM63" s="870" t="s">
        <v>99</v>
      </c>
      <c r="AN63" s="871" t="s">
        <v>99</v>
      </c>
      <c r="AO63" s="818" t="s">
        <v>99</v>
      </c>
      <c r="AP63" s="870" t="s">
        <v>99</v>
      </c>
      <c r="AQ63" s="871" t="s">
        <v>99</v>
      </c>
      <c r="AR63" s="818" t="s">
        <v>99</v>
      </c>
      <c r="AS63" s="870" t="s">
        <v>99</v>
      </c>
      <c r="AT63" s="871" t="s">
        <v>99</v>
      </c>
      <c r="AU63" s="818" t="s">
        <v>99</v>
      </c>
      <c r="AV63" s="870" t="s">
        <v>99</v>
      </c>
      <c r="AW63" s="871" t="s">
        <v>99</v>
      </c>
      <c r="AX63" s="818" t="s">
        <v>99</v>
      </c>
      <c r="AY63" s="870" t="s">
        <v>99</v>
      </c>
      <c r="AZ63" s="1733" t="s">
        <v>99</v>
      </c>
    </row>
    <row r="64" spans="1:52" s="1401" customFormat="1" ht="14.5" customHeight="1">
      <c r="A64" s="745" t="s">
        <v>17</v>
      </c>
      <c r="B64" s="812" t="s">
        <v>99</v>
      </c>
      <c r="C64" s="868" t="s">
        <v>99</v>
      </c>
      <c r="D64" s="869" t="s">
        <v>99</v>
      </c>
      <c r="E64" s="812" t="s">
        <v>99</v>
      </c>
      <c r="F64" s="868" t="s">
        <v>99</v>
      </c>
      <c r="G64" s="869" t="s">
        <v>99</v>
      </c>
      <c r="H64" s="812" t="s">
        <v>99</v>
      </c>
      <c r="I64" s="868" t="s">
        <v>99</v>
      </c>
      <c r="J64" s="869" t="s">
        <v>99</v>
      </c>
      <c r="K64" s="812" t="s">
        <v>99</v>
      </c>
      <c r="L64" s="868" t="s">
        <v>99</v>
      </c>
      <c r="M64" s="869" t="s">
        <v>99</v>
      </c>
      <c r="N64" s="812" t="s">
        <v>99</v>
      </c>
      <c r="O64" s="868" t="s">
        <v>99</v>
      </c>
      <c r="P64" s="869" t="s">
        <v>99</v>
      </c>
      <c r="Q64" s="812" t="s">
        <v>99</v>
      </c>
      <c r="R64" s="868" t="s">
        <v>99</v>
      </c>
      <c r="S64" s="869" t="s">
        <v>99</v>
      </c>
      <c r="T64" s="812" t="s">
        <v>99</v>
      </c>
      <c r="U64" s="868" t="s">
        <v>99</v>
      </c>
      <c r="V64" s="869" t="s">
        <v>99</v>
      </c>
      <c r="W64" s="812" t="s">
        <v>99</v>
      </c>
      <c r="X64" s="868" t="s">
        <v>99</v>
      </c>
      <c r="Y64" s="869" t="s">
        <v>99</v>
      </c>
      <c r="Z64" s="812" t="s">
        <v>99</v>
      </c>
      <c r="AA64" s="868" t="s">
        <v>99</v>
      </c>
      <c r="AB64" s="869" t="s">
        <v>99</v>
      </c>
      <c r="AC64" s="812" t="s">
        <v>99</v>
      </c>
      <c r="AD64" s="868" t="s">
        <v>99</v>
      </c>
      <c r="AE64" s="869" t="s">
        <v>99</v>
      </c>
      <c r="AF64" s="812" t="s">
        <v>99</v>
      </c>
      <c r="AG64" s="868" t="s">
        <v>99</v>
      </c>
      <c r="AH64" s="869" t="s">
        <v>99</v>
      </c>
      <c r="AI64" s="812" t="s">
        <v>99</v>
      </c>
      <c r="AJ64" s="868" t="s">
        <v>99</v>
      </c>
      <c r="AK64" s="869" t="s">
        <v>99</v>
      </c>
      <c r="AL64" s="812" t="s">
        <v>99</v>
      </c>
      <c r="AM64" s="868" t="s">
        <v>99</v>
      </c>
      <c r="AN64" s="869" t="s">
        <v>99</v>
      </c>
      <c r="AO64" s="812" t="s">
        <v>99</v>
      </c>
      <c r="AP64" s="868" t="s">
        <v>99</v>
      </c>
      <c r="AQ64" s="869" t="s">
        <v>99</v>
      </c>
      <c r="AR64" s="812" t="s">
        <v>99</v>
      </c>
      <c r="AS64" s="868" t="s">
        <v>99</v>
      </c>
      <c r="AT64" s="869" t="s">
        <v>99</v>
      </c>
      <c r="AU64" s="812" t="s">
        <v>99</v>
      </c>
      <c r="AV64" s="868" t="s">
        <v>99</v>
      </c>
      <c r="AW64" s="869" t="s">
        <v>99</v>
      </c>
      <c r="AX64" s="812" t="s">
        <v>99</v>
      </c>
      <c r="AY64" s="868" t="s">
        <v>99</v>
      </c>
      <c r="AZ64" s="1732" t="s">
        <v>99</v>
      </c>
    </row>
    <row r="65" spans="1:52" s="1401" customFormat="1" ht="14.5" customHeight="1">
      <c r="A65" s="748" t="s">
        <v>18</v>
      </c>
      <c r="B65" s="818" t="s">
        <v>99</v>
      </c>
      <c r="C65" s="870" t="s">
        <v>99</v>
      </c>
      <c r="D65" s="871" t="s">
        <v>99</v>
      </c>
      <c r="E65" s="818" t="s">
        <v>99</v>
      </c>
      <c r="F65" s="870" t="s">
        <v>99</v>
      </c>
      <c r="G65" s="871" t="s">
        <v>99</v>
      </c>
      <c r="H65" s="818" t="s">
        <v>99</v>
      </c>
      <c r="I65" s="870" t="s">
        <v>99</v>
      </c>
      <c r="J65" s="871" t="s">
        <v>99</v>
      </c>
      <c r="K65" s="818" t="s">
        <v>99</v>
      </c>
      <c r="L65" s="870" t="s">
        <v>99</v>
      </c>
      <c r="M65" s="871" t="s">
        <v>99</v>
      </c>
      <c r="N65" s="818" t="s">
        <v>99</v>
      </c>
      <c r="O65" s="870" t="s">
        <v>99</v>
      </c>
      <c r="P65" s="871" t="s">
        <v>99</v>
      </c>
      <c r="Q65" s="818" t="s">
        <v>99</v>
      </c>
      <c r="R65" s="870" t="s">
        <v>99</v>
      </c>
      <c r="S65" s="871" t="s">
        <v>99</v>
      </c>
      <c r="T65" s="818" t="s">
        <v>99</v>
      </c>
      <c r="U65" s="870" t="s">
        <v>99</v>
      </c>
      <c r="V65" s="871" t="s">
        <v>99</v>
      </c>
      <c r="W65" s="818" t="s">
        <v>99</v>
      </c>
      <c r="X65" s="870" t="s">
        <v>99</v>
      </c>
      <c r="Y65" s="871" t="s">
        <v>99</v>
      </c>
      <c r="Z65" s="818" t="s">
        <v>99</v>
      </c>
      <c r="AA65" s="870" t="s">
        <v>99</v>
      </c>
      <c r="AB65" s="871" t="s">
        <v>99</v>
      </c>
      <c r="AC65" s="818" t="s">
        <v>99</v>
      </c>
      <c r="AD65" s="870" t="s">
        <v>99</v>
      </c>
      <c r="AE65" s="871" t="s">
        <v>99</v>
      </c>
      <c r="AF65" s="818" t="s">
        <v>99</v>
      </c>
      <c r="AG65" s="870" t="s">
        <v>99</v>
      </c>
      <c r="AH65" s="871" t="s">
        <v>99</v>
      </c>
      <c r="AI65" s="818" t="s">
        <v>99</v>
      </c>
      <c r="AJ65" s="870" t="s">
        <v>99</v>
      </c>
      <c r="AK65" s="871" t="s">
        <v>99</v>
      </c>
      <c r="AL65" s="818" t="s">
        <v>99</v>
      </c>
      <c r="AM65" s="870" t="s">
        <v>99</v>
      </c>
      <c r="AN65" s="871" t="s">
        <v>99</v>
      </c>
      <c r="AO65" s="818" t="s">
        <v>99</v>
      </c>
      <c r="AP65" s="870" t="s">
        <v>99</v>
      </c>
      <c r="AQ65" s="871" t="s">
        <v>99</v>
      </c>
      <c r="AR65" s="818" t="s">
        <v>99</v>
      </c>
      <c r="AS65" s="870" t="s">
        <v>99</v>
      </c>
      <c r="AT65" s="871" t="s">
        <v>99</v>
      </c>
      <c r="AU65" s="818" t="s">
        <v>99</v>
      </c>
      <c r="AV65" s="870" t="s">
        <v>99</v>
      </c>
      <c r="AW65" s="871" t="s">
        <v>99</v>
      </c>
      <c r="AX65" s="818" t="s">
        <v>99</v>
      </c>
      <c r="AY65" s="870" t="s">
        <v>99</v>
      </c>
      <c r="AZ65" s="1733" t="s">
        <v>99</v>
      </c>
    </row>
    <row r="66" spans="1:52" s="1401" customFormat="1" ht="14.5" customHeight="1">
      <c r="A66" s="745" t="s">
        <v>19</v>
      </c>
      <c r="B66" s="812">
        <v>32.688889061336774</v>
      </c>
      <c r="C66" s="746">
        <v>3.6130693402394409</v>
      </c>
      <c r="D66" s="747">
        <v>251</v>
      </c>
      <c r="E66" s="812">
        <v>9.9154097100188263</v>
      </c>
      <c r="F66" s="746">
        <v>2.94897721165272</v>
      </c>
      <c r="G66" s="747">
        <v>248</v>
      </c>
      <c r="H66" s="812">
        <v>43.651483680110267</v>
      </c>
      <c r="I66" s="746">
        <v>5.5114135414493131</v>
      </c>
      <c r="J66" s="747">
        <v>244</v>
      </c>
      <c r="K66" s="815">
        <v>44.33512087435922</v>
      </c>
      <c r="L66" s="746">
        <v>3.6522958620847321</v>
      </c>
      <c r="M66" s="747">
        <v>247</v>
      </c>
      <c r="N66" s="812">
        <v>73.448725807238333</v>
      </c>
      <c r="O66" s="746">
        <v>4.0826725833945572</v>
      </c>
      <c r="P66" s="747">
        <v>251</v>
      </c>
      <c r="Q66" s="812">
        <v>19.9510990724572</v>
      </c>
      <c r="R66" s="746">
        <v>4.3060174067721624</v>
      </c>
      <c r="S66" s="747">
        <v>245</v>
      </c>
      <c r="T66" s="812">
        <v>41.383915784592659</v>
      </c>
      <c r="U66" s="746">
        <v>4.5504468927524204</v>
      </c>
      <c r="V66" s="747">
        <v>245</v>
      </c>
      <c r="W66" s="815">
        <v>16.12302978173879</v>
      </c>
      <c r="X66" s="746">
        <v>2.8256065628001839</v>
      </c>
      <c r="Y66" s="747">
        <v>243</v>
      </c>
      <c r="Z66" s="812">
        <v>50.241273189449878</v>
      </c>
      <c r="AA66" s="746">
        <v>5.1724029006716528</v>
      </c>
      <c r="AB66" s="747">
        <v>250</v>
      </c>
      <c r="AC66" s="812">
        <v>4.9169296386392709</v>
      </c>
      <c r="AD66" s="746">
        <v>1.4946926651976531</v>
      </c>
      <c r="AE66" s="747">
        <v>244</v>
      </c>
      <c r="AF66" s="812">
        <v>20.233207376840689</v>
      </c>
      <c r="AG66" s="746">
        <v>3.2416055074217098</v>
      </c>
      <c r="AH66" s="747">
        <v>247</v>
      </c>
      <c r="AI66" s="824">
        <v>66.86347512578638</v>
      </c>
      <c r="AJ66" s="746">
        <v>4.1093906452119011</v>
      </c>
      <c r="AK66" s="747">
        <v>256</v>
      </c>
      <c r="AL66" s="812">
        <v>36.707986839894851</v>
      </c>
      <c r="AM66" s="746">
        <v>3.8124125568153842</v>
      </c>
      <c r="AN66" s="747">
        <v>246</v>
      </c>
      <c r="AO66" s="812">
        <v>24.145234154423321</v>
      </c>
      <c r="AP66" s="746">
        <v>3.4593492792990568</v>
      </c>
      <c r="AQ66" s="747">
        <v>246</v>
      </c>
      <c r="AR66" s="812">
        <v>15.8122716541617</v>
      </c>
      <c r="AS66" s="746">
        <v>3.000646411759305</v>
      </c>
      <c r="AT66" s="747">
        <v>246</v>
      </c>
      <c r="AU66" s="812">
        <v>13.88278475730985</v>
      </c>
      <c r="AV66" s="746">
        <v>2.8495763446861408</v>
      </c>
      <c r="AW66" s="747">
        <v>246</v>
      </c>
      <c r="AX66" s="812">
        <v>48.705272187580213</v>
      </c>
      <c r="AY66" s="746">
        <v>4.4025975245516316</v>
      </c>
      <c r="AZ66" s="1659">
        <v>247</v>
      </c>
    </row>
    <row r="67" spans="1:52" s="1401" customFormat="1" ht="14.5" customHeight="1">
      <c r="A67" s="748" t="s">
        <v>20</v>
      </c>
      <c r="B67" s="818">
        <v>34.45453422183224</v>
      </c>
      <c r="C67" s="749">
        <v>7.4144887044187566</v>
      </c>
      <c r="D67" s="750">
        <v>59</v>
      </c>
      <c r="E67" s="818">
        <v>17.674682150764959</v>
      </c>
      <c r="F67" s="749">
        <v>7.3813268853422276</v>
      </c>
      <c r="G67" s="750">
        <v>58</v>
      </c>
      <c r="H67" s="818">
        <v>37.688296205832472</v>
      </c>
      <c r="I67" s="749">
        <v>9.4971715393392397</v>
      </c>
      <c r="J67" s="750">
        <v>58</v>
      </c>
      <c r="K67" s="823">
        <v>56.118557490002253</v>
      </c>
      <c r="L67" s="749">
        <v>4.4741327147733383</v>
      </c>
      <c r="M67" s="750">
        <v>59</v>
      </c>
      <c r="N67" s="818">
        <v>72.379142391316236</v>
      </c>
      <c r="O67" s="749">
        <v>7.0765995595953664</v>
      </c>
      <c r="P67" s="750">
        <v>59</v>
      </c>
      <c r="Q67" s="818">
        <v>10.61343905081258</v>
      </c>
      <c r="R67" s="749">
        <v>3.558532323371864</v>
      </c>
      <c r="S67" s="750">
        <v>58</v>
      </c>
      <c r="T67" s="823">
        <v>43.322523292338097</v>
      </c>
      <c r="U67" s="749">
        <v>4.7972251445934839</v>
      </c>
      <c r="V67" s="750">
        <v>59</v>
      </c>
      <c r="W67" s="818">
        <v>13.072049949447781</v>
      </c>
      <c r="X67" s="749">
        <v>5.8430333922752444</v>
      </c>
      <c r="Y67" s="750">
        <v>58</v>
      </c>
      <c r="Z67" s="818">
        <v>25.518950654683771</v>
      </c>
      <c r="AA67" s="749">
        <v>4.9390346965227501</v>
      </c>
      <c r="AB67" s="750">
        <v>59</v>
      </c>
      <c r="AC67" s="818">
        <v>7.5677925097884433</v>
      </c>
      <c r="AD67" s="749">
        <v>2.7266807151939498</v>
      </c>
      <c r="AE67" s="750">
        <v>57</v>
      </c>
      <c r="AF67" s="823">
        <v>4.9463180759454053</v>
      </c>
      <c r="AG67" s="749">
        <v>1.657326748151347</v>
      </c>
      <c r="AH67" s="750">
        <v>57</v>
      </c>
      <c r="AI67" s="818">
        <v>84.542942340873239</v>
      </c>
      <c r="AJ67" s="749">
        <v>5.7257965281558469</v>
      </c>
      <c r="AK67" s="750">
        <v>60</v>
      </c>
      <c r="AL67" s="818">
        <v>37.825144461594029</v>
      </c>
      <c r="AM67" s="749">
        <v>8.6664069330657103</v>
      </c>
      <c r="AN67" s="750">
        <v>57</v>
      </c>
      <c r="AO67" s="818">
        <v>24.2112151546905</v>
      </c>
      <c r="AP67" s="749">
        <v>6.2378270602507193</v>
      </c>
      <c r="AQ67" s="750">
        <v>56</v>
      </c>
      <c r="AR67" s="818">
        <v>2.5671198390821299</v>
      </c>
      <c r="AS67" s="749">
        <v>1.905475320826687</v>
      </c>
      <c r="AT67" s="750">
        <v>55</v>
      </c>
      <c r="AU67" s="818">
        <v>10.166201880506209</v>
      </c>
      <c r="AV67" s="749">
        <v>3.837597616511248</v>
      </c>
      <c r="AW67" s="750">
        <v>57</v>
      </c>
      <c r="AX67" s="818">
        <v>49.655785338501339</v>
      </c>
      <c r="AY67" s="749">
        <v>7.3988384950980048</v>
      </c>
      <c r="AZ67" s="1663">
        <v>57</v>
      </c>
    </row>
    <row r="68" spans="1:52" s="1401" customFormat="1" ht="14.5" customHeight="1">
      <c r="A68" s="745" t="s">
        <v>21</v>
      </c>
      <c r="B68" s="815">
        <v>40.397056491637677</v>
      </c>
      <c r="C68" s="746">
        <v>3.3073278880010628</v>
      </c>
      <c r="D68" s="747">
        <v>456</v>
      </c>
      <c r="E68" s="812">
        <v>12.501049949867641</v>
      </c>
      <c r="F68" s="746">
        <v>2.1804216072298321</v>
      </c>
      <c r="G68" s="747">
        <v>453</v>
      </c>
      <c r="H68" s="812">
        <v>42.640510723133183</v>
      </c>
      <c r="I68" s="746">
        <v>3.5460784522324889</v>
      </c>
      <c r="J68" s="747">
        <v>458</v>
      </c>
      <c r="K68" s="812">
        <v>31.225046957180719</v>
      </c>
      <c r="L68" s="746">
        <v>3.0270788612216681</v>
      </c>
      <c r="M68" s="747">
        <v>452</v>
      </c>
      <c r="N68" s="812">
        <v>71.337269521240486</v>
      </c>
      <c r="O68" s="746">
        <v>2.4708183577919298</v>
      </c>
      <c r="P68" s="747">
        <v>466</v>
      </c>
      <c r="Q68" s="812">
        <v>18.13100679516193</v>
      </c>
      <c r="R68" s="746">
        <v>3.0448296856443702</v>
      </c>
      <c r="S68" s="747">
        <v>443</v>
      </c>
      <c r="T68" s="824">
        <v>54.549882556900982</v>
      </c>
      <c r="U68" s="746">
        <v>3.4836435630098119</v>
      </c>
      <c r="V68" s="747">
        <v>464</v>
      </c>
      <c r="W68" s="824">
        <v>27.57982118695341</v>
      </c>
      <c r="X68" s="746">
        <v>2.6113843911997838</v>
      </c>
      <c r="Y68" s="747">
        <v>443</v>
      </c>
      <c r="Z68" s="812">
        <v>38.615307857178777</v>
      </c>
      <c r="AA68" s="746">
        <v>3.3542334193648271</v>
      </c>
      <c r="AB68" s="747">
        <v>458</v>
      </c>
      <c r="AC68" s="816">
        <v>9.2436858850060126</v>
      </c>
      <c r="AD68" s="746">
        <v>1.687422819089806</v>
      </c>
      <c r="AE68" s="747">
        <v>445</v>
      </c>
      <c r="AF68" s="812">
        <v>16.727379597976309</v>
      </c>
      <c r="AG68" s="746">
        <v>2.2737879655158131</v>
      </c>
      <c r="AH68" s="747">
        <v>450</v>
      </c>
      <c r="AI68" s="824">
        <v>58.960069247778343</v>
      </c>
      <c r="AJ68" s="746">
        <v>3.9265198876457492</v>
      </c>
      <c r="AK68" s="747">
        <v>462</v>
      </c>
      <c r="AL68" s="812">
        <v>37.546470186623978</v>
      </c>
      <c r="AM68" s="746">
        <v>3.10596137164266</v>
      </c>
      <c r="AN68" s="747">
        <v>454</v>
      </c>
      <c r="AO68" s="812">
        <v>19.018408427447049</v>
      </c>
      <c r="AP68" s="746">
        <v>3.1100410170813242</v>
      </c>
      <c r="AQ68" s="747">
        <v>448</v>
      </c>
      <c r="AR68" s="812">
        <v>14.08144541091321</v>
      </c>
      <c r="AS68" s="746">
        <v>3.4156903547895481</v>
      </c>
      <c r="AT68" s="747">
        <v>453</v>
      </c>
      <c r="AU68" s="812">
        <v>11.155031746872449</v>
      </c>
      <c r="AV68" s="746">
        <v>1.7620241745095979</v>
      </c>
      <c r="AW68" s="747">
        <v>444</v>
      </c>
      <c r="AX68" s="824">
        <v>47.431888130514743</v>
      </c>
      <c r="AY68" s="746">
        <v>2.7052252048856409</v>
      </c>
      <c r="AZ68" s="1659">
        <v>449</v>
      </c>
    </row>
    <row r="69" spans="1:52" s="1401" customFormat="1" ht="14.5" customHeight="1">
      <c r="A69" s="748" t="s">
        <v>22</v>
      </c>
      <c r="B69" s="823">
        <v>34.308734433945062</v>
      </c>
      <c r="C69" s="749">
        <v>1.706774623749205</v>
      </c>
      <c r="D69" s="750">
        <v>1218</v>
      </c>
      <c r="E69" s="818">
        <v>5.2607982387829724</v>
      </c>
      <c r="F69" s="749">
        <v>0.82320207204749851</v>
      </c>
      <c r="G69" s="750">
        <v>1209</v>
      </c>
      <c r="H69" s="818">
        <v>38.82098967281182</v>
      </c>
      <c r="I69" s="749">
        <v>2.4294267379920642</v>
      </c>
      <c r="J69" s="750">
        <v>1211</v>
      </c>
      <c r="K69" s="818">
        <v>26.07036795007151</v>
      </c>
      <c r="L69" s="749">
        <v>1.883276337823157</v>
      </c>
      <c r="M69" s="750">
        <v>1209</v>
      </c>
      <c r="N69" s="823">
        <v>54.895142505289087</v>
      </c>
      <c r="O69" s="749">
        <v>1.835191074164221</v>
      </c>
      <c r="P69" s="750">
        <v>1228</v>
      </c>
      <c r="Q69" s="818">
        <v>12.371409883187789</v>
      </c>
      <c r="R69" s="749">
        <v>1.356659776076655</v>
      </c>
      <c r="S69" s="750">
        <v>1202</v>
      </c>
      <c r="T69" s="823">
        <v>32.784215980016043</v>
      </c>
      <c r="U69" s="749">
        <v>1.773008261145341</v>
      </c>
      <c r="V69" s="750">
        <v>1214</v>
      </c>
      <c r="W69" s="821">
        <v>20.79765435429875</v>
      </c>
      <c r="X69" s="749">
        <v>1.5651957926616049</v>
      </c>
      <c r="Y69" s="750">
        <v>1211</v>
      </c>
      <c r="Z69" s="821">
        <v>32.456772245772612</v>
      </c>
      <c r="AA69" s="749">
        <v>1.9750232799761349</v>
      </c>
      <c r="AB69" s="750">
        <v>1216</v>
      </c>
      <c r="AC69" s="818">
        <v>8.3710744793383594</v>
      </c>
      <c r="AD69" s="749">
        <v>1.0263072056689511</v>
      </c>
      <c r="AE69" s="750">
        <v>1201</v>
      </c>
      <c r="AF69" s="818">
        <v>12.802173119211069</v>
      </c>
      <c r="AG69" s="749">
        <v>1.51871951710651</v>
      </c>
      <c r="AH69" s="750">
        <v>1206</v>
      </c>
      <c r="AI69" s="822">
        <v>71.09619749615311</v>
      </c>
      <c r="AJ69" s="749">
        <v>3.0442998937737848</v>
      </c>
      <c r="AK69" s="750">
        <v>1254</v>
      </c>
      <c r="AL69" s="818">
        <v>38.888414747830403</v>
      </c>
      <c r="AM69" s="749">
        <v>1.961527485659212</v>
      </c>
      <c r="AN69" s="750">
        <v>1206</v>
      </c>
      <c r="AO69" s="818">
        <v>14.37199030422526</v>
      </c>
      <c r="AP69" s="749">
        <v>1.191417082595712</v>
      </c>
      <c r="AQ69" s="750">
        <v>1204</v>
      </c>
      <c r="AR69" s="818">
        <v>7.6963528339566558</v>
      </c>
      <c r="AS69" s="749">
        <v>1.254970340829062</v>
      </c>
      <c r="AT69" s="750">
        <v>1196</v>
      </c>
      <c r="AU69" s="818">
        <v>6.0553492110569529</v>
      </c>
      <c r="AV69" s="749">
        <v>0.93567705648986788</v>
      </c>
      <c r="AW69" s="750">
        <v>1199</v>
      </c>
      <c r="AX69" s="821">
        <v>42.60848288156501</v>
      </c>
      <c r="AY69" s="749">
        <v>1.9936243640788529</v>
      </c>
      <c r="AZ69" s="1663">
        <v>1198</v>
      </c>
    </row>
    <row r="70" spans="1:52" s="1401" customFormat="1" ht="14.5" customHeight="1">
      <c r="A70" s="745" t="s">
        <v>23</v>
      </c>
      <c r="B70" s="812">
        <v>28.069270151361462</v>
      </c>
      <c r="C70" s="746">
        <v>4.9078946085595536</v>
      </c>
      <c r="D70" s="747">
        <v>96</v>
      </c>
      <c r="E70" s="812">
        <v>8.5183696432437337</v>
      </c>
      <c r="F70" s="746">
        <v>3.1917379842939821</v>
      </c>
      <c r="G70" s="747">
        <v>97</v>
      </c>
      <c r="H70" s="812">
        <v>28.499758259152479</v>
      </c>
      <c r="I70" s="746">
        <v>4.1458012191011102</v>
      </c>
      <c r="J70" s="747">
        <v>95</v>
      </c>
      <c r="K70" s="812">
        <v>25.110047376623481</v>
      </c>
      <c r="L70" s="746">
        <v>3.9468214450626751</v>
      </c>
      <c r="M70" s="747">
        <v>96</v>
      </c>
      <c r="N70" s="812">
        <v>60.736249211535167</v>
      </c>
      <c r="O70" s="746">
        <v>4.4515267150453228</v>
      </c>
      <c r="P70" s="747">
        <v>96</v>
      </c>
      <c r="Q70" s="812">
        <v>12.15212589356646</v>
      </c>
      <c r="R70" s="746">
        <v>4.5481884319268424</v>
      </c>
      <c r="S70" s="747">
        <v>96</v>
      </c>
      <c r="T70" s="812">
        <v>20.863871521771301</v>
      </c>
      <c r="U70" s="746">
        <v>4.334700503703969</v>
      </c>
      <c r="V70" s="747">
        <v>94</v>
      </c>
      <c r="W70" s="812">
        <v>21.751253542822571</v>
      </c>
      <c r="X70" s="746">
        <v>4.6715060216317594</v>
      </c>
      <c r="Y70" s="747">
        <v>95</v>
      </c>
      <c r="Z70" s="812">
        <v>31.32635200836501</v>
      </c>
      <c r="AA70" s="746">
        <v>5.8814267359893089</v>
      </c>
      <c r="AB70" s="747">
        <v>97</v>
      </c>
      <c r="AC70" s="812">
        <v>5.5961945853763382</v>
      </c>
      <c r="AD70" s="746">
        <v>2.4554204506050841</v>
      </c>
      <c r="AE70" s="747">
        <v>96</v>
      </c>
      <c r="AF70" s="812">
        <v>9.3841612914223855</v>
      </c>
      <c r="AG70" s="746">
        <v>5.5570856789168701</v>
      </c>
      <c r="AH70" s="747">
        <v>96</v>
      </c>
      <c r="AI70" s="815">
        <v>46.028787412608096</v>
      </c>
      <c r="AJ70" s="746">
        <v>5.3560398178668267</v>
      </c>
      <c r="AK70" s="747">
        <v>95</v>
      </c>
      <c r="AL70" s="812">
        <v>23.315438016771711</v>
      </c>
      <c r="AM70" s="746">
        <v>5.2940554835687621</v>
      </c>
      <c r="AN70" s="747">
        <v>95</v>
      </c>
      <c r="AO70" s="816">
        <v>9.906126920193481</v>
      </c>
      <c r="AP70" s="746">
        <v>2.6674359762751458</v>
      </c>
      <c r="AQ70" s="747">
        <v>95</v>
      </c>
      <c r="AR70" s="812">
        <v>6.433421773305839</v>
      </c>
      <c r="AS70" s="746">
        <v>2.535716012283515</v>
      </c>
      <c r="AT70" s="747">
        <v>94</v>
      </c>
      <c r="AU70" s="812">
        <v>8.4439055850602571</v>
      </c>
      <c r="AV70" s="746">
        <v>3.9575557828606009</v>
      </c>
      <c r="AW70" s="747">
        <v>94</v>
      </c>
      <c r="AX70" s="812">
        <v>50.504476001623317</v>
      </c>
      <c r="AY70" s="746">
        <v>6.3299642645420144</v>
      </c>
      <c r="AZ70" s="1659">
        <v>98</v>
      </c>
    </row>
    <row r="71" spans="1:52" s="1401" customFormat="1" ht="14.5" customHeight="1">
      <c r="A71" s="748" t="s">
        <v>24</v>
      </c>
      <c r="B71" s="818" t="s">
        <v>99</v>
      </c>
      <c r="C71" s="870" t="s">
        <v>99</v>
      </c>
      <c r="D71" s="871" t="s">
        <v>99</v>
      </c>
      <c r="E71" s="818" t="s">
        <v>99</v>
      </c>
      <c r="F71" s="870" t="s">
        <v>99</v>
      </c>
      <c r="G71" s="871" t="s">
        <v>99</v>
      </c>
      <c r="H71" s="818" t="s">
        <v>99</v>
      </c>
      <c r="I71" s="870" t="s">
        <v>99</v>
      </c>
      <c r="J71" s="871" t="s">
        <v>99</v>
      </c>
      <c r="K71" s="818" t="s">
        <v>99</v>
      </c>
      <c r="L71" s="870" t="s">
        <v>99</v>
      </c>
      <c r="M71" s="871" t="s">
        <v>99</v>
      </c>
      <c r="N71" s="818" t="s">
        <v>99</v>
      </c>
      <c r="O71" s="870" t="s">
        <v>99</v>
      </c>
      <c r="P71" s="871" t="s">
        <v>99</v>
      </c>
      <c r="Q71" s="818" t="s">
        <v>99</v>
      </c>
      <c r="R71" s="870" t="s">
        <v>99</v>
      </c>
      <c r="S71" s="871" t="s">
        <v>99</v>
      </c>
      <c r="T71" s="818" t="s">
        <v>99</v>
      </c>
      <c r="U71" s="870" t="s">
        <v>99</v>
      </c>
      <c r="V71" s="871" t="s">
        <v>99</v>
      </c>
      <c r="W71" s="818" t="s">
        <v>99</v>
      </c>
      <c r="X71" s="870" t="s">
        <v>99</v>
      </c>
      <c r="Y71" s="871" t="s">
        <v>99</v>
      </c>
      <c r="Z71" s="818" t="s">
        <v>99</v>
      </c>
      <c r="AA71" s="870" t="s">
        <v>99</v>
      </c>
      <c r="AB71" s="871" t="s">
        <v>99</v>
      </c>
      <c r="AC71" s="818" t="s">
        <v>99</v>
      </c>
      <c r="AD71" s="870" t="s">
        <v>99</v>
      </c>
      <c r="AE71" s="871" t="s">
        <v>99</v>
      </c>
      <c r="AF71" s="818" t="s">
        <v>99</v>
      </c>
      <c r="AG71" s="870" t="s">
        <v>99</v>
      </c>
      <c r="AH71" s="871" t="s">
        <v>99</v>
      </c>
      <c r="AI71" s="818" t="s">
        <v>99</v>
      </c>
      <c r="AJ71" s="870" t="s">
        <v>99</v>
      </c>
      <c r="AK71" s="871" t="s">
        <v>99</v>
      </c>
      <c r="AL71" s="818" t="s">
        <v>99</v>
      </c>
      <c r="AM71" s="870" t="s">
        <v>99</v>
      </c>
      <c r="AN71" s="871" t="s">
        <v>99</v>
      </c>
      <c r="AO71" s="818" t="s">
        <v>99</v>
      </c>
      <c r="AP71" s="870" t="s">
        <v>99</v>
      </c>
      <c r="AQ71" s="871" t="s">
        <v>99</v>
      </c>
      <c r="AR71" s="818" t="s">
        <v>99</v>
      </c>
      <c r="AS71" s="870" t="s">
        <v>99</v>
      </c>
      <c r="AT71" s="871" t="s">
        <v>99</v>
      </c>
      <c r="AU71" s="818" t="s">
        <v>99</v>
      </c>
      <c r="AV71" s="870" t="s">
        <v>99</v>
      </c>
      <c r="AW71" s="871" t="s">
        <v>99</v>
      </c>
      <c r="AX71" s="818" t="s">
        <v>99</v>
      </c>
      <c r="AY71" s="870" t="s">
        <v>99</v>
      </c>
      <c r="AZ71" s="1733" t="s">
        <v>99</v>
      </c>
    </row>
    <row r="72" spans="1:52" s="1401" customFormat="1" ht="14.5" customHeight="1">
      <c r="A72" s="745" t="s">
        <v>25</v>
      </c>
      <c r="B72" s="812">
        <v>30.168857253258331</v>
      </c>
      <c r="C72" s="746">
        <v>5.0077491672200694</v>
      </c>
      <c r="D72" s="747">
        <v>116</v>
      </c>
      <c r="E72" s="812">
        <v>19.149788276861241</v>
      </c>
      <c r="F72" s="746">
        <v>3.591256621613133</v>
      </c>
      <c r="G72" s="747">
        <v>115</v>
      </c>
      <c r="H72" s="812">
        <v>41.718436648148213</v>
      </c>
      <c r="I72" s="746">
        <v>8.2310807012388985</v>
      </c>
      <c r="J72" s="747">
        <v>117</v>
      </c>
      <c r="K72" s="812">
        <v>29.806828007283269</v>
      </c>
      <c r="L72" s="746">
        <v>3.541558561966017</v>
      </c>
      <c r="M72" s="747">
        <v>116</v>
      </c>
      <c r="N72" s="812">
        <v>64.748225095792975</v>
      </c>
      <c r="O72" s="746">
        <v>4.5698124007565131</v>
      </c>
      <c r="P72" s="747">
        <v>117</v>
      </c>
      <c r="Q72" s="815">
        <v>18.558656229813199</v>
      </c>
      <c r="R72" s="746">
        <v>4.2561661123125303</v>
      </c>
      <c r="S72" s="747">
        <v>116</v>
      </c>
      <c r="T72" s="824">
        <v>21.732000710969249</v>
      </c>
      <c r="U72" s="746">
        <v>2.771890632908248</v>
      </c>
      <c r="V72" s="747">
        <v>117</v>
      </c>
      <c r="W72" s="812">
        <v>19.888055178145201</v>
      </c>
      <c r="X72" s="746">
        <v>3.9869935673415799</v>
      </c>
      <c r="Y72" s="747">
        <v>115</v>
      </c>
      <c r="Z72" s="816">
        <v>28.66336179910067</v>
      </c>
      <c r="AA72" s="746">
        <v>2.3341908776868112</v>
      </c>
      <c r="AB72" s="747">
        <v>116</v>
      </c>
      <c r="AC72" s="812">
        <v>4.1402463630546196</v>
      </c>
      <c r="AD72" s="746">
        <v>1.6793024014220701</v>
      </c>
      <c r="AE72" s="747">
        <v>115</v>
      </c>
      <c r="AF72" s="812">
        <v>9.5301402347980932</v>
      </c>
      <c r="AG72" s="746">
        <v>1.850548813306053</v>
      </c>
      <c r="AH72" s="747">
        <v>114</v>
      </c>
      <c r="AI72" s="824">
        <v>64.224255499283615</v>
      </c>
      <c r="AJ72" s="746">
        <v>4.6678016726679514</v>
      </c>
      <c r="AK72" s="747">
        <v>118</v>
      </c>
      <c r="AL72" s="812">
        <v>34.754448872354757</v>
      </c>
      <c r="AM72" s="746">
        <v>5.6370169734938322</v>
      </c>
      <c r="AN72" s="747">
        <v>115</v>
      </c>
      <c r="AO72" s="812">
        <v>10.617379113302009</v>
      </c>
      <c r="AP72" s="746">
        <v>4.7850808099960958</v>
      </c>
      <c r="AQ72" s="747">
        <v>116</v>
      </c>
      <c r="AR72" s="815">
        <v>2.267468789955315</v>
      </c>
      <c r="AS72" s="746">
        <v>1.4840336748814289</v>
      </c>
      <c r="AT72" s="747">
        <v>115</v>
      </c>
      <c r="AU72" s="812">
        <v>19.43283842459735</v>
      </c>
      <c r="AV72" s="746">
        <v>4.784139703051304</v>
      </c>
      <c r="AW72" s="747">
        <v>115</v>
      </c>
      <c r="AX72" s="812">
        <v>56.880766370624237</v>
      </c>
      <c r="AY72" s="746">
        <v>2.1794181219332471</v>
      </c>
      <c r="AZ72" s="1659">
        <v>113</v>
      </c>
    </row>
    <row r="73" spans="1:52" s="1401" customFormat="1" ht="14.5" customHeight="1">
      <c r="A73" s="748" t="s">
        <v>26</v>
      </c>
      <c r="B73" s="818" t="s">
        <v>99</v>
      </c>
      <c r="C73" s="870" t="s">
        <v>99</v>
      </c>
      <c r="D73" s="871" t="s">
        <v>99</v>
      </c>
      <c r="E73" s="818" t="s">
        <v>99</v>
      </c>
      <c r="F73" s="870" t="s">
        <v>99</v>
      </c>
      <c r="G73" s="871" t="s">
        <v>99</v>
      </c>
      <c r="H73" s="818" t="s">
        <v>99</v>
      </c>
      <c r="I73" s="870" t="s">
        <v>99</v>
      </c>
      <c r="J73" s="871" t="s">
        <v>99</v>
      </c>
      <c r="K73" s="818" t="s">
        <v>99</v>
      </c>
      <c r="L73" s="870" t="s">
        <v>99</v>
      </c>
      <c r="M73" s="871" t="s">
        <v>99</v>
      </c>
      <c r="N73" s="818" t="s">
        <v>99</v>
      </c>
      <c r="O73" s="870" t="s">
        <v>99</v>
      </c>
      <c r="P73" s="871" t="s">
        <v>99</v>
      </c>
      <c r="Q73" s="818" t="s">
        <v>99</v>
      </c>
      <c r="R73" s="870" t="s">
        <v>99</v>
      </c>
      <c r="S73" s="871" t="s">
        <v>99</v>
      </c>
      <c r="T73" s="818" t="s">
        <v>99</v>
      </c>
      <c r="U73" s="870" t="s">
        <v>99</v>
      </c>
      <c r="V73" s="871" t="s">
        <v>99</v>
      </c>
      <c r="W73" s="818" t="s">
        <v>99</v>
      </c>
      <c r="X73" s="870" t="s">
        <v>99</v>
      </c>
      <c r="Y73" s="871" t="s">
        <v>99</v>
      </c>
      <c r="Z73" s="818" t="s">
        <v>99</v>
      </c>
      <c r="AA73" s="870" t="s">
        <v>99</v>
      </c>
      <c r="AB73" s="871" t="s">
        <v>99</v>
      </c>
      <c r="AC73" s="818" t="s">
        <v>99</v>
      </c>
      <c r="AD73" s="870" t="s">
        <v>99</v>
      </c>
      <c r="AE73" s="871" t="s">
        <v>99</v>
      </c>
      <c r="AF73" s="818" t="s">
        <v>99</v>
      </c>
      <c r="AG73" s="870" t="s">
        <v>99</v>
      </c>
      <c r="AH73" s="871" t="s">
        <v>99</v>
      </c>
      <c r="AI73" s="818" t="s">
        <v>99</v>
      </c>
      <c r="AJ73" s="870" t="s">
        <v>99</v>
      </c>
      <c r="AK73" s="871" t="s">
        <v>99</v>
      </c>
      <c r="AL73" s="818" t="s">
        <v>99</v>
      </c>
      <c r="AM73" s="870" t="s">
        <v>99</v>
      </c>
      <c r="AN73" s="871" t="s">
        <v>99</v>
      </c>
      <c r="AO73" s="818" t="s">
        <v>99</v>
      </c>
      <c r="AP73" s="870" t="s">
        <v>99</v>
      </c>
      <c r="AQ73" s="871" t="s">
        <v>99</v>
      </c>
      <c r="AR73" s="818" t="s">
        <v>99</v>
      </c>
      <c r="AS73" s="870" t="s">
        <v>99</v>
      </c>
      <c r="AT73" s="871" t="s">
        <v>99</v>
      </c>
      <c r="AU73" s="818" t="s">
        <v>99</v>
      </c>
      <c r="AV73" s="870" t="s">
        <v>99</v>
      </c>
      <c r="AW73" s="871" t="s">
        <v>99</v>
      </c>
      <c r="AX73" s="818" t="s">
        <v>99</v>
      </c>
      <c r="AY73" s="870" t="s">
        <v>99</v>
      </c>
      <c r="AZ73" s="1733" t="s">
        <v>99</v>
      </c>
    </row>
    <row r="74" spans="1:52" s="1401" customFormat="1" ht="14.5" customHeight="1">
      <c r="A74" s="745" t="s">
        <v>27</v>
      </c>
      <c r="B74" s="816">
        <v>22.15913759387686</v>
      </c>
      <c r="C74" s="746">
        <v>2.865943121109173</v>
      </c>
      <c r="D74" s="747">
        <v>176</v>
      </c>
      <c r="E74" s="812">
        <v>5.1849240353928847</v>
      </c>
      <c r="F74" s="746">
        <v>1.4149839420205079</v>
      </c>
      <c r="G74" s="747">
        <v>174</v>
      </c>
      <c r="H74" s="812">
        <v>33.922822998053498</v>
      </c>
      <c r="I74" s="746">
        <v>4.4598763526043346</v>
      </c>
      <c r="J74" s="747">
        <v>177</v>
      </c>
      <c r="K74" s="812">
        <v>22.014990378131611</v>
      </c>
      <c r="L74" s="746">
        <v>3.8308041702071418</v>
      </c>
      <c r="M74" s="747">
        <v>177</v>
      </c>
      <c r="N74" s="812">
        <v>74.140817640295438</v>
      </c>
      <c r="O74" s="746">
        <v>3.201345940820187</v>
      </c>
      <c r="P74" s="747">
        <v>180</v>
      </c>
      <c r="Q74" s="812">
        <v>9.1402107028033708</v>
      </c>
      <c r="R74" s="746">
        <v>2.1329068635086821</v>
      </c>
      <c r="S74" s="747">
        <v>177</v>
      </c>
      <c r="T74" s="812">
        <v>26.84151933288819</v>
      </c>
      <c r="U74" s="746">
        <v>5.0070675212366798</v>
      </c>
      <c r="V74" s="747">
        <v>177</v>
      </c>
      <c r="W74" s="816">
        <v>12.18320155600273</v>
      </c>
      <c r="X74" s="746">
        <v>3.057556427375967</v>
      </c>
      <c r="Y74" s="747">
        <v>174</v>
      </c>
      <c r="Z74" s="812">
        <v>36.366132770035883</v>
      </c>
      <c r="AA74" s="746">
        <v>3.699856509691569</v>
      </c>
      <c r="AB74" s="747">
        <v>179</v>
      </c>
      <c r="AC74" s="812">
        <v>8.6909485694347381</v>
      </c>
      <c r="AD74" s="746">
        <v>2.1698609789024879</v>
      </c>
      <c r="AE74" s="747">
        <v>173</v>
      </c>
      <c r="AF74" s="816">
        <v>22.230599751628709</v>
      </c>
      <c r="AG74" s="746">
        <v>4.4510934651336802</v>
      </c>
      <c r="AH74" s="747">
        <v>174</v>
      </c>
      <c r="AI74" s="812">
        <v>49.001060606692029</v>
      </c>
      <c r="AJ74" s="746">
        <v>5.7869429076439847</v>
      </c>
      <c r="AK74" s="747">
        <v>185</v>
      </c>
      <c r="AL74" s="812">
        <v>18.348764673320382</v>
      </c>
      <c r="AM74" s="746">
        <v>2.8780843910859071</v>
      </c>
      <c r="AN74" s="747">
        <v>174</v>
      </c>
      <c r="AO74" s="812">
        <v>19.984674647382999</v>
      </c>
      <c r="AP74" s="746">
        <v>1.963309198779787</v>
      </c>
      <c r="AQ74" s="747">
        <v>175</v>
      </c>
      <c r="AR74" s="812">
        <v>15.669005934689149</v>
      </c>
      <c r="AS74" s="746">
        <v>3.8048759484732342</v>
      </c>
      <c r="AT74" s="747">
        <v>175</v>
      </c>
      <c r="AU74" s="812">
        <v>7.9231539527990931</v>
      </c>
      <c r="AV74" s="746">
        <v>2.391922670908178</v>
      </c>
      <c r="AW74" s="747">
        <v>172</v>
      </c>
      <c r="AX74" s="812">
        <v>55.016391840455448</v>
      </c>
      <c r="AY74" s="746">
        <v>4.2092229962898076</v>
      </c>
      <c r="AZ74" s="1659">
        <v>180</v>
      </c>
    </row>
    <row r="75" spans="1:52" s="1401" customFormat="1" ht="14.5" customHeight="1" thickBot="1">
      <c r="A75" s="1598" t="s">
        <v>28</v>
      </c>
      <c r="B75" s="1599" t="s">
        <v>99</v>
      </c>
      <c r="C75" s="1734" t="s">
        <v>99</v>
      </c>
      <c r="D75" s="1735" t="s">
        <v>99</v>
      </c>
      <c r="E75" s="1599" t="s">
        <v>99</v>
      </c>
      <c r="F75" s="1734" t="s">
        <v>99</v>
      </c>
      <c r="G75" s="1735" t="s">
        <v>99</v>
      </c>
      <c r="H75" s="1599" t="s">
        <v>99</v>
      </c>
      <c r="I75" s="1734" t="s">
        <v>99</v>
      </c>
      <c r="J75" s="1735" t="s">
        <v>99</v>
      </c>
      <c r="K75" s="1599" t="s">
        <v>99</v>
      </c>
      <c r="L75" s="1734" t="s">
        <v>99</v>
      </c>
      <c r="M75" s="1735" t="s">
        <v>99</v>
      </c>
      <c r="N75" s="1599" t="s">
        <v>99</v>
      </c>
      <c r="O75" s="1734" t="s">
        <v>99</v>
      </c>
      <c r="P75" s="1735" t="s">
        <v>99</v>
      </c>
      <c r="Q75" s="1599" t="s">
        <v>99</v>
      </c>
      <c r="R75" s="1734" t="s">
        <v>99</v>
      </c>
      <c r="S75" s="1735" t="s">
        <v>99</v>
      </c>
      <c r="T75" s="1599" t="s">
        <v>99</v>
      </c>
      <c r="U75" s="1734" t="s">
        <v>99</v>
      </c>
      <c r="V75" s="1735" t="s">
        <v>99</v>
      </c>
      <c r="W75" s="1599" t="s">
        <v>99</v>
      </c>
      <c r="X75" s="1734" t="s">
        <v>99</v>
      </c>
      <c r="Y75" s="1735" t="s">
        <v>99</v>
      </c>
      <c r="Z75" s="1599" t="s">
        <v>99</v>
      </c>
      <c r="AA75" s="1734" t="s">
        <v>99</v>
      </c>
      <c r="AB75" s="1735" t="s">
        <v>99</v>
      </c>
      <c r="AC75" s="1599" t="s">
        <v>99</v>
      </c>
      <c r="AD75" s="1734" t="s">
        <v>99</v>
      </c>
      <c r="AE75" s="1735" t="s">
        <v>99</v>
      </c>
      <c r="AF75" s="1599" t="s">
        <v>99</v>
      </c>
      <c r="AG75" s="1734" t="s">
        <v>99</v>
      </c>
      <c r="AH75" s="1735" t="s">
        <v>99</v>
      </c>
      <c r="AI75" s="1599" t="s">
        <v>99</v>
      </c>
      <c r="AJ75" s="1734" t="s">
        <v>99</v>
      </c>
      <c r="AK75" s="1735" t="s">
        <v>99</v>
      </c>
      <c r="AL75" s="1599" t="s">
        <v>99</v>
      </c>
      <c r="AM75" s="1734" t="s">
        <v>99</v>
      </c>
      <c r="AN75" s="1735" t="s">
        <v>99</v>
      </c>
      <c r="AO75" s="1599" t="s">
        <v>99</v>
      </c>
      <c r="AP75" s="1734" t="s">
        <v>99</v>
      </c>
      <c r="AQ75" s="1735" t="s">
        <v>99</v>
      </c>
      <c r="AR75" s="1599" t="s">
        <v>99</v>
      </c>
      <c r="AS75" s="1734" t="s">
        <v>99</v>
      </c>
      <c r="AT75" s="1735" t="s">
        <v>99</v>
      </c>
      <c r="AU75" s="1599" t="s">
        <v>99</v>
      </c>
      <c r="AV75" s="1734" t="s">
        <v>99</v>
      </c>
      <c r="AW75" s="1735" t="s">
        <v>99</v>
      </c>
      <c r="AX75" s="1599" t="s">
        <v>99</v>
      </c>
      <c r="AY75" s="1734" t="s">
        <v>99</v>
      </c>
      <c r="AZ75" s="1736" t="s">
        <v>99</v>
      </c>
    </row>
    <row r="76" spans="1:52" s="1401" customFormat="1" ht="14.5" customHeight="1">
      <c r="A76" s="753" t="s">
        <v>29</v>
      </c>
      <c r="B76" s="835">
        <v>34.39138583550185</v>
      </c>
      <c r="C76" s="754">
        <v>1.145356429916959</v>
      </c>
      <c r="D76" s="755">
        <v>3021</v>
      </c>
      <c r="E76" s="837">
        <v>6.8726701902457146</v>
      </c>
      <c r="F76" s="754">
        <v>0.67559162763715863</v>
      </c>
      <c r="G76" s="755">
        <v>2988</v>
      </c>
      <c r="H76" s="832">
        <v>38.796863166695047</v>
      </c>
      <c r="I76" s="754">
        <v>1.433438237592968</v>
      </c>
      <c r="J76" s="755">
        <v>3000</v>
      </c>
      <c r="K76" s="832">
        <v>31.500738072791599</v>
      </c>
      <c r="L76" s="754">
        <v>1.2278845679767401</v>
      </c>
      <c r="M76" s="755">
        <v>2991</v>
      </c>
      <c r="N76" s="835">
        <v>63.337653865992067</v>
      </c>
      <c r="O76" s="754">
        <v>1.4432837284304909</v>
      </c>
      <c r="P76" s="755">
        <v>3054</v>
      </c>
      <c r="Q76" s="832">
        <v>15.428930316374419</v>
      </c>
      <c r="R76" s="754">
        <v>1.0266517977425511</v>
      </c>
      <c r="S76" s="755">
        <v>2973</v>
      </c>
      <c r="T76" s="832">
        <v>37.191589821021772</v>
      </c>
      <c r="U76" s="754">
        <v>1.4133486166227469</v>
      </c>
      <c r="V76" s="755">
        <v>3009</v>
      </c>
      <c r="W76" s="836">
        <v>23.423851977492781</v>
      </c>
      <c r="X76" s="754">
        <v>1.146953260604932</v>
      </c>
      <c r="Y76" s="755">
        <v>2975</v>
      </c>
      <c r="Z76" s="836">
        <v>35.828166742682683</v>
      </c>
      <c r="AA76" s="754">
        <v>1.4009090771158159</v>
      </c>
      <c r="AB76" s="755">
        <v>3016</v>
      </c>
      <c r="AC76" s="832">
        <v>7.9092712440751081</v>
      </c>
      <c r="AD76" s="754">
        <v>0.67603859456018445</v>
      </c>
      <c r="AE76" s="755">
        <v>2970</v>
      </c>
      <c r="AF76" s="835">
        <v>17.423374189002661</v>
      </c>
      <c r="AG76" s="754">
        <v>1.0885628525720259</v>
      </c>
      <c r="AH76" s="755">
        <v>2984</v>
      </c>
      <c r="AI76" s="835">
        <v>67.857849162926982</v>
      </c>
      <c r="AJ76" s="754">
        <v>1.747544156867751</v>
      </c>
      <c r="AK76" s="755">
        <v>3083</v>
      </c>
      <c r="AL76" s="832">
        <v>40.514087449609107</v>
      </c>
      <c r="AM76" s="754">
        <v>1.4523570504218259</v>
      </c>
      <c r="AN76" s="755">
        <v>2990</v>
      </c>
      <c r="AO76" s="832">
        <v>16.64785683961167</v>
      </c>
      <c r="AP76" s="754">
        <v>0.87308878080266406</v>
      </c>
      <c r="AQ76" s="755">
        <v>2972</v>
      </c>
      <c r="AR76" s="832">
        <v>10.56233361839274</v>
      </c>
      <c r="AS76" s="754">
        <v>0.95557871192644472</v>
      </c>
      <c r="AT76" s="755">
        <v>2972</v>
      </c>
      <c r="AU76" s="832">
        <v>8.308552737946771</v>
      </c>
      <c r="AV76" s="754">
        <v>0.69531403548611226</v>
      </c>
      <c r="AW76" s="755">
        <v>2959</v>
      </c>
      <c r="AX76" s="835">
        <v>46.94796891239838</v>
      </c>
      <c r="AY76" s="754">
        <v>1.289540916487145</v>
      </c>
      <c r="AZ76" s="1676">
        <v>2963</v>
      </c>
    </row>
    <row r="77" spans="1:52" s="1401" customFormat="1" ht="14.5" customHeight="1">
      <c r="A77" s="753" t="s">
        <v>30</v>
      </c>
      <c r="B77" s="837">
        <v>37.693996736399008</v>
      </c>
      <c r="C77" s="754">
        <v>4.2271246030435732</v>
      </c>
      <c r="D77" s="755">
        <v>304</v>
      </c>
      <c r="E77" s="832">
        <v>14.838783139423819</v>
      </c>
      <c r="F77" s="754">
        <v>2.3429732607714882</v>
      </c>
      <c r="G77" s="755">
        <v>297</v>
      </c>
      <c r="H77" s="832">
        <v>32.007007333303363</v>
      </c>
      <c r="I77" s="754">
        <v>4.1230438521684114</v>
      </c>
      <c r="J77" s="755">
        <v>297</v>
      </c>
      <c r="K77" s="832">
        <v>36.302518549478549</v>
      </c>
      <c r="L77" s="754">
        <v>3.3652961799835341</v>
      </c>
      <c r="M77" s="755">
        <v>300</v>
      </c>
      <c r="N77" s="837">
        <v>57.454224836983059</v>
      </c>
      <c r="O77" s="754">
        <v>3.850095324849411</v>
      </c>
      <c r="P77" s="755">
        <v>300</v>
      </c>
      <c r="Q77" s="832">
        <v>14.69097612291443</v>
      </c>
      <c r="R77" s="754">
        <v>2.7688824652727981</v>
      </c>
      <c r="S77" s="755">
        <v>294</v>
      </c>
      <c r="T77" s="832">
        <v>30.224094013190239</v>
      </c>
      <c r="U77" s="754">
        <v>3.560604794794394</v>
      </c>
      <c r="V77" s="755">
        <v>302</v>
      </c>
      <c r="W77" s="832">
        <v>20.52811121421696</v>
      </c>
      <c r="X77" s="754">
        <v>3.144524260133045</v>
      </c>
      <c r="Y77" s="755">
        <v>297</v>
      </c>
      <c r="Z77" s="832">
        <v>30.805116948824931</v>
      </c>
      <c r="AA77" s="754">
        <v>2.8056065133273398</v>
      </c>
      <c r="AB77" s="755">
        <v>297</v>
      </c>
      <c r="AC77" s="832">
        <v>9.5734685911249287</v>
      </c>
      <c r="AD77" s="754">
        <v>2.9099905846432841</v>
      </c>
      <c r="AE77" s="755">
        <v>294</v>
      </c>
      <c r="AF77" s="832">
        <v>15.07717295465622</v>
      </c>
      <c r="AG77" s="754">
        <v>2.3602760148377269</v>
      </c>
      <c r="AH77" s="755">
        <v>293</v>
      </c>
      <c r="AI77" s="835">
        <v>71.288467273407633</v>
      </c>
      <c r="AJ77" s="754">
        <v>3.325055501843635</v>
      </c>
      <c r="AK77" s="755">
        <v>306</v>
      </c>
      <c r="AL77" s="832">
        <v>37.692939137675111</v>
      </c>
      <c r="AM77" s="754">
        <v>3.475859236921901</v>
      </c>
      <c r="AN77" s="755">
        <v>294</v>
      </c>
      <c r="AO77" s="832">
        <v>17.103615115208679</v>
      </c>
      <c r="AP77" s="754">
        <v>3.268637571210999</v>
      </c>
      <c r="AQ77" s="755">
        <v>296</v>
      </c>
      <c r="AR77" s="832">
        <v>4.9793267810383863</v>
      </c>
      <c r="AS77" s="754">
        <v>1.5666016980803581</v>
      </c>
      <c r="AT77" s="755">
        <v>292</v>
      </c>
      <c r="AU77" s="832">
        <v>13.95874329181529</v>
      </c>
      <c r="AV77" s="754">
        <v>2.4505089337343078</v>
      </c>
      <c r="AW77" s="755">
        <v>293</v>
      </c>
      <c r="AX77" s="835">
        <v>56.862539256234037</v>
      </c>
      <c r="AY77" s="754">
        <v>3.0937761083254109</v>
      </c>
      <c r="AZ77" s="1676">
        <v>297</v>
      </c>
    </row>
    <row r="78" spans="1:52" s="1401" customFormat="1" ht="14.5" customHeight="1">
      <c r="A78" s="1678" t="s">
        <v>31</v>
      </c>
      <c r="B78" s="1729">
        <v>34.759143579331727</v>
      </c>
      <c r="C78" s="890">
        <v>1.1231277802894879</v>
      </c>
      <c r="D78" s="891">
        <v>3325</v>
      </c>
      <c r="E78" s="1730">
        <v>7.7406576545608754</v>
      </c>
      <c r="F78" s="890">
        <v>0.67758901126449134</v>
      </c>
      <c r="G78" s="891">
        <v>3285</v>
      </c>
      <c r="H78" s="1730">
        <v>38.063769476956267</v>
      </c>
      <c r="I78" s="890">
        <v>1.366411194088555</v>
      </c>
      <c r="J78" s="891">
        <v>3297</v>
      </c>
      <c r="K78" s="1730">
        <v>32.032208213532513</v>
      </c>
      <c r="L78" s="890">
        <v>1.153411620665248</v>
      </c>
      <c r="M78" s="891">
        <v>3291</v>
      </c>
      <c r="N78" s="1729">
        <v>62.705359833478433</v>
      </c>
      <c r="O78" s="890">
        <v>1.354861495454837</v>
      </c>
      <c r="P78" s="891">
        <v>3354</v>
      </c>
      <c r="Q78" s="1730">
        <v>15.34970079904827</v>
      </c>
      <c r="R78" s="890">
        <v>0.96244009708946321</v>
      </c>
      <c r="S78" s="891">
        <v>3267</v>
      </c>
      <c r="T78" s="1730">
        <v>36.419295158206999</v>
      </c>
      <c r="U78" s="890">
        <v>1.33251326428741</v>
      </c>
      <c r="V78" s="891">
        <v>3311</v>
      </c>
      <c r="W78" s="1726">
        <v>23.106220558842601</v>
      </c>
      <c r="X78" s="890">
        <v>1.080054278537897</v>
      </c>
      <c r="Y78" s="891">
        <v>3272</v>
      </c>
      <c r="Z78" s="1726">
        <v>35.289466450584541</v>
      </c>
      <c r="AA78" s="890">
        <v>1.292227052059622</v>
      </c>
      <c r="AB78" s="891">
        <v>3313</v>
      </c>
      <c r="AC78" s="1730">
        <v>8.0893922096453537</v>
      </c>
      <c r="AD78" s="890">
        <v>0.68294587301231657</v>
      </c>
      <c r="AE78" s="891">
        <v>3264</v>
      </c>
      <c r="AF78" s="1729">
        <v>17.17265177724752</v>
      </c>
      <c r="AG78" s="890">
        <v>1.00778057724709</v>
      </c>
      <c r="AH78" s="891">
        <v>3277</v>
      </c>
      <c r="AI78" s="1729">
        <v>68.239071827258272</v>
      </c>
      <c r="AJ78" s="890">
        <v>1.599013007608078</v>
      </c>
      <c r="AK78" s="891">
        <v>3389</v>
      </c>
      <c r="AL78" s="1730">
        <v>40.212752598365007</v>
      </c>
      <c r="AM78" s="890">
        <v>1.3496913626008571</v>
      </c>
      <c r="AN78" s="891">
        <v>3284</v>
      </c>
      <c r="AO78" s="1730">
        <v>16.697530262503431</v>
      </c>
      <c r="AP78" s="890">
        <v>0.85483679846496274</v>
      </c>
      <c r="AQ78" s="891">
        <v>3268</v>
      </c>
      <c r="AR78" s="1726">
        <v>9.9664456382303737</v>
      </c>
      <c r="AS78" s="890">
        <v>0.88148048430756187</v>
      </c>
      <c r="AT78" s="891">
        <v>3264</v>
      </c>
      <c r="AU78" s="1730">
        <v>8.918853226695779</v>
      </c>
      <c r="AV78" s="890">
        <v>0.68388184475036351</v>
      </c>
      <c r="AW78" s="891">
        <v>3252</v>
      </c>
      <c r="AX78" s="1726">
        <v>48.047169159034603</v>
      </c>
      <c r="AY78" s="890">
        <v>1.229223285638213</v>
      </c>
      <c r="AZ78" s="1684">
        <v>3260</v>
      </c>
    </row>
    <row r="79" spans="1:52" s="1401" customFormat="1" ht="14.5" customHeight="1">
      <c r="A79" s="1930" t="s">
        <v>693</v>
      </c>
      <c r="B79" s="1985"/>
      <c r="C79" s="1985"/>
      <c r="D79" s="1985"/>
      <c r="E79" s="1985"/>
      <c r="F79" s="1985"/>
      <c r="G79" s="1985"/>
      <c r="H79" s="1985"/>
      <c r="I79" s="1985"/>
      <c r="J79" s="1985"/>
      <c r="K79" s="1985"/>
      <c r="L79" s="1985"/>
      <c r="M79" s="1985"/>
      <c r="N79" s="1985"/>
      <c r="O79" s="1985"/>
      <c r="P79" s="1985"/>
      <c r="Q79" s="1985"/>
      <c r="R79" s="1985"/>
      <c r="S79" s="1985"/>
      <c r="T79" s="1985"/>
      <c r="U79" s="1985"/>
      <c r="V79" s="1985"/>
      <c r="W79" s="1985"/>
      <c r="X79" s="1985"/>
      <c r="Y79" s="1985"/>
      <c r="Z79" s="1985"/>
      <c r="AA79" s="1985"/>
      <c r="AB79" s="1985"/>
      <c r="AC79" s="1985"/>
      <c r="AD79" s="1985"/>
      <c r="AE79" s="1985"/>
      <c r="AF79" s="1985"/>
      <c r="AG79" s="1985"/>
      <c r="AH79" s="1985"/>
      <c r="AI79" s="1985"/>
      <c r="AJ79" s="1985"/>
      <c r="AK79" s="1985"/>
      <c r="AL79" s="1985"/>
      <c r="AM79" s="1985"/>
      <c r="AN79" s="1985"/>
      <c r="AO79" s="1985"/>
      <c r="AP79" s="1985"/>
      <c r="AQ79" s="1985"/>
      <c r="AR79" s="1985"/>
      <c r="AS79" s="1985"/>
      <c r="AT79" s="1985"/>
      <c r="AU79" s="1985"/>
      <c r="AV79" s="1985"/>
      <c r="AW79" s="1985"/>
      <c r="AX79" s="1985"/>
      <c r="AY79" s="1985"/>
      <c r="AZ79" s="1985"/>
    </row>
    <row r="80" spans="1:52" s="1401" customFormat="1" ht="22.5" customHeight="1">
      <c r="A80" s="1948" t="s">
        <v>694</v>
      </c>
      <c r="B80" s="1986"/>
      <c r="C80" s="1986"/>
      <c r="D80" s="1986"/>
      <c r="E80" s="1986"/>
      <c r="F80" s="1986"/>
      <c r="G80" s="1986"/>
      <c r="H80" s="1986"/>
      <c r="I80" s="1986"/>
      <c r="J80" s="1986"/>
      <c r="K80" s="1986"/>
      <c r="L80" s="1986"/>
      <c r="M80" s="1986"/>
      <c r="N80" s="1986"/>
      <c r="O80" s="1986"/>
      <c r="P80" s="1986"/>
      <c r="Q80" s="1986"/>
      <c r="R80" s="1986"/>
      <c r="S80" s="1986"/>
      <c r="T80" s="1986"/>
      <c r="U80" s="1986"/>
      <c r="V80" s="1986"/>
      <c r="W80" s="1986"/>
      <c r="X80" s="1986"/>
      <c r="Y80" s="1986"/>
      <c r="Z80" s="1986"/>
      <c r="AA80" s="1986"/>
      <c r="AB80" s="1986"/>
      <c r="AC80" s="1986"/>
      <c r="AD80" s="1986"/>
      <c r="AE80" s="1986"/>
      <c r="AF80" s="1986"/>
      <c r="AG80" s="1986"/>
      <c r="AH80" s="1986"/>
      <c r="AI80" s="1986"/>
      <c r="AJ80" s="1986"/>
      <c r="AK80" s="1986"/>
      <c r="AL80" s="1986"/>
      <c r="AM80" s="1986"/>
      <c r="AN80" s="1986"/>
      <c r="AO80" s="1986"/>
      <c r="AP80" s="1986"/>
      <c r="AQ80" s="1986"/>
      <c r="AR80" s="1986"/>
      <c r="AS80" s="1986"/>
      <c r="AT80" s="1986"/>
      <c r="AU80" s="1986"/>
      <c r="AV80" s="1986"/>
      <c r="AW80" s="1986"/>
      <c r="AX80" s="1986"/>
      <c r="AY80" s="1986"/>
      <c r="AZ80" s="1986"/>
    </row>
    <row r="81" spans="1:52" s="1401" customFormat="1" ht="14.5" customHeight="1">
      <c r="A81" s="1930" t="s">
        <v>624</v>
      </c>
      <c r="B81" s="1985"/>
      <c r="C81" s="1985"/>
      <c r="D81" s="1985"/>
      <c r="E81" s="1985"/>
      <c r="F81" s="1985"/>
      <c r="G81" s="1985"/>
      <c r="H81" s="1985"/>
      <c r="I81" s="1985"/>
      <c r="J81" s="1985"/>
      <c r="K81" s="1985"/>
      <c r="L81" s="1985"/>
      <c r="M81" s="1985"/>
      <c r="N81" s="1985"/>
      <c r="O81" s="1985"/>
      <c r="P81" s="1985"/>
      <c r="Q81" s="1985"/>
      <c r="R81" s="1985"/>
      <c r="S81" s="1985"/>
      <c r="T81" s="1985"/>
      <c r="U81" s="1985"/>
      <c r="V81" s="1985"/>
      <c r="W81" s="1985"/>
      <c r="X81" s="1985"/>
      <c r="Y81" s="1985"/>
      <c r="Z81" s="1985"/>
      <c r="AA81" s="1985"/>
      <c r="AB81" s="1985"/>
      <c r="AC81" s="1985"/>
      <c r="AD81" s="1985"/>
      <c r="AE81" s="1985"/>
      <c r="AF81" s="1985"/>
      <c r="AG81" s="1985"/>
      <c r="AH81" s="1985"/>
      <c r="AI81" s="1985"/>
      <c r="AJ81" s="1985"/>
      <c r="AK81" s="1985"/>
      <c r="AL81" s="1985"/>
      <c r="AM81" s="1985"/>
      <c r="AN81" s="1985"/>
      <c r="AO81" s="1985"/>
      <c r="AP81" s="1985"/>
      <c r="AQ81" s="1985"/>
      <c r="AR81" s="1985"/>
      <c r="AS81" s="1985"/>
      <c r="AT81" s="1985"/>
      <c r="AU81" s="1985"/>
      <c r="AV81" s="1985"/>
      <c r="AW81" s="1985"/>
      <c r="AX81" s="1985"/>
      <c r="AY81" s="1985"/>
      <c r="AZ81" s="1985"/>
    </row>
    <row r="82" spans="1:52" ht="14.5" customHeight="1"/>
    <row r="83" spans="1:52" s="866" customFormat="1" ht="14.5" customHeight="1">
      <c r="A83" s="1972" t="s">
        <v>850</v>
      </c>
      <c r="B83" s="1973"/>
      <c r="C83" s="1973"/>
      <c r="D83" s="1973"/>
      <c r="E83" s="1973"/>
      <c r="F83" s="1973"/>
      <c r="G83" s="1973"/>
      <c r="H83" s="1973"/>
      <c r="I83" s="1973"/>
      <c r="J83" s="1973"/>
      <c r="K83" s="1973"/>
      <c r="L83" s="1973"/>
      <c r="M83" s="1973"/>
      <c r="N83" s="1973"/>
      <c r="O83" s="1973"/>
      <c r="P83" s="1973"/>
      <c r="Q83" s="1973"/>
      <c r="R83" s="1973"/>
      <c r="S83" s="1973"/>
      <c r="T83" s="1973"/>
      <c r="U83" s="1973"/>
      <c r="V83" s="1973"/>
      <c r="W83" s="1973"/>
      <c r="X83" s="1973"/>
      <c r="Y83" s="1973"/>
      <c r="Z83" s="1973"/>
      <c r="AA83" s="1973"/>
      <c r="AB83" s="1973"/>
      <c r="AC83" s="1973"/>
      <c r="AD83" s="1973"/>
      <c r="AE83" s="1973"/>
      <c r="AF83" s="1973"/>
      <c r="AG83" s="1973"/>
      <c r="AH83" s="1973"/>
      <c r="AI83" s="1973"/>
      <c r="AJ83" s="1973"/>
      <c r="AK83" s="1973"/>
      <c r="AL83" s="1973"/>
      <c r="AM83" s="1973"/>
      <c r="AN83" s="1973"/>
      <c r="AO83" s="1973"/>
      <c r="AP83" s="1973"/>
      <c r="AQ83" s="1973"/>
      <c r="AR83" s="1973"/>
      <c r="AS83" s="1973"/>
      <c r="AT83" s="1973"/>
      <c r="AU83" s="1973"/>
      <c r="AV83" s="1973"/>
      <c r="AW83" s="1973"/>
      <c r="AX83" s="1973"/>
      <c r="AY83" s="1973"/>
      <c r="AZ83" s="1973"/>
    </row>
    <row r="84" spans="1:52" s="866" customFormat="1" ht="45" customHeight="1" thickBot="1">
      <c r="A84" s="1923" t="s">
        <v>5</v>
      </c>
      <c r="B84" s="1975" t="s">
        <v>705</v>
      </c>
      <c r="C84" s="1971" t="s">
        <v>706</v>
      </c>
      <c r="D84" s="1971" t="s">
        <v>706</v>
      </c>
      <c r="E84" s="1971" t="s">
        <v>707</v>
      </c>
      <c r="F84" s="1971" t="s">
        <v>708</v>
      </c>
      <c r="G84" s="1971" t="s">
        <v>708</v>
      </c>
      <c r="H84" s="1928" t="s">
        <v>1204</v>
      </c>
      <c r="I84" s="1926"/>
      <c r="J84" s="1927"/>
      <c r="K84" s="1932" t="s">
        <v>672</v>
      </c>
      <c r="L84" s="1933"/>
      <c r="M84" s="1934"/>
      <c r="N84" s="1932" t="s">
        <v>686</v>
      </c>
      <c r="O84" s="1933"/>
      <c r="P84" s="1934"/>
      <c r="Q84" s="1932" t="s">
        <v>674</v>
      </c>
      <c r="R84" s="1933"/>
      <c r="S84" s="1934"/>
      <c r="T84" s="1928" t="s">
        <v>1205</v>
      </c>
      <c r="U84" s="1926"/>
      <c r="V84" s="1927"/>
      <c r="W84" s="1928" t="s">
        <v>676</v>
      </c>
      <c r="X84" s="1926"/>
      <c r="Y84" s="1927"/>
      <c r="Z84" s="1928" t="s">
        <v>677</v>
      </c>
      <c r="AA84" s="1926"/>
      <c r="AB84" s="1927"/>
      <c r="AC84" s="1928" t="s">
        <v>678</v>
      </c>
      <c r="AD84" s="1926"/>
      <c r="AE84" s="1927"/>
      <c r="AF84" s="1932" t="s">
        <v>679</v>
      </c>
      <c r="AG84" s="1933"/>
      <c r="AH84" s="1934"/>
      <c r="AI84" s="1932" t="s">
        <v>594</v>
      </c>
      <c r="AJ84" s="1933"/>
      <c r="AK84" s="1934"/>
      <c r="AL84" s="1932" t="s">
        <v>680</v>
      </c>
      <c r="AM84" s="1933"/>
      <c r="AN84" s="1934"/>
      <c r="AO84" s="1932" t="s">
        <v>681</v>
      </c>
      <c r="AP84" s="1933"/>
      <c r="AQ84" s="1934"/>
      <c r="AR84" s="1932" t="s">
        <v>692</v>
      </c>
      <c r="AS84" s="1933"/>
      <c r="AT84" s="1934"/>
      <c r="AU84" s="1928" t="s">
        <v>683</v>
      </c>
      <c r="AV84" s="1926"/>
      <c r="AW84" s="1927"/>
      <c r="AX84" s="1980" t="s">
        <v>684</v>
      </c>
      <c r="AY84" s="1933"/>
      <c r="AZ84" s="1987"/>
    </row>
    <row r="85" spans="1:52" s="866" customFormat="1" ht="14.5" customHeight="1" thickBot="1">
      <c r="A85" s="1988"/>
      <c r="B85" s="743" t="s">
        <v>2</v>
      </c>
      <c r="C85" s="743" t="s">
        <v>68</v>
      </c>
      <c r="D85" s="744" t="s">
        <v>69</v>
      </c>
      <c r="E85" s="743" t="s">
        <v>2</v>
      </c>
      <c r="F85" s="743" t="s">
        <v>68</v>
      </c>
      <c r="G85" s="744" t="s">
        <v>69</v>
      </c>
      <c r="H85" s="743" t="s">
        <v>2</v>
      </c>
      <c r="I85" s="743" t="s">
        <v>68</v>
      </c>
      <c r="J85" s="744" t="s">
        <v>69</v>
      </c>
      <c r="K85" s="743" t="s">
        <v>2</v>
      </c>
      <c r="L85" s="743" t="s">
        <v>68</v>
      </c>
      <c r="M85" s="744" t="s">
        <v>69</v>
      </c>
      <c r="N85" s="743" t="s">
        <v>2</v>
      </c>
      <c r="O85" s="743" t="s">
        <v>68</v>
      </c>
      <c r="P85" s="744" t="s">
        <v>69</v>
      </c>
      <c r="Q85" s="743" t="s">
        <v>2</v>
      </c>
      <c r="R85" s="743" t="s">
        <v>68</v>
      </c>
      <c r="S85" s="744" t="s">
        <v>69</v>
      </c>
      <c r="T85" s="743" t="s">
        <v>2</v>
      </c>
      <c r="U85" s="743" t="s">
        <v>68</v>
      </c>
      <c r="V85" s="744" t="s">
        <v>69</v>
      </c>
      <c r="W85" s="743" t="s">
        <v>2</v>
      </c>
      <c r="X85" s="743" t="s">
        <v>68</v>
      </c>
      <c r="Y85" s="744" t="s">
        <v>69</v>
      </c>
      <c r="Z85" s="743" t="s">
        <v>2</v>
      </c>
      <c r="AA85" s="743" t="s">
        <v>68</v>
      </c>
      <c r="AB85" s="744" t="s">
        <v>69</v>
      </c>
      <c r="AC85" s="743" t="s">
        <v>2</v>
      </c>
      <c r="AD85" s="743" t="s">
        <v>68</v>
      </c>
      <c r="AE85" s="744" t="s">
        <v>69</v>
      </c>
      <c r="AF85" s="743" t="s">
        <v>2</v>
      </c>
      <c r="AG85" s="743" t="s">
        <v>68</v>
      </c>
      <c r="AH85" s="744" t="s">
        <v>69</v>
      </c>
      <c r="AI85" s="743" t="s">
        <v>2</v>
      </c>
      <c r="AJ85" s="743" t="s">
        <v>68</v>
      </c>
      <c r="AK85" s="744" t="s">
        <v>69</v>
      </c>
      <c r="AL85" s="743" t="s">
        <v>2</v>
      </c>
      <c r="AM85" s="743" t="s">
        <v>68</v>
      </c>
      <c r="AN85" s="744" t="s">
        <v>69</v>
      </c>
      <c r="AO85" s="743" t="s">
        <v>2</v>
      </c>
      <c r="AP85" s="743" t="s">
        <v>68</v>
      </c>
      <c r="AQ85" s="744" t="s">
        <v>69</v>
      </c>
      <c r="AR85" s="743" t="s">
        <v>2</v>
      </c>
      <c r="AS85" s="743" t="s">
        <v>68</v>
      </c>
      <c r="AT85" s="744" t="s">
        <v>69</v>
      </c>
      <c r="AU85" s="743" t="s">
        <v>2</v>
      </c>
      <c r="AV85" s="743" t="s">
        <v>68</v>
      </c>
      <c r="AW85" s="744" t="s">
        <v>69</v>
      </c>
      <c r="AX85" s="743" t="s">
        <v>2</v>
      </c>
      <c r="AY85" s="743" t="s">
        <v>68</v>
      </c>
      <c r="AZ85" s="1631" t="s">
        <v>69</v>
      </c>
    </row>
    <row r="86" spans="1:52" s="866" customFormat="1" ht="14.5" customHeight="1">
      <c r="A86" s="811" t="s">
        <v>13</v>
      </c>
      <c r="B86" s="824">
        <v>54.638417786825897</v>
      </c>
      <c r="C86" s="813">
        <v>3.0542837340773938</v>
      </c>
      <c r="D86" s="814">
        <v>472</v>
      </c>
      <c r="E86" s="816">
        <v>32.61808168806138</v>
      </c>
      <c r="F86" s="813">
        <v>2.6227458174976852</v>
      </c>
      <c r="G86" s="814">
        <v>466</v>
      </c>
      <c r="H86" s="812">
        <v>77.675254693631572</v>
      </c>
      <c r="I86" s="813">
        <v>2.1021909109855108</v>
      </c>
      <c r="J86" s="814">
        <v>465</v>
      </c>
      <c r="K86" s="812">
        <v>73.922615854807248</v>
      </c>
      <c r="L86" s="813">
        <v>3.1923208310897802</v>
      </c>
      <c r="M86" s="814">
        <v>465</v>
      </c>
      <c r="N86" s="812">
        <v>84.99424676177189</v>
      </c>
      <c r="O86" s="813">
        <v>2.597283805443682</v>
      </c>
      <c r="P86" s="814">
        <v>464</v>
      </c>
      <c r="Q86" s="812">
        <v>54.736483367939726</v>
      </c>
      <c r="R86" s="813">
        <v>2.769939788589868</v>
      </c>
      <c r="S86" s="814">
        <v>466</v>
      </c>
      <c r="T86" s="815">
        <v>72.656678398479357</v>
      </c>
      <c r="U86" s="813">
        <v>3.0887672465107361</v>
      </c>
      <c r="V86" s="814">
        <v>470</v>
      </c>
      <c r="W86" s="815">
        <v>67.179204130964536</v>
      </c>
      <c r="X86" s="813">
        <v>2.4290454887450998</v>
      </c>
      <c r="Y86" s="814">
        <v>469</v>
      </c>
      <c r="Z86" s="812">
        <v>70.526107997027893</v>
      </c>
      <c r="AA86" s="813">
        <v>2.930718232052044</v>
      </c>
      <c r="AB86" s="814">
        <v>472</v>
      </c>
      <c r="AC86" s="812">
        <v>51.493473712418769</v>
      </c>
      <c r="AD86" s="813">
        <v>3.131323602634863</v>
      </c>
      <c r="AE86" s="814">
        <v>472</v>
      </c>
      <c r="AF86" s="812">
        <v>58.178837936983093</v>
      </c>
      <c r="AG86" s="813">
        <v>2.7221146449189209</v>
      </c>
      <c r="AH86" s="814">
        <v>472</v>
      </c>
      <c r="AI86" s="815">
        <v>73.042731208641925</v>
      </c>
      <c r="AJ86" s="813">
        <v>3.5880326184127829</v>
      </c>
      <c r="AK86" s="814">
        <v>471</v>
      </c>
      <c r="AL86" s="812">
        <v>69.667482083285321</v>
      </c>
      <c r="AM86" s="813">
        <v>3.856156132782262</v>
      </c>
      <c r="AN86" s="814">
        <v>473</v>
      </c>
      <c r="AO86" s="812">
        <v>65.406215303535902</v>
      </c>
      <c r="AP86" s="813">
        <v>3.4650675196053462</v>
      </c>
      <c r="AQ86" s="814">
        <v>471</v>
      </c>
      <c r="AR86" s="812">
        <v>60.740235411501907</v>
      </c>
      <c r="AS86" s="813">
        <v>3.4089518126470528</v>
      </c>
      <c r="AT86" s="814">
        <v>471</v>
      </c>
      <c r="AU86" s="812">
        <v>48.445817044617201</v>
      </c>
      <c r="AV86" s="813">
        <v>3.2697390414495699</v>
      </c>
      <c r="AW86" s="814">
        <v>469</v>
      </c>
      <c r="AX86" s="815">
        <v>41.825766376668099</v>
      </c>
      <c r="AY86" s="813">
        <v>2.9013555116862841</v>
      </c>
      <c r="AZ86" s="1721">
        <v>424</v>
      </c>
    </row>
    <row r="87" spans="1:52" s="866" customFormat="1" ht="14.5" customHeight="1">
      <c r="A87" s="817" t="s">
        <v>14</v>
      </c>
      <c r="B87" s="818">
        <v>48.169557475484233</v>
      </c>
      <c r="C87" s="819">
        <v>3.7805696207003048</v>
      </c>
      <c r="D87" s="820">
        <v>363</v>
      </c>
      <c r="E87" s="818">
        <v>28.112535171525131</v>
      </c>
      <c r="F87" s="819">
        <v>3.2733433892586761</v>
      </c>
      <c r="G87" s="820">
        <v>357</v>
      </c>
      <c r="H87" s="818">
        <v>75.798466882387288</v>
      </c>
      <c r="I87" s="819">
        <v>3.5579027760059172</v>
      </c>
      <c r="J87" s="820">
        <v>363</v>
      </c>
      <c r="K87" s="818">
        <v>75.798121483794787</v>
      </c>
      <c r="L87" s="819">
        <v>3.2604288641655979</v>
      </c>
      <c r="M87" s="820">
        <v>361</v>
      </c>
      <c r="N87" s="818">
        <v>86.971345236575644</v>
      </c>
      <c r="O87" s="819">
        <v>2.8702229517367361</v>
      </c>
      <c r="P87" s="820">
        <v>361</v>
      </c>
      <c r="Q87" s="818">
        <v>53.375403829503703</v>
      </c>
      <c r="R87" s="819">
        <v>3.6528959902792111</v>
      </c>
      <c r="S87" s="820">
        <v>361</v>
      </c>
      <c r="T87" s="818">
        <v>69.635247939336438</v>
      </c>
      <c r="U87" s="819">
        <v>3.304449908224024</v>
      </c>
      <c r="V87" s="820">
        <v>363</v>
      </c>
      <c r="W87" s="818">
        <v>66.685257607238825</v>
      </c>
      <c r="X87" s="819">
        <v>3.3387856643952869</v>
      </c>
      <c r="Y87" s="820">
        <v>364</v>
      </c>
      <c r="Z87" s="818">
        <v>68.269336184665704</v>
      </c>
      <c r="AA87" s="819">
        <v>4.1870963993402146</v>
      </c>
      <c r="AB87" s="820">
        <v>365</v>
      </c>
      <c r="AC87" s="818">
        <v>50.587238593890568</v>
      </c>
      <c r="AD87" s="819">
        <v>3.3858438874506782</v>
      </c>
      <c r="AE87" s="820">
        <v>363</v>
      </c>
      <c r="AF87" s="818">
        <v>61.965636117610821</v>
      </c>
      <c r="AG87" s="819">
        <v>3.8631304228739571</v>
      </c>
      <c r="AH87" s="820">
        <v>362</v>
      </c>
      <c r="AI87" s="818">
        <v>71.475611360499073</v>
      </c>
      <c r="AJ87" s="819">
        <v>3.732728324220115</v>
      </c>
      <c r="AK87" s="820">
        <v>364</v>
      </c>
      <c r="AL87" s="818">
        <v>64.672315977263636</v>
      </c>
      <c r="AM87" s="819">
        <v>4.1610536648282208</v>
      </c>
      <c r="AN87" s="820">
        <v>365</v>
      </c>
      <c r="AO87" s="818">
        <v>63.476159195541172</v>
      </c>
      <c r="AP87" s="819">
        <v>3.729350941843625</v>
      </c>
      <c r="AQ87" s="820">
        <v>363</v>
      </c>
      <c r="AR87" s="818">
        <v>59.572011132374961</v>
      </c>
      <c r="AS87" s="819">
        <v>3.1405829790771951</v>
      </c>
      <c r="AT87" s="820">
        <v>363</v>
      </c>
      <c r="AU87" s="818">
        <v>43.27302391470711</v>
      </c>
      <c r="AV87" s="819">
        <v>2.9855805960280102</v>
      </c>
      <c r="AW87" s="820">
        <v>365</v>
      </c>
      <c r="AX87" s="821">
        <v>37.259694256322788</v>
      </c>
      <c r="AY87" s="819">
        <v>3.8076687314444069</v>
      </c>
      <c r="AZ87" s="1722">
        <v>327</v>
      </c>
    </row>
    <row r="88" spans="1:52" s="866" customFormat="1" ht="14.5" customHeight="1">
      <c r="A88" s="811" t="s">
        <v>39</v>
      </c>
      <c r="B88" s="812" t="s">
        <v>99</v>
      </c>
      <c r="C88" s="868" t="s">
        <v>99</v>
      </c>
      <c r="D88" s="869" t="s">
        <v>99</v>
      </c>
      <c r="E88" s="812" t="s">
        <v>99</v>
      </c>
      <c r="F88" s="868" t="s">
        <v>99</v>
      </c>
      <c r="G88" s="869" t="s">
        <v>99</v>
      </c>
      <c r="H88" s="812" t="s">
        <v>99</v>
      </c>
      <c r="I88" s="868" t="s">
        <v>99</v>
      </c>
      <c r="J88" s="869" t="s">
        <v>99</v>
      </c>
      <c r="K88" s="812" t="s">
        <v>99</v>
      </c>
      <c r="L88" s="868" t="s">
        <v>99</v>
      </c>
      <c r="M88" s="869" t="s">
        <v>99</v>
      </c>
      <c r="N88" s="812" t="s">
        <v>99</v>
      </c>
      <c r="O88" s="868" t="s">
        <v>99</v>
      </c>
      <c r="P88" s="869" t="s">
        <v>99</v>
      </c>
      <c r="Q88" s="812" t="s">
        <v>99</v>
      </c>
      <c r="R88" s="868" t="s">
        <v>99</v>
      </c>
      <c r="S88" s="869" t="s">
        <v>99</v>
      </c>
      <c r="T88" s="812" t="s">
        <v>99</v>
      </c>
      <c r="U88" s="868" t="s">
        <v>99</v>
      </c>
      <c r="V88" s="869" t="s">
        <v>99</v>
      </c>
      <c r="W88" s="812" t="s">
        <v>99</v>
      </c>
      <c r="X88" s="868" t="s">
        <v>99</v>
      </c>
      <c r="Y88" s="869" t="s">
        <v>99</v>
      </c>
      <c r="Z88" s="812" t="s">
        <v>99</v>
      </c>
      <c r="AA88" s="868" t="s">
        <v>99</v>
      </c>
      <c r="AB88" s="869" t="s">
        <v>99</v>
      </c>
      <c r="AC88" s="812" t="s">
        <v>99</v>
      </c>
      <c r="AD88" s="868" t="s">
        <v>99</v>
      </c>
      <c r="AE88" s="869" t="s">
        <v>99</v>
      </c>
      <c r="AF88" s="812" t="s">
        <v>99</v>
      </c>
      <c r="AG88" s="868" t="s">
        <v>99</v>
      </c>
      <c r="AH88" s="869" t="s">
        <v>99</v>
      </c>
      <c r="AI88" s="812" t="s">
        <v>99</v>
      </c>
      <c r="AJ88" s="868" t="s">
        <v>99</v>
      </c>
      <c r="AK88" s="869" t="s">
        <v>99</v>
      </c>
      <c r="AL88" s="812" t="s">
        <v>99</v>
      </c>
      <c r="AM88" s="868" t="s">
        <v>99</v>
      </c>
      <c r="AN88" s="869" t="s">
        <v>99</v>
      </c>
      <c r="AO88" s="812" t="s">
        <v>99</v>
      </c>
      <c r="AP88" s="868" t="s">
        <v>99</v>
      </c>
      <c r="AQ88" s="869" t="s">
        <v>99</v>
      </c>
      <c r="AR88" s="812" t="s">
        <v>99</v>
      </c>
      <c r="AS88" s="868" t="s">
        <v>99</v>
      </c>
      <c r="AT88" s="869" t="s">
        <v>99</v>
      </c>
      <c r="AU88" s="812" t="s">
        <v>99</v>
      </c>
      <c r="AV88" s="868" t="s">
        <v>99</v>
      </c>
      <c r="AW88" s="869" t="s">
        <v>99</v>
      </c>
      <c r="AX88" s="812" t="s">
        <v>99</v>
      </c>
      <c r="AY88" s="868" t="s">
        <v>99</v>
      </c>
      <c r="AZ88" s="1732" t="s">
        <v>99</v>
      </c>
    </row>
    <row r="89" spans="1:52" s="866" customFormat="1" ht="14.5" customHeight="1">
      <c r="A89" s="817" t="s">
        <v>16</v>
      </c>
      <c r="B89" s="818" t="s">
        <v>99</v>
      </c>
      <c r="C89" s="870" t="s">
        <v>99</v>
      </c>
      <c r="D89" s="871" t="s">
        <v>99</v>
      </c>
      <c r="E89" s="818" t="s">
        <v>99</v>
      </c>
      <c r="F89" s="870" t="s">
        <v>99</v>
      </c>
      <c r="G89" s="871" t="s">
        <v>99</v>
      </c>
      <c r="H89" s="818" t="s">
        <v>99</v>
      </c>
      <c r="I89" s="870" t="s">
        <v>99</v>
      </c>
      <c r="J89" s="871" t="s">
        <v>99</v>
      </c>
      <c r="K89" s="818" t="s">
        <v>99</v>
      </c>
      <c r="L89" s="870" t="s">
        <v>99</v>
      </c>
      <c r="M89" s="871" t="s">
        <v>99</v>
      </c>
      <c r="N89" s="818" t="s">
        <v>99</v>
      </c>
      <c r="O89" s="870" t="s">
        <v>99</v>
      </c>
      <c r="P89" s="871" t="s">
        <v>99</v>
      </c>
      <c r="Q89" s="818" t="s">
        <v>99</v>
      </c>
      <c r="R89" s="870" t="s">
        <v>99</v>
      </c>
      <c r="S89" s="871" t="s">
        <v>99</v>
      </c>
      <c r="T89" s="818" t="s">
        <v>99</v>
      </c>
      <c r="U89" s="870" t="s">
        <v>99</v>
      </c>
      <c r="V89" s="871" t="s">
        <v>99</v>
      </c>
      <c r="W89" s="818" t="s">
        <v>99</v>
      </c>
      <c r="X89" s="870" t="s">
        <v>99</v>
      </c>
      <c r="Y89" s="871" t="s">
        <v>99</v>
      </c>
      <c r="Z89" s="818" t="s">
        <v>99</v>
      </c>
      <c r="AA89" s="870" t="s">
        <v>99</v>
      </c>
      <c r="AB89" s="871" t="s">
        <v>99</v>
      </c>
      <c r="AC89" s="818" t="s">
        <v>99</v>
      </c>
      <c r="AD89" s="870" t="s">
        <v>99</v>
      </c>
      <c r="AE89" s="871" t="s">
        <v>99</v>
      </c>
      <c r="AF89" s="818" t="s">
        <v>99</v>
      </c>
      <c r="AG89" s="870" t="s">
        <v>99</v>
      </c>
      <c r="AH89" s="871" t="s">
        <v>99</v>
      </c>
      <c r="AI89" s="818" t="s">
        <v>99</v>
      </c>
      <c r="AJ89" s="870" t="s">
        <v>99</v>
      </c>
      <c r="AK89" s="871" t="s">
        <v>99</v>
      </c>
      <c r="AL89" s="818" t="s">
        <v>99</v>
      </c>
      <c r="AM89" s="870" t="s">
        <v>99</v>
      </c>
      <c r="AN89" s="871" t="s">
        <v>99</v>
      </c>
      <c r="AO89" s="818" t="s">
        <v>99</v>
      </c>
      <c r="AP89" s="870" t="s">
        <v>99</v>
      </c>
      <c r="AQ89" s="871" t="s">
        <v>99</v>
      </c>
      <c r="AR89" s="818" t="s">
        <v>99</v>
      </c>
      <c r="AS89" s="870" t="s">
        <v>99</v>
      </c>
      <c r="AT89" s="871" t="s">
        <v>99</v>
      </c>
      <c r="AU89" s="818" t="s">
        <v>99</v>
      </c>
      <c r="AV89" s="870" t="s">
        <v>99</v>
      </c>
      <c r="AW89" s="871" t="s">
        <v>99</v>
      </c>
      <c r="AX89" s="818" t="s">
        <v>99</v>
      </c>
      <c r="AY89" s="870" t="s">
        <v>99</v>
      </c>
      <c r="AZ89" s="1733" t="s">
        <v>99</v>
      </c>
    </row>
    <row r="90" spans="1:52" s="866" customFormat="1" ht="14.5" customHeight="1">
      <c r="A90" s="811" t="s">
        <v>17</v>
      </c>
      <c r="B90" s="812" t="s">
        <v>99</v>
      </c>
      <c r="C90" s="868" t="s">
        <v>99</v>
      </c>
      <c r="D90" s="869" t="s">
        <v>99</v>
      </c>
      <c r="E90" s="812" t="s">
        <v>99</v>
      </c>
      <c r="F90" s="868" t="s">
        <v>99</v>
      </c>
      <c r="G90" s="869" t="s">
        <v>99</v>
      </c>
      <c r="H90" s="812" t="s">
        <v>99</v>
      </c>
      <c r="I90" s="868" t="s">
        <v>99</v>
      </c>
      <c r="J90" s="869" t="s">
        <v>99</v>
      </c>
      <c r="K90" s="812" t="s">
        <v>99</v>
      </c>
      <c r="L90" s="868" t="s">
        <v>99</v>
      </c>
      <c r="M90" s="869" t="s">
        <v>99</v>
      </c>
      <c r="N90" s="812" t="s">
        <v>99</v>
      </c>
      <c r="O90" s="868" t="s">
        <v>99</v>
      </c>
      <c r="P90" s="869" t="s">
        <v>99</v>
      </c>
      <c r="Q90" s="812" t="s">
        <v>99</v>
      </c>
      <c r="R90" s="868" t="s">
        <v>99</v>
      </c>
      <c r="S90" s="869" t="s">
        <v>99</v>
      </c>
      <c r="T90" s="812" t="s">
        <v>99</v>
      </c>
      <c r="U90" s="868" t="s">
        <v>99</v>
      </c>
      <c r="V90" s="869" t="s">
        <v>99</v>
      </c>
      <c r="W90" s="812" t="s">
        <v>99</v>
      </c>
      <c r="X90" s="868" t="s">
        <v>99</v>
      </c>
      <c r="Y90" s="869" t="s">
        <v>99</v>
      </c>
      <c r="Z90" s="812" t="s">
        <v>99</v>
      </c>
      <c r="AA90" s="868" t="s">
        <v>99</v>
      </c>
      <c r="AB90" s="869" t="s">
        <v>99</v>
      </c>
      <c r="AC90" s="812" t="s">
        <v>99</v>
      </c>
      <c r="AD90" s="868" t="s">
        <v>99</v>
      </c>
      <c r="AE90" s="869" t="s">
        <v>99</v>
      </c>
      <c r="AF90" s="812" t="s">
        <v>99</v>
      </c>
      <c r="AG90" s="868" t="s">
        <v>99</v>
      </c>
      <c r="AH90" s="869" t="s">
        <v>99</v>
      </c>
      <c r="AI90" s="812" t="s">
        <v>99</v>
      </c>
      <c r="AJ90" s="868" t="s">
        <v>99</v>
      </c>
      <c r="AK90" s="869" t="s">
        <v>99</v>
      </c>
      <c r="AL90" s="812" t="s">
        <v>99</v>
      </c>
      <c r="AM90" s="868" t="s">
        <v>99</v>
      </c>
      <c r="AN90" s="869" t="s">
        <v>99</v>
      </c>
      <c r="AO90" s="812" t="s">
        <v>99</v>
      </c>
      <c r="AP90" s="868" t="s">
        <v>99</v>
      </c>
      <c r="AQ90" s="869" t="s">
        <v>99</v>
      </c>
      <c r="AR90" s="812" t="s">
        <v>99</v>
      </c>
      <c r="AS90" s="868" t="s">
        <v>99</v>
      </c>
      <c r="AT90" s="869" t="s">
        <v>99</v>
      </c>
      <c r="AU90" s="812" t="s">
        <v>99</v>
      </c>
      <c r="AV90" s="868" t="s">
        <v>99</v>
      </c>
      <c r="AW90" s="869" t="s">
        <v>99</v>
      </c>
      <c r="AX90" s="812" t="s">
        <v>99</v>
      </c>
      <c r="AY90" s="868" t="s">
        <v>99</v>
      </c>
      <c r="AZ90" s="1732" t="s">
        <v>99</v>
      </c>
    </row>
    <row r="91" spans="1:52" s="866" customFormat="1" ht="14.5" customHeight="1">
      <c r="A91" s="817" t="s">
        <v>18</v>
      </c>
      <c r="B91" s="818" t="s">
        <v>99</v>
      </c>
      <c r="C91" s="870" t="s">
        <v>99</v>
      </c>
      <c r="D91" s="871" t="s">
        <v>99</v>
      </c>
      <c r="E91" s="818" t="s">
        <v>99</v>
      </c>
      <c r="F91" s="870" t="s">
        <v>99</v>
      </c>
      <c r="G91" s="871" t="s">
        <v>99</v>
      </c>
      <c r="H91" s="818" t="s">
        <v>99</v>
      </c>
      <c r="I91" s="870" t="s">
        <v>99</v>
      </c>
      <c r="J91" s="871" t="s">
        <v>99</v>
      </c>
      <c r="K91" s="818" t="s">
        <v>99</v>
      </c>
      <c r="L91" s="870" t="s">
        <v>99</v>
      </c>
      <c r="M91" s="871" t="s">
        <v>99</v>
      </c>
      <c r="N91" s="818" t="s">
        <v>99</v>
      </c>
      <c r="O91" s="870" t="s">
        <v>99</v>
      </c>
      <c r="P91" s="871" t="s">
        <v>99</v>
      </c>
      <c r="Q91" s="818" t="s">
        <v>99</v>
      </c>
      <c r="R91" s="870" t="s">
        <v>99</v>
      </c>
      <c r="S91" s="871" t="s">
        <v>99</v>
      </c>
      <c r="T91" s="818" t="s">
        <v>99</v>
      </c>
      <c r="U91" s="870" t="s">
        <v>99</v>
      </c>
      <c r="V91" s="871" t="s">
        <v>99</v>
      </c>
      <c r="W91" s="818" t="s">
        <v>99</v>
      </c>
      <c r="X91" s="870" t="s">
        <v>99</v>
      </c>
      <c r="Y91" s="871" t="s">
        <v>99</v>
      </c>
      <c r="Z91" s="818" t="s">
        <v>99</v>
      </c>
      <c r="AA91" s="870" t="s">
        <v>99</v>
      </c>
      <c r="AB91" s="871" t="s">
        <v>99</v>
      </c>
      <c r="AC91" s="818" t="s">
        <v>99</v>
      </c>
      <c r="AD91" s="870" t="s">
        <v>99</v>
      </c>
      <c r="AE91" s="871" t="s">
        <v>99</v>
      </c>
      <c r="AF91" s="818" t="s">
        <v>99</v>
      </c>
      <c r="AG91" s="870" t="s">
        <v>99</v>
      </c>
      <c r="AH91" s="871" t="s">
        <v>99</v>
      </c>
      <c r="AI91" s="818" t="s">
        <v>99</v>
      </c>
      <c r="AJ91" s="870" t="s">
        <v>99</v>
      </c>
      <c r="AK91" s="871" t="s">
        <v>99</v>
      </c>
      <c r="AL91" s="818" t="s">
        <v>99</v>
      </c>
      <c r="AM91" s="870" t="s">
        <v>99</v>
      </c>
      <c r="AN91" s="871" t="s">
        <v>99</v>
      </c>
      <c r="AO91" s="818" t="s">
        <v>99</v>
      </c>
      <c r="AP91" s="870" t="s">
        <v>99</v>
      </c>
      <c r="AQ91" s="871" t="s">
        <v>99</v>
      </c>
      <c r="AR91" s="818" t="s">
        <v>99</v>
      </c>
      <c r="AS91" s="870" t="s">
        <v>99</v>
      </c>
      <c r="AT91" s="871" t="s">
        <v>99</v>
      </c>
      <c r="AU91" s="818" t="s">
        <v>99</v>
      </c>
      <c r="AV91" s="870" t="s">
        <v>99</v>
      </c>
      <c r="AW91" s="871" t="s">
        <v>99</v>
      </c>
      <c r="AX91" s="818" t="s">
        <v>99</v>
      </c>
      <c r="AY91" s="870" t="s">
        <v>99</v>
      </c>
      <c r="AZ91" s="1733" t="s">
        <v>99</v>
      </c>
    </row>
    <row r="92" spans="1:52" s="866" customFormat="1" ht="14.5" customHeight="1">
      <c r="A92" s="811" t="s">
        <v>19</v>
      </c>
      <c r="B92" s="816">
        <v>51.036685281975828</v>
      </c>
      <c r="C92" s="813">
        <v>3.256359011291273</v>
      </c>
      <c r="D92" s="814">
        <v>265</v>
      </c>
      <c r="E92" s="812">
        <v>32.994411313217427</v>
      </c>
      <c r="F92" s="813">
        <v>2.9139552433343692</v>
      </c>
      <c r="G92" s="814">
        <v>258</v>
      </c>
      <c r="H92" s="812">
        <v>75.881153782731786</v>
      </c>
      <c r="I92" s="813">
        <v>2.8086553671343242</v>
      </c>
      <c r="J92" s="814">
        <v>261</v>
      </c>
      <c r="K92" s="812">
        <v>74.676208194710753</v>
      </c>
      <c r="L92" s="813">
        <v>2.8164428645767869</v>
      </c>
      <c r="M92" s="814">
        <v>261</v>
      </c>
      <c r="N92" s="812">
        <v>84.39235409535992</v>
      </c>
      <c r="O92" s="813">
        <v>2.7049056632054218</v>
      </c>
      <c r="P92" s="814">
        <v>265</v>
      </c>
      <c r="Q92" s="812">
        <v>51.389128762148552</v>
      </c>
      <c r="R92" s="813">
        <v>3.682027413414418</v>
      </c>
      <c r="S92" s="814">
        <v>255</v>
      </c>
      <c r="T92" s="812">
        <v>73.313187500345549</v>
      </c>
      <c r="U92" s="813">
        <v>3.8009624731010692</v>
      </c>
      <c r="V92" s="814">
        <v>259</v>
      </c>
      <c r="W92" s="812">
        <v>64.021662532170993</v>
      </c>
      <c r="X92" s="813">
        <v>3.3044411212997149</v>
      </c>
      <c r="Y92" s="814">
        <v>260</v>
      </c>
      <c r="Z92" s="812">
        <v>77.177578765662602</v>
      </c>
      <c r="AA92" s="813">
        <v>3.151841746478143</v>
      </c>
      <c r="AB92" s="814">
        <v>262</v>
      </c>
      <c r="AC92" s="812">
        <v>66.178743579564042</v>
      </c>
      <c r="AD92" s="813">
        <v>3.8525429019758071</v>
      </c>
      <c r="AE92" s="814">
        <v>262</v>
      </c>
      <c r="AF92" s="812">
        <v>66.40269366853785</v>
      </c>
      <c r="AG92" s="813">
        <v>3.4808966490424691</v>
      </c>
      <c r="AH92" s="814">
        <v>258</v>
      </c>
      <c r="AI92" s="812">
        <v>72.145518382897833</v>
      </c>
      <c r="AJ92" s="813">
        <v>2.8732196873145308</v>
      </c>
      <c r="AK92" s="814">
        <v>266</v>
      </c>
      <c r="AL92" s="812">
        <v>70.378024413665401</v>
      </c>
      <c r="AM92" s="813">
        <v>3.1788318821624029</v>
      </c>
      <c r="AN92" s="814">
        <v>262</v>
      </c>
      <c r="AO92" s="816">
        <v>72.055319908491214</v>
      </c>
      <c r="AP92" s="813">
        <v>2.7140725976726041</v>
      </c>
      <c r="AQ92" s="814">
        <v>264</v>
      </c>
      <c r="AR92" s="816">
        <v>66.165904258039646</v>
      </c>
      <c r="AS92" s="813">
        <v>2.9222223373529461</v>
      </c>
      <c r="AT92" s="814">
        <v>263</v>
      </c>
      <c r="AU92" s="812">
        <v>61.23646563928807</v>
      </c>
      <c r="AV92" s="813">
        <v>3.540401646109546</v>
      </c>
      <c r="AW92" s="814">
        <v>262</v>
      </c>
      <c r="AX92" s="812">
        <v>45.327796247662413</v>
      </c>
      <c r="AY92" s="813">
        <v>4.4234319302434812</v>
      </c>
      <c r="AZ92" s="1721">
        <v>241</v>
      </c>
    </row>
    <row r="93" spans="1:52" s="866" customFormat="1" ht="14.5" customHeight="1">
      <c r="A93" s="817" t="s">
        <v>20</v>
      </c>
      <c r="B93" s="823">
        <v>52.920044637631612</v>
      </c>
      <c r="C93" s="819">
        <v>5.5299035260515188</v>
      </c>
      <c r="D93" s="820">
        <v>64</v>
      </c>
      <c r="E93" s="818">
        <v>53.45810470575092</v>
      </c>
      <c r="F93" s="819">
        <v>7.7780228345068343</v>
      </c>
      <c r="G93" s="820">
        <v>62</v>
      </c>
      <c r="H93" s="818">
        <v>66.971692405507767</v>
      </c>
      <c r="I93" s="819">
        <v>7.5150325454909668</v>
      </c>
      <c r="J93" s="820">
        <v>64</v>
      </c>
      <c r="K93" s="818">
        <v>68.372211258171419</v>
      </c>
      <c r="L93" s="819">
        <v>10.759208292583921</v>
      </c>
      <c r="M93" s="820">
        <v>63</v>
      </c>
      <c r="N93" s="818">
        <v>76.844878221313621</v>
      </c>
      <c r="O93" s="819">
        <v>8.3100258354590331</v>
      </c>
      <c r="P93" s="820">
        <v>63</v>
      </c>
      <c r="Q93" s="818">
        <v>57.744541951967683</v>
      </c>
      <c r="R93" s="819">
        <v>6.0624423612372054</v>
      </c>
      <c r="S93" s="820">
        <v>63</v>
      </c>
      <c r="T93" s="818">
        <v>75.043122707433909</v>
      </c>
      <c r="U93" s="819">
        <v>9.4161391700140644</v>
      </c>
      <c r="V93" s="820">
        <v>63</v>
      </c>
      <c r="W93" s="818">
        <v>50.03885858997652</v>
      </c>
      <c r="X93" s="819">
        <v>7.0205782941212096</v>
      </c>
      <c r="Y93" s="820">
        <v>63</v>
      </c>
      <c r="Z93" s="818">
        <v>68.064959680129249</v>
      </c>
      <c r="AA93" s="819">
        <v>11.754421329897999</v>
      </c>
      <c r="AB93" s="820">
        <v>63</v>
      </c>
      <c r="AC93" s="818">
        <v>47.636131183781053</v>
      </c>
      <c r="AD93" s="819">
        <v>10.4576203036402</v>
      </c>
      <c r="AE93" s="820">
        <v>64</v>
      </c>
      <c r="AF93" s="818">
        <v>63.914340522414093</v>
      </c>
      <c r="AG93" s="819">
        <v>8.6644954392330966</v>
      </c>
      <c r="AH93" s="820">
        <v>63</v>
      </c>
      <c r="AI93" s="818">
        <v>67.711670408101241</v>
      </c>
      <c r="AJ93" s="819">
        <v>9.6569524946096834</v>
      </c>
      <c r="AK93" s="820">
        <v>63</v>
      </c>
      <c r="AL93" s="818">
        <v>66.177447629382314</v>
      </c>
      <c r="AM93" s="819">
        <v>10.01732137211903</v>
      </c>
      <c r="AN93" s="820">
        <v>63</v>
      </c>
      <c r="AO93" s="823">
        <v>49.500247150094559</v>
      </c>
      <c r="AP93" s="819">
        <v>9.1824434829732482</v>
      </c>
      <c r="AQ93" s="820">
        <v>63</v>
      </c>
      <c r="AR93" s="818">
        <v>47.391649354998407</v>
      </c>
      <c r="AS93" s="819">
        <v>7.7920785546709812</v>
      </c>
      <c r="AT93" s="820">
        <v>64</v>
      </c>
      <c r="AU93" s="818">
        <v>57.693084904092608</v>
      </c>
      <c r="AV93" s="819">
        <v>7.4891174269029772</v>
      </c>
      <c r="AW93" s="820">
        <v>63</v>
      </c>
      <c r="AX93" s="818">
        <v>42.165327478186903</v>
      </c>
      <c r="AY93" s="819">
        <v>7.7348271569208542</v>
      </c>
      <c r="AZ93" s="1722">
        <v>56</v>
      </c>
    </row>
    <row r="94" spans="1:52" s="866" customFormat="1" ht="14.5" customHeight="1">
      <c r="A94" s="811" t="s">
        <v>21</v>
      </c>
      <c r="B94" s="815">
        <v>62.439703117393577</v>
      </c>
      <c r="C94" s="813">
        <v>2.6414371408159809</v>
      </c>
      <c r="D94" s="814">
        <v>489</v>
      </c>
      <c r="E94" s="812">
        <v>38.986879943926063</v>
      </c>
      <c r="F94" s="813">
        <v>3.2957185612130928</v>
      </c>
      <c r="G94" s="814">
        <v>483</v>
      </c>
      <c r="H94" s="812">
        <v>82.999272753464155</v>
      </c>
      <c r="I94" s="813">
        <v>1.7882028009099691</v>
      </c>
      <c r="J94" s="814">
        <v>486</v>
      </c>
      <c r="K94" s="815">
        <v>75.324440702567756</v>
      </c>
      <c r="L94" s="813">
        <v>1.926096232450671</v>
      </c>
      <c r="M94" s="814">
        <v>490</v>
      </c>
      <c r="N94" s="815">
        <v>89.182593194667618</v>
      </c>
      <c r="O94" s="813">
        <v>1.734927801364812</v>
      </c>
      <c r="P94" s="814">
        <v>488</v>
      </c>
      <c r="Q94" s="812">
        <v>50.183677818775863</v>
      </c>
      <c r="R94" s="813">
        <v>2.5361950640749771</v>
      </c>
      <c r="S94" s="814">
        <v>485</v>
      </c>
      <c r="T94" s="812">
        <v>77.453860678699797</v>
      </c>
      <c r="U94" s="813">
        <v>2.2330601863887409</v>
      </c>
      <c r="V94" s="814">
        <v>487</v>
      </c>
      <c r="W94" s="812">
        <v>62.786445479437667</v>
      </c>
      <c r="X94" s="813">
        <v>2.7726528265027199</v>
      </c>
      <c r="Y94" s="814">
        <v>490</v>
      </c>
      <c r="Z94" s="824">
        <v>77.34120349941108</v>
      </c>
      <c r="AA94" s="813">
        <v>2.1623621827722999</v>
      </c>
      <c r="AB94" s="814">
        <v>488</v>
      </c>
      <c r="AC94" s="812">
        <v>59.227922797902217</v>
      </c>
      <c r="AD94" s="813">
        <v>2.7858291020487069</v>
      </c>
      <c r="AE94" s="814">
        <v>491</v>
      </c>
      <c r="AF94" s="815">
        <v>69.740651733292154</v>
      </c>
      <c r="AG94" s="813">
        <v>3.1247162252160341</v>
      </c>
      <c r="AH94" s="814">
        <v>489</v>
      </c>
      <c r="AI94" s="812">
        <v>75.147097944198421</v>
      </c>
      <c r="AJ94" s="813">
        <v>2.268206595518548</v>
      </c>
      <c r="AK94" s="814">
        <v>491</v>
      </c>
      <c r="AL94" s="812">
        <v>74.056894310282487</v>
      </c>
      <c r="AM94" s="813">
        <v>2.3745287834438278</v>
      </c>
      <c r="AN94" s="814">
        <v>490</v>
      </c>
      <c r="AO94" s="824">
        <v>70.389535924264308</v>
      </c>
      <c r="AP94" s="813">
        <v>2.7799980583509289</v>
      </c>
      <c r="AQ94" s="814">
        <v>490</v>
      </c>
      <c r="AR94" s="815">
        <v>64.073602024204774</v>
      </c>
      <c r="AS94" s="813">
        <v>2.7531044019433808</v>
      </c>
      <c r="AT94" s="814">
        <v>492</v>
      </c>
      <c r="AU94" s="812">
        <v>49.368496459890281</v>
      </c>
      <c r="AV94" s="813">
        <v>2.1286765635825571</v>
      </c>
      <c r="AW94" s="814">
        <v>486</v>
      </c>
      <c r="AX94" s="815">
        <v>51.363417065630337</v>
      </c>
      <c r="AY94" s="813">
        <v>2.8616040475440299</v>
      </c>
      <c r="AZ94" s="1721">
        <v>456</v>
      </c>
    </row>
    <row r="95" spans="1:52" s="866" customFormat="1" ht="14.5" customHeight="1">
      <c r="A95" s="817" t="s">
        <v>22</v>
      </c>
      <c r="B95" s="822">
        <v>56.315025115939633</v>
      </c>
      <c r="C95" s="819">
        <v>1.747180975831413</v>
      </c>
      <c r="D95" s="820">
        <v>1333</v>
      </c>
      <c r="E95" s="818">
        <v>34.038951896277133</v>
      </c>
      <c r="F95" s="819">
        <v>1.521487962987556</v>
      </c>
      <c r="G95" s="820">
        <v>1323</v>
      </c>
      <c r="H95" s="818">
        <v>80.178524620889974</v>
      </c>
      <c r="I95" s="819">
        <v>1.2711815035083249</v>
      </c>
      <c r="J95" s="820">
        <v>1333</v>
      </c>
      <c r="K95" s="818">
        <v>74.330709337797742</v>
      </c>
      <c r="L95" s="819">
        <v>1.2512301055523869</v>
      </c>
      <c r="M95" s="820">
        <v>1329</v>
      </c>
      <c r="N95" s="822">
        <v>88.125324192909929</v>
      </c>
      <c r="O95" s="819">
        <v>1.004511678481169</v>
      </c>
      <c r="P95" s="820">
        <v>1332</v>
      </c>
      <c r="Q95" s="822">
        <v>52.318639126809309</v>
      </c>
      <c r="R95" s="819">
        <v>1.5012348376842719</v>
      </c>
      <c r="S95" s="820">
        <v>1330</v>
      </c>
      <c r="T95" s="818">
        <v>75.072484858343529</v>
      </c>
      <c r="U95" s="819">
        <v>1.8849592595987179</v>
      </c>
      <c r="V95" s="820">
        <v>1336</v>
      </c>
      <c r="W95" s="818">
        <v>64.987506673716595</v>
      </c>
      <c r="X95" s="819">
        <v>1.525684559507716</v>
      </c>
      <c r="Y95" s="820">
        <v>1335</v>
      </c>
      <c r="Z95" s="821">
        <v>72.319196132510882</v>
      </c>
      <c r="AA95" s="819">
        <v>1.573913259539458</v>
      </c>
      <c r="AB95" s="820">
        <v>1337</v>
      </c>
      <c r="AC95" s="821">
        <v>62.569135724922553</v>
      </c>
      <c r="AD95" s="819">
        <v>1.5119702185835679</v>
      </c>
      <c r="AE95" s="820">
        <v>1337</v>
      </c>
      <c r="AF95" s="823">
        <v>62.390698098980138</v>
      </c>
      <c r="AG95" s="819">
        <v>1.574508461772832</v>
      </c>
      <c r="AH95" s="820">
        <v>1332</v>
      </c>
      <c r="AI95" s="818">
        <v>73.145418459289303</v>
      </c>
      <c r="AJ95" s="819">
        <v>1.4483167776187531</v>
      </c>
      <c r="AK95" s="820">
        <v>1338</v>
      </c>
      <c r="AL95" s="818">
        <v>73.075141582747165</v>
      </c>
      <c r="AM95" s="819">
        <v>1.314241080947796</v>
      </c>
      <c r="AN95" s="820">
        <v>1333</v>
      </c>
      <c r="AO95" s="822">
        <v>63.788834919543262</v>
      </c>
      <c r="AP95" s="819">
        <v>1.4491507042782501</v>
      </c>
      <c r="AQ95" s="820">
        <v>1337</v>
      </c>
      <c r="AR95" s="818">
        <v>59.46117107425556</v>
      </c>
      <c r="AS95" s="819">
        <v>1.647072493287485</v>
      </c>
      <c r="AT95" s="820">
        <v>1335</v>
      </c>
      <c r="AU95" s="818">
        <v>47.212785558663043</v>
      </c>
      <c r="AV95" s="819">
        <v>1.337626538229423</v>
      </c>
      <c r="AW95" s="820">
        <v>1338</v>
      </c>
      <c r="AX95" s="822">
        <v>45.720028658681521</v>
      </c>
      <c r="AY95" s="819">
        <v>1.959183757875872</v>
      </c>
      <c r="AZ95" s="1722">
        <v>1223</v>
      </c>
    </row>
    <row r="96" spans="1:52" s="866" customFormat="1" ht="14.5" customHeight="1">
      <c r="A96" s="811" t="s">
        <v>23</v>
      </c>
      <c r="B96" s="812">
        <v>42.107828054345127</v>
      </c>
      <c r="C96" s="813">
        <v>5.1314133538764954</v>
      </c>
      <c r="D96" s="814">
        <v>124</v>
      </c>
      <c r="E96" s="812">
        <v>31.398433969418321</v>
      </c>
      <c r="F96" s="813">
        <v>4.0957035132869981</v>
      </c>
      <c r="G96" s="814">
        <v>120</v>
      </c>
      <c r="H96" s="812">
        <v>74.983065321488922</v>
      </c>
      <c r="I96" s="813">
        <v>5.7260646400216588</v>
      </c>
      <c r="J96" s="814">
        <v>124</v>
      </c>
      <c r="K96" s="812">
        <v>67.87345809299218</v>
      </c>
      <c r="L96" s="813">
        <v>5.483659094871304</v>
      </c>
      <c r="M96" s="814">
        <v>123</v>
      </c>
      <c r="N96" s="812">
        <v>82.542763277198134</v>
      </c>
      <c r="O96" s="813">
        <v>6.4955735145233966</v>
      </c>
      <c r="P96" s="814">
        <v>123</v>
      </c>
      <c r="Q96" s="812">
        <v>52.510928133096478</v>
      </c>
      <c r="R96" s="813">
        <v>7.0967094799576884</v>
      </c>
      <c r="S96" s="814">
        <v>123</v>
      </c>
      <c r="T96" s="812">
        <v>70.613594863402014</v>
      </c>
      <c r="U96" s="813">
        <v>6.3443300477037168</v>
      </c>
      <c r="V96" s="814">
        <v>123</v>
      </c>
      <c r="W96" s="812">
        <v>65.878746765934963</v>
      </c>
      <c r="X96" s="813">
        <v>6.4490143123738086</v>
      </c>
      <c r="Y96" s="814">
        <v>123</v>
      </c>
      <c r="Z96" s="812">
        <v>67.84152218819672</v>
      </c>
      <c r="AA96" s="813">
        <v>4.9976650180115936</v>
      </c>
      <c r="AB96" s="814">
        <v>122</v>
      </c>
      <c r="AC96" s="812">
        <v>59.687329336707528</v>
      </c>
      <c r="AD96" s="813">
        <v>5.8436795319771004</v>
      </c>
      <c r="AE96" s="814">
        <v>124</v>
      </c>
      <c r="AF96" s="812">
        <v>55.526243220375981</v>
      </c>
      <c r="AG96" s="813">
        <v>5.9999558311852272</v>
      </c>
      <c r="AH96" s="814">
        <v>122</v>
      </c>
      <c r="AI96" s="812">
        <v>66.515327797523938</v>
      </c>
      <c r="AJ96" s="813">
        <v>6.4419143165635528</v>
      </c>
      <c r="AK96" s="814">
        <v>124</v>
      </c>
      <c r="AL96" s="812">
        <v>62.620350896375079</v>
      </c>
      <c r="AM96" s="813">
        <v>6.7666096444143147</v>
      </c>
      <c r="AN96" s="814">
        <v>123</v>
      </c>
      <c r="AO96" s="812">
        <v>65.142184065739258</v>
      </c>
      <c r="AP96" s="813">
        <v>6.5316153714761462</v>
      </c>
      <c r="AQ96" s="814">
        <v>124</v>
      </c>
      <c r="AR96" s="812">
        <v>57.287839665158543</v>
      </c>
      <c r="AS96" s="813">
        <v>6.3083625403700312</v>
      </c>
      <c r="AT96" s="814">
        <v>123</v>
      </c>
      <c r="AU96" s="812">
        <v>47.15836895825035</v>
      </c>
      <c r="AV96" s="813">
        <v>6.5267514472700281</v>
      </c>
      <c r="AW96" s="814">
        <v>123</v>
      </c>
      <c r="AX96" s="815">
        <v>46.09043561976452</v>
      </c>
      <c r="AY96" s="813">
        <v>6.2468819991492097</v>
      </c>
      <c r="AZ96" s="1721">
        <v>117</v>
      </c>
    </row>
    <row r="97" spans="1:52" s="866" customFormat="1" ht="14.5" customHeight="1">
      <c r="A97" s="817" t="s">
        <v>24</v>
      </c>
      <c r="B97" s="818" t="s">
        <v>99</v>
      </c>
      <c r="C97" s="870" t="s">
        <v>99</v>
      </c>
      <c r="D97" s="871" t="s">
        <v>99</v>
      </c>
      <c r="E97" s="818" t="s">
        <v>99</v>
      </c>
      <c r="F97" s="870" t="s">
        <v>99</v>
      </c>
      <c r="G97" s="871" t="s">
        <v>99</v>
      </c>
      <c r="H97" s="818" t="s">
        <v>99</v>
      </c>
      <c r="I97" s="870" t="s">
        <v>99</v>
      </c>
      <c r="J97" s="871" t="s">
        <v>99</v>
      </c>
      <c r="K97" s="818" t="s">
        <v>99</v>
      </c>
      <c r="L97" s="870" t="s">
        <v>99</v>
      </c>
      <c r="M97" s="871" t="s">
        <v>99</v>
      </c>
      <c r="N97" s="818" t="s">
        <v>99</v>
      </c>
      <c r="O97" s="870" t="s">
        <v>99</v>
      </c>
      <c r="P97" s="871" t="s">
        <v>99</v>
      </c>
      <c r="Q97" s="818" t="s">
        <v>99</v>
      </c>
      <c r="R97" s="870" t="s">
        <v>99</v>
      </c>
      <c r="S97" s="871" t="s">
        <v>99</v>
      </c>
      <c r="T97" s="818" t="s">
        <v>99</v>
      </c>
      <c r="U97" s="870" t="s">
        <v>99</v>
      </c>
      <c r="V97" s="871" t="s">
        <v>99</v>
      </c>
      <c r="W97" s="818" t="s">
        <v>99</v>
      </c>
      <c r="X97" s="870" t="s">
        <v>99</v>
      </c>
      <c r="Y97" s="871" t="s">
        <v>99</v>
      </c>
      <c r="Z97" s="818" t="s">
        <v>99</v>
      </c>
      <c r="AA97" s="870" t="s">
        <v>99</v>
      </c>
      <c r="AB97" s="871" t="s">
        <v>99</v>
      </c>
      <c r="AC97" s="818" t="s">
        <v>99</v>
      </c>
      <c r="AD97" s="870" t="s">
        <v>99</v>
      </c>
      <c r="AE97" s="871" t="s">
        <v>99</v>
      </c>
      <c r="AF97" s="818" t="s">
        <v>99</v>
      </c>
      <c r="AG97" s="870" t="s">
        <v>99</v>
      </c>
      <c r="AH97" s="871" t="s">
        <v>99</v>
      </c>
      <c r="AI97" s="818" t="s">
        <v>99</v>
      </c>
      <c r="AJ97" s="870" t="s">
        <v>99</v>
      </c>
      <c r="AK97" s="871" t="s">
        <v>99</v>
      </c>
      <c r="AL97" s="818" t="s">
        <v>99</v>
      </c>
      <c r="AM97" s="870" t="s">
        <v>99</v>
      </c>
      <c r="AN97" s="871" t="s">
        <v>99</v>
      </c>
      <c r="AO97" s="818" t="s">
        <v>99</v>
      </c>
      <c r="AP97" s="870" t="s">
        <v>99</v>
      </c>
      <c r="AQ97" s="871" t="s">
        <v>99</v>
      </c>
      <c r="AR97" s="818" t="s">
        <v>99</v>
      </c>
      <c r="AS97" s="870" t="s">
        <v>99</v>
      </c>
      <c r="AT97" s="871" t="s">
        <v>99</v>
      </c>
      <c r="AU97" s="818" t="s">
        <v>99</v>
      </c>
      <c r="AV97" s="870" t="s">
        <v>99</v>
      </c>
      <c r="AW97" s="871" t="s">
        <v>99</v>
      </c>
      <c r="AX97" s="818" t="s">
        <v>99</v>
      </c>
      <c r="AY97" s="870" t="s">
        <v>99</v>
      </c>
      <c r="AZ97" s="1733" t="s">
        <v>99</v>
      </c>
    </row>
    <row r="98" spans="1:52" s="866" customFormat="1" ht="14.5" customHeight="1">
      <c r="A98" s="811" t="s">
        <v>25</v>
      </c>
      <c r="B98" s="824">
        <v>67.630286596137893</v>
      </c>
      <c r="C98" s="813">
        <v>3.4195471862816929</v>
      </c>
      <c r="D98" s="814">
        <v>119</v>
      </c>
      <c r="E98" s="812">
        <v>49.738844104890113</v>
      </c>
      <c r="F98" s="813">
        <v>3.5324080500066271</v>
      </c>
      <c r="G98" s="814">
        <v>119</v>
      </c>
      <c r="H98" s="812">
        <v>80.387067603740817</v>
      </c>
      <c r="I98" s="813">
        <v>5.0515286104303634</v>
      </c>
      <c r="J98" s="814">
        <v>118</v>
      </c>
      <c r="K98" s="812">
        <v>75.23144605633631</v>
      </c>
      <c r="L98" s="813">
        <v>3.8401762216887629</v>
      </c>
      <c r="M98" s="814">
        <v>119</v>
      </c>
      <c r="N98" s="812">
        <v>87.537865576480598</v>
      </c>
      <c r="O98" s="813">
        <v>5.1348315246764988</v>
      </c>
      <c r="P98" s="814">
        <v>119</v>
      </c>
      <c r="Q98" s="812">
        <v>49.996387712105147</v>
      </c>
      <c r="R98" s="813">
        <v>3.0588829670440489</v>
      </c>
      <c r="S98" s="814">
        <v>120</v>
      </c>
      <c r="T98" s="812">
        <v>77.304562584393665</v>
      </c>
      <c r="U98" s="813">
        <v>3.749052364144756</v>
      </c>
      <c r="V98" s="814">
        <v>119</v>
      </c>
      <c r="W98" s="812">
        <v>69.098300002176316</v>
      </c>
      <c r="X98" s="813">
        <v>2.17737960290017</v>
      </c>
      <c r="Y98" s="814">
        <v>118</v>
      </c>
      <c r="Z98" s="812">
        <v>67.601706338140616</v>
      </c>
      <c r="AA98" s="813">
        <v>3.148356555161834</v>
      </c>
      <c r="AB98" s="814">
        <v>119</v>
      </c>
      <c r="AC98" s="812">
        <v>47.224332403063727</v>
      </c>
      <c r="AD98" s="813">
        <v>4.921895323139557</v>
      </c>
      <c r="AE98" s="814">
        <v>118</v>
      </c>
      <c r="AF98" s="812">
        <v>68.556055467958004</v>
      </c>
      <c r="AG98" s="813">
        <v>5.69500581861488</v>
      </c>
      <c r="AH98" s="814">
        <v>119</v>
      </c>
      <c r="AI98" s="812">
        <v>72.037045833496705</v>
      </c>
      <c r="AJ98" s="813">
        <v>4.4607672401077449</v>
      </c>
      <c r="AK98" s="814">
        <v>119</v>
      </c>
      <c r="AL98" s="812">
        <v>70.236747482334437</v>
      </c>
      <c r="AM98" s="813">
        <v>3.0111821235572358</v>
      </c>
      <c r="AN98" s="814">
        <v>119</v>
      </c>
      <c r="AO98" s="812">
        <v>68.160110903536093</v>
      </c>
      <c r="AP98" s="813">
        <v>5.1368456696165126</v>
      </c>
      <c r="AQ98" s="814">
        <v>118</v>
      </c>
      <c r="AR98" s="812">
        <v>58.964247743731953</v>
      </c>
      <c r="AS98" s="813">
        <v>2.8934602230200461</v>
      </c>
      <c r="AT98" s="814">
        <v>118</v>
      </c>
      <c r="AU98" s="812">
        <v>56.082525053926723</v>
      </c>
      <c r="AV98" s="813">
        <v>4.0839323367283473</v>
      </c>
      <c r="AW98" s="814">
        <v>119</v>
      </c>
      <c r="AX98" s="815">
        <v>48.621764651846277</v>
      </c>
      <c r="AY98" s="813">
        <v>5.2267289769768226</v>
      </c>
      <c r="AZ98" s="1721">
        <v>107</v>
      </c>
    </row>
    <row r="99" spans="1:52" s="866" customFormat="1" ht="14.5" customHeight="1">
      <c r="A99" s="817" t="s">
        <v>26</v>
      </c>
      <c r="B99" s="818" t="s">
        <v>99</v>
      </c>
      <c r="C99" s="870" t="s">
        <v>99</v>
      </c>
      <c r="D99" s="871" t="s">
        <v>99</v>
      </c>
      <c r="E99" s="818" t="s">
        <v>99</v>
      </c>
      <c r="F99" s="870" t="s">
        <v>99</v>
      </c>
      <c r="G99" s="871" t="s">
        <v>99</v>
      </c>
      <c r="H99" s="818" t="s">
        <v>99</v>
      </c>
      <c r="I99" s="870" t="s">
        <v>99</v>
      </c>
      <c r="J99" s="871" t="s">
        <v>99</v>
      </c>
      <c r="K99" s="818" t="s">
        <v>99</v>
      </c>
      <c r="L99" s="870" t="s">
        <v>99</v>
      </c>
      <c r="M99" s="871" t="s">
        <v>99</v>
      </c>
      <c r="N99" s="818" t="s">
        <v>99</v>
      </c>
      <c r="O99" s="870" t="s">
        <v>99</v>
      </c>
      <c r="P99" s="871" t="s">
        <v>99</v>
      </c>
      <c r="Q99" s="818" t="s">
        <v>99</v>
      </c>
      <c r="R99" s="870" t="s">
        <v>99</v>
      </c>
      <c r="S99" s="871" t="s">
        <v>99</v>
      </c>
      <c r="T99" s="818" t="s">
        <v>99</v>
      </c>
      <c r="U99" s="870" t="s">
        <v>99</v>
      </c>
      <c r="V99" s="871" t="s">
        <v>99</v>
      </c>
      <c r="W99" s="818" t="s">
        <v>99</v>
      </c>
      <c r="X99" s="870" t="s">
        <v>99</v>
      </c>
      <c r="Y99" s="871" t="s">
        <v>99</v>
      </c>
      <c r="Z99" s="818" t="s">
        <v>99</v>
      </c>
      <c r="AA99" s="870" t="s">
        <v>99</v>
      </c>
      <c r="AB99" s="871" t="s">
        <v>99</v>
      </c>
      <c r="AC99" s="818" t="s">
        <v>99</v>
      </c>
      <c r="AD99" s="870" t="s">
        <v>99</v>
      </c>
      <c r="AE99" s="871" t="s">
        <v>99</v>
      </c>
      <c r="AF99" s="818" t="s">
        <v>99</v>
      </c>
      <c r="AG99" s="870" t="s">
        <v>99</v>
      </c>
      <c r="AH99" s="871" t="s">
        <v>99</v>
      </c>
      <c r="AI99" s="818" t="s">
        <v>99</v>
      </c>
      <c r="AJ99" s="870" t="s">
        <v>99</v>
      </c>
      <c r="AK99" s="871" t="s">
        <v>99</v>
      </c>
      <c r="AL99" s="818" t="s">
        <v>99</v>
      </c>
      <c r="AM99" s="870" t="s">
        <v>99</v>
      </c>
      <c r="AN99" s="871" t="s">
        <v>99</v>
      </c>
      <c r="AO99" s="818" t="s">
        <v>99</v>
      </c>
      <c r="AP99" s="870" t="s">
        <v>99</v>
      </c>
      <c r="AQ99" s="871" t="s">
        <v>99</v>
      </c>
      <c r="AR99" s="818" t="s">
        <v>99</v>
      </c>
      <c r="AS99" s="870" t="s">
        <v>99</v>
      </c>
      <c r="AT99" s="871" t="s">
        <v>99</v>
      </c>
      <c r="AU99" s="818" t="s">
        <v>99</v>
      </c>
      <c r="AV99" s="870" t="s">
        <v>99</v>
      </c>
      <c r="AW99" s="871" t="s">
        <v>99</v>
      </c>
      <c r="AX99" s="818" t="s">
        <v>99</v>
      </c>
      <c r="AY99" s="870" t="s">
        <v>99</v>
      </c>
      <c r="AZ99" s="1733" t="s">
        <v>99</v>
      </c>
    </row>
    <row r="100" spans="1:52" s="866" customFormat="1" ht="14.5" customHeight="1">
      <c r="A100" s="811" t="s">
        <v>27</v>
      </c>
      <c r="B100" s="812">
        <v>54.354833992158333</v>
      </c>
      <c r="C100" s="813">
        <v>3.188457678466956</v>
      </c>
      <c r="D100" s="814">
        <v>201</v>
      </c>
      <c r="E100" s="812">
        <v>33.032647065604401</v>
      </c>
      <c r="F100" s="813">
        <v>4.1635591460627053</v>
      </c>
      <c r="G100" s="814">
        <v>202</v>
      </c>
      <c r="H100" s="812">
        <v>81.265676743655888</v>
      </c>
      <c r="I100" s="813">
        <v>3.2872980224246668</v>
      </c>
      <c r="J100" s="814">
        <v>203</v>
      </c>
      <c r="K100" s="812">
        <v>73.355358329550896</v>
      </c>
      <c r="L100" s="813">
        <v>3.6138651823398962</v>
      </c>
      <c r="M100" s="814">
        <v>201</v>
      </c>
      <c r="N100" s="812">
        <v>89.835895046785808</v>
      </c>
      <c r="O100" s="813">
        <v>1.990933646020562</v>
      </c>
      <c r="P100" s="814">
        <v>202</v>
      </c>
      <c r="Q100" s="812">
        <v>42.408411924336463</v>
      </c>
      <c r="R100" s="813">
        <v>2.594436926483751</v>
      </c>
      <c r="S100" s="814">
        <v>200</v>
      </c>
      <c r="T100" s="812">
        <v>72.194286090199085</v>
      </c>
      <c r="U100" s="813">
        <v>2.6003079733361378</v>
      </c>
      <c r="V100" s="814">
        <v>203</v>
      </c>
      <c r="W100" s="812">
        <v>60.129186562072292</v>
      </c>
      <c r="X100" s="813">
        <v>3.4057919492208968</v>
      </c>
      <c r="Y100" s="814">
        <v>202</v>
      </c>
      <c r="Z100" s="816">
        <v>76.025162277425665</v>
      </c>
      <c r="AA100" s="813">
        <v>2.37591525171276</v>
      </c>
      <c r="AB100" s="814">
        <v>202</v>
      </c>
      <c r="AC100" s="816">
        <v>68.086482119677342</v>
      </c>
      <c r="AD100" s="813">
        <v>2.7972981472119902</v>
      </c>
      <c r="AE100" s="814">
        <v>202</v>
      </c>
      <c r="AF100" s="816">
        <v>77.169365376007846</v>
      </c>
      <c r="AG100" s="813">
        <v>4.1829048696510291</v>
      </c>
      <c r="AH100" s="814">
        <v>202</v>
      </c>
      <c r="AI100" s="812">
        <v>76.430475224468879</v>
      </c>
      <c r="AJ100" s="813">
        <v>2.6927775413527359</v>
      </c>
      <c r="AK100" s="814">
        <v>202</v>
      </c>
      <c r="AL100" s="812">
        <v>72.517722969459768</v>
      </c>
      <c r="AM100" s="813">
        <v>3.7585237960529492</v>
      </c>
      <c r="AN100" s="814">
        <v>203</v>
      </c>
      <c r="AO100" s="816">
        <v>72.539864730486684</v>
      </c>
      <c r="AP100" s="813">
        <v>2.947157866675131</v>
      </c>
      <c r="AQ100" s="814">
        <v>202</v>
      </c>
      <c r="AR100" s="812">
        <v>65.0247401566902</v>
      </c>
      <c r="AS100" s="813">
        <v>4.3674251908088397</v>
      </c>
      <c r="AT100" s="814">
        <v>203</v>
      </c>
      <c r="AU100" s="812">
        <v>47.367925654607347</v>
      </c>
      <c r="AV100" s="813">
        <v>3.4722974680949572</v>
      </c>
      <c r="AW100" s="814">
        <v>202</v>
      </c>
      <c r="AX100" s="816">
        <v>45.253371070129589</v>
      </c>
      <c r="AY100" s="813">
        <v>3.8826840212274978</v>
      </c>
      <c r="AZ100" s="1721">
        <v>176</v>
      </c>
    </row>
    <row r="101" spans="1:52" s="866" customFormat="1" ht="14.5" customHeight="1" thickBot="1">
      <c r="A101" s="825" t="s">
        <v>28</v>
      </c>
      <c r="B101" s="826" t="s">
        <v>99</v>
      </c>
      <c r="C101" s="872" t="s">
        <v>99</v>
      </c>
      <c r="D101" s="873" t="s">
        <v>99</v>
      </c>
      <c r="E101" s="826" t="s">
        <v>99</v>
      </c>
      <c r="F101" s="872" t="s">
        <v>99</v>
      </c>
      <c r="G101" s="873" t="s">
        <v>99</v>
      </c>
      <c r="H101" s="826" t="s">
        <v>99</v>
      </c>
      <c r="I101" s="872" t="s">
        <v>99</v>
      </c>
      <c r="J101" s="873" t="s">
        <v>99</v>
      </c>
      <c r="K101" s="826" t="s">
        <v>99</v>
      </c>
      <c r="L101" s="872" t="s">
        <v>99</v>
      </c>
      <c r="M101" s="873" t="s">
        <v>99</v>
      </c>
      <c r="N101" s="826" t="s">
        <v>99</v>
      </c>
      <c r="O101" s="872" t="s">
        <v>99</v>
      </c>
      <c r="P101" s="873" t="s">
        <v>99</v>
      </c>
      <c r="Q101" s="826" t="s">
        <v>99</v>
      </c>
      <c r="R101" s="872" t="s">
        <v>99</v>
      </c>
      <c r="S101" s="873" t="s">
        <v>99</v>
      </c>
      <c r="T101" s="826" t="s">
        <v>99</v>
      </c>
      <c r="U101" s="872" t="s">
        <v>99</v>
      </c>
      <c r="V101" s="873" t="s">
        <v>99</v>
      </c>
      <c r="W101" s="826" t="s">
        <v>99</v>
      </c>
      <c r="X101" s="872" t="s">
        <v>99</v>
      </c>
      <c r="Y101" s="873" t="s">
        <v>99</v>
      </c>
      <c r="Z101" s="826" t="s">
        <v>99</v>
      </c>
      <c r="AA101" s="872" t="s">
        <v>99</v>
      </c>
      <c r="AB101" s="873" t="s">
        <v>99</v>
      </c>
      <c r="AC101" s="826" t="s">
        <v>99</v>
      </c>
      <c r="AD101" s="872" t="s">
        <v>99</v>
      </c>
      <c r="AE101" s="873" t="s">
        <v>99</v>
      </c>
      <c r="AF101" s="826" t="s">
        <v>99</v>
      </c>
      <c r="AG101" s="872" t="s">
        <v>99</v>
      </c>
      <c r="AH101" s="873" t="s">
        <v>99</v>
      </c>
      <c r="AI101" s="826" t="s">
        <v>99</v>
      </c>
      <c r="AJ101" s="872" t="s">
        <v>99</v>
      </c>
      <c r="AK101" s="873" t="s">
        <v>99</v>
      </c>
      <c r="AL101" s="826" t="s">
        <v>99</v>
      </c>
      <c r="AM101" s="872" t="s">
        <v>99</v>
      </c>
      <c r="AN101" s="873" t="s">
        <v>99</v>
      </c>
      <c r="AO101" s="826" t="s">
        <v>99</v>
      </c>
      <c r="AP101" s="872" t="s">
        <v>99</v>
      </c>
      <c r="AQ101" s="873" t="s">
        <v>99</v>
      </c>
      <c r="AR101" s="826" t="s">
        <v>99</v>
      </c>
      <c r="AS101" s="872" t="s">
        <v>99</v>
      </c>
      <c r="AT101" s="873" t="s">
        <v>99</v>
      </c>
      <c r="AU101" s="826" t="s">
        <v>99</v>
      </c>
      <c r="AV101" s="872" t="s">
        <v>99</v>
      </c>
      <c r="AW101" s="873" t="s">
        <v>99</v>
      </c>
      <c r="AX101" s="826" t="s">
        <v>99</v>
      </c>
      <c r="AY101" s="872" t="s">
        <v>99</v>
      </c>
      <c r="AZ101" s="1736" t="s">
        <v>99</v>
      </c>
    </row>
    <row r="102" spans="1:52" s="866" customFormat="1" ht="14.5" customHeight="1">
      <c r="A102" s="831" t="s">
        <v>29</v>
      </c>
      <c r="B102" s="835">
        <v>54.957145849926597</v>
      </c>
      <c r="C102" s="833">
        <v>1.108678558594562</v>
      </c>
      <c r="D102" s="834">
        <v>3297</v>
      </c>
      <c r="E102" s="837">
        <v>34.110709248698782</v>
      </c>
      <c r="F102" s="833">
        <v>1.0387592350115269</v>
      </c>
      <c r="G102" s="834">
        <v>3257</v>
      </c>
      <c r="H102" s="832">
        <v>79.389317942222277</v>
      </c>
      <c r="I102" s="833">
        <v>0.83764161296328921</v>
      </c>
      <c r="J102" s="834">
        <v>3284</v>
      </c>
      <c r="K102" s="836">
        <v>73.938932507029449</v>
      </c>
      <c r="L102" s="833">
        <v>0.9159698174135672</v>
      </c>
      <c r="M102" s="834">
        <v>3280</v>
      </c>
      <c r="N102" s="836">
        <v>87.296001470491092</v>
      </c>
      <c r="O102" s="833">
        <v>0.77856091707297037</v>
      </c>
      <c r="P102" s="834">
        <v>3285</v>
      </c>
      <c r="Q102" s="837">
        <v>52.267198995630729</v>
      </c>
      <c r="R102" s="833">
        <v>1.038968711722239</v>
      </c>
      <c r="S102" s="834">
        <v>3270</v>
      </c>
      <c r="T102" s="832">
        <v>74.045586410745344</v>
      </c>
      <c r="U102" s="833">
        <v>1.09965040451295</v>
      </c>
      <c r="V102" s="834">
        <v>3290</v>
      </c>
      <c r="W102" s="836">
        <v>64.748649308672441</v>
      </c>
      <c r="X102" s="833">
        <v>0.99488708824282179</v>
      </c>
      <c r="Y102" s="834">
        <v>3293</v>
      </c>
      <c r="Z102" s="835">
        <v>72.365952298200725</v>
      </c>
      <c r="AA102" s="833">
        <v>1.0535360641751881</v>
      </c>
      <c r="AB102" s="834">
        <v>3298</v>
      </c>
      <c r="AC102" s="836">
        <v>59.589065950709347</v>
      </c>
      <c r="AD102" s="833">
        <v>1.100399710996794</v>
      </c>
      <c r="AE102" s="834">
        <v>3300</v>
      </c>
      <c r="AF102" s="835">
        <v>63.62865708403703</v>
      </c>
      <c r="AG102" s="833">
        <v>1.1119971702123279</v>
      </c>
      <c r="AH102" s="834">
        <v>3287</v>
      </c>
      <c r="AI102" s="832">
        <v>73.262587355705406</v>
      </c>
      <c r="AJ102" s="833">
        <v>1.0357418834577889</v>
      </c>
      <c r="AK102" s="834">
        <v>3306</v>
      </c>
      <c r="AL102" s="832">
        <v>71.40764137305149</v>
      </c>
      <c r="AM102" s="833">
        <v>1.0820451704165821</v>
      </c>
      <c r="AN102" s="834">
        <v>3299</v>
      </c>
      <c r="AO102" s="835">
        <v>65.81738715032769</v>
      </c>
      <c r="AP102" s="833">
        <v>1.089319744893452</v>
      </c>
      <c r="AQ102" s="834">
        <v>3301</v>
      </c>
      <c r="AR102" s="835">
        <v>61.047275967076267</v>
      </c>
      <c r="AS102" s="833">
        <v>1.1129672205254399</v>
      </c>
      <c r="AT102" s="834">
        <v>3300</v>
      </c>
      <c r="AU102" s="832">
        <v>48.539773645954227</v>
      </c>
      <c r="AV102" s="833">
        <v>1.009545334156871</v>
      </c>
      <c r="AW102" s="834">
        <v>3295</v>
      </c>
      <c r="AX102" s="835">
        <v>45.413285820705077</v>
      </c>
      <c r="AY102" s="833">
        <v>1.2361519274648269</v>
      </c>
      <c r="AZ102" s="1724">
        <v>3010</v>
      </c>
    </row>
    <row r="103" spans="1:52" s="866" customFormat="1" ht="14.5" customHeight="1">
      <c r="A103" s="831" t="s">
        <v>30</v>
      </c>
      <c r="B103" s="832">
        <v>62.041554378883347</v>
      </c>
      <c r="C103" s="833">
        <v>3.4892054075284231</v>
      </c>
      <c r="D103" s="834">
        <v>317</v>
      </c>
      <c r="E103" s="832">
        <v>49.774990148068078</v>
      </c>
      <c r="F103" s="833">
        <v>3.4350188879760819</v>
      </c>
      <c r="G103" s="834">
        <v>314</v>
      </c>
      <c r="H103" s="832">
        <v>76.338428739295267</v>
      </c>
      <c r="I103" s="833">
        <v>2.7141186820266028</v>
      </c>
      <c r="J103" s="834">
        <v>316</v>
      </c>
      <c r="K103" s="832">
        <v>67.257361246480002</v>
      </c>
      <c r="L103" s="833">
        <v>3.9917198633292559</v>
      </c>
      <c r="M103" s="834">
        <v>317</v>
      </c>
      <c r="N103" s="832">
        <v>85.737844994669942</v>
      </c>
      <c r="O103" s="833">
        <v>2.4067791261119931</v>
      </c>
      <c r="P103" s="834">
        <v>316</v>
      </c>
      <c r="Q103" s="832">
        <v>47.939990474482187</v>
      </c>
      <c r="R103" s="833">
        <v>4.0556463562469256</v>
      </c>
      <c r="S103" s="834">
        <v>317</v>
      </c>
      <c r="T103" s="832">
        <v>75.967730255646543</v>
      </c>
      <c r="U103" s="833">
        <v>3.0363406029244051</v>
      </c>
      <c r="V103" s="834">
        <v>317</v>
      </c>
      <c r="W103" s="832">
        <v>58.926721434437127</v>
      </c>
      <c r="X103" s="833">
        <v>3.45882289612446</v>
      </c>
      <c r="Y103" s="834">
        <v>316</v>
      </c>
      <c r="Z103" s="832">
        <v>66.312910462248155</v>
      </c>
      <c r="AA103" s="833">
        <v>3.0663501699529689</v>
      </c>
      <c r="AB103" s="834">
        <v>317</v>
      </c>
      <c r="AC103" s="832">
        <v>49.594250467431152</v>
      </c>
      <c r="AD103" s="833">
        <v>3.4338280298525898</v>
      </c>
      <c r="AE103" s="834">
        <v>317</v>
      </c>
      <c r="AF103" s="832">
        <v>62.401330782335137</v>
      </c>
      <c r="AG103" s="833">
        <v>3.2371607912383848</v>
      </c>
      <c r="AH103" s="834">
        <v>316</v>
      </c>
      <c r="AI103" s="832">
        <v>73.52995782634207</v>
      </c>
      <c r="AJ103" s="833">
        <v>2.796792239633445</v>
      </c>
      <c r="AK103" s="834">
        <v>317</v>
      </c>
      <c r="AL103" s="832">
        <v>69.866645030770471</v>
      </c>
      <c r="AM103" s="833">
        <v>2.8148043904074438</v>
      </c>
      <c r="AN103" s="834">
        <v>315</v>
      </c>
      <c r="AO103" s="832">
        <v>63.014695461824637</v>
      </c>
      <c r="AP103" s="833">
        <v>3.1295295311775719</v>
      </c>
      <c r="AQ103" s="834">
        <v>315</v>
      </c>
      <c r="AR103" s="832">
        <v>57.008712317200697</v>
      </c>
      <c r="AS103" s="833">
        <v>2.6701346254672198</v>
      </c>
      <c r="AT103" s="834">
        <v>316</v>
      </c>
      <c r="AU103" s="832">
        <v>46.834672387700309</v>
      </c>
      <c r="AV103" s="833">
        <v>3.7316761873409021</v>
      </c>
      <c r="AW103" s="834">
        <v>317</v>
      </c>
      <c r="AX103" s="836">
        <v>50.539472061507503</v>
      </c>
      <c r="AY103" s="833">
        <v>3.5478576419999239</v>
      </c>
      <c r="AZ103" s="1724">
        <v>283</v>
      </c>
    </row>
    <row r="104" spans="1:52" s="866" customFormat="1" ht="14.5" customHeight="1">
      <c r="A104" s="1725" t="s">
        <v>31</v>
      </c>
      <c r="B104" s="1729">
        <v>55.7139405062536</v>
      </c>
      <c r="C104" s="1727">
        <v>1.0735114918490529</v>
      </c>
      <c r="D104" s="1728">
        <v>3614</v>
      </c>
      <c r="E104" s="892">
        <v>35.788068323472139</v>
      </c>
      <c r="F104" s="1727">
        <v>1.0460123797924481</v>
      </c>
      <c r="G104" s="1728">
        <v>3571</v>
      </c>
      <c r="H104" s="1730">
        <v>79.064025105693318</v>
      </c>
      <c r="I104" s="1727">
        <v>0.80435120399558124</v>
      </c>
      <c r="J104" s="1728">
        <v>3600</v>
      </c>
      <c r="K104" s="1726">
        <v>73.222649846384627</v>
      </c>
      <c r="L104" s="1727">
        <v>0.93343483319155174</v>
      </c>
      <c r="M104" s="1728">
        <v>3597</v>
      </c>
      <c r="N104" s="1726">
        <v>87.130271764667498</v>
      </c>
      <c r="O104" s="1727">
        <v>0.74384493036773325</v>
      </c>
      <c r="P104" s="1728">
        <v>3601</v>
      </c>
      <c r="Q104" s="1729">
        <v>51.80169726265509</v>
      </c>
      <c r="R104" s="1727">
        <v>1.024409532238145</v>
      </c>
      <c r="S104" s="1728">
        <v>3587</v>
      </c>
      <c r="T104" s="1730">
        <v>74.251025876147011</v>
      </c>
      <c r="U104" s="1727">
        <v>1.0346486149402641</v>
      </c>
      <c r="V104" s="1728">
        <v>3607</v>
      </c>
      <c r="W104" s="1726">
        <v>64.127672839299805</v>
      </c>
      <c r="X104" s="1727">
        <v>0.95335916786960762</v>
      </c>
      <c r="Y104" s="1728">
        <v>3609</v>
      </c>
      <c r="Z104" s="1729">
        <v>71.720979137375593</v>
      </c>
      <c r="AA104" s="1727">
        <v>1.0002027457222531</v>
      </c>
      <c r="AB104" s="1728">
        <v>3615</v>
      </c>
      <c r="AC104" s="1726">
        <v>58.521405490710521</v>
      </c>
      <c r="AD104" s="1727">
        <v>1.0636783216316461</v>
      </c>
      <c r="AE104" s="1728">
        <v>3617</v>
      </c>
      <c r="AF104" s="1729">
        <v>63.497668830363793</v>
      </c>
      <c r="AG104" s="1727">
        <v>1.049375972404462</v>
      </c>
      <c r="AH104" s="1728">
        <v>3603</v>
      </c>
      <c r="AI104" s="1730">
        <v>73.291014951780014</v>
      </c>
      <c r="AJ104" s="1727">
        <v>0.97224355597198342</v>
      </c>
      <c r="AK104" s="1728">
        <v>3623</v>
      </c>
      <c r="AL104" s="1730">
        <v>71.244201111962198</v>
      </c>
      <c r="AM104" s="1727">
        <v>1.0116937341627881</v>
      </c>
      <c r="AN104" s="1728">
        <v>3614</v>
      </c>
      <c r="AO104" s="1729">
        <v>65.520405950066149</v>
      </c>
      <c r="AP104" s="1727">
        <v>1.0254402732114081</v>
      </c>
      <c r="AQ104" s="1728">
        <v>3616</v>
      </c>
      <c r="AR104" s="1729">
        <v>60.618942309768599</v>
      </c>
      <c r="AS104" s="1727">
        <v>1.0291279187410549</v>
      </c>
      <c r="AT104" s="1728">
        <v>3616</v>
      </c>
      <c r="AU104" s="1730">
        <v>48.357738874830162</v>
      </c>
      <c r="AV104" s="1727">
        <v>0.98100637936455304</v>
      </c>
      <c r="AW104" s="1728">
        <v>3612</v>
      </c>
      <c r="AX104" s="1729">
        <v>45.930281520406908</v>
      </c>
      <c r="AY104" s="1727">
        <v>1.1787587915868809</v>
      </c>
      <c r="AZ104" s="1731">
        <v>3293</v>
      </c>
    </row>
    <row r="105" spans="1:52" s="866" customFormat="1" ht="14.5" customHeight="1">
      <c r="A105" s="1930" t="s">
        <v>690</v>
      </c>
      <c r="B105" s="1931"/>
      <c r="C105" s="1931"/>
      <c r="D105" s="1931"/>
      <c r="E105" s="1931"/>
      <c r="F105" s="1931"/>
      <c r="G105" s="1931"/>
      <c r="H105" s="1931"/>
      <c r="I105" s="1931"/>
      <c r="J105" s="1931"/>
      <c r="K105" s="1931"/>
      <c r="L105" s="1931"/>
      <c r="M105" s="1931"/>
      <c r="N105" s="1931"/>
      <c r="O105" s="1931"/>
      <c r="P105" s="1931"/>
      <c r="Q105" s="1931"/>
      <c r="R105" s="1931"/>
      <c r="S105" s="1931"/>
      <c r="T105" s="1931"/>
      <c r="U105" s="1931"/>
      <c r="V105" s="1931"/>
      <c r="W105" s="1931"/>
      <c r="X105" s="1931"/>
      <c r="Y105" s="1931"/>
      <c r="Z105" s="1931"/>
      <c r="AA105" s="1931"/>
      <c r="AB105" s="1931"/>
      <c r="AC105" s="1931"/>
      <c r="AD105" s="1931"/>
      <c r="AE105" s="1931"/>
      <c r="AF105" s="1931"/>
      <c r="AG105" s="1931"/>
      <c r="AH105" s="1931"/>
      <c r="AI105" s="1931"/>
      <c r="AJ105" s="1931"/>
      <c r="AK105" s="1931"/>
      <c r="AL105" s="1931"/>
      <c r="AM105" s="1931"/>
      <c r="AN105" s="1931"/>
      <c r="AO105" s="1931"/>
      <c r="AP105" s="1931"/>
      <c r="AQ105" s="1931"/>
      <c r="AR105" s="1931"/>
      <c r="AS105" s="1931"/>
      <c r="AT105" s="1931"/>
      <c r="AU105" s="1931"/>
      <c r="AV105" s="1931"/>
      <c r="AW105" s="1931"/>
      <c r="AX105" s="1931"/>
      <c r="AY105" s="1931"/>
      <c r="AZ105" s="1931"/>
    </row>
    <row r="106" spans="1:52" s="866" customFormat="1" ht="24" customHeight="1">
      <c r="A106" s="1948" t="s">
        <v>695</v>
      </c>
      <c r="B106" s="1948"/>
      <c r="C106" s="1948"/>
      <c r="D106" s="1948"/>
      <c r="E106" s="1948"/>
      <c r="F106" s="1948"/>
      <c r="G106" s="1948"/>
      <c r="H106" s="1948"/>
      <c r="I106" s="1948"/>
      <c r="J106" s="1948"/>
      <c r="K106" s="1948"/>
      <c r="L106" s="1948"/>
      <c r="M106" s="1948"/>
      <c r="N106" s="1948"/>
      <c r="O106" s="1948"/>
      <c r="P106" s="1948"/>
      <c r="Q106" s="1948"/>
      <c r="R106" s="1948"/>
      <c r="S106" s="1948"/>
      <c r="T106" s="1948"/>
      <c r="U106" s="1948"/>
      <c r="V106" s="1948"/>
      <c r="W106" s="1948"/>
      <c r="X106" s="1948"/>
      <c r="Y106" s="1948"/>
      <c r="Z106" s="1948"/>
      <c r="AA106" s="1948"/>
      <c r="AB106" s="1948"/>
      <c r="AC106" s="1948"/>
      <c r="AD106" s="1948"/>
      <c r="AE106" s="1948"/>
      <c r="AF106" s="1948"/>
      <c r="AG106" s="1948"/>
      <c r="AH106" s="1948"/>
      <c r="AI106" s="1989"/>
      <c r="AJ106" s="1989"/>
      <c r="AK106" s="1989"/>
      <c r="AL106" s="1989"/>
      <c r="AM106" s="1989"/>
      <c r="AN106" s="1989"/>
      <c r="AO106" s="1989"/>
      <c r="AP106" s="1989"/>
      <c r="AQ106" s="1989"/>
      <c r="AR106" s="1989"/>
      <c r="AS106" s="1989"/>
      <c r="AT106" s="1989"/>
      <c r="AU106" s="1989"/>
      <c r="AV106" s="1989"/>
      <c r="AW106" s="1989"/>
      <c r="AX106" s="1989"/>
      <c r="AY106" s="1989"/>
      <c r="AZ106" s="1989"/>
    </row>
    <row r="107" spans="1:52" s="866" customFormat="1" ht="14.5" customHeight="1">
      <c r="A107" s="1930" t="s">
        <v>624</v>
      </c>
      <c r="B107" s="1931"/>
      <c r="C107" s="1931"/>
      <c r="D107" s="1931"/>
      <c r="E107" s="1931"/>
      <c r="F107" s="1931"/>
      <c r="G107" s="1931"/>
      <c r="H107" s="1931"/>
      <c r="I107" s="1931"/>
      <c r="J107" s="1931"/>
      <c r="K107" s="1931"/>
      <c r="L107" s="1931"/>
      <c r="M107" s="1931"/>
      <c r="N107" s="1931"/>
      <c r="O107" s="1931"/>
      <c r="P107" s="1931"/>
      <c r="Q107" s="1931"/>
      <c r="R107" s="1931"/>
      <c r="S107" s="1931"/>
      <c r="T107" s="1931"/>
      <c r="U107" s="1931"/>
      <c r="V107" s="1931"/>
      <c r="W107" s="1931"/>
      <c r="X107" s="1931"/>
      <c r="Y107" s="1931"/>
      <c r="Z107" s="1931"/>
      <c r="AA107" s="1931"/>
      <c r="AB107" s="1931"/>
      <c r="AC107" s="1931"/>
      <c r="AD107" s="1931"/>
      <c r="AE107" s="1931"/>
      <c r="AF107" s="1931"/>
      <c r="AG107" s="1931"/>
      <c r="AH107" s="1931"/>
      <c r="AI107" s="1931"/>
      <c r="AJ107" s="1931"/>
      <c r="AK107" s="1931"/>
      <c r="AL107" s="1931"/>
      <c r="AM107" s="1931"/>
      <c r="AN107" s="1931"/>
      <c r="AO107" s="1931"/>
      <c r="AP107" s="1931"/>
      <c r="AQ107" s="1931"/>
      <c r="AR107" s="1931"/>
      <c r="AS107" s="1931"/>
      <c r="AT107" s="1931"/>
      <c r="AU107" s="1931"/>
      <c r="AV107" s="1931"/>
      <c r="AW107" s="1931"/>
      <c r="AX107" s="1931"/>
      <c r="AY107" s="1931"/>
      <c r="AZ107" s="1931"/>
    </row>
    <row r="108" spans="1:52" ht="14.5" customHeight="1"/>
    <row r="109" spans="1:52" s="866" customFormat="1" ht="14.5" customHeight="1">
      <c r="A109" s="1972" t="s">
        <v>851</v>
      </c>
      <c r="B109" s="1973"/>
      <c r="C109" s="1973"/>
      <c r="D109" s="1973"/>
      <c r="E109" s="1973"/>
      <c r="F109" s="1973"/>
      <c r="G109" s="1973"/>
      <c r="H109" s="1973"/>
      <c r="I109" s="1973"/>
      <c r="J109" s="1973"/>
      <c r="K109" s="1973"/>
      <c r="L109" s="1973"/>
      <c r="M109" s="1973"/>
      <c r="N109" s="1973"/>
      <c r="O109" s="1973"/>
      <c r="P109" s="1973"/>
      <c r="Q109" s="1973"/>
      <c r="R109" s="1973"/>
      <c r="S109" s="1973"/>
      <c r="T109" s="1973"/>
      <c r="U109" s="1973"/>
      <c r="V109" s="1973"/>
      <c r="W109" s="1973"/>
      <c r="X109" s="1973"/>
      <c r="Y109" s="1973"/>
      <c r="Z109" s="1973"/>
      <c r="AA109" s="1973"/>
      <c r="AB109" s="1973"/>
      <c r="AC109" s="1973"/>
      <c r="AD109" s="1973"/>
      <c r="AE109" s="1973"/>
      <c r="AF109" s="1973"/>
      <c r="AG109" s="1973"/>
      <c r="AH109" s="1973"/>
      <c r="AI109" s="1973"/>
      <c r="AJ109" s="1973"/>
      <c r="AK109" s="1973"/>
      <c r="AL109" s="1973"/>
      <c r="AM109" s="1973"/>
      <c r="AN109" s="1973"/>
      <c r="AO109" s="1973"/>
      <c r="AP109" s="1973"/>
      <c r="AQ109" s="1973"/>
      <c r="AR109" s="1973"/>
      <c r="AS109" s="1973"/>
      <c r="AT109" s="1973"/>
      <c r="AU109" s="1973"/>
      <c r="AV109" s="1973"/>
      <c r="AW109" s="1973"/>
    </row>
    <row r="110" spans="1:52" s="866" customFormat="1" ht="31.5" customHeight="1" thickBot="1">
      <c r="A110" s="1923" t="s">
        <v>5</v>
      </c>
      <c r="B110" s="1980" t="s">
        <v>689</v>
      </c>
      <c r="C110" s="1933"/>
      <c r="D110" s="1934"/>
      <c r="E110" s="1932" t="s">
        <v>688</v>
      </c>
      <c r="F110" s="1933"/>
      <c r="G110" s="1934"/>
      <c r="H110" s="1932" t="s">
        <v>696</v>
      </c>
      <c r="I110" s="1933"/>
      <c r="J110" s="1934"/>
      <c r="K110" s="1932" t="s">
        <v>594</v>
      </c>
      <c r="L110" s="1933"/>
      <c r="M110" s="1934"/>
      <c r="N110" s="1932" t="s">
        <v>680</v>
      </c>
      <c r="O110" s="1933"/>
      <c r="P110" s="1934"/>
      <c r="Q110" s="1928" t="s">
        <v>697</v>
      </c>
      <c r="R110" s="1926"/>
      <c r="S110" s="1927"/>
      <c r="T110" s="1932" t="s">
        <v>681</v>
      </c>
      <c r="U110" s="1933"/>
      <c r="V110" s="1934"/>
      <c r="W110" s="1932" t="s">
        <v>698</v>
      </c>
      <c r="X110" s="1933"/>
      <c r="Y110" s="1934"/>
      <c r="Z110" s="1932" t="s">
        <v>699</v>
      </c>
      <c r="AA110" s="1933"/>
      <c r="AB110" s="1934"/>
      <c r="AC110" s="1932" t="s">
        <v>692</v>
      </c>
      <c r="AD110" s="1933"/>
      <c r="AE110" s="1934"/>
      <c r="AF110" s="1928" t="s">
        <v>683</v>
      </c>
      <c r="AG110" s="1926"/>
      <c r="AH110" s="1927"/>
      <c r="AI110" s="1932" t="s">
        <v>700</v>
      </c>
      <c r="AJ110" s="1933"/>
      <c r="AK110" s="1934"/>
      <c r="AL110" s="1932" t="s">
        <v>701</v>
      </c>
      <c r="AM110" s="1933"/>
      <c r="AN110" s="1934"/>
      <c r="AO110" s="1928" t="s">
        <v>1206</v>
      </c>
      <c r="AP110" s="1926"/>
      <c r="AQ110" s="1927"/>
      <c r="AR110" s="1932" t="s">
        <v>702</v>
      </c>
      <c r="AS110" s="1933"/>
      <c r="AT110" s="1934"/>
      <c r="AU110" s="1980" t="s">
        <v>684</v>
      </c>
      <c r="AV110" s="1933"/>
      <c r="AW110" s="1987"/>
    </row>
    <row r="111" spans="1:52" s="866" customFormat="1" ht="14.5" customHeight="1" thickBot="1">
      <c r="A111" s="1988"/>
      <c r="B111" s="743" t="s">
        <v>2</v>
      </c>
      <c r="C111" s="743" t="s">
        <v>68</v>
      </c>
      <c r="D111" s="744" t="s">
        <v>69</v>
      </c>
      <c r="E111" s="743" t="s">
        <v>2</v>
      </c>
      <c r="F111" s="743" t="s">
        <v>68</v>
      </c>
      <c r="G111" s="744" t="s">
        <v>69</v>
      </c>
      <c r="H111" s="743" t="s">
        <v>2</v>
      </c>
      <c r="I111" s="743" t="s">
        <v>68</v>
      </c>
      <c r="J111" s="744" t="s">
        <v>69</v>
      </c>
      <c r="K111" s="743" t="s">
        <v>2</v>
      </c>
      <c r="L111" s="743" t="s">
        <v>68</v>
      </c>
      <c r="M111" s="744" t="s">
        <v>69</v>
      </c>
      <c r="N111" s="743" t="s">
        <v>2</v>
      </c>
      <c r="O111" s="743" t="s">
        <v>68</v>
      </c>
      <c r="P111" s="744" t="s">
        <v>69</v>
      </c>
      <c r="Q111" s="743" t="s">
        <v>2</v>
      </c>
      <c r="R111" s="743" t="s">
        <v>68</v>
      </c>
      <c r="S111" s="744" t="s">
        <v>69</v>
      </c>
      <c r="T111" s="743" t="s">
        <v>2</v>
      </c>
      <c r="U111" s="743" t="s">
        <v>68</v>
      </c>
      <c r="V111" s="744" t="s">
        <v>69</v>
      </c>
      <c r="W111" s="743" t="s">
        <v>2</v>
      </c>
      <c r="X111" s="743" t="s">
        <v>68</v>
      </c>
      <c r="Y111" s="744" t="s">
        <v>69</v>
      </c>
      <c r="Z111" s="743" t="s">
        <v>2</v>
      </c>
      <c r="AA111" s="743" t="s">
        <v>68</v>
      </c>
      <c r="AB111" s="744" t="s">
        <v>69</v>
      </c>
      <c r="AC111" s="743" t="s">
        <v>2</v>
      </c>
      <c r="AD111" s="743" t="s">
        <v>68</v>
      </c>
      <c r="AE111" s="744" t="s">
        <v>69</v>
      </c>
      <c r="AF111" s="743" t="s">
        <v>2</v>
      </c>
      <c r="AG111" s="743" t="s">
        <v>68</v>
      </c>
      <c r="AH111" s="744" t="s">
        <v>69</v>
      </c>
      <c r="AI111" s="743" t="s">
        <v>2</v>
      </c>
      <c r="AJ111" s="743" t="s">
        <v>68</v>
      </c>
      <c r="AK111" s="744" t="s">
        <v>69</v>
      </c>
      <c r="AL111" s="743" t="s">
        <v>2</v>
      </c>
      <c r="AM111" s="743" t="s">
        <v>68</v>
      </c>
      <c r="AN111" s="744" t="s">
        <v>69</v>
      </c>
      <c r="AO111" s="743" t="s">
        <v>2</v>
      </c>
      <c r="AP111" s="743" t="s">
        <v>68</v>
      </c>
      <c r="AQ111" s="744" t="s">
        <v>69</v>
      </c>
      <c r="AR111" s="743" t="s">
        <v>2</v>
      </c>
      <c r="AS111" s="743" t="s">
        <v>68</v>
      </c>
      <c r="AT111" s="744" t="s">
        <v>69</v>
      </c>
      <c r="AU111" s="743" t="s">
        <v>2</v>
      </c>
      <c r="AV111" s="743" t="s">
        <v>68</v>
      </c>
      <c r="AW111" s="1631" t="s">
        <v>69</v>
      </c>
    </row>
    <row r="112" spans="1:52" s="866" customFormat="1" ht="14.5" customHeight="1">
      <c r="A112" s="811" t="s">
        <v>13</v>
      </c>
      <c r="B112" s="816">
        <v>28.13821412294752</v>
      </c>
      <c r="C112" s="813">
        <v>2.8174717891831662</v>
      </c>
      <c r="D112" s="814">
        <v>273</v>
      </c>
      <c r="E112" s="812">
        <v>12.158373130775409</v>
      </c>
      <c r="F112" s="813">
        <v>2.0289049600940392</v>
      </c>
      <c r="G112" s="814">
        <v>273</v>
      </c>
      <c r="H112" s="812">
        <v>22.545282392801301</v>
      </c>
      <c r="I112" s="813">
        <v>2.6181829638101162</v>
      </c>
      <c r="J112" s="814">
        <v>273</v>
      </c>
      <c r="K112" s="824">
        <v>69.525775145206183</v>
      </c>
      <c r="L112" s="813">
        <v>2.911992698530943</v>
      </c>
      <c r="M112" s="814">
        <v>278</v>
      </c>
      <c r="N112" s="812">
        <v>30.467240611799191</v>
      </c>
      <c r="O112" s="813">
        <v>2.890293828730147</v>
      </c>
      <c r="P112" s="814">
        <v>273</v>
      </c>
      <c r="Q112" s="816">
        <v>37.701718600859273</v>
      </c>
      <c r="R112" s="813">
        <v>3.060137789329481</v>
      </c>
      <c r="S112" s="814">
        <v>273</v>
      </c>
      <c r="T112" s="816">
        <v>22.431770578831632</v>
      </c>
      <c r="U112" s="813">
        <v>2.6323022940042979</v>
      </c>
      <c r="V112" s="814">
        <v>275</v>
      </c>
      <c r="W112" s="816">
        <v>15.269558626344571</v>
      </c>
      <c r="X112" s="813">
        <v>2.2537090074297881</v>
      </c>
      <c r="Y112" s="814">
        <v>271</v>
      </c>
      <c r="Z112" s="816">
        <v>15.17558754666732</v>
      </c>
      <c r="AA112" s="813">
        <v>2.3103593667164781</v>
      </c>
      <c r="AB112" s="814">
        <v>272</v>
      </c>
      <c r="AC112" s="812">
        <v>4.3645705358177089</v>
      </c>
      <c r="AD112" s="813">
        <v>1.3438022855198259</v>
      </c>
      <c r="AE112" s="814">
        <v>270</v>
      </c>
      <c r="AF112" s="812">
        <v>18.943140478591761</v>
      </c>
      <c r="AG112" s="813">
        <v>2.5072065327092301</v>
      </c>
      <c r="AH112" s="814">
        <v>272</v>
      </c>
      <c r="AI112" s="815">
        <v>45.011245186221487</v>
      </c>
      <c r="AJ112" s="813">
        <v>3.1394249499538618</v>
      </c>
      <c r="AK112" s="814">
        <v>272</v>
      </c>
      <c r="AL112" s="812">
        <v>21.025866839996912</v>
      </c>
      <c r="AM112" s="813">
        <v>2.577428181263953</v>
      </c>
      <c r="AN112" s="814">
        <v>272</v>
      </c>
      <c r="AO112" s="812">
        <v>30.557077695757521</v>
      </c>
      <c r="AP112" s="813">
        <v>2.9122842149938011</v>
      </c>
      <c r="AQ112" s="814">
        <v>271</v>
      </c>
      <c r="AR112" s="812">
        <v>7.9241019541979512</v>
      </c>
      <c r="AS112" s="813">
        <v>1.6179173086863641</v>
      </c>
      <c r="AT112" s="814">
        <v>271</v>
      </c>
      <c r="AU112" s="816">
        <v>26.96906135386331</v>
      </c>
      <c r="AV112" s="813">
        <v>2.850239267311832</v>
      </c>
      <c r="AW112" s="1721">
        <v>258</v>
      </c>
    </row>
    <row r="113" spans="1:49" s="866" customFormat="1" ht="14.5" customHeight="1">
      <c r="A113" s="817" t="s">
        <v>14</v>
      </c>
      <c r="B113" s="823">
        <v>35.231534870338074</v>
      </c>
      <c r="C113" s="819">
        <v>2.9111664570298812</v>
      </c>
      <c r="D113" s="820">
        <v>293</v>
      </c>
      <c r="E113" s="818">
        <v>17.96540142086155</v>
      </c>
      <c r="F113" s="819">
        <v>2.3838718031434181</v>
      </c>
      <c r="G113" s="820">
        <v>291</v>
      </c>
      <c r="H113" s="821">
        <v>20.071396012551631</v>
      </c>
      <c r="I113" s="819">
        <v>2.4887761396494721</v>
      </c>
      <c r="J113" s="820">
        <v>286</v>
      </c>
      <c r="K113" s="822">
        <v>66.862061360791671</v>
      </c>
      <c r="L113" s="819">
        <v>2.879643628023874</v>
      </c>
      <c r="M113" s="820">
        <v>293</v>
      </c>
      <c r="N113" s="818">
        <v>24.271106058441521</v>
      </c>
      <c r="O113" s="819">
        <v>2.6664782969543048</v>
      </c>
      <c r="P113" s="820">
        <v>289</v>
      </c>
      <c r="Q113" s="818">
        <v>39.75609864888461</v>
      </c>
      <c r="R113" s="819">
        <v>3.0316998262200761</v>
      </c>
      <c r="S113" s="820">
        <v>290</v>
      </c>
      <c r="T113" s="818">
        <v>28.8780588726313</v>
      </c>
      <c r="U113" s="819">
        <v>2.8288055041619451</v>
      </c>
      <c r="V113" s="820">
        <v>290</v>
      </c>
      <c r="W113" s="823">
        <v>22.619626728047429</v>
      </c>
      <c r="X113" s="819">
        <v>2.572937376711657</v>
      </c>
      <c r="Y113" s="820">
        <v>289</v>
      </c>
      <c r="Z113" s="823">
        <v>22.215633044326999</v>
      </c>
      <c r="AA113" s="819">
        <v>2.5678271740424639</v>
      </c>
      <c r="AB113" s="820">
        <v>288</v>
      </c>
      <c r="AC113" s="821">
        <v>10.945016965495119</v>
      </c>
      <c r="AD113" s="819">
        <v>1.912333248064537</v>
      </c>
      <c r="AE113" s="820">
        <v>287</v>
      </c>
      <c r="AF113" s="818">
        <v>20.59272922115851</v>
      </c>
      <c r="AG113" s="819">
        <v>2.5154095051954188</v>
      </c>
      <c r="AH113" s="820">
        <v>288</v>
      </c>
      <c r="AI113" s="821">
        <v>45.333410136623613</v>
      </c>
      <c r="AJ113" s="819">
        <v>3.0744872556091409</v>
      </c>
      <c r="AK113" s="820">
        <v>292</v>
      </c>
      <c r="AL113" s="823">
        <v>24.75099356639825</v>
      </c>
      <c r="AM113" s="819">
        <v>2.6753385345146752</v>
      </c>
      <c r="AN113" s="820">
        <v>288</v>
      </c>
      <c r="AO113" s="822">
        <v>30.27072771461793</v>
      </c>
      <c r="AP113" s="819">
        <v>2.8633688398404211</v>
      </c>
      <c r="AQ113" s="820">
        <v>289</v>
      </c>
      <c r="AR113" s="821">
        <v>6.4982830781373666</v>
      </c>
      <c r="AS113" s="819">
        <v>1.5791443447528819</v>
      </c>
      <c r="AT113" s="820">
        <v>287</v>
      </c>
      <c r="AU113" s="823">
        <v>29.49747567835238</v>
      </c>
      <c r="AV113" s="819">
        <v>2.849199639388083</v>
      </c>
      <c r="AW113" s="1722">
        <v>285</v>
      </c>
    </row>
    <row r="114" spans="1:49" s="866" customFormat="1" ht="14.5" customHeight="1">
      <c r="A114" s="811" t="s">
        <v>39</v>
      </c>
      <c r="B114" s="816">
        <v>31.064871482596772</v>
      </c>
      <c r="C114" s="813">
        <v>2.8899990861572138</v>
      </c>
      <c r="D114" s="814">
        <v>278</v>
      </c>
      <c r="E114" s="812">
        <v>16.325799394983111</v>
      </c>
      <c r="F114" s="813">
        <v>2.341426677588859</v>
      </c>
      <c r="G114" s="814">
        <v>271</v>
      </c>
      <c r="H114" s="816">
        <v>27.037261123299821</v>
      </c>
      <c r="I114" s="813">
        <v>2.8247803962267128</v>
      </c>
      <c r="J114" s="814">
        <v>274</v>
      </c>
      <c r="K114" s="824">
        <v>58.421553158693818</v>
      </c>
      <c r="L114" s="813">
        <v>3.069607142662361</v>
      </c>
      <c r="M114" s="814">
        <v>278</v>
      </c>
      <c r="N114" s="812">
        <v>37.292039864120532</v>
      </c>
      <c r="O114" s="813">
        <v>3.0213328197369989</v>
      </c>
      <c r="P114" s="814">
        <v>277</v>
      </c>
      <c r="Q114" s="812">
        <v>45.585044179712462</v>
      </c>
      <c r="R114" s="813">
        <v>3.1028754499847002</v>
      </c>
      <c r="S114" s="814">
        <v>277</v>
      </c>
      <c r="T114" s="816">
        <v>17.96805622320224</v>
      </c>
      <c r="U114" s="813">
        <v>2.344478536521212</v>
      </c>
      <c r="V114" s="814">
        <v>272</v>
      </c>
      <c r="W114" s="816">
        <v>15.248468180294459</v>
      </c>
      <c r="X114" s="813">
        <v>2.1710378590206441</v>
      </c>
      <c r="Y114" s="814">
        <v>272</v>
      </c>
      <c r="Z114" s="812">
        <v>15.693942250050171</v>
      </c>
      <c r="AA114" s="813">
        <v>2.308837807813251</v>
      </c>
      <c r="AB114" s="814">
        <v>274</v>
      </c>
      <c r="AC114" s="812">
        <v>11.21245557008173</v>
      </c>
      <c r="AD114" s="813">
        <v>1.9280702987398921</v>
      </c>
      <c r="AE114" s="814">
        <v>274</v>
      </c>
      <c r="AF114" s="824">
        <v>29.849108856279059</v>
      </c>
      <c r="AG114" s="813">
        <v>2.8674238546803652</v>
      </c>
      <c r="AH114" s="814">
        <v>274</v>
      </c>
      <c r="AI114" s="812">
        <v>46.234469149544893</v>
      </c>
      <c r="AJ114" s="813">
        <v>3.112182747511766</v>
      </c>
      <c r="AK114" s="814">
        <v>277</v>
      </c>
      <c r="AL114" s="824">
        <v>28.228161061831731</v>
      </c>
      <c r="AM114" s="813">
        <v>2.8009809634968201</v>
      </c>
      <c r="AN114" s="814">
        <v>275</v>
      </c>
      <c r="AO114" s="815">
        <v>28.985342177185771</v>
      </c>
      <c r="AP114" s="813">
        <v>2.840536619764118</v>
      </c>
      <c r="AQ114" s="814">
        <v>274</v>
      </c>
      <c r="AR114" s="816">
        <v>9.4279272796646563</v>
      </c>
      <c r="AS114" s="813">
        <v>1.716828987017305</v>
      </c>
      <c r="AT114" s="814">
        <v>273</v>
      </c>
      <c r="AU114" s="812">
        <v>37.851760079894383</v>
      </c>
      <c r="AV114" s="813">
        <v>3.0770730632189029</v>
      </c>
      <c r="AW114" s="1721">
        <v>270</v>
      </c>
    </row>
    <row r="115" spans="1:49" s="866" customFormat="1" ht="14.5" customHeight="1">
      <c r="A115" s="817" t="s">
        <v>16</v>
      </c>
      <c r="B115" s="823">
        <v>36.703858515276288</v>
      </c>
      <c r="C115" s="819">
        <v>2.8519314360143722</v>
      </c>
      <c r="D115" s="820">
        <v>324</v>
      </c>
      <c r="E115" s="818">
        <v>17.23093959193092</v>
      </c>
      <c r="F115" s="819">
        <v>2.1960244478993292</v>
      </c>
      <c r="G115" s="820">
        <v>324</v>
      </c>
      <c r="H115" s="818">
        <v>27.002177973061659</v>
      </c>
      <c r="I115" s="819">
        <v>2.602768384714472</v>
      </c>
      <c r="J115" s="820">
        <v>320</v>
      </c>
      <c r="K115" s="822">
        <v>63.447461069370647</v>
      </c>
      <c r="L115" s="819">
        <v>2.822195981317837</v>
      </c>
      <c r="M115" s="820">
        <v>328</v>
      </c>
      <c r="N115" s="818">
        <v>40.307832057989742</v>
      </c>
      <c r="O115" s="819">
        <v>2.8519685596388018</v>
      </c>
      <c r="P115" s="820">
        <v>325</v>
      </c>
      <c r="Q115" s="818">
        <v>42.745130608138709</v>
      </c>
      <c r="R115" s="819">
        <v>2.911755635161617</v>
      </c>
      <c r="S115" s="820">
        <v>322</v>
      </c>
      <c r="T115" s="818">
        <v>24.403152944046418</v>
      </c>
      <c r="U115" s="819">
        <v>2.5637624136009438</v>
      </c>
      <c r="V115" s="820">
        <v>320</v>
      </c>
      <c r="W115" s="823">
        <v>17.734595147374382</v>
      </c>
      <c r="X115" s="819">
        <v>2.3070578586091188</v>
      </c>
      <c r="Y115" s="820">
        <v>318</v>
      </c>
      <c r="Z115" s="818">
        <v>12.723816306880661</v>
      </c>
      <c r="AA115" s="819">
        <v>1.90594736226704</v>
      </c>
      <c r="AB115" s="820">
        <v>320</v>
      </c>
      <c r="AC115" s="818">
        <v>7.8705386875402921</v>
      </c>
      <c r="AD115" s="819">
        <v>1.5738831420233179</v>
      </c>
      <c r="AE115" s="820">
        <v>318</v>
      </c>
      <c r="AF115" s="822">
        <v>26.575528908543319</v>
      </c>
      <c r="AG115" s="819">
        <v>2.5675381802459509</v>
      </c>
      <c r="AH115" s="820">
        <v>321</v>
      </c>
      <c r="AI115" s="818">
        <v>41.236029793858549</v>
      </c>
      <c r="AJ115" s="819">
        <v>2.9234818571374799</v>
      </c>
      <c r="AK115" s="820">
        <v>316</v>
      </c>
      <c r="AL115" s="818">
        <v>26.538209808819129</v>
      </c>
      <c r="AM115" s="819">
        <v>2.6059954968350221</v>
      </c>
      <c r="AN115" s="820">
        <v>317</v>
      </c>
      <c r="AO115" s="818">
        <v>29.7182290030375</v>
      </c>
      <c r="AP115" s="819">
        <v>2.721609185156721</v>
      </c>
      <c r="AQ115" s="820">
        <v>315</v>
      </c>
      <c r="AR115" s="818">
        <v>13.72323352450473</v>
      </c>
      <c r="AS115" s="819">
        <v>2.019109383059468</v>
      </c>
      <c r="AT115" s="820">
        <v>318</v>
      </c>
      <c r="AU115" s="823">
        <v>35.668776703426907</v>
      </c>
      <c r="AV115" s="819">
        <v>2.9936360045509001</v>
      </c>
      <c r="AW115" s="1722">
        <v>294</v>
      </c>
    </row>
    <row r="116" spans="1:49" s="866" customFormat="1" ht="14.5" customHeight="1">
      <c r="A116" s="811" t="s">
        <v>17</v>
      </c>
      <c r="B116" s="824">
        <v>33.14666838033321</v>
      </c>
      <c r="C116" s="813">
        <v>4.924670154937175</v>
      </c>
      <c r="D116" s="814">
        <v>95</v>
      </c>
      <c r="E116" s="812">
        <v>11.843620575019539</v>
      </c>
      <c r="F116" s="813">
        <v>3.7215860535318468</v>
      </c>
      <c r="G116" s="814">
        <v>95</v>
      </c>
      <c r="H116" s="812">
        <v>32.010921098454787</v>
      </c>
      <c r="I116" s="813">
        <v>4.8503137205957092</v>
      </c>
      <c r="J116" s="814">
        <v>93</v>
      </c>
      <c r="K116" s="824">
        <v>77.563739743360983</v>
      </c>
      <c r="L116" s="813">
        <v>4.3749320070075388</v>
      </c>
      <c r="M116" s="814">
        <v>95</v>
      </c>
      <c r="N116" s="812">
        <v>51.633081997670843</v>
      </c>
      <c r="O116" s="813">
        <v>5.3980099200401757</v>
      </c>
      <c r="P116" s="814">
        <v>93</v>
      </c>
      <c r="Q116" s="812">
        <v>52.467525425905727</v>
      </c>
      <c r="R116" s="813">
        <v>5.3468228399234663</v>
      </c>
      <c r="S116" s="814">
        <v>94</v>
      </c>
      <c r="T116" s="812">
        <v>29.214959791422508</v>
      </c>
      <c r="U116" s="813">
        <v>4.7076728894585873</v>
      </c>
      <c r="V116" s="814">
        <v>94</v>
      </c>
      <c r="W116" s="812">
        <v>24.307895714487671</v>
      </c>
      <c r="X116" s="813">
        <v>4.4338096995373304</v>
      </c>
      <c r="Y116" s="814">
        <v>93</v>
      </c>
      <c r="Z116" s="812">
        <v>23.468362519571819</v>
      </c>
      <c r="AA116" s="813">
        <v>4.385571179256246</v>
      </c>
      <c r="AB116" s="814">
        <v>93</v>
      </c>
      <c r="AC116" s="812">
        <v>16.63230770337718</v>
      </c>
      <c r="AD116" s="813">
        <v>4.2361604906471424</v>
      </c>
      <c r="AE116" s="814">
        <v>92</v>
      </c>
      <c r="AF116" s="815">
        <v>27.347082693767561</v>
      </c>
      <c r="AG116" s="813">
        <v>4.6369932791391042</v>
      </c>
      <c r="AH116" s="814">
        <v>92</v>
      </c>
      <c r="AI116" s="812">
        <v>47.675099973517568</v>
      </c>
      <c r="AJ116" s="813">
        <v>5.375893618869835</v>
      </c>
      <c r="AK116" s="814">
        <v>93</v>
      </c>
      <c r="AL116" s="812">
        <v>24.771128422017419</v>
      </c>
      <c r="AM116" s="813">
        <v>4.4989457707467579</v>
      </c>
      <c r="AN116" s="814">
        <v>92</v>
      </c>
      <c r="AO116" s="812">
        <v>25.36939229487615</v>
      </c>
      <c r="AP116" s="813">
        <v>4.5171563306511429</v>
      </c>
      <c r="AQ116" s="814">
        <v>92</v>
      </c>
      <c r="AR116" s="812">
        <v>13.42013391257993</v>
      </c>
      <c r="AS116" s="813">
        <v>3.743186647927303</v>
      </c>
      <c r="AT116" s="814">
        <v>92</v>
      </c>
      <c r="AU116" s="816">
        <v>29.607748339645511</v>
      </c>
      <c r="AV116" s="813">
        <v>5.1702508036892887</v>
      </c>
      <c r="AW116" s="1721">
        <v>85</v>
      </c>
    </row>
    <row r="117" spans="1:49" s="866" customFormat="1" ht="14.5" customHeight="1">
      <c r="A117" s="817" t="s">
        <v>18</v>
      </c>
      <c r="B117" s="823">
        <v>35.772957778332177</v>
      </c>
      <c r="C117" s="819">
        <v>3.501411304604737</v>
      </c>
      <c r="D117" s="820">
        <v>196</v>
      </c>
      <c r="E117" s="818">
        <v>19.404664144588281</v>
      </c>
      <c r="F117" s="819">
        <v>2.8954549022644991</v>
      </c>
      <c r="G117" s="820">
        <v>195</v>
      </c>
      <c r="H117" s="818">
        <v>27.743736698914951</v>
      </c>
      <c r="I117" s="819">
        <v>3.2725323671740112</v>
      </c>
      <c r="J117" s="820">
        <v>197</v>
      </c>
      <c r="K117" s="818">
        <v>54.446720854523463</v>
      </c>
      <c r="L117" s="819">
        <v>3.6313699199034231</v>
      </c>
      <c r="M117" s="820">
        <v>198</v>
      </c>
      <c r="N117" s="818">
        <v>20.958747629039429</v>
      </c>
      <c r="O117" s="819">
        <v>2.9866596485891281</v>
      </c>
      <c r="P117" s="820">
        <v>195</v>
      </c>
      <c r="Q117" s="818">
        <v>61.242360013655208</v>
      </c>
      <c r="R117" s="819">
        <v>3.595180598959312</v>
      </c>
      <c r="S117" s="820">
        <v>194</v>
      </c>
      <c r="T117" s="823">
        <v>20.383691072851988</v>
      </c>
      <c r="U117" s="819">
        <v>2.8757479546457758</v>
      </c>
      <c r="V117" s="820">
        <v>197</v>
      </c>
      <c r="W117" s="818">
        <v>16.81312354559671</v>
      </c>
      <c r="X117" s="819">
        <v>2.806777422803322</v>
      </c>
      <c r="Y117" s="820">
        <v>196</v>
      </c>
      <c r="Z117" s="818">
        <v>24.61592308660326</v>
      </c>
      <c r="AA117" s="819">
        <v>3.1729742838835162</v>
      </c>
      <c r="AB117" s="820">
        <v>196</v>
      </c>
      <c r="AC117" s="818">
        <v>13.016986604238379</v>
      </c>
      <c r="AD117" s="819">
        <v>2.509669546361692</v>
      </c>
      <c r="AE117" s="820">
        <v>196</v>
      </c>
      <c r="AF117" s="818">
        <v>24.898376850962791</v>
      </c>
      <c r="AG117" s="819">
        <v>3.2087430545515798</v>
      </c>
      <c r="AH117" s="820">
        <v>197</v>
      </c>
      <c r="AI117" s="818">
        <v>37.322917418281087</v>
      </c>
      <c r="AJ117" s="819">
        <v>3.575150328673935</v>
      </c>
      <c r="AK117" s="820">
        <v>195</v>
      </c>
      <c r="AL117" s="823">
        <v>21.563016583613059</v>
      </c>
      <c r="AM117" s="819">
        <v>2.9772600062100549</v>
      </c>
      <c r="AN117" s="820">
        <v>194</v>
      </c>
      <c r="AO117" s="823">
        <v>23.089995480529851</v>
      </c>
      <c r="AP117" s="819">
        <v>2.9839962676504301</v>
      </c>
      <c r="AQ117" s="820">
        <v>195</v>
      </c>
      <c r="AR117" s="818">
        <v>5.3341540120684137</v>
      </c>
      <c r="AS117" s="819">
        <v>1.7075424529455701</v>
      </c>
      <c r="AT117" s="820">
        <v>195</v>
      </c>
      <c r="AU117" s="823">
        <v>24.31163092806262</v>
      </c>
      <c r="AV117" s="819">
        <v>3.1931945801876869</v>
      </c>
      <c r="AW117" s="1722">
        <v>183</v>
      </c>
    </row>
    <row r="118" spans="1:49" s="866" customFormat="1" ht="14.5" customHeight="1">
      <c r="A118" s="811" t="s">
        <v>19</v>
      </c>
      <c r="B118" s="824">
        <v>36.782449825773931</v>
      </c>
      <c r="C118" s="813">
        <v>2.7290128038618309</v>
      </c>
      <c r="D118" s="814">
        <v>358</v>
      </c>
      <c r="E118" s="824">
        <v>15.512468883055989</v>
      </c>
      <c r="F118" s="813">
        <v>2.0182500256732059</v>
      </c>
      <c r="G118" s="814">
        <v>358</v>
      </c>
      <c r="H118" s="812">
        <v>24.86915031102674</v>
      </c>
      <c r="I118" s="813">
        <v>2.4456544164111689</v>
      </c>
      <c r="J118" s="814">
        <v>358</v>
      </c>
      <c r="K118" s="824">
        <v>73.395624779718233</v>
      </c>
      <c r="L118" s="813">
        <v>2.574260211374956</v>
      </c>
      <c r="M118" s="814">
        <v>361</v>
      </c>
      <c r="N118" s="812">
        <v>41.595949376718707</v>
      </c>
      <c r="O118" s="813">
        <v>2.765413348881586</v>
      </c>
      <c r="P118" s="814">
        <v>360</v>
      </c>
      <c r="Q118" s="812">
        <v>43.252135298055961</v>
      </c>
      <c r="R118" s="813">
        <v>2.7773494534057139</v>
      </c>
      <c r="S118" s="814">
        <v>361</v>
      </c>
      <c r="T118" s="812">
        <v>23.025542363955129</v>
      </c>
      <c r="U118" s="813">
        <v>2.3255323944390249</v>
      </c>
      <c r="V118" s="814">
        <v>353</v>
      </c>
      <c r="W118" s="815">
        <v>22.30523952450606</v>
      </c>
      <c r="X118" s="813">
        <v>2.3810348889772079</v>
      </c>
      <c r="Y118" s="814">
        <v>352</v>
      </c>
      <c r="Z118" s="812">
        <v>19.887486167604521</v>
      </c>
      <c r="AA118" s="813">
        <v>2.2489907819130179</v>
      </c>
      <c r="AB118" s="814">
        <v>356</v>
      </c>
      <c r="AC118" s="816">
        <v>7.9743878293663926</v>
      </c>
      <c r="AD118" s="813">
        <v>1.502023196231403</v>
      </c>
      <c r="AE118" s="814">
        <v>352</v>
      </c>
      <c r="AF118" s="812">
        <v>18.112530674299752</v>
      </c>
      <c r="AG118" s="813">
        <v>2.1461198354473998</v>
      </c>
      <c r="AH118" s="814">
        <v>353</v>
      </c>
      <c r="AI118" s="815">
        <v>42.788081279575721</v>
      </c>
      <c r="AJ118" s="813">
        <v>2.8019334067716239</v>
      </c>
      <c r="AK118" s="814">
        <v>357</v>
      </c>
      <c r="AL118" s="812">
        <v>24.536835806067032</v>
      </c>
      <c r="AM118" s="813">
        <v>2.426659139787199</v>
      </c>
      <c r="AN118" s="814">
        <v>354</v>
      </c>
      <c r="AO118" s="815">
        <v>31.7180335217117</v>
      </c>
      <c r="AP118" s="813">
        <v>2.605905843466239</v>
      </c>
      <c r="AQ118" s="814">
        <v>357</v>
      </c>
      <c r="AR118" s="812">
        <v>10.195976858621931</v>
      </c>
      <c r="AS118" s="813">
        <v>1.7511377859468269</v>
      </c>
      <c r="AT118" s="814">
        <v>353</v>
      </c>
      <c r="AU118" s="816">
        <v>34.106317096139371</v>
      </c>
      <c r="AV118" s="813">
        <v>2.8050602077924691</v>
      </c>
      <c r="AW118" s="1721">
        <v>330</v>
      </c>
    </row>
    <row r="119" spans="1:49" s="866" customFormat="1" ht="14.5" customHeight="1">
      <c r="A119" s="817" t="s">
        <v>20</v>
      </c>
      <c r="B119" s="818">
        <v>35.949215481403087</v>
      </c>
      <c r="C119" s="819">
        <v>3.342184597405935</v>
      </c>
      <c r="D119" s="820">
        <v>222</v>
      </c>
      <c r="E119" s="818">
        <v>15.06545206342177</v>
      </c>
      <c r="F119" s="819">
        <v>2.554008778674314</v>
      </c>
      <c r="G119" s="820">
        <v>220</v>
      </c>
      <c r="H119" s="818">
        <v>28.888125316533451</v>
      </c>
      <c r="I119" s="819">
        <v>3.2070410513272689</v>
      </c>
      <c r="J119" s="820">
        <v>218</v>
      </c>
      <c r="K119" s="822">
        <v>71.918007296092625</v>
      </c>
      <c r="L119" s="819">
        <v>3.132396739498974</v>
      </c>
      <c r="M119" s="820">
        <v>220</v>
      </c>
      <c r="N119" s="818">
        <v>40.969855077024278</v>
      </c>
      <c r="O119" s="819">
        <v>3.4519605686208399</v>
      </c>
      <c r="P119" s="820">
        <v>219</v>
      </c>
      <c r="Q119" s="818">
        <v>45.893924456032913</v>
      </c>
      <c r="R119" s="819">
        <v>3.4848967789724981</v>
      </c>
      <c r="S119" s="820">
        <v>219</v>
      </c>
      <c r="T119" s="818">
        <v>25.43770305554072</v>
      </c>
      <c r="U119" s="819">
        <v>3.031601155616277</v>
      </c>
      <c r="V119" s="820">
        <v>218</v>
      </c>
      <c r="W119" s="823">
        <v>13.95679196778149</v>
      </c>
      <c r="X119" s="819">
        <v>2.3707223587441049</v>
      </c>
      <c r="Y119" s="820">
        <v>217</v>
      </c>
      <c r="Z119" s="818">
        <v>9.544309385070683</v>
      </c>
      <c r="AA119" s="819">
        <v>2.0332452285835769</v>
      </c>
      <c r="AB119" s="820">
        <v>219</v>
      </c>
      <c r="AC119" s="821">
        <v>6.0690586943443874</v>
      </c>
      <c r="AD119" s="819">
        <v>1.6705611345762881</v>
      </c>
      <c r="AE119" s="820">
        <v>217</v>
      </c>
      <c r="AF119" s="822">
        <v>31.144759302484921</v>
      </c>
      <c r="AG119" s="819">
        <v>3.2457633065464639</v>
      </c>
      <c r="AH119" s="820">
        <v>221</v>
      </c>
      <c r="AI119" s="818">
        <v>45.922204596554757</v>
      </c>
      <c r="AJ119" s="819">
        <v>3.4677728428570251</v>
      </c>
      <c r="AK119" s="820">
        <v>222</v>
      </c>
      <c r="AL119" s="818">
        <v>23.70679628860324</v>
      </c>
      <c r="AM119" s="819">
        <v>2.97284566841441</v>
      </c>
      <c r="AN119" s="820">
        <v>217</v>
      </c>
      <c r="AO119" s="821">
        <v>32.674383008172001</v>
      </c>
      <c r="AP119" s="819">
        <v>3.3063024765871898</v>
      </c>
      <c r="AQ119" s="820">
        <v>216</v>
      </c>
      <c r="AR119" s="818">
        <v>14.379234640257019</v>
      </c>
      <c r="AS119" s="819">
        <v>2.50686279009058</v>
      </c>
      <c r="AT119" s="820">
        <v>221</v>
      </c>
      <c r="AU119" s="823">
        <v>29.184084240378478</v>
      </c>
      <c r="AV119" s="819">
        <v>3.4261290494007808</v>
      </c>
      <c r="AW119" s="1722">
        <v>189</v>
      </c>
    </row>
    <row r="120" spans="1:49" s="866" customFormat="1" ht="14.5" customHeight="1">
      <c r="A120" s="811" t="s">
        <v>21</v>
      </c>
      <c r="B120" s="816">
        <v>32.84210885854386</v>
      </c>
      <c r="C120" s="813">
        <v>2.7113204301776581</v>
      </c>
      <c r="D120" s="814">
        <v>338</v>
      </c>
      <c r="E120" s="815">
        <v>15.87286174666249</v>
      </c>
      <c r="F120" s="813">
        <v>2.0907447246905151</v>
      </c>
      <c r="G120" s="814">
        <v>341</v>
      </c>
      <c r="H120" s="816">
        <v>28.378346120639399</v>
      </c>
      <c r="I120" s="813">
        <v>2.617598908417472</v>
      </c>
      <c r="J120" s="814">
        <v>338</v>
      </c>
      <c r="K120" s="824">
        <v>81.038619875419755</v>
      </c>
      <c r="L120" s="813">
        <v>2.31168873429462</v>
      </c>
      <c r="M120" s="814">
        <v>345</v>
      </c>
      <c r="N120" s="812">
        <v>41.508032829631567</v>
      </c>
      <c r="O120" s="813">
        <v>2.8419661516238262</v>
      </c>
      <c r="P120" s="814">
        <v>337</v>
      </c>
      <c r="Q120" s="812">
        <v>45.161629850692343</v>
      </c>
      <c r="R120" s="813">
        <v>2.872773836701807</v>
      </c>
      <c r="S120" s="814">
        <v>339</v>
      </c>
      <c r="T120" s="812">
        <v>25.935025043292811</v>
      </c>
      <c r="U120" s="813">
        <v>2.4908451014119728</v>
      </c>
      <c r="V120" s="814">
        <v>341</v>
      </c>
      <c r="W120" s="815">
        <v>19.60913461236283</v>
      </c>
      <c r="X120" s="813">
        <v>2.2269904827033948</v>
      </c>
      <c r="Y120" s="814">
        <v>337</v>
      </c>
      <c r="Z120" s="812">
        <v>15.39373450960229</v>
      </c>
      <c r="AA120" s="813">
        <v>2.1106257649941869</v>
      </c>
      <c r="AB120" s="814">
        <v>339</v>
      </c>
      <c r="AC120" s="815">
        <v>9.6032889374742236</v>
      </c>
      <c r="AD120" s="813">
        <v>1.70684548193653</v>
      </c>
      <c r="AE120" s="814">
        <v>338</v>
      </c>
      <c r="AF120" s="816">
        <v>18.090962714907551</v>
      </c>
      <c r="AG120" s="813">
        <v>2.1534555135145581</v>
      </c>
      <c r="AH120" s="814">
        <v>340</v>
      </c>
      <c r="AI120" s="812">
        <v>41.286913025930289</v>
      </c>
      <c r="AJ120" s="813">
        <v>2.810088878838056</v>
      </c>
      <c r="AK120" s="814">
        <v>342</v>
      </c>
      <c r="AL120" s="812">
        <v>22.73352456054651</v>
      </c>
      <c r="AM120" s="813">
        <v>2.4007320751507</v>
      </c>
      <c r="AN120" s="814">
        <v>339</v>
      </c>
      <c r="AO120" s="812">
        <v>30.845358836084561</v>
      </c>
      <c r="AP120" s="813">
        <v>2.6423235979206181</v>
      </c>
      <c r="AQ120" s="814">
        <v>342</v>
      </c>
      <c r="AR120" s="812">
        <v>8.2534721685354349</v>
      </c>
      <c r="AS120" s="813">
        <v>1.542965198977486</v>
      </c>
      <c r="AT120" s="814">
        <v>336</v>
      </c>
      <c r="AU120" s="816">
        <v>32.877725063973671</v>
      </c>
      <c r="AV120" s="813">
        <v>2.7954609663754688</v>
      </c>
      <c r="AW120" s="1721">
        <v>322</v>
      </c>
    </row>
    <row r="121" spans="1:49" s="866" customFormat="1" ht="14.5" customHeight="1">
      <c r="A121" s="817" t="s">
        <v>22</v>
      </c>
      <c r="B121" s="823">
        <v>36.481344736070263</v>
      </c>
      <c r="C121" s="819">
        <v>2.9909616334691771</v>
      </c>
      <c r="D121" s="820">
        <v>277</v>
      </c>
      <c r="E121" s="821">
        <v>16.00751789610144</v>
      </c>
      <c r="F121" s="819">
        <v>2.2540636824506759</v>
      </c>
      <c r="G121" s="820">
        <v>277</v>
      </c>
      <c r="H121" s="818">
        <v>19.75738207404002</v>
      </c>
      <c r="I121" s="819">
        <v>2.499208273075685</v>
      </c>
      <c r="J121" s="820">
        <v>274</v>
      </c>
      <c r="K121" s="822">
        <v>68.963540044368827</v>
      </c>
      <c r="L121" s="819">
        <v>2.8867559973196961</v>
      </c>
      <c r="M121" s="820">
        <v>281</v>
      </c>
      <c r="N121" s="818">
        <v>30.238617811981271</v>
      </c>
      <c r="O121" s="819">
        <v>2.8348792360661972</v>
      </c>
      <c r="P121" s="820">
        <v>276</v>
      </c>
      <c r="Q121" s="818">
        <v>43.832706567655173</v>
      </c>
      <c r="R121" s="819">
        <v>3.0930855093627101</v>
      </c>
      <c r="S121" s="820">
        <v>278</v>
      </c>
      <c r="T121" s="822">
        <v>14.922009730962969</v>
      </c>
      <c r="U121" s="819">
        <v>2.243186900301108</v>
      </c>
      <c r="V121" s="820">
        <v>274</v>
      </c>
      <c r="W121" s="822">
        <v>10.386699576401989</v>
      </c>
      <c r="X121" s="819">
        <v>1.9263887857334621</v>
      </c>
      <c r="Y121" s="820">
        <v>275</v>
      </c>
      <c r="Z121" s="823">
        <v>19.513640495424241</v>
      </c>
      <c r="AA121" s="819">
        <v>2.4603170650433359</v>
      </c>
      <c r="AB121" s="820">
        <v>276</v>
      </c>
      <c r="AC121" s="823">
        <v>5.3342868786512563</v>
      </c>
      <c r="AD121" s="819">
        <v>1.3626335960855629</v>
      </c>
      <c r="AE121" s="820">
        <v>275</v>
      </c>
      <c r="AF121" s="818">
        <v>16.138457932048109</v>
      </c>
      <c r="AG121" s="819">
        <v>2.2944028042597968</v>
      </c>
      <c r="AH121" s="820">
        <v>277</v>
      </c>
      <c r="AI121" s="823">
        <v>32.998986821922237</v>
      </c>
      <c r="AJ121" s="819">
        <v>2.9378911609818461</v>
      </c>
      <c r="AK121" s="820">
        <v>275</v>
      </c>
      <c r="AL121" s="823">
        <v>17.01874258968386</v>
      </c>
      <c r="AM121" s="819">
        <v>2.35484151231553</v>
      </c>
      <c r="AN121" s="820">
        <v>274</v>
      </c>
      <c r="AO121" s="823">
        <v>19.51481112524419</v>
      </c>
      <c r="AP121" s="819">
        <v>2.5007997717774941</v>
      </c>
      <c r="AQ121" s="820">
        <v>274</v>
      </c>
      <c r="AR121" s="818">
        <v>6.5489759473346814</v>
      </c>
      <c r="AS121" s="819">
        <v>1.538506870591926</v>
      </c>
      <c r="AT121" s="820">
        <v>274</v>
      </c>
      <c r="AU121" s="823">
        <v>30.12630171604534</v>
      </c>
      <c r="AV121" s="819">
        <v>2.9231258123028061</v>
      </c>
      <c r="AW121" s="1722">
        <v>266</v>
      </c>
    </row>
    <row r="122" spans="1:49" s="866" customFormat="1" ht="14.5" customHeight="1">
      <c r="A122" s="811" t="s">
        <v>23</v>
      </c>
      <c r="B122" s="824">
        <v>37.082231542354258</v>
      </c>
      <c r="C122" s="813">
        <v>3.1286047895368121</v>
      </c>
      <c r="D122" s="814">
        <v>268</v>
      </c>
      <c r="E122" s="815">
        <v>14.720187281643829</v>
      </c>
      <c r="F122" s="813">
        <v>2.288150648602115</v>
      </c>
      <c r="G122" s="814">
        <v>265</v>
      </c>
      <c r="H122" s="812">
        <v>15.896580555096101</v>
      </c>
      <c r="I122" s="813">
        <v>2.4096745245636622</v>
      </c>
      <c r="J122" s="814">
        <v>266</v>
      </c>
      <c r="K122" s="824">
        <v>66.83318319003925</v>
      </c>
      <c r="L122" s="813">
        <v>3.1048348342987522</v>
      </c>
      <c r="M122" s="814">
        <v>265</v>
      </c>
      <c r="N122" s="812">
        <v>36.121394532434699</v>
      </c>
      <c r="O122" s="813">
        <v>3.1313024704128938</v>
      </c>
      <c r="P122" s="814">
        <v>261</v>
      </c>
      <c r="Q122" s="812">
        <v>53.862842660086223</v>
      </c>
      <c r="R122" s="813">
        <v>3.2142861146653861</v>
      </c>
      <c r="S122" s="814">
        <v>268</v>
      </c>
      <c r="T122" s="815">
        <v>28.546470843321401</v>
      </c>
      <c r="U122" s="813">
        <v>2.963786349386945</v>
      </c>
      <c r="V122" s="814">
        <v>264</v>
      </c>
      <c r="W122" s="815">
        <v>23.679168185573911</v>
      </c>
      <c r="X122" s="813">
        <v>2.8447161695128589</v>
      </c>
      <c r="Y122" s="814">
        <v>264</v>
      </c>
      <c r="Z122" s="812">
        <v>20.749433555834809</v>
      </c>
      <c r="AA122" s="813">
        <v>2.7327066700207769</v>
      </c>
      <c r="AB122" s="814">
        <v>261</v>
      </c>
      <c r="AC122" s="816">
        <v>4.9254731834823522</v>
      </c>
      <c r="AD122" s="813">
        <v>1.4311093480673991</v>
      </c>
      <c r="AE122" s="814">
        <v>263</v>
      </c>
      <c r="AF122" s="812">
        <v>17.531916802494649</v>
      </c>
      <c r="AG122" s="813">
        <v>2.4370062427811541</v>
      </c>
      <c r="AH122" s="814">
        <v>261</v>
      </c>
      <c r="AI122" s="812">
        <v>43.389873060875487</v>
      </c>
      <c r="AJ122" s="813">
        <v>3.2351303240641638</v>
      </c>
      <c r="AK122" s="814">
        <v>263</v>
      </c>
      <c r="AL122" s="815">
        <v>26.922291940728361</v>
      </c>
      <c r="AM122" s="813">
        <v>2.9335705548026629</v>
      </c>
      <c r="AN122" s="814">
        <v>262</v>
      </c>
      <c r="AO122" s="815">
        <v>35.76264990095499</v>
      </c>
      <c r="AP122" s="813">
        <v>3.1535323083338058</v>
      </c>
      <c r="AQ122" s="814">
        <v>262</v>
      </c>
      <c r="AR122" s="816">
        <v>4.4605411892509697</v>
      </c>
      <c r="AS122" s="813">
        <v>1.3064556732768651</v>
      </c>
      <c r="AT122" s="814">
        <v>263</v>
      </c>
      <c r="AU122" s="816">
        <v>35.803586940369527</v>
      </c>
      <c r="AV122" s="813">
        <v>3.2512215811360461</v>
      </c>
      <c r="AW122" s="1721">
        <v>242</v>
      </c>
    </row>
    <row r="123" spans="1:49" s="866" customFormat="1" ht="14.5" customHeight="1">
      <c r="A123" s="817" t="s">
        <v>24</v>
      </c>
      <c r="B123" s="818">
        <v>25.643472860629561</v>
      </c>
      <c r="C123" s="819">
        <v>4.3924726391946667</v>
      </c>
      <c r="D123" s="820">
        <v>111</v>
      </c>
      <c r="E123" s="818">
        <v>10.830908282816759</v>
      </c>
      <c r="F123" s="819">
        <v>3.0291041794320792</v>
      </c>
      <c r="G123" s="820">
        <v>110</v>
      </c>
      <c r="H123" s="818">
        <v>23.05500878529859</v>
      </c>
      <c r="I123" s="819">
        <v>4.2953628092518796</v>
      </c>
      <c r="J123" s="820">
        <v>109</v>
      </c>
      <c r="K123" s="818">
        <v>66.533746494285509</v>
      </c>
      <c r="L123" s="819">
        <v>4.6048527518993021</v>
      </c>
      <c r="M123" s="820">
        <v>112</v>
      </c>
      <c r="N123" s="818">
        <v>39.741703760696169</v>
      </c>
      <c r="O123" s="819">
        <v>4.8216156024986274</v>
      </c>
      <c r="P123" s="820">
        <v>110</v>
      </c>
      <c r="Q123" s="818">
        <v>58.317373465484621</v>
      </c>
      <c r="R123" s="819">
        <v>4.8251188948959269</v>
      </c>
      <c r="S123" s="820">
        <v>112</v>
      </c>
      <c r="T123" s="818">
        <v>23.55202185951909</v>
      </c>
      <c r="U123" s="819">
        <v>4.3298460195457844</v>
      </c>
      <c r="V123" s="820">
        <v>110</v>
      </c>
      <c r="W123" s="818">
        <v>19.48108338065078</v>
      </c>
      <c r="X123" s="819">
        <v>4.031121068053575</v>
      </c>
      <c r="Y123" s="820">
        <v>112</v>
      </c>
      <c r="Z123" s="818">
        <v>15.80145697800789</v>
      </c>
      <c r="AA123" s="819">
        <v>3.5330831799918192</v>
      </c>
      <c r="AB123" s="820">
        <v>111</v>
      </c>
      <c r="AC123" s="818">
        <v>8.6323312608193863</v>
      </c>
      <c r="AD123" s="819">
        <v>2.7839722972799388</v>
      </c>
      <c r="AE123" s="820">
        <v>111</v>
      </c>
      <c r="AF123" s="818">
        <v>16.48941698992946</v>
      </c>
      <c r="AG123" s="819">
        <v>3.577470273679789</v>
      </c>
      <c r="AH123" s="820">
        <v>110</v>
      </c>
      <c r="AI123" s="818">
        <v>36.995983344688881</v>
      </c>
      <c r="AJ123" s="819">
        <v>4.7989065821751424</v>
      </c>
      <c r="AK123" s="820">
        <v>111</v>
      </c>
      <c r="AL123" s="818">
        <v>26.522844334371911</v>
      </c>
      <c r="AM123" s="819">
        <v>4.556964576945556</v>
      </c>
      <c r="AN123" s="820">
        <v>107</v>
      </c>
      <c r="AO123" s="818">
        <v>29.350772516782591</v>
      </c>
      <c r="AP123" s="819">
        <v>4.4906624672788622</v>
      </c>
      <c r="AQ123" s="820">
        <v>111</v>
      </c>
      <c r="AR123" s="818">
        <v>10.35585415064641</v>
      </c>
      <c r="AS123" s="819">
        <v>2.999372571643665</v>
      </c>
      <c r="AT123" s="820">
        <v>111</v>
      </c>
      <c r="AU123" s="818">
        <v>38.018045143958709</v>
      </c>
      <c r="AV123" s="819">
        <v>4.9401674619099696</v>
      </c>
      <c r="AW123" s="1722">
        <v>103</v>
      </c>
    </row>
    <row r="124" spans="1:49" s="866" customFormat="1" ht="14.5" customHeight="1">
      <c r="A124" s="811" t="s">
        <v>25</v>
      </c>
      <c r="B124" s="812">
        <v>27.215330560092681</v>
      </c>
      <c r="C124" s="813">
        <v>2.6275179525863588</v>
      </c>
      <c r="D124" s="814">
        <v>304</v>
      </c>
      <c r="E124" s="812">
        <v>8.1522659982207042</v>
      </c>
      <c r="F124" s="813">
        <v>1.6760997190056439</v>
      </c>
      <c r="G124" s="814">
        <v>301</v>
      </c>
      <c r="H124" s="812">
        <v>15.40294777696745</v>
      </c>
      <c r="I124" s="813">
        <v>2.1972876200976921</v>
      </c>
      <c r="J124" s="814">
        <v>302</v>
      </c>
      <c r="K124" s="824">
        <v>83.815934629061914</v>
      </c>
      <c r="L124" s="813">
        <v>2.2397614131454331</v>
      </c>
      <c r="M124" s="814">
        <v>305</v>
      </c>
      <c r="N124" s="812">
        <v>33.020537134862877</v>
      </c>
      <c r="O124" s="813">
        <v>2.806471280115483</v>
      </c>
      <c r="P124" s="814">
        <v>299</v>
      </c>
      <c r="Q124" s="815">
        <v>31.27920655138292</v>
      </c>
      <c r="R124" s="813">
        <v>2.7692986781826581</v>
      </c>
      <c r="S124" s="814">
        <v>300</v>
      </c>
      <c r="T124" s="812">
        <v>23.518122457192089</v>
      </c>
      <c r="U124" s="813">
        <v>2.541514727003495</v>
      </c>
      <c r="V124" s="814">
        <v>300</v>
      </c>
      <c r="W124" s="812">
        <v>17.846796409112041</v>
      </c>
      <c r="X124" s="813">
        <v>2.2887164606524002</v>
      </c>
      <c r="Y124" s="814">
        <v>299</v>
      </c>
      <c r="Z124" s="812">
        <v>10.4469534494415</v>
      </c>
      <c r="AA124" s="813">
        <v>1.919586131642985</v>
      </c>
      <c r="AB124" s="814">
        <v>302</v>
      </c>
      <c r="AC124" s="812">
        <v>2.8160498460897929</v>
      </c>
      <c r="AD124" s="813">
        <v>0.95321178222447822</v>
      </c>
      <c r="AE124" s="814">
        <v>302</v>
      </c>
      <c r="AF124" s="815">
        <v>16.9011991548334</v>
      </c>
      <c r="AG124" s="813">
        <v>2.3059204117712571</v>
      </c>
      <c r="AH124" s="814">
        <v>300</v>
      </c>
      <c r="AI124" s="812">
        <v>51.655578641400169</v>
      </c>
      <c r="AJ124" s="813">
        <v>2.995789398801906</v>
      </c>
      <c r="AK124" s="814">
        <v>301</v>
      </c>
      <c r="AL124" s="812">
        <v>27.054399799848831</v>
      </c>
      <c r="AM124" s="813">
        <v>2.70886228777458</v>
      </c>
      <c r="AN124" s="814">
        <v>300</v>
      </c>
      <c r="AO124" s="812">
        <v>33.194239647159137</v>
      </c>
      <c r="AP124" s="813">
        <v>2.866688781245275</v>
      </c>
      <c r="AQ124" s="814">
        <v>300</v>
      </c>
      <c r="AR124" s="812">
        <v>5.7444276748156868</v>
      </c>
      <c r="AS124" s="813">
        <v>1.3545059279508189</v>
      </c>
      <c r="AT124" s="814">
        <v>299</v>
      </c>
      <c r="AU124" s="816">
        <v>30.394753927099959</v>
      </c>
      <c r="AV124" s="813">
        <v>2.813283663757566</v>
      </c>
      <c r="AW124" s="1721">
        <v>282</v>
      </c>
    </row>
    <row r="125" spans="1:49" s="866" customFormat="1" ht="14.5" customHeight="1">
      <c r="A125" s="817" t="s">
        <v>26</v>
      </c>
      <c r="B125" s="818">
        <v>31.311569294336579</v>
      </c>
      <c r="C125" s="819">
        <v>2.6640290501658161</v>
      </c>
      <c r="D125" s="820">
        <v>333</v>
      </c>
      <c r="E125" s="818">
        <v>18.60493749594422</v>
      </c>
      <c r="F125" s="819">
        <v>2.2421053400177602</v>
      </c>
      <c r="G125" s="820">
        <v>330</v>
      </c>
      <c r="H125" s="818">
        <v>24.265637538777661</v>
      </c>
      <c r="I125" s="819">
        <v>2.4889648114606251</v>
      </c>
      <c r="J125" s="820">
        <v>330</v>
      </c>
      <c r="K125" s="822">
        <v>66.48369286081801</v>
      </c>
      <c r="L125" s="819">
        <v>2.6829047648265112</v>
      </c>
      <c r="M125" s="820">
        <v>334</v>
      </c>
      <c r="N125" s="818">
        <v>38.38574207807671</v>
      </c>
      <c r="O125" s="819">
        <v>2.8265873934563852</v>
      </c>
      <c r="P125" s="820">
        <v>326</v>
      </c>
      <c r="Q125" s="818">
        <v>53.883678520979757</v>
      </c>
      <c r="R125" s="819">
        <v>2.8565116422964718</v>
      </c>
      <c r="S125" s="820">
        <v>332</v>
      </c>
      <c r="T125" s="822">
        <v>23.683962463480061</v>
      </c>
      <c r="U125" s="819">
        <v>2.4716293111730701</v>
      </c>
      <c r="V125" s="820">
        <v>330</v>
      </c>
      <c r="W125" s="823">
        <v>17.266150538326212</v>
      </c>
      <c r="X125" s="819">
        <v>2.2065322652270392</v>
      </c>
      <c r="Y125" s="820">
        <v>329</v>
      </c>
      <c r="Z125" s="818">
        <v>8.5400733679235081</v>
      </c>
      <c r="AA125" s="819">
        <v>1.6025515354522919</v>
      </c>
      <c r="AB125" s="820">
        <v>331</v>
      </c>
      <c r="AC125" s="823">
        <v>2.8144405722463</v>
      </c>
      <c r="AD125" s="819">
        <v>0.95929437118830851</v>
      </c>
      <c r="AE125" s="820">
        <v>327</v>
      </c>
      <c r="AF125" s="821">
        <v>15.371796733655881</v>
      </c>
      <c r="AG125" s="819">
        <v>2.057730503003786</v>
      </c>
      <c r="AH125" s="820">
        <v>331</v>
      </c>
      <c r="AI125" s="818">
        <v>44.770583738126717</v>
      </c>
      <c r="AJ125" s="819">
        <v>2.8524100065152158</v>
      </c>
      <c r="AK125" s="820">
        <v>333</v>
      </c>
      <c r="AL125" s="818">
        <v>25.971010544373659</v>
      </c>
      <c r="AM125" s="819">
        <v>2.5333859974758979</v>
      </c>
      <c r="AN125" s="820">
        <v>332</v>
      </c>
      <c r="AO125" s="818">
        <v>27.592276568750751</v>
      </c>
      <c r="AP125" s="819">
        <v>2.5820571737213558</v>
      </c>
      <c r="AQ125" s="820">
        <v>331</v>
      </c>
      <c r="AR125" s="818">
        <v>11.074261617992031</v>
      </c>
      <c r="AS125" s="819">
        <v>1.816951783262891</v>
      </c>
      <c r="AT125" s="820">
        <v>332</v>
      </c>
      <c r="AU125" s="823">
        <v>36.531962336182801</v>
      </c>
      <c r="AV125" s="819">
        <v>2.887014038077226</v>
      </c>
      <c r="AW125" s="1722">
        <v>305</v>
      </c>
    </row>
    <row r="126" spans="1:49" s="866" customFormat="1" ht="14.5" customHeight="1">
      <c r="A126" s="811" t="s">
        <v>27</v>
      </c>
      <c r="B126" s="816">
        <v>26.26648437650368</v>
      </c>
      <c r="C126" s="813">
        <v>2.4684345130674008</v>
      </c>
      <c r="D126" s="814">
        <v>348</v>
      </c>
      <c r="E126" s="812">
        <v>14.61882872272129</v>
      </c>
      <c r="F126" s="813">
        <v>2.0594927890071668</v>
      </c>
      <c r="G126" s="814">
        <v>346</v>
      </c>
      <c r="H126" s="824">
        <v>30.864828951823899</v>
      </c>
      <c r="I126" s="813">
        <v>2.644915932428495</v>
      </c>
      <c r="J126" s="814">
        <v>341</v>
      </c>
      <c r="K126" s="812">
        <v>48.087689363818562</v>
      </c>
      <c r="L126" s="813">
        <v>2.8375378387274122</v>
      </c>
      <c r="M126" s="814">
        <v>348</v>
      </c>
      <c r="N126" s="812">
        <v>23.322549041260359</v>
      </c>
      <c r="O126" s="813">
        <v>2.3983822983859691</v>
      </c>
      <c r="P126" s="814">
        <v>346</v>
      </c>
      <c r="Q126" s="816">
        <v>53.404261186526369</v>
      </c>
      <c r="R126" s="813">
        <v>2.8279483553458098</v>
      </c>
      <c r="S126" s="814">
        <v>351</v>
      </c>
      <c r="T126" s="812">
        <v>24.683166193603508</v>
      </c>
      <c r="U126" s="813">
        <v>2.408350049015108</v>
      </c>
      <c r="V126" s="814">
        <v>343</v>
      </c>
      <c r="W126" s="812">
        <v>16.175545438418851</v>
      </c>
      <c r="X126" s="813">
        <v>2.0906585220978608</v>
      </c>
      <c r="Y126" s="814">
        <v>340</v>
      </c>
      <c r="Z126" s="812">
        <v>16.439227399382151</v>
      </c>
      <c r="AA126" s="813">
        <v>2.050656526500342</v>
      </c>
      <c r="AB126" s="814">
        <v>341</v>
      </c>
      <c r="AC126" s="812">
        <v>8.3022006436870495</v>
      </c>
      <c r="AD126" s="813">
        <v>1.539794321683819</v>
      </c>
      <c r="AE126" s="814">
        <v>342</v>
      </c>
      <c r="AF126" s="812">
        <v>20.83148092251826</v>
      </c>
      <c r="AG126" s="813">
        <v>2.291974749506259</v>
      </c>
      <c r="AH126" s="814">
        <v>344</v>
      </c>
      <c r="AI126" s="812">
        <v>37.105870820023149</v>
      </c>
      <c r="AJ126" s="813">
        <v>2.709986105313924</v>
      </c>
      <c r="AK126" s="814">
        <v>343</v>
      </c>
      <c r="AL126" s="812">
        <v>22.929227935370911</v>
      </c>
      <c r="AM126" s="813">
        <v>2.3599258082435108</v>
      </c>
      <c r="AN126" s="814">
        <v>343</v>
      </c>
      <c r="AO126" s="812">
        <v>26.153050092993951</v>
      </c>
      <c r="AP126" s="813">
        <v>2.4860084094910539</v>
      </c>
      <c r="AQ126" s="814">
        <v>344</v>
      </c>
      <c r="AR126" s="812">
        <v>5.7519427915497401</v>
      </c>
      <c r="AS126" s="813">
        <v>1.4082751813363681</v>
      </c>
      <c r="AT126" s="814">
        <v>341</v>
      </c>
      <c r="AU126" s="824">
        <v>30.268807848966581</v>
      </c>
      <c r="AV126" s="813">
        <v>2.7229638395749438</v>
      </c>
      <c r="AW126" s="1721">
        <v>324</v>
      </c>
    </row>
    <row r="127" spans="1:49" s="866" customFormat="1" ht="14.5" customHeight="1" thickBot="1">
      <c r="A127" s="825" t="s">
        <v>28</v>
      </c>
      <c r="B127" s="874">
        <v>32.152522267267372</v>
      </c>
      <c r="C127" s="827">
        <v>2.8353072538824828</v>
      </c>
      <c r="D127" s="828">
        <v>299</v>
      </c>
      <c r="E127" s="826">
        <v>18.017180766969609</v>
      </c>
      <c r="F127" s="827">
        <v>2.3417518261915951</v>
      </c>
      <c r="G127" s="828">
        <v>305</v>
      </c>
      <c r="H127" s="826">
        <v>23.131787364441969</v>
      </c>
      <c r="I127" s="827">
        <v>2.489049709219759</v>
      </c>
      <c r="J127" s="828">
        <v>301</v>
      </c>
      <c r="K127" s="830">
        <v>72.942409830827643</v>
      </c>
      <c r="L127" s="827">
        <v>2.6927494660975699</v>
      </c>
      <c r="M127" s="828">
        <v>309</v>
      </c>
      <c r="N127" s="826">
        <v>47.525524755278177</v>
      </c>
      <c r="O127" s="827">
        <v>2.9927243623997368</v>
      </c>
      <c r="P127" s="828">
        <v>301</v>
      </c>
      <c r="Q127" s="826">
        <v>46.767321938082333</v>
      </c>
      <c r="R127" s="827">
        <v>2.994422415309681</v>
      </c>
      <c r="S127" s="828">
        <v>302</v>
      </c>
      <c r="T127" s="874">
        <v>14.50476262570176</v>
      </c>
      <c r="U127" s="827">
        <v>2.1268116246960438</v>
      </c>
      <c r="V127" s="828">
        <v>303</v>
      </c>
      <c r="W127" s="830">
        <v>12.930092403964229</v>
      </c>
      <c r="X127" s="827">
        <v>2.055414351199401</v>
      </c>
      <c r="Y127" s="828">
        <v>301</v>
      </c>
      <c r="Z127" s="874">
        <v>9.8667174336099208</v>
      </c>
      <c r="AA127" s="827">
        <v>1.785150916262471</v>
      </c>
      <c r="AB127" s="828">
        <v>303</v>
      </c>
      <c r="AC127" s="874">
        <v>1.525336111158704</v>
      </c>
      <c r="AD127" s="827">
        <v>0.7045468409116401</v>
      </c>
      <c r="AE127" s="828">
        <v>302</v>
      </c>
      <c r="AF127" s="830">
        <v>18.537773994725509</v>
      </c>
      <c r="AG127" s="827">
        <v>2.37758548093564</v>
      </c>
      <c r="AH127" s="828">
        <v>301</v>
      </c>
      <c r="AI127" s="826">
        <v>44.107861906247187</v>
      </c>
      <c r="AJ127" s="827">
        <v>2.9685146043273019</v>
      </c>
      <c r="AK127" s="828">
        <v>305</v>
      </c>
      <c r="AL127" s="826">
        <v>23.41126183282941</v>
      </c>
      <c r="AM127" s="827">
        <v>2.534223676234105</v>
      </c>
      <c r="AN127" s="828">
        <v>303</v>
      </c>
      <c r="AO127" s="826">
        <v>23.400949675009439</v>
      </c>
      <c r="AP127" s="827">
        <v>2.551124687594954</v>
      </c>
      <c r="AQ127" s="828">
        <v>304</v>
      </c>
      <c r="AR127" s="826">
        <v>9.112887410057894</v>
      </c>
      <c r="AS127" s="827">
        <v>1.781753472964039</v>
      </c>
      <c r="AT127" s="828">
        <v>303</v>
      </c>
      <c r="AU127" s="826">
        <v>32.770184235605861</v>
      </c>
      <c r="AV127" s="827">
        <v>2.931137525307228</v>
      </c>
      <c r="AW127" s="1723">
        <v>286</v>
      </c>
    </row>
    <row r="128" spans="1:49" s="866" customFormat="1" ht="14.5" customHeight="1">
      <c r="A128" s="831" t="s">
        <v>29</v>
      </c>
      <c r="B128" s="835">
        <v>33.538133238399048</v>
      </c>
      <c r="C128" s="833">
        <v>1.18345718811471</v>
      </c>
      <c r="D128" s="834">
        <v>2557</v>
      </c>
      <c r="E128" s="835">
        <v>15.329724772274099</v>
      </c>
      <c r="F128" s="833">
        <v>0.9001447047434693</v>
      </c>
      <c r="G128" s="834">
        <v>2551</v>
      </c>
      <c r="H128" s="836">
        <v>22.495230243924489</v>
      </c>
      <c r="I128" s="833">
        <v>1.0398984473274471</v>
      </c>
      <c r="J128" s="834">
        <v>2535</v>
      </c>
      <c r="K128" s="835">
        <v>69.29859690283844</v>
      </c>
      <c r="L128" s="833">
        <v>1.1613737669730699</v>
      </c>
      <c r="M128" s="834">
        <v>2576</v>
      </c>
      <c r="N128" s="832">
        <v>31.834569769418412</v>
      </c>
      <c r="O128" s="833">
        <v>1.153690811545806</v>
      </c>
      <c r="P128" s="834">
        <v>2540</v>
      </c>
      <c r="Q128" s="837">
        <v>43.599650344723258</v>
      </c>
      <c r="R128" s="833">
        <v>1.243124724696165</v>
      </c>
      <c r="S128" s="834">
        <v>2560</v>
      </c>
      <c r="T128" s="837">
        <v>22.757145400980711</v>
      </c>
      <c r="U128" s="833">
        <v>1.0328049141655791</v>
      </c>
      <c r="V128" s="834">
        <v>2541</v>
      </c>
      <c r="W128" s="837">
        <v>17.319497321938321</v>
      </c>
      <c r="X128" s="833">
        <v>0.91405732503211812</v>
      </c>
      <c r="Y128" s="834">
        <v>2529</v>
      </c>
      <c r="Z128" s="835">
        <v>18.692738752840619</v>
      </c>
      <c r="AA128" s="833">
        <v>0.98620367659871988</v>
      </c>
      <c r="AB128" s="834">
        <v>2533</v>
      </c>
      <c r="AC128" s="835">
        <v>7.3387252279258144</v>
      </c>
      <c r="AD128" s="833">
        <v>0.62635481635280132</v>
      </c>
      <c r="AE128" s="834">
        <v>2526</v>
      </c>
      <c r="AF128" s="836">
        <v>18.55776267433556</v>
      </c>
      <c r="AG128" s="833">
        <v>0.97707680805984909</v>
      </c>
      <c r="AH128" s="834">
        <v>2534</v>
      </c>
      <c r="AI128" s="835">
        <v>40.802800551961333</v>
      </c>
      <c r="AJ128" s="833">
        <v>1.232619283539147</v>
      </c>
      <c r="AK128" s="834">
        <v>2543</v>
      </c>
      <c r="AL128" s="837">
        <v>21.807538938723681</v>
      </c>
      <c r="AM128" s="833">
        <v>1.025737025915852</v>
      </c>
      <c r="AN128" s="834">
        <v>2525</v>
      </c>
      <c r="AO128" s="835">
        <v>27.844793733325591</v>
      </c>
      <c r="AP128" s="833">
        <v>1.113064082369712</v>
      </c>
      <c r="AQ128" s="834">
        <v>2537</v>
      </c>
      <c r="AR128" s="832">
        <v>7.3007048136677666</v>
      </c>
      <c r="AS128" s="833">
        <v>0.64530271653624616</v>
      </c>
      <c r="AT128" s="834">
        <v>2523</v>
      </c>
      <c r="AU128" s="835">
        <v>30.339881532353608</v>
      </c>
      <c r="AV128" s="833">
        <v>1.185952929366147</v>
      </c>
      <c r="AW128" s="1724">
        <v>2398</v>
      </c>
    </row>
    <row r="129" spans="1:49" s="866" customFormat="1" ht="14.5" customHeight="1">
      <c r="A129" s="831" t="s">
        <v>30</v>
      </c>
      <c r="B129" s="837">
        <v>31.684034698342568</v>
      </c>
      <c r="C129" s="833">
        <v>1.2422207225862449</v>
      </c>
      <c r="D129" s="834">
        <v>1760</v>
      </c>
      <c r="E129" s="832">
        <v>15.03909304839231</v>
      </c>
      <c r="F129" s="833">
        <v>0.95229815479249669</v>
      </c>
      <c r="G129" s="834">
        <v>1751</v>
      </c>
      <c r="H129" s="837">
        <v>23.79130526085445</v>
      </c>
      <c r="I129" s="833">
        <v>1.1511772643765881</v>
      </c>
      <c r="J129" s="834">
        <v>1745</v>
      </c>
      <c r="K129" s="835">
        <v>68.819944952157599</v>
      </c>
      <c r="L129" s="833">
        <v>1.2260586002714791</v>
      </c>
      <c r="M129" s="834">
        <v>1774</v>
      </c>
      <c r="N129" s="832">
        <v>38.508894746300719</v>
      </c>
      <c r="O129" s="833">
        <v>1.298512151757004</v>
      </c>
      <c r="P129" s="834">
        <v>1747</v>
      </c>
      <c r="Q129" s="836">
        <v>43.247397942420562</v>
      </c>
      <c r="R129" s="833">
        <v>1.315499010021024</v>
      </c>
      <c r="S129" s="834">
        <v>1752</v>
      </c>
      <c r="T129" s="837">
        <v>21.196910863095511</v>
      </c>
      <c r="U129" s="833">
        <v>1.0784175079701519</v>
      </c>
      <c r="V129" s="834">
        <v>1743</v>
      </c>
      <c r="W129" s="837">
        <v>16.078096490316931</v>
      </c>
      <c r="X129" s="833">
        <v>0.97692257857998954</v>
      </c>
      <c r="Y129" s="834">
        <v>1736</v>
      </c>
      <c r="Z129" s="836">
        <v>11.88991913734303</v>
      </c>
      <c r="AA129" s="833">
        <v>0.90665160404881839</v>
      </c>
      <c r="AB129" s="834">
        <v>1749</v>
      </c>
      <c r="AC129" s="837">
        <v>6.1257239934610697</v>
      </c>
      <c r="AD129" s="833">
        <v>0.67087287655433703</v>
      </c>
      <c r="AE129" s="834">
        <v>1740</v>
      </c>
      <c r="AF129" s="835">
        <v>23.368346344749749</v>
      </c>
      <c r="AG129" s="833">
        <v>1.1485280362506221</v>
      </c>
      <c r="AH129" s="834">
        <v>1748</v>
      </c>
      <c r="AI129" s="836">
        <v>46.197556282055267</v>
      </c>
      <c r="AJ129" s="833">
        <v>1.3391419588380691</v>
      </c>
      <c r="AK129" s="834">
        <v>1754</v>
      </c>
      <c r="AL129" s="835">
        <v>26.434418704071401</v>
      </c>
      <c r="AM129" s="833">
        <v>1.196475596800499</v>
      </c>
      <c r="AN129" s="834">
        <v>1744</v>
      </c>
      <c r="AO129" s="836">
        <v>29.503899595775419</v>
      </c>
      <c r="AP129" s="833">
        <v>1.237935162161943</v>
      </c>
      <c r="AQ129" s="834">
        <v>1740</v>
      </c>
      <c r="AR129" s="836">
        <v>9.9044968213898574</v>
      </c>
      <c r="AS129" s="833">
        <v>0.76141638494508246</v>
      </c>
      <c r="AT129" s="834">
        <v>1746</v>
      </c>
      <c r="AU129" s="837">
        <v>34.388910319509463</v>
      </c>
      <c r="AV129" s="833">
        <v>1.3305660949147959</v>
      </c>
      <c r="AW129" s="1724">
        <v>1626</v>
      </c>
    </row>
    <row r="130" spans="1:49" s="866" customFormat="1" ht="14.5" customHeight="1">
      <c r="A130" s="1725" t="s">
        <v>31</v>
      </c>
      <c r="B130" s="1729">
        <v>33.203490270611589</v>
      </c>
      <c r="C130" s="1727">
        <v>0.99533345466170775</v>
      </c>
      <c r="D130" s="1728">
        <v>4317</v>
      </c>
      <c r="E130" s="1729">
        <v>15.27764271686309</v>
      </c>
      <c r="F130" s="1727">
        <v>0.75827814311455333</v>
      </c>
      <c r="G130" s="1728">
        <v>4302</v>
      </c>
      <c r="H130" s="1730">
        <v>22.729026481285381</v>
      </c>
      <c r="I130" s="1727">
        <v>0.87727580625759949</v>
      </c>
      <c r="J130" s="1728">
        <v>4280</v>
      </c>
      <c r="K130" s="1729">
        <v>69.212486395318848</v>
      </c>
      <c r="L130" s="1727">
        <v>0.9776206237394317</v>
      </c>
      <c r="M130" s="1728">
        <v>4350</v>
      </c>
      <c r="N130" s="1730">
        <v>33.036504940132467</v>
      </c>
      <c r="O130" s="1727">
        <v>0.97481687340756162</v>
      </c>
      <c r="P130" s="1728">
        <v>4287</v>
      </c>
      <c r="Q130" s="892">
        <v>43.536385116659083</v>
      </c>
      <c r="R130" s="1727">
        <v>1.0468744861706569</v>
      </c>
      <c r="S130" s="1728">
        <v>4312</v>
      </c>
      <c r="T130" s="892">
        <v>22.476909197168961</v>
      </c>
      <c r="U130" s="1727">
        <v>0.86919346845311729</v>
      </c>
      <c r="V130" s="1728">
        <v>4284</v>
      </c>
      <c r="W130" s="892">
        <v>17.096093146787041</v>
      </c>
      <c r="X130" s="1727">
        <v>0.76989466909385129</v>
      </c>
      <c r="Y130" s="1728">
        <v>4265</v>
      </c>
      <c r="Z130" s="1729">
        <v>17.464818025546119</v>
      </c>
      <c r="AA130" s="1727">
        <v>0.82463116704514383</v>
      </c>
      <c r="AB130" s="1728">
        <v>4282</v>
      </c>
      <c r="AC130" s="1729">
        <v>7.1194589252502629</v>
      </c>
      <c r="AD130" s="1727">
        <v>0.52725929233121638</v>
      </c>
      <c r="AE130" s="1728">
        <v>4266</v>
      </c>
      <c r="AF130" s="1726">
        <v>19.42610904067967</v>
      </c>
      <c r="AG130" s="1727">
        <v>0.82716678555201983</v>
      </c>
      <c r="AH130" s="1728">
        <v>4282</v>
      </c>
      <c r="AI130" s="1729">
        <v>41.777669084928533</v>
      </c>
      <c r="AJ130" s="1727">
        <v>1.0385489856422081</v>
      </c>
      <c r="AK130" s="1728">
        <v>4297</v>
      </c>
      <c r="AL130" s="1729">
        <v>22.644193274841491</v>
      </c>
      <c r="AM130" s="1727">
        <v>0.86775538561438015</v>
      </c>
      <c r="AN130" s="1728">
        <v>4269</v>
      </c>
      <c r="AO130" s="1729">
        <v>28.14394221043954</v>
      </c>
      <c r="AP130" s="1727">
        <v>0.93928307556277235</v>
      </c>
      <c r="AQ130" s="1728">
        <v>4277</v>
      </c>
      <c r="AR130" s="1729">
        <v>7.772033053877367</v>
      </c>
      <c r="AS130" s="1727">
        <v>0.54621407723930138</v>
      </c>
      <c r="AT130" s="1728">
        <v>4269</v>
      </c>
      <c r="AU130" s="1729">
        <v>31.064100763655649</v>
      </c>
      <c r="AV130" s="1727">
        <v>1.002601948654898</v>
      </c>
      <c r="AW130" s="1731">
        <v>4024</v>
      </c>
    </row>
    <row r="131" spans="1:49" s="866" customFormat="1" ht="14.5" customHeight="1">
      <c r="A131" s="1930" t="s">
        <v>1203</v>
      </c>
      <c r="B131" s="1931"/>
      <c r="C131" s="1931"/>
      <c r="D131" s="1931"/>
      <c r="E131" s="1931"/>
      <c r="F131" s="1931"/>
      <c r="G131" s="1931"/>
      <c r="H131" s="1931"/>
      <c r="I131" s="1931"/>
      <c r="J131" s="1931"/>
      <c r="K131" s="1931"/>
      <c r="L131" s="1931"/>
      <c r="M131" s="1931"/>
      <c r="N131" s="1931"/>
      <c r="O131" s="1931"/>
      <c r="P131" s="1931"/>
      <c r="Q131" s="1931"/>
      <c r="R131" s="1931"/>
      <c r="S131" s="1931"/>
      <c r="T131" s="1931"/>
      <c r="U131" s="1931"/>
      <c r="V131" s="1931"/>
      <c r="W131" s="1931"/>
      <c r="X131" s="1931"/>
      <c r="Y131" s="1931"/>
      <c r="Z131" s="1931"/>
      <c r="AA131" s="1931"/>
      <c r="AB131" s="1931"/>
      <c r="AC131" s="1931"/>
      <c r="AD131" s="1931"/>
      <c r="AE131" s="1931"/>
      <c r="AF131" s="1931"/>
      <c r="AG131" s="1931"/>
      <c r="AH131" s="1931"/>
      <c r="AI131" s="1931"/>
      <c r="AJ131" s="1931"/>
      <c r="AK131" s="1931"/>
      <c r="AL131" s="1931"/>
      <c r="AM131" s="1931"/>
      <c r="AN131" s="1931"/>
      <c r="AO131" s="1931"/>
      <c r="AP131" s="1931"/>
      <c r="AQ131" s="1931"/>
      <c r="AR131" s="1931"/>
      <c r="AS131" s="1931"/>
      <c r="AT131" s="1931"/>
      <c r="AU131" s="1931"/>
      <c r="AV131" s="1931"/>
      <c r="AW131" s="1931"/>
    </row>
    <row r="132" spans="1:49" s="866" customFormat="1" ht="14.5" customHeight="1">
      <c r="A132" s="1948" t="s">
        <v>821</v>
      </c>
      <c r="B132" s="1984"/>
      <c r="C132" s="1984"/>
      <c r="D132" s="1984"/>
      <c r="E132" s="1984"/>
      <c r="F132" s="1984"/>
      <c r="G132" s="1984"/>
      <c r="H132" s="1984"/>
      <c r="I132" s="1984"/>
      <c r="J132" s="1984"/>
      <c r="K132" s="1984"/>
      <c r="L132" s="1984"/>
      <c r="M132" s="1984"/>
      <c r="N132" s="1984"/>
      <c r="O132" s="1984"/>
      <c r="P132" s="1984"/>
      <c r="Q132" s="1984"/>
      <c r="R132" s="1984"/>
      <c r="S132" s="1984"/>
      <c r="T132" s="1984"/>
      <c r="U132" s="1984"/>
      <c r="V132" s="1984"/>
      <c r="W132" s="1984"/>
      <c r="X132" s="1984"/>
      <c r="Y132" s="1984"/>
      <c r="Z132" s="1984"/>
      <c r="AA132" s="1984"/>
      <c r="AB132" s="1984"/>
      <c r="AC132" s="1984"/>
      <c r="AD132" s="1984"/>
      <c r="AE132" s="1984"/>
      <c r="AF132" s="1984"/>
      <c r="AG132" s="1984"/>
      <c r="AH132" s="1984"/>
      <c r="AI132" s="1984"/>
      <c r="AJ132" s="1984"/>
      <c r="AK132" s="1984"/>
      <c r="AL132" s="1984"/>
      <c r="AM132" s="1984"/>
      <c r="AN132" s="1984"/>
      <c r="AO132" s="1984"/>
      <c r="AP132" s="1984"/>
      <c r="AQ132" s="1984"/>
      <c r="AR132" s="1984"/>
      <c r="AS132" s="1984"/>
      <c r="AT132" s="1984"/>
      <c r="AU132" s="1984"/>
      <c r="AV132" s="1984"/>
      <c r="AW132" s="1984"/>
    </row>
    <row r="133" spans="1:49" s="866" customFormat="1" ht="14.5" customHeight="1">
      <c r="A133" s="1930" t="s">
        <v>703</v>
      </c>
      <c r="B133" s="1931"/>
      <c r="C133" s="1931"/>
      <c r="D133" s="1931"/>
      <c r="E133" s="1931"/>
      <c r="F133" s="1931"/>
      <c r="G133" s="1931"/>
      <c r="H133" s="1931"/>
      <c r="I133" s="1931"/>
      <c r="J133" s="1931"/>
      <c r="K133" s="1931"/>
      <c r="L133" s="1931"/>
      <c r="M133" s="1931"/>
      <c r="N133" s="1931"/>
      <c r="O133" s="1931"/>
      <c r="P133" s="1931"/>
      <c r="Q133" s="1931"/>
      <c r="R133" s="1931"/>
      <c r="S133" s="1931"/>
      <c r="T133" s="1931"/>
      <c r="U133" s="1931"/>
      <c r="V133" s="1931"/>
      <c r="W133" s="1931"/>
      <c r="X133" s="1931"/>
      <c r="Y133" s="1931"/>
      <c r="Z133" s="1931"/>
      <c r="AA133" s="1931"/>
      <c r="AB133" s="1931"/>
      <c r="AC133" s="1931"/>
      <c r="AD133" s="1931"/>
      <c r="AE133" s="1931"/>
      <c r="AF133" s="1931"/>
      <c r="AG133" s="1931"/>
      <c r="AH133" s="1931"/>
      <c r="AI133" s="1931"/>
      <c r="AJ133" s="1931"/>
      <c r="AK133" s="1931"/>
      <c r="AL133" s="1931"/>
      <c r="AM133" s="1931"/>
      <c r="AN133" s="1931"/>
      <c r="AO133" s="1931"/>
      <c r="AP133" s="1931"/>
      <c r="AQ133" s="1931"/>
      <c r="AR133" s="1931"/>
      <c r="AS133" s="1931"/>
      <c r="AT133" s="1931"/>
      <c r="AU133" s="1931"/>
      <c r="AV133" s="1931"/>
      <c r="AW133" s="1931"/>
    </row>
    <row r="134" spans="1:49" s="1421" customFormat="1" ht="14.5" customHeight="1">
      <c r="A134" s="1419"/>
      <c r="B134" s="1420"/>
      <c r="C134" s="1420"/>
      <c r="D134" s="1420"/>
      <c r="E134" s="1420"/>
      <c r="F134" s="1420"/>
      <c r="G134" s="1420"/>
      <c r="H134" s="1420"/>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c r="AJ134" s="1420"/>
      <c r="AK134" s="1420"/>
      <c r="AL134" s="1420"/>
      <c r="AM134" s="1420"/>
      <c r="AN134" s="1420"/>
      <c r="AO134" s="1420"/>
      <c r="AP134" s="1420"/>
      <c r="AQ134" s="1420"/>
      <c r="AR134" s="1420"/>
      <c r="AS134" s="1420"/>
      <c r="AT134" s="1420"/>
      <c r="AU134" s="1420"/>
      <c r="AV134" s="1420"/>
      <c r="AW134" s="1420"/>
    </row>
    <row r="135" spans="1:49" s="1421" customFormat="1" ht="14.5" customHeight="1">
      <c r="A135" s="1972" t="s">
        <v>852</v>
      </c>
      <c r="B135" s="1973"/>
      <c r="C135" s="1973"/>
      <c r="D135" s="1973"/>
      <c r="E135" s="1973"/>
      <c r="F135" s="1973"/>
      <c r="G135" s="1973"/>
      <c r="H135" s="1973"/>
      <c r="I135" s="1973"/>
      <c r="J135" s="1973"/>
      <c r="K135" s="1973"/>
      <c r="L135" s="1973"/>
      <c r="M135" s="1973"/>
      <c r="N135" s="1973"/>
      <c r="O135" s="1973"/>
      <c r="P135" s="1973"/>
      <c r="Q135" s="1973"/>
      <c r="R135" s="1973"/>
      <c r="S135" s="1973"/>
      <c r="T135" s="1973"/>
      <c r="U135" s="1973"/>
      <c r="V135" s="1973"/>
      <c r="W135" s="1973"/>
      <c r="X135" s="1973"/>
      <c r="Y135" s="1973"/>
      <c r="Z135" s="1973"/>
      <c r="AA135" s="1973"/>
      <c r="AB135" s="1973"/>
      <c r="AC135" s="1973"/>
      <c r="AD135" s="1973"/>
      <c r="AE135" s="1973"/>
      <c r="AF135" s="1973"/>
      <c r="AG135" s="1973"/>
      <c r="AH135" s="1973"/>
      <c r="AI135" s="1973"/>
      <c r="AJ135" s="1973"/>
      <c r="AK135" s="1973"/>
      <c r="AL135" s="1973"/>
      <c r="AM135" s="1973"/>
      <c r="AN135" s="1973"/>
      <c r="AO135" s="1973"/>
      <c r="AP135" s="1973"/>
      <c r="AQ135" s="1973"/>
      <c r="AR135" s="1973"/>
      <c r="AS135" s="1973"/>
      <c r="AT135" s="1973"/>
      <c r="AU135" s="1973"/>
      <c r="AV135" s="1973"/>
      <c r="AW135" s="1973"/>
    </row>
    <row r="136" spans="1:49" s="1421" customFormat="1" ht="35.25" customHeight="1" thickBot="1">
      <c r="A136" s="1990" t="s">
        <v>5</v>
      </c>
      <c r="B136" s="1991" t="s">
        <v>689</v>
      </c>
      <c r="C136" s="1933"/>
      <c r="D136" s="1934"/>
      <c r="E136" s="1965" t="s">
        <v>688</v>
      </c>
      <c r="F136" s="1933"/>
      <c r="G136" s="1934"/>
      <c r="H136" s="1965" t="s">
        <v>696</v>
      </c>
      <c r="I136" s="1933"/>
      <c r="J136" s="1934"/>
      <c r="K136" s="1965" t="s">
        <v>594</v>
      </c>
      <c r="L136" s="1933"/>
      <c r="M136" s="1934"/>
      <c r="N136" s="1965" t="s">
        <v>680</v>
      </c>
      <c r="O136" s="1933"/>
      <c r="P136" s="1934"/>
      <c r="Q136" s="1965" t="s">
        <v>697</v>
      </c>
      <c r="R136" s="1933"/>
      <c r="S136" s="1934"/>
      <c r="T136" s="1965" t="s">
        <v>681</v>
      </c>
      <c r="U136" s="1933"/>
      <c r="V136" s="1934"/>
      <c r="W136" s="1965" t="s">
        <v>698</v>
      </c>
      <c r="X136" s="1933"/>
      <c r="Y136" s="1934"/>
      <c r="Z136" s="1965" t="s">
        <v>699</v>
      </c>
      <c r="AA136" s="1933"/>
      <c r="AB136" s="1934"/>
      <c r="AC136" s="1965" t="s">
        <v>692</v>
      </c>
      <c r="AD136" s="1933"/>
      <c r="AE136" s="1934"/>
      <c r="AF136" s="1993" t="s">
        <v>704</v>
      </c>
      <c r="AG136" s="1926"/>
      <c r="AH136" s="1927"/>
      <c r="AI136" s="1965" t="s">
        <v>700</v>
      </c>
      <c r="AJ136" s="1933"/>
      <c r="AK136" s="1934"/>
      <c r="AL136" s="1965" t="s">
        <v>701</v>
      </c>
      <c r="AM136" s="1933"/>
      <c r="AN136" s="1934"/>
      <c r="AO136" s="1965" t="s">
        <v>1238</v>
      </c>
      <c r="AP136" s="1933"/>
      <c r="AQ136" s="1934"/>
      <c r="AR136" s="1965" t="s">
        <v>702</v>
      </c>
      <c r="AS136" s="1933"/>
      <c r="AT136" s="1934"/>
      <c r="AU136" s="1991" t="s">
        <v>684</v>
      </c>
      <c r="AV136" s="1933"/>
      <c r="AW136" s="1987"/>
    </row>
    <row r="137" spans="1:49" s="1421" customFormat="1" ht="14.5" customHeight="1" thickBot="1">
      <c r="A137" s="1988"/>
      <c r="B137" s="1422" t="s">
        <v>2</v>
      </c>
      <c r="C137" s="1422" t="s">
        <v>68</v>
      </c>
      <c r="D137" s="1423" t="s">
        <v>69</v>
      </c>
      <c r="E137" s="1422" t="s">
        <v>2</v>
      </c>
      <c r="F137" s="1422" t="s">
        <v>68</v>
      </c>
      <c r="G137" s="1423" t="s">
        <v>69</v>
      </c>
      <c r="H137" s="1422" t="s">
        <v>2</v>
      </c>
      <c r="I137" s="1422" t="s">
        <v>68</v>
      </c>
      <c r="J137" s="1423" t="s">
        <v>69</v>
      </c>
      <c r="K137" s="1422" t="s">
        <v>2</v>
      </c>
      <c r="L137" s="1422" t="s">
        <v>68</v>
      </c>
      <c r="M137" s="1423" t="s">
        <v>69</v>
      </c>
      <c r="N137" s="1422" t="s">
        <v>2</v>
      </c>
      <c r="O137" s="1422" t="s">
        <v>68</v>
      </c>
      <c r="P137" s="1423" t="s">
        <v>69</v>
      </c>
      <c r="Q137" s="1422" t="s">
        <v>2</v>
      </c>
      <c r="R137" s="1422" t="s">
        <v>68</v>
      </c>
      <c r="S137" s="1423" t="s">
        <v>69</v>
      </c>
      <c r="T137" s="1422" t="s">
        <v>2</v>
      </c>
      <c r="U137" s="1422" t="s">
        <v>68</v>
      </c>
      <c r="V137" s="1423" t="s">
        <v>69</v>
      </c>
      <c r="W137" s="1422" t="s">
        <v>2</v>
      </c>
      <c r="X137" s="1422" t="s">
        <v>68</v>
      </c>
      <c r="Y137" s="1423" t="s">
        <v>69</v>
      </c>
      <c r="Z137" s="1422" t="s">
        <v>2</v>
      </c>
      <c r="AA137" s="1422" t="s">
        <v>68</v>
      </c>
      <c r="AB137" s="1423" t="s">
        <v>69</v>
      </c>
      <c r="AC137" s="1422" t="s">
        <v>2</v>
      </c>
      <c r="AD137" s="1422" t="s">
        <v>68</v>
      </c>
      <c r="AE137" s="1423" t="s">
        <v>69</v>
      </c>
      <c r="AF137" s="1422" t="s">
        <v>2</v>
      </c>
      <c r="AG137" s="1422" t="s">
        <v>68</v>
      </c>
      <c r="AH137" s="1423" t="s">
        <v>69</v>
      </c>
      <c r="AI137" s="1422" t="s">
        <v>2</v>
      </c>
      <c r="AJ137" s="1422" t="s">
        <v>68</v>
      </c>
      <c r="AK137" s="1423" t="s">
        <v>69</v>
      </c>
      <c r="AL137" s="1422" t="s">
        <v>2</v>
      </c>
      <c r="AM137" s="1422" t="s">
        <v>68</v>
      </c>
      <c r="AN137" s="1423" t="s">
        <v>69</v>
      </c>
      <c r="AO137" s="1422" t="s">
        <v>2</v>
      </c>
      <c r="AP137" s="1422" t="s">
        <v>68</v>
      </c>
      <c r="AQ137" s="1423" t="s">
        <v>69</v>
      </c>
      <c r="AR137" s="1422" t="s">
        <v>2</v>
      </c>
      <c r="AS137" s="1422" t="s">
        <v>68</v>
      </c>
      <c r="AT137" s="1423" t="s">
        <v>69</v>
      </c>
      <c r="AU137" s="1422" t="s">
        <v>2</v>
      </c>
      <c r="AV137" s="1422" t="s">
        <v>68</v>
      </c>
      <c r="AW137" s="1737" t="s">
        <v>69</v>
      </c>
    </row>
    <row r="138" spans="1:49" s="1421" customFormat="1" ht="14.5" customHeight="1">
      <c r="A138" s="1069" t="s">
        <v>13</v>
      </c>
      <c r="B138" s="1070">
        <v>47.409291758581347</v>
      </c>
      <c r="C138" s="1071">
        <v>2.9269751564872588</v>
      </c>
      <c r="D138" s="1072">
        <v>314</v>
      </c>
      <c r="E138" s="1070">
        <v>28.257891630189309</v>
      </c>
      <c r="F138" s="1071">
        <v>2.638513208734846</v>
      </c>
      <c r="G138" s="1072">
        <v>307</v>
      </c>
      <c r="H138" s="1070">
        <v>49.816789891044188</v>
      </c>
      <c r="I138" s="1071">
        <v>2.9436009217793488</v>
      </c>
      <c r="J138" s="1072">
        <v>312</v>
      </c>
      <c r="K138" s="1070">
        <v>63.382030485192452</v>
      </c>
      <c r="L138" s="1071">
        <v>2.8244141163148311</v>
      </c>
      <c r="M138" s="1072">
        <v>314</v>
      </c>
      <c r="N138" s="1070">
        <v>60.937397927366632</v>
      </c>
      <c r="O138" s="1071">
        <v>2.884134174732734</v>
      </c>
      <c r="P138" s="1072">
        <v>311</v>
      </c>
      <c r="Q138" s="1070">
        <v>77.575284876904675</v>
      </c>
      <c r="R138" s="1071">
        <v>2.4459308707906851</v>
      </c>
      <c r="S138" s="1072">
        <v>314</v>
      </c>
      <c r="T138" s="1070">
        <v>65.870663419546432</v>
      </c>
      <c r="U138" s="1071">
        <v>2.7709974353203979</v>
      </c>
      <c r="V138" s="1072">
        <v>315</v>
      </c>
      <c r="W138" s="1070">
        <v>57.585355087211248</v>
      </c>
      <c r="X138" s="1071">
        <v>2.8885467915355139</v>
      </c>
      <c r="Y138" s="1072">
        <v>315</v>
      </c>
      <c r="Z138" s="1070">
        <v>53.831040010616292</v>
      </c>
      <c r="AA138" s="1071">
        <v>2.917011059766716</v>
      </c>
      <c r="AB138" s="1072">
        <v>315</v>
      </c>
      <c r="AC138" s="1070">
        <v>40.305369532982418</v>
      </c>
      <c r="AD138" s="1071">
        <v>2.885923979050335</v>
      </c>
      <c r="AE138" s="1072">
        <v>313</v>
      </c>
      <c r="AF138" s="1070">
        <v>60.291364881002231</v>
      </c>
      <c r="AG138" s="1071">
        <v>2.8453782517680559</v>
      </c>
      <c r="AH138" s="1072">
        <v>316</v>
      </c>
      <c r="AI138" s="1070">
        <v>73.964828934343814</v>
      </c>
      <c r="AJ138" s="1071">
        <v>2.5863606646332671</v>
      </c>
      <c r="AK138" s="1072">
        <v>314</v>
      </c>
      <c r="AL138" s="1070">
        <v>74.263302676215332</v>
      </c>
      <c r="AM138" s="1071">
        <v>2.5739892985618469</v>
      </c>
      <c r="AN138" s="1072">
        <v>315</v>
      </c>
      <c r="AO138" s="1070">
        <v>71.824922844001449</v>
      </c>
      <c r="AP138" s="1071">
        <v>2.627716250607484</v>
      </c>
      <c r="AQ138" s="1072">
        <v>315</v>
      </c>
      <c r="AR138" s="1074">
        <v>32.457883070659918</v>
      </c>
      <c r="AS138" s="1071">
        <v>2.7533609265302692</v>
      </c>
      <c r="AT138" s="1072">
        <v>316</v>
      </c>
      <c r="AU138" s="1081">
        <v>24.543565814655729</v>
      </c>
      <c r="AV138" s="1071">
        <v>2.728223114226433</v>
      </c>
      <c r="AW138" s="1738">
        <v>271</v>
      </c>
    </row>
    <row r="139" spans="1:49" s="1421" customFormat="1" ht="14.5" customHeight="1">
      <c r="A139" s="1075" t="s">
        <v>14</v>
      </c>
      <c r="B139" s="1076">
        <v>45.40172871830633</v>
      </c>
      <c r="C139" s="1077">
        <v>2.796326703187126</v>
      </c>
      <c r="D139" s="1078">
        <v>352</v>
      </c>
      <c r="E139" s="1076">
        <v>30.080058860605309</v>
      </c>
      <c r="F139" s="1077">
        <v>2.6211880074004239</v>
      </c>
      <c r="G139" s="1078">
        <v>341</v>
      </c>
      <c r="H139" s="1076">
        <v>41.990263864915867</v>
      </c>
      <c r="I139" s="1077">
        <v>2.7896557826862769</v>
      </c>
      <c r="J139" s="1078">
        <v>347</v>
      </c>
      <c r="K139" s="1076">
        <v>59.123255804281868</v>
      </c>
      <c r="L139" s="1077">
        <v>2.788148278359341</v>
      </c>
      <c r="M139" s="1078">
        <v>348</v>
      </c>
      <c r="N139" s="1076">
        <v>53.004234403575381</v>
      </c>
      <c r="O139" s="1077">
        <v>2.8175544407756909</v>
      </c>
      <c r="P139" s="1078">
        <v>350</v>
      </c>
      <c r="Q139" s="1076">
        <v>72.089949382704432</v>
      </c>
      <c r="R139" s="1077">
        <v>2.5643039614721852</v>
      </c>
      <c r="S139" s="1078">
        <v>349</v>
      </c>
      <c r="T139" s="1076">
        <v>59.61764291374633</v>
      </c>
      <c r="U139" s="1077">
        <v>2.7725675388629321</v>
      </c>
      <c r="V139" s="1078">
        <v>351</v>
      </c>
      <c r="W139" s="1086">
        <v>50.7704117452367</v>
      </c>
      <c r="X139" s="1077">
        <v>2.8201319740646889</v>
      </c>
      <c r="Y139" s="1078">
        <v>350</v>
      </c>
      <c r="Z139" s="1086">
        <v>49.498532127846708</v>
      </c>
      <c r="AA139" s="1077">
        <v>2.8120821908527289</v>
      </c>
      <c r="AB139" s="1078">
        <v>352</v>
      </c>
      <c r="AC139" s="1076">
        <v>39.822081423823683</v>
      </c>
      <c r="AD139" s="1077">
        <v>2.747014355900808</v>
      </c>
      <c r="AE139" s="1078">
        <v>352</v>
      </c>
      <c r="AF139" s="1076">
        <v>57.459914147798067</v>
      </c>
      <c r="AG139" s="1077">
        <v>2.7983113784746259</v>
      </c>
      <c r="AH139" s="1078">
        <v>350</v>
      </c>
      <c r="AI139" s="1086">
        <v>67.646173128809991</v>
      </c>
      <c r="AJ139" s="1077">
        <v>2.6619198771360169</v>
      </c>
      <c r="AK139" s="1078">
        <v>352</v>
      </c>
      <c r="AL139" s="1076">
        <v>68.115399039201122</v>
      </c>
      <c r="AM139" s="1077">
        <v>2.6302529115662652</v>
      </c>
      <c r="AN139" s="1078">
        <v>351</v>
      </c>
      <c r="AO139" s="1076">
        <v>65.015067562887197</v>
      </c>
      <c r="AP139" s="1077">
        <v>2.705461603517914</v>
      </c>
      <c r="AQ139" s="1078">
        <v>352</v>
      </c>
      <c r="AR139" s="1086">
        <v>32.7546378753268</v>
      </c>
      <c r="AS139" s="1077">
        <v>2.6152114234424202</v>
      </c>
      <c r="AT139" s="1078">
        <v>351</v>
      </c>
      <c r="AU139" s="1086">
        <v>24.664762405562929</v>
      </c>
      <c r="AV139" s="1077">
        <v>2.5197385247230941</v>
      </c>
      <c r="AW139" s="1739">
        <v>312</v>
      </c>
    </row>
    <row r="140" spans="1:49" s="1421" customFormat="1" ht="14.5" customHeight="1">
      <c r="A140" s="1069" t="s">
        <v>39</v>
      </c>
      <c r="B140" s="1070">
        <v>42.712416088437372</v>
      </c>
      <c r="C140" s="1071">
        <v>2.873211558241024</v>
      </c>
      <c r="D140" s="1072">
        <v>320</v>
      </c>
      <c r="E140" s="1070">
        <v>30.65397617875109</v>
      </c>
      <c r="F140" s="1071">
        <v>2.6899260221573611</v>
      </c>
      <c r="G140" s="1072">
        <v>313</v>
      </c>
      <c r="H140" s="1070">
        <v>45.700376130972728</v>
      </c>
      <c r="I140" s="1071">
        <v>2.8907165495741221</v>
      </c>
      <c r="J140" s="1072">
        <v>322</v>
      </c>
      <c r="K140" s="1070">
        <v>65.741457965889111</v>
      </c>
      <c r="L140" s="1071">
        <v>2.7344396107261488</v>
      </c>
      <c r="M140" s="1072">
        <v>321</v>
      </c>
      <c r="N140" s="1070">
        <v>61.537359248036267</v>
      </c>
      <c r="O140" s="1071">
        <v>2.818482557957537</v>
      </c>
      <c r="P140" s="1072">
        <v>322</v>
      </c>
      <c r="Q140" s="1070">
        <v>71.160558085204258</v>
      </c>
      <c r="R140" s="1071">
        <v>2.625886872608445</v>
      </c>
      <c r="S140" s="1072">
        <v>323</v>
      </c>
      <c r="T140" s="1074">
        <v>65.760536362476827</v>
      </c>
      <c r="U140" s="1071">
        <v>2.7451527312169168</v>
      </c>
      <c r="V140" s="1072">
        <v>322</v>
      </c>
      <c r="W140" s="1070">
        <v>55.925557168354374</v>
      </c>
      <c r="X140" s="1071">
        <v>2.8761129468771141</v>
      </c>
      <c r="Y140" s="1072">
        <v>322</v>
      </c>
      <c r="Z140" s="1070">
        <v>47.873814171334807</v>
      </c>
      <c r="AA140" s="1071">
        <v>2.8959556644730928</v>
      </c>
      <c r="AB140" s="1072">
        <v>321</v>
      </c>
      <c r="AC140" s="1074">
        <v>42.996244040491767</v>
      </c>
      <c r="AD140" s="1071">
        <v>2.8652022950851541</v>
      </c>
      <c r="AE140" s="1072">
        <v>322</v>
      </c>
      <c r="AF140" s="1070">
        <v>61.067362202750573</v>
      </c>
      <c r="AG140" s="1071">
        <v>2.8332908603248721</v>
      </c>
      <c r="AH140" s="1072">
        <v>321</v>
      </c>
      <c r="AI140" s="1070">
        <v>71.917331283452057</v>
      </c>
      <c r="AJ140" s="1071">
        <v>2.588983502716125</v>
      </c>
      <c r="AK140" s="1072">
        <v>321</v>
      </c>
      <c r="AL140" s="1070">
        <v>70.396711637906435</v>
      </c>
      <c r="AM140" s="1071">
        <v>2.6370857205282601</v>
      </c>
      <c r="AN140" s="1072">
        <v>322</v>
      </c>
      <c r="AO140" s="1074">
        <v>69.969649657037863</v>
      </c>
      <c r="AP140" s="1071">
        <v>2.638592843449707</v>
      </c>
      <c r="AQ140" s="1072">
        <v>322</v>
      </c>
      <c r="AR140" s="1070">
        <v>42.014432297376487</v>
      </c>
      <c r="AS140" s="1071">
        <v>2.8651055689564959</v>
      </c>
      <c r="AT140" s="1072">
        <v>322</v>
      </c>
      <c r="AU140" s="1074">
        <v>32.451434840999767</v>
      </c>
      <c r="AV140" s="1071">
        <v>2.8763719236005878</v>
      </c>
      <c r="AW140" s="1738">
        <v>290</v>
      </c>
    </row>
    <row r="141" spans="1:49" s="1421" customFormat="1" ht="14.5" customHeight="1">
      <c r="A141" s="1075" t="s">
        <v>16</v>
      </c>
      <c r="B141" s="1076">
        <v>50.675104358289538</v>
      </c>
      <c r="C141" s="1077">
        <v>2.788975517426405</v>
      </c>
      <c r="D141" s="1078">
        <v>357</v>
      </c>
      <c r="E141" s="1080">
        <v>38.042407096069283</v>
      </c>
      <c r="F141" s="1077">
        <v>2.7705377309463319</v>
      </c>
      <c r="G141" s="1078">
        <v>346</v>
      </c>
      <c r="H141" s="1076">
        <v>52.681887332293883</v>
      </c>
      <c r="I141" s="1077">
        <v>2.795321145220607</v>
      </c>
      <c r="J141" s="1078">
        <v>355</v>
      </c>
      <c r="K141" s="1076">
        <v>73.338092698669101</v>
      </c>
      <c r="L141" s="1077">
        <v>2.4449438939216459</v>
      </c>
      <c r="M141" s="1078">
        <v>356</v>
      </c>
      <c r="N141" s="1076">
        <v>69.9219190763325</v>
      </c>
      <c r="O141" s="1077">
        <v>2.5432909903254322</v>
      </c>
      <c r="P141" s="1078">
        <v>359</v>
      </c>
      <c r="Q141" s="1076">
        <v>83.162264773858595</v>
      </c>
      <c r="R141" s="1077">
        <v>2.101230487572928</v>
      </c>
      <c r="S141" s="1078">
        <v>359</v>
      </c>
      <c r="T141" s="1080">
        <v>74.18407066323357</v>
      </c>
      <c r="U141" s="1077">
        <v>2.4302627576523119</v>
      </c>
      <c r="V141" s="1078">
        <v>359</v>
      </c>
      <c r="W141" s="1076">
        <v>65.92887822881211</v>
      </c>
      <c r="X141" s="1077">
        <v>2.6257478634611342</v>
      </c>
      <c r="Y141" s="1078">
        <v>360</v>
      </c>
      <c r="Z141" s="1076">
        <v>57.199840072416372</v>
      </c>
      <c r="AA141" s="1077">
        <v>2.752965801762433</v>
      </c>
      <c r="AB141" s="1078">
        <v>359</v>
      </c>
      <c r="AC141" s="1076">
        <v>43.315602347389763</v>
      </c>
      <c r="AD141" s="1077">
        <v>2.7608508800794169</v>
      </c>
      <c r="AE141" s="1078">
        <v>357</v>
      </c>
      <c r="AF141" s="1086">
        <v>70.525600676467022</v>
      </c>
      <c r="AG141" s="1077">
        <v>2.5404095077185622</v>
      </c>
      <c r="AH141" s="1078">
        <v>358</v>
      </c>
      <c r="AI141" s="1076">
        <v>70.33102895643033</v>
      </c>
      <c r="AJ141" s="1077">
        <v>2.5568942100023508</v>
      </c>
      <c r="AK141" s="1078">
        <v>357</v>
      </c>
      <c r="AL141" s="1080">
        <v>76.387507436105565</v>
      </c>
      <c r="AM141" s="1077">
        <v>2.3926153143616702</v>
      </c>
      <c r="AN141" s="1078">
        <v>357</v>
      </c>
      <c r="AO141" s="1076">
        <v>74.744443584017191</v>
      </c>
      <c r="AP141" s="1077">
        <v>2.439538935863494</v>
      </c>
      <c r="AQ141" s="1078">
        <v>359</v>
      </c>
      <c r="AR141" s="1076">
        <v>39.715609123956582</v>
      </c>
      <c r="AS141" s="1077">
        <v>2.7235612236978661</v>
      </c>
      <c r="AT141" s="1078">
        <v>360</v>
      </c>
      <c r="AU141" s="1080">
        <v>32.785977900194943</v>
      </c>
      <c r="AV141" s="1077">
        <v>2.8506327397656852</v>
      </c>
      <c r="AW141" s="1739">
        <v>296</v>
      </c>
    </row>
    <row r="142" spans="1:49" s="1421" customFormat="1" ht="14.5" customHeight="1">
      <c r="A142" s="1069" t="s">
        <v>17</v>
      </c>
      <c r="B142" s="1070">
        <v>42.21060072761744</v>
      </c>
      <c r="C142" s="1071">
        <v>4.9411340985718972</v>
      </c>
      <c r="D142" s="1072">
        <v>108</v>
      </c>
      <c r="E142" s="1070">
        <v>32.960175000948347</v>
      </c>
      <c r="F142" s="1071">
        <v>4.825830758457669</v>
      </c>
      <c r="G142" s="1072">
        <v>104</v>
      </c>
      <c r="H142" s="1070">
        <v>49.412564110923682</v>
      </c>
      <c r="I142" s="1071">
        <v>5.0312126838589588</v>
      </c>
      <c r="J142" s="1072">
        <v>108</v>
      </c>
      <c r="K142" s="1070">
        <v>77.341526398647801</v>
      </c>
      <c r="L142" s="1071">
        <v>4.3434319275435316</v>
      </c>
      <c r="M142" s="1072">
        <v>106</v>
      </c>
      <c r="N142" s="1070">
        <v>71.895177321112413</v>
      </c>
      <c r="O142" s="1071">
        <v>4.5558950196249937</v>
      </c>
      <c r="P142" s="1072">
        <v>107</v>
      </c>
      <c r="Q142" s="1070">
        <v>79.251699917065892</v>
      </c>
      <c r="R142" s="1071">
        <v>3.936408294300576</v>
      </c>
      <c r="S142" s="1072">
        <v>108</v>
      </c>
      <c r="T142" s="1070">
        <v>67.335520444895636</v>
      </c>
      <c r="U142" s="1071">
        <v>4.6395542789491113</v>
      </c>
      <c r="V142" s="1072">
        <v>108</v>
      </c>
      <c r="W142" s="1070">
        <v>61.715928587612879</v>
      </c>
      <c r="X142" s="1071">
        <v>4.7739785062400637</v>
      </c>
      <c r="Y142" s="1072">
        <v>108</v>
      </c>
      <c r="Z142" s="1070">
        <v>55.734311449548258</v>
      </c>
      <c r="AA142" s="1071">
        <v>5.0156449916893786</v>
      </c>
      <c r="AB142" s="1072">
        <v>107</v>
      </c>
      <c r="AC142" s="1070">
        <v>45.327776682560547</v>
      </c>
      <c r="AD142" s="1071">
        <v>5.0429891065161883</v>
      </c>
      <c r="AE142" s="1072">
        <v>107</v>
      </c>
      <c r="AF142" s="1070">
        <v>59.255786186966738</v>
      </c>
      <c r="AG142" s="1071">
        <v>4.9747028762904932</v>
      </c>
      <c r="AH142" s="1072">
        <v>108</v>
      </c>
      <c r="AI142" s="1070">
        <v>75.064325941068731</v>
      </c>
      <c r="AJ142" s="1071">
        <v>4.3537989429055779</v>
      </c>
      <c r="AK142" s="1072">
        <v>106</v>
      </c>
      <c r="AL142" s="1070">
        <v>76.708497350758122</v>
      </c>
      <c r="AM142" s="1071">
        <v>4.2906389550360444</v>
      </c>
      <c r="AN142" s="1072">
        <v>109</v>
      </c>
      <c r="AO142" s="1070">
        <v>69.736854302456194</v>
      </c>
      <c r="AP142" s="1071">
        <v>4.5459524019227704</v>
      </c>
      <c r="AQ142" s="1072">
        <v>108</v>
      </c>
      <c r="AR142" s="1070">
        <v>39.46051019589725</v>
      </c>
      <c r="AS142" s="1071">
        <v>4.8905607937440632</v>
      </c>
      <c r="AT142" s="1072">
        <v>108</v>
      </c>
      <c r="AU142" s="1070">
        <v>31.513636594517429</v>
      </c>
      <c r="AV142" s="1071">
        <v>5.0732456627722513</v>
      </c>
      <c r="AW142" s="1738">
        <v>90</v>
      </c>
    </row>
    <row r="143" spans="1:49" s="1421" customFormat="1" ht="14.5" customHeight="1">
      <c r="A143" s="1075" t="s">
        <v>18</v>
      </c>
      <c r="B143" s="1076">
        <v>42.248274023301313</v>
      </c>
      <c r="C143" s="1077">
        <v>3.4201712419298702</v>
      </c>
      <c r="D143" s="1078">
        <v>221</v>
      </c>
      <c r="E143" s="1076">
        <v>31.789552263482712</v>
      </c>
      <c r="F143" s="1077">
        <v>3.2412562303870072</v>
      </c>
      <c r="G143" s="1078">
        <v>213</v>
      </c>
      <c r="H143" s="1076">
        <v>43.039446304644173</v>
      </c>
      <c r="I143" s="1077">
        <v>3.4783532371511292</v>
      </c>
      <c r="J143" s="1078">
        <v>219</v>
      </c>
      <c r="K143" s="1076">
        <v>66.067785721173138</v>
      </c>
      <c r="L143" s="1077">
        <v>3.2723315191222402</v>
      </c>
      <c r="M143" s="1078">
        <v>215</v>
      </c>
      <c r="N143" s="1076">
        <v>64.721983474807786</v>
      </c>
      <c r="O143" s="1077">
        <v>3.2506237558024198</v>
      </c>
      <c r="P143" s="1078">
        <v>220</v>
      </c>
      <c r="Q143" s="1076">
        <v>68.758018721971339</v>
      </c>
      <c r="R143" s="1077">
        <v>3.1894994345982819</v>
      </c>
      <c r="S143" s="1078">
        <v>219</v>
      </c>
      <c r="T143" s="1076">
        <v>56.05500037037163</v>
      </c>
      <c r="U143" s="1077">
        <v>3.4631581273155541</v>
      </c>
      <c r="V143" s="1078">
        <v>220</v>
      </c>
      <c r="W143" s="1076">
        <v>48.941867598190562</v>
      </c>
      <c r="X143" s="1077">
        <v>3.4832510399872971</v>
      </c>
      <c r="Y143" s="1078">
        <v>221</v>
      </c>
      <c r="Z143" s="1076">
        <v>41.982430663518151</v>
      </c>
      <c r="AA143" s="1077">
        <v>3.4709433437927921</v>
      </c>
      <c r="AB143" s="1078">
        <v>219</v>
      </c>
      <c r="AC143" s="1086">
        <v>50.71307870040318</v>
      </c>
      <c r="AD143" s="1077">
        <v>3.5060238255018121</v>
      </c>
      <c r="AE143" s="1078">
        <v>218</v>
      </c>
      <c r="AF143" s="1086">
        <v>64.193694228048656</v>
      </c>
      <c r="AG143" s="1077">
        <v>3.3392120930255418</v>
      </c>
      <c r="AH143" s="1078">
        <v>219</v>
      </c>
      <c r="AI143" s="1076">
        <v>61.099235804767851</v>
      </c>
      <c r="AJ143" s="1077">
        <v>3.3847034395989022</v>
      </c>
      <c r="AK143" s="1078">
        <v>221</v>
      </c>
      <c r="AL143" s="1076">
        <v>65.772742815525859</v>
      </c>
      <c r="AM143" s="1077">
        <v>3.3127566647144469</v>
      </c>
      <c r="AN143" s="1078">
        <v>221</v>
      </c>
      <c r="AO143" s="1076">
        <v>63.779734282572363</v>
      </c>
      <c r="AP143" s="1077">
        <v>3.3177641758492529</v>
      </c>
      <c r="AQ143" s="1078">
        <v>221</v>
      </c>
      <c r="AR143" s="1076">
        <v>34.6249571916318</v>
      </c>
      <c r="AS143" s="1077">
        <v>3.306587807272757</v>
      </c>
      <c r="AT143" s="1078">
        <v>221</v>
      </c>
      <c r="AU143" s="1076">
        <v>31.305886665848991</v>
      </c>
      <c r="AV143" s="1077">
        <v>3.5386289037972292</v>
      </c>
      <c r="AW143" s="1739">
        <v>191</v>
      </c>
    </row>
    <row r="144" spans="1:49" s="1421" customFormat="1" ht="14.5" customHeight="1">
      <c r="A144" s="1069" t="s">
        <v>19</v>
      </c>
      <c r="B144" s="1070">
        <v>51.239049387805778</v>
      </c>
      <c r="C144" s="1071">
        <v>2.6736328017868991</v>
      </c>
      <c r="D144" s="1072">
        <v>403</v>
      </c>
      <c r="E144" s="1070">
        <v>29.067858431363842</v>
      </c>
      <c r="F144" s="1071">
        <v>2.4662911048271141</v>
      </c>
      <c r="G144" s="1072">
        <v>388</v>
      </c>
      <c r="H144" s="1070">
        <v>47.009090813682683</v>
      </c>
      <c r="I144" s="1071">
        <v>2.6678922342071512</v>
      </c>
      <c r="J144" s="1072">
        <v>402</v>
      </c>
      <c r="K144" s="1073">
        <v>71.838043932632729</v>
      </c>
      <c r="L144" s="1071">
        <v>2.3600362075199199</v>
      </c>
      <c r="M144" s="1072">
        <v>397</v>
      </c>
      <c r="N144" s="1070">
        <v>67.519444414828627</v>
      </c>
      <c r="O144" s="1071">
        <v>2.4738139641589361</v>
      </c>
      <c r="P144" s="1072">
        <v>402</v>
      </c>
      <c r="Q144" s="1070">
        <v>78.32930066215998</v>
      </c>
      <c r="R144" s="1071">
        <v>2.164492818773299</v>
      </c>
      <c r="S144" s="1072">
        <v>401</v>
      </c>
      <c r="T144" s="1070">
        <v>67.691550299446092</v>
      </c>
      <c r="U144" s="1071">
        <v>2.5004714961967571</v>
      </c>
      <c r="V144" s="1072">
        <v>403</v>
      </c>
      <c r="W144" s="1070">
        <v>57.337690011604543</v>
      </c>
      <c r="X144" s="1071">
        <v>2.6441231953004718</v>
      </c>
      <c r="Y144" s="1072">
        <v>403</v>
      </c>
      <c r="Z144" s="1074">
        <v>52.717935286744478</v>
      </c>
      <c r="AA144" s="1071">
        <v>2.6697266484176612</v>
      </c>
      <c r="AB144" s="1072">
        <v>404</v>
      </c>
      <c r="AC144" s="1070">
        <v>45.019451762511963</v>
      </c>
      <c r="AD144" s="1071">
        <v>2.6555405092181381</v>
      </c>
      <c r="AE144" s="1072">
        <v>401</v>
      </c>
      <c r="AF144" s="1074">
        <v>59.770545149315943</v>
      </c>
      <c r="AG144" s="1071">
        <v>2.6611797583243808</v>
      </c>
      <c r="AH144" s="1072">
        <v>401</v>
      </c>
      <c r="AI144" s="1070">
        <v>74.118009053551532</v>
      </c>
      <c r="AJ144" s="1071">
        <v>2.3514262658409701</v>
      </c>
      <c r="AK144" s="1072">
        <v>402</v>
      </c>
      <c r="AL144" s="1070">
        <v>73.894155823768131</v>
      </c>
      <c r="AM144" s="1071">
        <v>2.3631640047054918</v>
      </c>
      <c r="AN144" s="1072">
        <v>403</v>
      </c>
      <c r="AO144" s="1070">
        <v>71.249106592295192</v>
      </c>
      <c r="AP144" s="1071">
        <v>2.456545503597241</v>
      </c>
      <c r="AQ144" s="1072">
        <v>402</v>
      </c>
      <c r="AR144" s="1074">
        <v>32.73092362152952</v>
      </c>
      <c r="AS144" s="1071">
        <v>2.54269473646618</v>
      </c>
      <c r="AT144" s="1072">
        <v>401</v>
      </c>
      <c r="AU144" s="1074">
        <v>35.133274024238148</v>
      </c>
      <c r="AV144" s="1071">
        <v>2.753097973402733</v>
      </c>
      <c r="AW144" s="1738">
        <v>353</v>
      </c>
    </row>
    <row r="145" spans="1:49" s="1421" customFormat="1" ht="14.5" customHeight="1">
      <c r="A145" s="1075" t="s">
        <v>20</v>
      </c>
      <c r="B145" s="1076">
        <v>56.019439856439831</v>
      </c>
      <c r="C145" s="1077">
        <v>3.3179797551117161</v>
      </c>
      <c r="D145" s="1078">
        <v>240</v>
      </c>
      <c r="E145" s="1076">
        <v>36.72737394996787</v>
      </c>
      <c r="F145" s="1077">
        <v>3.2966156414553001</v>
      </c>
      <c r="G145" s="1078">
        <v>233</v>
      </c>
      <c r="H145" s="1076">
        <v>61.87560640820795</v>
      </c>
      <c r="I145" s="1077">
        <v>3.2526822687577241</v>
      </c>
      <c r="J145" s="1078">
        <v>239</v>
      </c>
      <c r="K145" s="1076">
        <v>70.200061556326716</v>
      </c>
      <c r="L145" s="1077">
        <v>3.0527816278349991</v>
      </c>
      <c r="M145" s="1078">
        <v>237</v>
      </c>
      <c r="N145" s="1076">
        <v>64.680918454232625</v>
      </c>
      <c r="O145" s="1077">
        <v>3.191872858164412</v>
      </c>
      <c r="P145" s="1078">
        <v>237</v>
      </c>
      <c r="Q145" s="1076">
        <v>81.430010782000807</v>
      </c>
      <c r="R145" s="1077">
        <v>2.5694195425863411</v>
      </c>
      <c r="S145" s="1078">
        <v>238</v>
      </c>
      <c r="T145" s="1076">
        <v>78.516814082349867</v>
      </c>
      <c r="U145" s="1077">
        <v>2.7297451059445619</v>
      </c>
      <c r="V145" s="1078">
        <v>240</v>
      </c>
      <c r="W145" s="1076">
        <v>66.524074281500134</v>
      </c>
      <c r="X145" s="1077">
        <v>3.1688277198881489</v>
      </c>
      <c r="Y145" s="1078">
        <v>239</v>
      </c>
      <c r="Z145" s="1076">
        <v>60.308070939666138</v>
      </c>
      <c r="AA145" s="1077">
        <v>3.2703980569294111</v>
      </c>
      <c r="AB145" s="1078">
        <v>240</v>
      </c>
      <c r="AC145" s="1076">
        <v>45.770312288785178</v>
      </c>
      <c r="AD145" s="1077">
        <v>3.3318140093106479</v>
      </c>
      <c r="AE145" s="1078">
        <v>240</v>
      </c>
      <c r="AF145" s="1076">
        <v>71.340887572007233</v>
      </c>
      <c r="AG145" s="1077">
        <v>2.984249685531462</v>
      </c>
      <c r="AH145" s="1078">
        <v>240</v>
      </c>
      <c r="AI145" s="1076">
        <v>81.694434605298966</v>
      </c>
      <c r="AJ145" s="1077">
        <v>2.6010655778657541</v>
      </c>
      <c r="AK145" s="1078">
        <v>241</v>
      </c>
      <c r="AL145" s="1080">
        <v>82.756419733084712</v>
      </c>
      <c r="AM145" s="1077">
        <v>2.5465116105063639</v>
      </c>
      <c r="AN145" s="1078">
        <v>239</v>
      </c>
      <c r="AO145" s="1076">
        <v>80.90547299058737</v>
      </c>
      <c r="AP145" s="1077">
        <v>2.631742952124017</v>
      </c>
      <c r="AQ145" s="1078">
        <v>241</v>
      </c>
      <c r="AR145" s="1086">
        <v>53.570904344383308</v>
      </c>
      <c r="AS145" s="1077">
        <v>3.3387394687785559</v>
      </c>
      <c r="AT145" s="1078">
        <v>240</v>
      </c>
      <c r="AU145" s="1080">
        <v>41.14464974913102</v>
      </c>
      <c r="AV145" s="1077">
        <v>3.68470542680683</v>
      </c>
      <c r="AW145" s="1739">
        <v>195</v>
      </c>
    </row>
    <row r="146" spans="1:49" s="1421" customFormat="1" ht="14.5" customHeight="1">
      <c r="A146" s="1069" t="s">
        <v>21</v>
      </c>
      <c r="B146" s="1070">
        <v>57.958685835663807</v>
      </c>
      <c r="C146" s="1071">
        <v>2.6694872951816691</v>
      </c>
      <c r="D146" s="1072">
        <v>380</v>
      </c>
      <c r="E146" s="1070">
        <v>29.062972810893669</v>
      </c>
      <c r="F146" s="1071">
        <v>2.4918944772617482</v>
      </c>
      <c r="G146" s="1072">
        <v>371</v>
      </c>
      <c r="H146" s="1070">
        <v>49.148238430735098</v>
      </c>
      <c r="I146" s="1071">
        <v>2.710374893528313</v>
      </c>
      <c r="J146" s="1072">
        <v>384</v>
      </c>
      <c r="K146" s="1070">
        <v>69.229199879141703</v>
      </c>
      <c r="L146" s="1071">
        <v>2.4803986676629459</v>
      </c>
      <c r="M146" s="1072">
        <v>383</v>
      </c>
      <c r="N146" s="1070">
        <v>67.753894846284155</v>
      </c>
      <c r="O146" s="1071">
        <v>2.5125890190880189</v>
      </c>
      <c r="P146" s="1072">
        <v>385</v>
      </c>
      <c r="Q146" s="1070">
        <v>79.058383246060359</v>
      </c>
      <c r="R146" s="1071">
        <v>2.182999351271202</v>
      </c>
      <c r="S146" s="1072">
        <v>383</v>
      </c>
      <c r="T146" s="1070">
        <v>70.886074506172505</v>
      </c>
      <c r="U146" s="1071">
        <v>2.4157964023529699</v>
      </c>
      <c r="V146" s="1072">
        <v>384</v>
      </c>
      <c r="W146" s="1070">
        <v>57.632498487707061</v>
      </c>
      <c r="X146" s="1071">
        <v>2.6778962091382059</v>
      </c>
      <c r="Y146" s="1072">
        <v>385</v>
      </c>
      <c r="Z146" s="1070">
        <v>52.631494118569002</v>
      </c>
      <c r="AA146" s="1071">
        <v>2.6959285056480771</v>
      </c>
      <c r="AB146" s="1072">
        <v>386</v>
      </c>
      <c r="AC146" s="1070">
        <v>44.311957596845453</v>
      </c>
      <c r="AD146" s="1071">
        <v>2.7022841792000118</v>
      </c>
      <c r="AE146" s="1072">
        <v>383</v>
      </c>
      <c r="AF146" s="1070">
        <v>68.570224106008297</v>
      </c>
      <c r="AG146" s="1071">
        <v>2.5000164503660449</v>
      </c>
      <c r="AH146" s="1072">
        <v>386</v>
      </c>
      <c r="AI146" s="1070">
        <v>76.37570158197758</v>
      </c>
      <c r="AJ146" s="1071">
        <v>2.2998216033526928</v>
      </c>
      <c r="AK146" s="1072">
        <v>384</v>
      </c>
      <c r="AL146" s="1070">
        <v>77.690467225575119</v>
      </c>
      <c r="AM146" s="1071">
        <v>2.2170121676680079</v>
      </c>
      <c r="AN146" s="1072">
        <v>384</v>
      </c>
      <c r="AO146" s="1070">
        <v>71.171619830244026</v>
      </c>
      <c r="AP146" s="1071">
        <v>2.4709212023499521</v>
      </c>
      <c r="AQ146" s="1072">
        <v>385</v>
      </c>
      <c r="AR146" s="1073">
        <v>35.854857332792577</v>
      </c>
      <c r="AS146" s="1071">
        <v>2.5967864308281681</v>
      </c>
      <c r="AT146" s="1072">
        <v>386</v>
      </c>
      <c r="AU146" s="1073">
        <v>31.260607100402911</v>
      </c>
      <c r="AV146" s="1071">
        <v>2.728247995551234</v>
      </c>
      <c r="AW146" s="1738">
        <v>338</v>
      </c>
    </row>
    <row r="147" spans="1:49" s="1421" customFormat="1" ht="14.5" customHeight="1">
      <c r="A147" s="1075" t="s">
        <v>22</v>
      </c>
      <c r="B147" s="1076">
        <v>53.842483605553959</v>
      </c>
      <c r="C147" s="1077">
        <v>2.896271041673387</v>
      </c>
      <c r="D147" s="1078">
        <v>320</v>
      </c>
      <c r="E147" s="1076">
        <v>33.141268920835643</v>
      </c>
      <c r="F147" s="1077">
        <v>2.7777732063418452</v>
      </c>
      <c r="G147" s="1078">
        <v>312</v>
      </c>
      <c r="H147" s="1076">
        <v>47.889687570703828</v>
      </c>
      <c r="I147" s="1077">
        <v>2.9063130936857968</v>
      </c>
      <c r="J147" s="1078">
        <v>318</v>
      </c>
      <c r="K147" s="1076">
        <v>69.004431599333813</v>
      </c>
      <c r="L147" s="1077">
        <v>2.6806308004359529</v>
      </c>
      <c r="M147" s="1078">
        <v>318</v>
      </c>
      <c r="N147" s="1076">
        <v>67.294413292514193</v>
      </c>
      <c r="O147" s="1077">
        <v>2.7107607100122468</v>
      </c>
      <c r="P147" s="1078">
        <v>321</v>
      </c>
      <c r="Q147" s="1076">
        <v>73.468930044861622</v>
      </c>
      <c r="R147" s="1077">
        <v>2.553920069040807</v>
      </c>
      <c r="S147" s="1078">
        <v>323</v>
      </c>
      <c r="T147" s="1076">
        <v>64.728804661524663</v>
      </c>
      <c r="U147" s="1077">
        <v>2.750440095596792</v>
      </c>
      <c r="V147" s="1078">
        <v>323</v>
      </c>
      <c r="W147" s="1076">
        <v>54.072678491478058</v>
      </c>
      <c r="X147" s="1077">
        <v>2.8906048295681099</v>
      </c>
      <c r="Y147" s="1078">
        <v>320</v>
      </c>
      <c r="Z147" s="1076">
        <v>52.407509670497333</v>
      </c>
      <c r="AA147" s="1077">
        <v>2.8921311645857219</v>
      </c>
      <c r="AB147" s="1078">
        <v>321</v>
      </c>
      <c r="AC147" s="1076">
        <v>41.267936579837382</v>
      </c>
      <c r="AD147" s="1077">
        <v>2.8599239651120731</v>
      </c>
      <c r="AE147" s="1078">
        <v>319</v>
      </c>
      <c r="AF147" s="1076">
        <v>63.377285238947593</v>
      </c>
      <c r="AG147" s="1077">
        <v>2.7844301553439301</v>
      </c>
      <c r="AH147" s="1078">
        <v>323</v>
      </c>
      <c r="AI147" s="1076">
        <v>68.99779117503958</v>
      </c>
      <c r="AJ147" s="1077">
        <v>2.697324328937643</v>
      </c>
      <c r="AK147" s="1078">
        <v>321</v>
      </c>
      <c r="AL147" s="1076">
        <v>69.459614068970723</v>
      </c>
      <c r="AM147" s="1077">
        <v>2.6633434716298732</v>
      </c>
      <c r="AN147" s="1078">
        <v>324</v>
      </c>
      <c r="AO147" s="1076">
        <v>69.977123954905693</v>
      </c>
      <c r="AP147" s="1077">
        <v>2.6873747597587339</v>
      </c>
      <c r="AQ147" s="1078">
        <v>319</v>
      </c>
      <c r="AR147" s="1086">
        <v>33.948947943838682</v>
      </c>
      <c r="AS147" s="1077">
        <v>2.7132696240522538</v>
      </c>
      <c r="AT147" s="1078">
        <v>323</v>
      </c>
      <c r="AU147" s="1079">
        <v>27.49593181884994</v>
      </c>
      <c r="AV147" s="1077">
        <v>2.8271149388950958</v>
      </c>
      <c r="AW147" s="1739">
        <v>270</v>
      </c>
    </row>
    <row r="148" spans="1:49" s="1421" customFormat="1" ht="14.5" customHeight="1">
      <c r="A148" s="1069" t="s">
        <v>23</v>
      </c>
      <c r="B148" s="1070">
        <v>52.428303566071122</v>
      </c>
      <c r="C148" s="1071">
        <v>3.0260620254118962</v>
      </c>
      <c r="D148" s="1072">
        <v>303</v>
      </c>
      <c r="E148" s="1074">
        <v>34.962945719575053</v>
      </c>
      <c r="F148" s="1071">
        <v>3.0309890079822361</v>
      </c>
      <c r="G148" s="1072">
        <v>289</v>
      </c>
      <c r="H148" s="1070">
        <v>44.411156447123652</v>
      </c>
      <c r="I148" s="1071">
        <v>3.0370489732541279</v>
      </c>
      <c r="J148" s="1072">
        <v>301</v>
      </c>
      <c r="K148" s="1070">
        <v>66.561273214167088</v>
      </c>
      <c r="L148" s="1071">
        <v>2.866624619599059</v>
      </c>
      <c r="M148" s="1072">
        <v>299</v>
      </c>
      <c r="N148" s="1070">
        <v>62.477746980945263</v>
      </c>
      <c r="O148" s="1071">
        <v>2.9272316142386678</v>
      </c>
      <c r="P148" s="1072">
        <v>299</v>
      </c>
      <c r="Q148" s="1070">
        <v>73.294641121781282</v>
      </c>
      <c r="R148" s="1071">
        <v>2.6739953215250152</v>
      </c>
      <c r="S148" s="1072">
        <v>302</v>
      </c>
      <c r="T148" s="1070">
        <v>67.187263034611007</v>
      </c>
      <c r="U148" s="1071">
        <v>2.8198483264671519</v>
      </c>
      <c r="V148" s="1072">
        <v>303</v>
      </c>
      <c r="W148" s="1070">
        <v>58.777224159142079</v>
      </c>
      <c r="X148" s="1071">
        <v>2.9598995177584109</v>
      </c>
      <c r="Y148" s="1072">
        <v>303</v>
      </c>
      <c r="Z148" s="1070">
        <v>53.918111413080851</v>
      </c>
      <c r="AA148" s="1071">
        <v>3.0199545774536212</v>
      </c>
      <c r="AB148" s="1072">
        <v>303</v>
      </c>
      <c r="AC148" s="1070">
        <v>36.900802082434033</v>
      </c>
      <c r="AD148" s="1071">
        <v>2.944459505671686</v>
      </c>
      <c r="AE148" s="1072">
        <v>304</v>
      </c>
      <c r="AF148" s="1074">
        <v>57.32822232651197</v>
      </c>
      <c r="AG148" s="1071">
        <v>2.9931675055430009</v>
      </c>
      <c r="AH148" s="1072">
        <v>302</v>
      </c>
      <c r="AI148" s="1074">
        <v>70.146783709745051</v>
      </c>
      <c r="AJ148" s="1071">
        <v>2.7469865092033872</v>
      </c>
      <c r="AK148" s="1072">
        <v>303</v>
      </c>
      <c r="AL148" s="1070">
        <v>71.74676994461359</v>
      </c>
      <c r="AM148" s="1071">
        <v>2.6872087612746678</v>
      </c>
      <c r="AN148" s="1072">
        <v>302</v>
      </c>
      <c r="AO148" s="1074">
        <v>66.506325176265619</v>
      </c>
      <c r="AP148" s="1071">
        <v>2.8299927740475921</v>
      </c>
      <c r="AQ148" s="1072">
        <v>303</v>
      </c>
      <c r="AR148" s="1074">
        <v>19.028146984001602</v>
      </c>
      <c r="AS148" s="1071">
        <v>2.4384883637238182</v>
      </c>
      <c r="AT148" s="1072">
        <v>302</v>
      </c>
      <c r="AU148" s="1081">
        <v>25.039177859784552</v>
      </c>
      <c r="AV148" s="1071">
        <v>2.754386506965901</v>
      </c>
      <c r="AW148" s="1738">
        <v>271</v>
      </c>
    </row>
    <row r="149" spans="1:49" s="1421" customFormat="1" ht="14.5" customHeight="1">
      <c r="A149" s="1075" t="s">
        <v>24</v>
      </c>
      <c r="B149" s="1076">
        <v>45.671726595596759</v>
      </c>
      <c r="C149" s="1077">
        <v>4.6809886162927157</v>
      </c>
      <c r="D149" s="1078">
        <v>123</v>
      </c>
      <c r="E149" s="1076">
        <v>28.97091463458808</v>
      </c>
      <c r="F149" s="1077">
        <v>4.4436860440185164</v>
      </c>
      <c r="G149" s="1078">
        <v>116</v>
      </c>
      <c r="H149" s="1076">
        <v>47.170936699479512</v>
      </c>
      <c r="I149" s="1077">
        <v>4.6859713086314718</v>
      </c>
      <c r="J149" s="1078">
        <v>123</v>
      </c>
      <c r="K149" s="1076">
        <v>72.225364306661334</v>
      </c>
      <c r="L149" s="1077">
        <v>4.1374417369424084</v>
      </c>
      <c r="M149" s="1078">
        <v>122</v>
      </c>
      <c r="N149" s="1076">
        <v>66.292954810973001</v>
      </c>
      <c r="O149" s="1077">
        <v>4.4109241953671958</v>
      </c>
      <c r="P149" s="1078">
        <v>122</v>
      </c>
      <c r="Q149" s="1076">
        <v>63.231410378016697</v>
      </c>
      <c r="R149" s="1077">
        <v>4.4677279863941131</v>
      </c>
      <c r="S149" s="1078">
        <v>122</v>
      </c>
      <c r="T149" s="1076">
        <v>62.137780689841833</v>
      </c>
      <c r="U149" s="1077">
        <v>4.5711826088526548</v>
      </c>
      <c r="V149" s="1078">
        <v>122</v>
      </c>
      <c r="W149" s="1076">
        <v>52.357769492721658</v>
      </c>
      <c r="X149" s="1077">
        <v>4.6751075399396926</v>
      </c>
      <c r="Y149" s="1078">
        <v>123</v>
      </c>
      <c r="Z149" s="1076">
        <v>44.918206476660032</v>
      </c>
      <c r="AA149" s="1077">
        <v>4.6677074921035553</v>
      </c>
      <c r="AB149" s="1078">
        <v>122</v>
      </c>
      <c r="AC149" s="1076">
        <v>38.878424564978701</v>
      </c>
      <c r="AD149" s="1077">
        <v>4.5691006156764189</v>
      </c>
      <c r="AE149" s="1078">
        <v>123</v>
      </c>
      <c r="AF149" s="1076">
        <v>62.519279244009887</v>
      </c>
      <c r="AG149" s="1077">
        <v>4.5523696641991993</v>
      </c>
      <c r="AH149" s="1078">
        <v>123</v>
      </c>
      <c r="AI149" s="1076">
        <v>71.333908501107246</v>
      </c>
      <c r="AJ149" s="1077">
        <v>4.2454471633810229</v>
      </c>
      <c r="AK149" s="1078">
        <v>123</v>
      </c>
      <c r="AL149" s="1076">
        <v>74.309014507574233</v>
      </c>
      <c r="AM149" s="1077">
        <v>4.0814776430390571</v>
      </c>
      <c r="AN149" s="1078">
        <v>123</v>
      </c>
      <c r="AO149" s="1076">
        <v>71.952040651418898</v>
      </c>
      <c r="AP149" s="1077">
        <v>4.2368087551613263</v>
      </c>
      <c r="AQ149" s="1078">
        <v>122</v>
      </c>
      <c r="AR149" s="1080">
        <v>16.770878841697471</v>
      </c>
      <c r="AS149" s="1077">
        <v>3.477711705951962</v>
      </c>
      <c r="AT149" s="1078">
        <v>123</v>
      </c>
      <c r="AU149" s="1080">
        <v>28.88435865270921</v>
      </c>
      <c r="AV149" s="1077">
        <v>4.5608286840213106</v>
      </c>
      <c r="AW149" s="1739">
        <v>104</v>
      </c>
    </row>
    <row r="150" spans="1:49" s="1421" customFormat="1" ht="14.5" customHeight="1">
      <c r="A150" s="1069" t="s">
        <v>25</v>
      </c>
      <c r="B150" s="1070">
        <v>48.990605037092713</v>
      </c>
      <c r="C150" s="1071">
        <v>2.863903391217566</v>
      </c>
      <c r="D150" s="1072">
        <v>331</v>
      </c>
      <c r="E150" s="1070">
        <v>30.236072652640921</v>
      </c>
      <c r="F150" s="1071">
        <v>2.66541455326696</v>
      </c>
      <c r="G150" s="1072">
        <v>321</v>
      </c>
      <c r="H150" s="1070">
        <v>44.639024117535463</v>
      </c>
      <c r="I150" s="1071">
        <v>2.8345623991778361</v>
      </c>
      <c r="J150" s="1072">
        <v>333</v>
      </c>
      <c r="K150" s="1074">
        <v>78.13619298816505</v>
      </c>
      <c r="L150" s="1071">
        <v>2.375405901276554</v>
      </c>
      <c r="M150" s="1072">
        <v>329</v>
      </c>
      <c r="N150" s="1070">
        <v>70.549670449598139</v>
      </c>
      <c r="O150" s="1071">
        <v>2.623140458006985</v>
      </c>
      <c r="P150" s="1072">
        <v>332</v>
      </c>
      <c r="Q150" s="1070">
        <v>74.075694965624223</v>
      </c>
      <c r="R150" s="1071">
        <v>2.4943057192120999</v>
      </c>
      <c r="S150" s="1072">
        <v>333</v>
      </c>
      <c r="T150" s="1070">
        <v>69.215759287707058</v>
      </c>
      <c r="U150" s="1071">
        <v>2.6146759066537202</v>
      </c>
      <c r="V150" s="1072">
        <v>328</v>
      </c>
      <c r="W150" s="1070">
        <v>60.386122345052051</v>
      </c>
      <c r="X150" s="1071">
        <v>2.7726637020116232</v>
      </c>
      <c r="Y150" s="1072">
        <v>333</v>
      </c>
      <c r="Z150" s="1070">
        <v>49.662711940287693</v>
      </c>
      <c r="AA150" s="1071">
        <v>2.8644248278685649</v>
      </c>
      <c r="AB150" s="1072">
        <v>331</v>
      </c>
      <c r="AC150" s="1070">
        <v>42.895574196168148</v>
      </c>
      <c r="AD150" s="1071">
        <v>2.8221078833953608</v>
      </c>
      <c r="AE150" s="1072">
        <v>333</v>
      </c>
      <c r="AF150" s="1073">
        <v>64.50737577714068</v>
      </c>
      <c r="AG150" s="1071">
        <v>2.72211051891124</v>
      </c>
      <c r="AH150" s="1072">
        <v>333</v>
      </c>
      <c r="AI150" s="1070">
        <v>78.925093637578982</v>
      </c>
      <c r="AJ150" s="1071">
        <v>2.3242026147129731</v>
      </c>
      <c r="AK150" s="1072">
        <v>334</v>
      </c>
      <c r="AL150" s="1070">
        <v>79.780424609287806</v>
      </c>
      <c r="AM150" s="1071">
        <v>2.2719183948373778</v>
      </c>
      <c r="AN150" s="1072">
        <v>332</v>
      </c>
      <c r="AO150" s="1070">
        <v>75.86860167972425</v>
      </c>
      <c r="AP150" s="1071">
        <v>2.4254597317506601</v>
      </c>
      <c r="AQ150" s="1072">
        <v>332</v>
      </c>
      <c r="AR150" s="1074">
        <v>31.493792008273971</v>
      </c>
      <c r="AS150" s="1071">
        <v>2.6542566483802821</v>
      </c>
      <c r="AT150" s="1072">
        <v>333</v>
      </c>
      <c r="AU150" s="1074">
        <v>28.93103252302252</v>
      </c>
      <c r="AV150" s="1071">
        <v>2.8523175413684929</v>
      </c>
      <c r="AW150" s="1738">
        <v>273</v>
      </c>
    </row>
    <row r="151" spans="1:49" s="1421" customFormat="1" ht="14.5" customHeight="1">
      <c r="A151" s="1075" t="s">
        <v>26</v>
      </c>
      <c r="B151" s="1076">
        <v>57.519358595707459</v>
      </c>
      <c r="C151" s="1077">
        <v>2.666909591930553</v>
      </c>
      <c r="D151" s="1078">
        <v>378</v>
      </c>
      <c r="E151" s="1076">
        <v>39.238469863783401</v>
      </c>
      <c r="F151" s="1077">
        <v>2.6644861141755132</v>
      </c>
      <c r="G151" s="1078">
        <v>368</v>
      </c>
      <c r="H151" s="1076">
        <v>56.016768916934282</v>
      </c>
      <c r="I151" s="1077">
        <v>2.6839262943677489</v>
      </c>
      <c r="J151" s="1078">
        <v>376</v>
      </c>
      <c r="K151" s="1080">
        <v>70.141122409811047</v>
      </c>
      <c r="L151" s="1077">
        <v>2.4780578185442028</v>
      </c>
      <c r="M151" s="1078">
        <v>374</v>
      </c>
      <c r="N151" s="1076">
        <v>68.957215131986999</v>
      </c>
      <c r="O151" s="1077">
        <v>2.5036402432217981</v>
      </c>
      <c r="P151" s="1078">
        <v>376</v>
      </c>
      <c r="Q151" s="1076">
        <v>74.261728662099515</v>
      </c>
      <c r="R151" s="1077">
        <v>2.3691538734547182</v>
      </c>
      <c r="S151" s="1078">
        <v>373</v>
      </c>
      <c r="T151" s="1076">
        <v>69.83742078316844</v>
      </c>
      <c r="U151" s="1077">
        <v>2.4580417643518842</v>
      </c>
      <c r="V151" s="1078">
        <v>378</v>
      </c>
      <c r="W151" s="1076">
        <v>60.174856981958428</v>
      </c>
      <c r="X151" s="1077">
        <v>2.638871919051597</v>
      </c>
      <c r="Y151" s="1078">
        <v>375</v>
      </c>
      <c r="Z151" s="1076">
        <v>53.430000173765833</v>
      </c>
      <c r="AA151" s="1077">
        <v>2.682835572981201</v>
      </c>
      <c r="AB151" s="1078">
        <v>378</v>
      </c>
      <c r="AC151" s="1076">
        <v>41.081353491290777</v>
      </c>
      <c r="AD151" s="1077">
        <v>2.6464534537541948</v>
      </c>
      <c r="AE151" s="1078">
        <v>378</v>
      </c>
      <c r="AF151" s="1079">
        <v>67.274621521445084</v>
      </c>
      <c r="AG151" s="1077">
        <v>2.5483183233400908</v>
      </c>
      <c r="AH151" s="1078">
        <v>378</v>
      </c>
      <c r="AI151" s="1086">
        <v>71.04569261427811</v>
      </c>
      <c r="AJ151" s="1077">
        <v>2.4362714154187111</v>
      </c>
      <c r="AK151" s="1078">
        <v>379</v>
      </c>
      <c r="AL151" s="1076">
        <v>73.280037014369199</v>
      </c>
      <c r="AM151" s="1077">
        <v>2.3789424140683182</v>
      </c>
      <c r="AN151" s="1078">
        <v>378</v>
      </c>
      <c r="AO151" s="1076">
        <v>72.372383806556911</v>
      </c>
      <c r="AP151" s="1077">
        <v>2.4127210259137999</v>
      </c>
      <c r="AQ151" s="1078">
        <v>378</v>
      </c>
      <c r="AR151" s="1076">
        <v>53.187500684887837</v>
      </c>
      <c r="AS151" s="1077">
        <v>2.679986014227838</v>
      </c>
      <c r="AT151" s="1078">
        <v>379</v>
      </c>
      <c r="AU151" s="1080">
        <v>36.912477894747909</v>
      </c>
      <c r="AV151" s="1077">
        <v>2.8760114131161849</v>
      </c>
      <c r="AW151" s="1739">
        <v>306</v>
      </c>
    </row>
    <row r="152" spans="1:49" s="1421" customFormat="1" ht="14.5" customHeight="1">
      <c r="A152" s="1069" t="s">
        <v>27</v>
      </c>
      <c r="B152" s="1074">
        <v>55.264859806865772</v>
      </c>
      <c r="C152" s="1071">
        <v>2.5997392843294711</v>
      </c>
      <c r="D152" s="1072">
        <v>407</v>
      </c>
      <c r="E152" s="1074">
        <v>33.355852161941037</v>
      </c>
      <c r="F152" s="1071">
        <v>2.5424153173649651</v>
      </c>
      <c r="G152" s="1072">
        <v>394</v>
      </c>
      <c r="H152" s="1070">
        <v>44.743929161515908</v>
      </c>
      <c r="I152" s="1071">
        <v>2.6116461490883371</v>
      </c>
      <c r="J152" s="1072">
        <v>407</v>
      </c>
      <c r="K152" s="1073">
        <v>72.591786905582907</v>
      </c>
      <c r="L152" s="1071">
        <v>2.3009036723732259</v>
      </c>
      <c r="M152" s="1072">
        <v>407</v>
      </c>
      <c r="N152" s="1070">
        <v>66.035932531025921</v>
      </c>
      <c r="O152" s="1071">
        <v>2.445742153063184</v>
      </c>
      <c r="P152" s="1072">
        <v>408</v>
      </c>
      <c r="Q152" s="1070">
        <v>74.982357475202974</v>
      </c>
      <c r="R152" s="1071">
        <v>2.2117939574625529</v>
      </c>
      <c r="S152" s="1072">
        <v>407</v>
      </c>
      <c r="T152" s="1070">
        <v>64.204266516848378</v>
      </c>
      <c r="U152" s="1071">
        <v>2.4834139719758408</v>
      </c>
      <c r="V152" s="1072">
        <v>408</v>
      </c>
      <c r="W152" s="1070">
        <v>57.163488669179799</v>
      </c>
      <c r="X152" s="1071">
        <v>2.5792200327490589</v>
      </c>
      <c r="Y152" s="1072">
        <v>408</v>
      </c>
      <c r="Z152" s="1070">
        <v>53.274451713565533</v>
      </c>
      <c r="AA152" s="1071">
        <v>2.61934041797547</v>
      </c>
      <c r="AB152" s="1072">
        <v>407</v>
      </c>
      <c r="AC152" s="1070">
        <v>45.398028709677916</v>
      </c>
      <c r="AD152" s="1071">
        <v>2.6055612420717842</v>
      </c>
      <c r="AE152" s="1072">
        <v>408</v>
      </c>
      <c r="AF152" s="1070">
        <v>62.017205891593157</v>
      </c>
      <c r="AG152" s="1071">
        <v>2.5241827626960638</v>
      </c>
      <c r="AH152" s="1072">
        <v>409</v>
      </c>
      <c r="AI152" s="1074">
        <v>72.208522462750196</v>
      </c>
      <c r="AJ152" s="1071">
        <v>2.2972380527434328</v>
      </c>
      <c r="AK152" s="1072">
        <v>408</v>
      </c>
      <c r="AL152" s="1070">
        <v>67.417244850409261</v>
      </c>
      <c r="AM152" s="1071">
        <v>2.4290633636833672</v>
      </c>
      <c r="AN152" s="1072">
        <v>408</v>
      </c>
      <c r="AO152" s="1070">
        <v>67.45504948815497</v>
      </c>
      <c r="AP152" s="1071">
        <v>2.429779572932925</v>
      </c>
      <c r="AQ152" s="1072">
        <v>407</v>
      </c>
      <c r="AR152" s="1070">
        <v>38.733551479099972</v>
      </c>
      <c r="AS152" s="1071">
        <v>2.5577653411646741</v>
      </c>
      <c r="AT152" s="1072">
        <v>409</v>
      </c>
      <c r="AU152" s="1074">
        <v>34.847690367364059</v>
      </c>
      <c r="AV152" s="1071">
        <v>2.7419862778365478</v>
      </c>
      <c r="AW152" s="1738">
        <v>349</v>
      </c>
    </row>
    <row r="153" spans="1:49" s="1421" customFormat="1" ht="14.5" customHeight="1" thickBot="1">
      <c r="A153" s="1424" t="s">
        <v>28</v>
      </c>
      <c r="B153" s="1425">
        <v>51.731450957851862</v>
      </c>
      <c r="C153" s="1426">
        <v>2.831684191166548</v>
      </c>
      <c r="D153" s="1427">
        <v>337</v>
      </c>
      <c r="E153" s="1425">
        <v>33.543612251572377</v>
      </c>
      <c r="F153" s="1426">
        <v>2.6944065453145991</v>
      </c>
      <c r="G153" s="1427">
        <v>336</v>
      </c>
      <c r="H153" s="1425">
        <v>50.715728041668328</v>
      </c>
      <c r="I153" s="1426">
        <v>2.8393406722697878</v>
      </c>
      <c r="J153" s="1427">
        <v>335</v>
      </c>
      <c r="K153" s="1425">
        <v>68.494208791863755</v>
      </c>
      <c r="L153" s="1426">
        <v>2.654805753705439</v>
      </c>
      <c r="M153" s="1427">
        <v>337</v>
      </c>
      <c r="N153" s="1425">
        <v>63.52956538059621</v>
      </c>
      <c r="O153" s="1426">
        <v>2.736768381783599</v>
      </c>
      <c r="P153" s="1427">
        <v>337</v>
      </c>
      <c r="Q153" s="1425">
        <v>80.283238115020822</v>
      </c>
      <c r="R153" s="1426">
        <v>2.2791449272169548</v>
      </c>
      <c r="S153" s="1427">
        <v>338</v>
      </c>
      <c r="T153" s="1425">
        <v>65.667142591463247</v>
      </c>
      <c r="U153" s="1426">
        <v>2.7105948394168622</v>
      </c>
      <c r="V153" s="1427">
        <v>337</v>
      </c>
      <c r="W153" s="1425">
        <v>57.767985051552259</v>
      </c>
      <c r="X153" s="1426">
        <v>2.798924763500009</v>
      </c>
      <c r="Y153" s="1427">
        <v>338</v>
      </c>
      <c r="Z153" s="1425">
        <v>50.946471572343512</v>
      </c>
      <c r="AA153" s="1426">
        <v>2.8278550670043092</v>
      </c>
      <c r="AB153" s="1427">
        <v>338</v>
      </c>
      <c r="AC153" s="1425">
        <v>38.547575998481378</v>
      </c>
      <c r="AD153" s="1426">
        <v>2.756851430949423</v>
      </c>
      <c r="AE153" s="1427">
        <v>336</v>
      </c>
      <c r="AF153" s="1425">
        <v>61.774545323758169</v>
      </c>
      <c r="AG153" s="1426">
        <v>2.738130719246135</v>
      </c>
      <c r="AH153" s="1427">
        <v>337</v>
      </c>
      <c r="AI153" s="1428">
        <v>69.238356744264635</v>
      </c>
      <c r="AJ153" s="1426">
        <v>2.593462102004203</v>
      </c>
      <c r="AK153" s="1427">
        <v>337</v>
      </c>
      <c r="AL153" s="1425">
        <v>69.941340337412342</v>
      </c>
      <c r="AM153" s="1426">
        <v>2.6062178029052339</v>
      </c>
      <c r="AN153" s="1427">
        <v>338</v>
      </c>
      <c r="AO153" s="1425">
        <v>73.550576305656364</v>
      </c>
      <c r="AP153" s="1426">
        <v>2.486491156585243</v>
      </c>
      <c r="AQ153" s="1427">
        <v>336</v>
      </c>
      <c r="AR153" s="1428">
        <v>48.009166362406063</v>
      </c>
      <c r="AS153" s="1426">
        <v>2.832158441441373</v>
      </c>
      <c r="AT153" s="1427">
        <v>337</v>
      </c>
      <c r="AU153" s="1425">
        <v>27.518176856671818</v>
      </c>
      <c r="AV153" s="1426">
        <v>2.8194305787048468</v>
      </c>
      <c r="AW153" s="1740">
        <v>279</v>
      </c>
    </row>
    <row r="154" spans="1:49" s="1421" customFormat="1" ht="14.5" customHeight="1">
      <c r="A154" s="1092" t="s">
        <v>29</v>
      </c>
      <c r="B154" s="1093">
        <v>50.65866261121247</v>
      </c>
      <c r="C154" s="1094">
        <v>1.1733854003985289</v>
      </c>
      <c r="D154" s="1095">
        <v>2931</v>
      </c>
      <c r="E154" s="1093">
        <v>30.737428146931681</v>
      </c>
      <c r="F154" s="1094">
        <v>1.100985760652238</v>
      </c>
      <c r="G154" s="1095">
        <v>2835</v>
      </c>
      <c r="H154" s="1093">
        <v>46.806701756094483</v>
      </c>
      <c r="I154" s="1094">
        <v>1.175212149076905</v>
      </c>
      <c r="J154" s="1095">
        <v>2921</v>
      </c>
      <c r="K154" s="1093">
        <v>66.329137282539349</v>
      </c>
      <c r="L154" s="1094">
        <v>1.115118971156809</v>
      </c>
      <c r="M154" s="1095">
        <v>2909</v>
      </c>
      <c r="N154" s="1093">
        <v>63.012556226980351</v>
      </c>
      <c r="O154" s="1094">
        <v>1.1324520544114069</v>
      </c>
      <c r="P154" s="1095">
        <v>2925</v>
      </c>
      <c r="Q154" s="1093">
        <v>75.077310108291655</v>
      </c>
      <c r="R154" s="1094">
        <v>1.0210715975806861</v>
      </c>
      <c r="S154" s="1095">
        <v>2928</v>
      </c>
      <c r="T154" s="1098">
        <v>64.943524418861031</v>
      </c>
      <c r="U154" s="1094">
        <v>1.119729994865259</v>
      </c>
      <c r="V154" s="1095">
        <v>2937</v>
      </c>
      <c r="W154" s="1098">
        <v>55.282840076779543</v>
      </c>
      <c r="X154" s="1094">
        <v>1.168178560809251</v>
      </c>
      <c r="Y154" s="1095">
        <v>2936</v>
      </c>
      <c r="Z154" s="1096">
        <v>52.074168344630742</v>
      </c>
      <c r="AA154" s="1094">
        <v>1.172826500117371</v>
      </c>
      <c r="AB154" s="1095">
        <v>2936</v>
      </c>
      <c r="AC154" s="1093">
        <v>41.635907305274358</v>
      </c>
      <c r="AD154" s="1094">
        <v>1.157385101751041</v>
      </c>
      <c r="AE154" s="1095">
        <v>2928</v>
      </c>
      <c r="AF154" s="1097">
        <v>61.447714425524488</v>
      </c>
      <c r="AG154" s="1094">
        <v>1.142029275309856</v>
      </c>
      <c r="AH154" s="1095">
        <v>2937</v>
      </c>
      <c r="AI154" s="1098">
        <v>71.236638780910582</v>
      </c>
      <c r="AJ154" s="1094">
        <v>1.073528324347474</v>
      </c>
      <c r="AK154" s="1095">
        <v>2934</v>
      </c>
      <c r="AL154" s="1093">
        <v>71.681221325047417</v>
      </c>
      <c r="AM154" s="1094">
        <v>1.062333691136792</v>
      </c>
      <c r="AN154" s="1095">
        <v>2940</v>
      </c>
      <c r="AO154" s="1093">
        <v>69.244261639655278</v>
      </c>
      <c r="AP154" s="1094">
        <v>1.0871906280808721</v>
      </c>
      <c r="AQ154" s="1095">
        <v>2934</v>
      </c>
      <c r="AR154" s="1096">
        <v>32.727692795757783</v>
      </c>
      <c r="AS154" s="1094">
        <v>1.100544703701497</v>
      </c>
      <c r="AT154" s="1095">
        <v>2940</v>
      </c>
      <c r="AU154" s="1096">
        <v>27.793880365569049</v>
      </c>
      <c r="AV154" s="1094">
        <v>1.1159042289315031</v>
      </c>
      <c r="AW154" s="1741">
        <v>2549</v>
      </c>
    </row>
    <row r="155" spans="1:49" s="1421" customFormat="1" ht="14.5" customHeight="1">
      <c r="A155" s="1092" t="s">
        <v>30</v>
      </c>
      <c r="B155" s="1093">
        <v>49.470567895361981</v>
      </c>
      <c r="C155" s="1094">
        <v>1.263323434982458</v>
      </c>
      <c r="D155" s="1095">
        <v>1963</v>
      </c>
      <c r="E155" s="1096">
        <v>33.687705144705447</v>
      </c>
      <c r="F155" s="1094">
        <v>1.201427167916912</v>
      </c>
      <c r="G155" s="1095">
        <v>1917</v>
      </c>
      <c r="H155" s="1093">
        <v>49.87945580638759</v>
      </c>
      <c r="I155" s="1094">
        <v>1.2648919110996499</v>
      </c>
      <c r="J155" s="1095">
        <v>1960</v>
      </c>
      <c r="K155" s="1097">
        <v>70.883766217502981</v>
      </c>
      <c r="L155" s="1094">
        <v>1.1514690186299481</v>
      </c>
      <c r="M155" s="1095">
        <v>1954</v>
      </c>
      <c r="N155" s="1093">
        <v>66.259390607084811</v>
      </c>
      <c r="O155" s="1094">
        <v>1.2051989660849951</v>
      </c>
      <c r="P155" s="1095">
        <v>1963</v>
      </c>
      <c r="Q155" s="1093">
        <v>76.001403730924096</v>
      </c>
      <c r="R155" s="1094">
        <v>1.1026246975849561</v>
      </c>
      <c r="S155" s="1095">
        <v>1964</v>
      </c>
      <c r="T155" s="1097">
        <v>69.441443178975391</v>
      </c>
      <c r="U155" s="1094">
        <v>1.17188962976463</v>
      </c>
      <c r="V155" s="1095">
        <v>1964</v>
      </c>
      <c r="W155" s="1093">
        <v>60.125429809827928</v>
      </c>
      <c r="X155" s="1094">
        <v>1.2432012719232199</v>
      </c>
      <c r="Y155" s="1095">
        <v>1967</v>
      </c>
      <c r="Z155" s="1093">
        <v>51.870389564499789</v>
      </c>
      <c r="AA155" s="1094">
        <v>1.2656589206002651</v>
      </c>
      <c r="AB155" s="1095">
        <v>1967</v>
      </c>
      <c r="AC155" s="1093">
        <v>42.492844390628242</v>
      </c>
      <c r="AD155" s="1094">
        <v>1.254446970887793</v>
      </c>
      <c r="AE155" s="1095">
        <v>1966</v>
      </c>
      <c r="AF155" s="1096">
        <v>65.06003857187217</v>
      </c>
      <c r="AG155" s="1094">
        <v>1.215104697446038</v>
      </c>
      <c r="AH155" s="1095">
        <v>1967</v>
      </c>
      <c r="AI155" s="1093">
        <v>73.640095104598458</v>
      </c>
      <c r="AJ155" s="1094">
        <v>1.1093007357674309</v>
      </c>
      <c r="AK155" s="1095">
        <v>1969</v>
      </c>
      <c r="AL155" s="1093">
        <v>74.754819286746212</v>
      </c>
      <c r="AM155" s="1094">
        <v>1.1044021574637299</v>
      </c>
      <c r="AN155" s="1095">
        <v>1966</v>
      </c>
      <c r="AO155" s="1093">
        <v>73.679372235583713</v>
      </c>
      <c r="AP155" s="1094">
        <v>1.1203165226912439</v>
      </c>
      <c r="AQ155" s="1095">
        <v>1968</v>
      </c>
      <c r="AR155" s="1096">
        <v>42.549636087028361</v>
      </c>
      <c r="AS155" s="1094">
        <v>1.2392403363177971</v>
      </c>
      <c r="AT155" s="1095">
        <v>1971</v>
      </c>
      <c r="AU155" s="1096">
        <v>32.481308319881677</v>
      </c>
      <c r="AV155" s="1094">
        <v>1.296920671779574</v>
      </c>
      <c r="AW155" s="1741">
        <v>1639</v>
      </c>
    </row>
    <row r="156" spans="1:49" s="1421" customFormat="1" ht="14.5" customHeight="1">
      <c r="A156" s="1742" t="s">
        <v>31</v>
      </c>
      <c r="B156" s="1743">
        <v>50.449903574910493</v>
      </c>
      <c r="C156" s="1744">
        <v>0.99232212595355573</v>
      </c>
      <c r="D156" s="1745">
        <v>4894</v>
      </c>
      <c r="E156" s="1743">
        <v>31.258061228902339</v>
      </c>
      <c r="F156" s="1744">
        <v>0.93117814439661073</v>
      </c>
      <c r="G156" s="1745">
        <v>4752</v>
      </c>
      <c r="H156" s="1743">
        <v>47.349626800799612</v>
      </c>
      <c r="I156" s="1744">
        <v>0.99308941316179067</v>
      </c>
      <c r="J156" s="1745">
        <v>4881</v>
      </c>
      <c r="K156" s="1743">
        <v>67.130629283358417</v>
      </c>
      <c r="L156" s="1744">
        <v>0.94093942641253481</v>
      </c>
      <c r="M156" s="1745">
        <v>4863</v>
      </c>
      <c r="N156" s="1743">
        <v>63.58474923513451</v>
      </c>
      <c r="O156" s="1744">
        <v>0.95675115985423131</v>
      </c>
      <c r="P156" s="1745">
        <v>4888</v>
      </c>
      <c r="Q156" s="1743">
        <v>75.239930779507702</v>
      </c>
      <c r="R156" s="1744">
        <v>0.86347608011248922</v>
      </c>
      <c r="S156" s="1745">
        <v>4892</v>
      </c>
      <c r="T156" s="1743">
        <v>65.732016217853513</v>
      </c>
      <c r="U156" s="1744">
        <v>0.94598532080031861</v>
      </c>
      <c r="V156" s="1745">
        <v>4901</v>
      </c>
      <c r="W156" s="1746">
        <v>56.135098259176871</v>
      </c>
      <c r="X156" s="1744">
        <v>0.9871194639536699</v>
      </c>
      <c r="Y156" s="1745">
        <v>4903</v>
      </c>
      <c r="Z156" s="1747">
        <v>52.038395153245411</v>
      </c>
      <c r="AA156" s="1744">
        <v>0.99213972758533875</v>
      </c>
      <c r="AB156" s="1745">
        <v>4903</v>
      </c>
      <c r="AC156" s="1743">
        <v>41.786956419131997</v>
      </c>
      <c r="AD156" s="1744">
        <v>0.97868339814759453</v>
      </c>
      <c r="AE156" s="1745">
        <v>4894</v>
      </c>
      <c r="AF156" s="1746">
        <v>62.082214509742137</v>
      </c>
      <c r="AG156" s="1744">
        <v>0.96533035372123166</v>
      </c>
      <c r="AH156" s="1745">
        <v>4904</v>
      </c>
      <c r="AI156" s="1746">
        <v>71.659815524287112</v>
      </c>
      <c r="AJ156" s="1744">
        <v>0.90595337116882146</v>
      </c>
      <c r="AK156" s="1745">
        <v>4903</v>
      </c>
      <c r="AL156" s="1743">
        <v>72.220601040113806</v>
      </c>
      <c r="AM156" s="1744">
        <v>0.89714947259986655</v>
      </c>
      <c r="AN156" s="1745">
        <v>4906</v>
      </c>
      <c r="AO156" s="1743">
        <v>70.024846781947559</v>
      </c>
      <c r="AP156" s="1744">
        <v>0.91752109521469438</v>
      </c>
      <c r="AQ156" s="1745">
        <v>4902</v>
      </c>
      <c r="AR156" s="1747">
        <v>34.45386065620982</v>
      </c>
      <c r="AS156" s="1744">
        <v>0.93333145231085635</v>
      </c>
      <c r="AT156" s="1745">
        <v>4911</v>
      </c>
      <c r="AU156" s="1747">
        <v>28.601355569999111</v>
      </c>
      <c r="AV156" s="1744">
        <v>0.95035645257849721</v>
      </c>
      <c r="AW156" s="1748">
        <v>4188</v>
      </c>
    </row>
    <row r="157" spans="1:49" s="1421" customFormat="1" ht="14.5" customHeight="1">
      <c r="A157" s="1930" t="s">
        <v>690</v>
      </c>
      <c r="B157" s="1931"/>
      <c r="C157" s="1931"/>
      <c r="D157" s="1931"/>
      <c r="E157" s="1931"/>
      <c r="F157" s="1931"/>
      <c r="G157" s="1931"/>
      <c r="H157" s="1931"/>
      <c r="I157" s="1931"/>
      <c r="J157" s="1931"/>
      <c r="K157" s="1931"/>
      <c r="L157" s="1931"/>
      <c r="M157" s="1931"/>
      <c r="N157" s="1931"/>
      <c r="O157" s="1931"/>
      <c r="P157" s="1931"/>
      <c r="Q157" s="1931"/>
      <c r="R157" s="1931"/>
      <c r="S157" s="1931"/>
      <c r="T157" s="1931"/>
      <c r="U157" s="1931"/>
      <c r="V157" s="1931"/>
      <c r="W157" s="1931"/>
      <c r="X157" s="1931"/>
      <c r="Y157" s="1931"/>
      <c r="Z157" s="1931"/>
      <c r="AA157" s="1931"/>
      <c r="AB157" s="1931"/>
      <c r="AC157" s="1931"/>
      <c r="AD157" s="1931"/>
      <c r="AE157" s="1931"/>
      <c r="AF157" s="1931"/>
      <c r="AG157" s="1931"/>
      <c r="AH157" s="1931"/>
      <c r="AI157" s="1931"/>
      <c r="AJ157" s="1931"/>
      <c r="AK157" s="1931"/>
      <c r="AL157" s="1931"/>
      <c r="AM157" s="1931"/>
      <c r="AN157" s="1931"/>
      <c r="AO157" s="1931"/>
      <c r="AP157" s="1931"/>
      <c r="AQ157" s="1931"/>
      <c r="AR157" s="1931"/>
      <c r="AS157" s="1931"/>
      <c r="AT157" s="1931"/>
      <c r="AU157" s="1931"/>
      <c r="AV157" s="1931"/>
      <c r="AW157" s="1931"/>
    </row>
    <row r="158" spans="1:49" s="1421" customFormat="1" ht="14.5" customHeight="1">
      <c r="A158" s="1930" t="s">
        <v>1239</v>
      </c>
      <c r="B158" s="1931"/>
      <c r="C158" s="1931"/>
      <c r="D158" s="1931"/>
      <c r="E158" s="1931"/>
      <c r="F158" s="1931"/>
      <c r="G158" s="1931"/>
      <c r="H158" s="1931"/>
      <c r="I158" s="1931"/>
      <c r="J158" s="1931"/>
      <c r="K158" s="1931"/>
      <c r="L158" s="1931"/>
      <c r="M158" s="1931"/>
      <c r="N158" s="1931"/>
      <c r="O158" s="1931"/>
      <c r="P158" s="1931"/>
      <c r="Q158" s="1931"/>
      <c r="R158" s="1931"/>
      <c r="S158" s="1931"/>
      <c r="T158" s="1931"/>
      <c r="U158" s="1931"/>
      <c r="V158" s="1931"/>
      <c r="W158" s="1931"/>
      <c r="X158" s="1931"/>
      <c r="Y158" s="1931"/>
      <c r="Z158" s="1931"/>
      <c r="AA158" s="1931"/>
      <c r="AB158" s="1931"/>
      <c r="AC158" s="1931"/>
      <c r="AD158" s="1931"/>
      <c r="AE158" s="1931"/>
      <c r="AF158" s="1931"/>
      <c r="AG158" s="1931"/>
      <c r="AH158" s="1931"/>
      <c r="AI158" s="1931"/>
      <c r="AJ158" s="1931"/>
      <c r="AK158" s="1931"/>
      <c r="AL158" s="1931"/>
      <c r="AM158" s="1931"/>
      <c r="AN158" s="1931"/>
      <c r="AO158" s="1931"/>
      <c r="AP158" s="1931"/>
      <c r="AQ158" s="1931"/>
      <c r="AR158" s="1931"/>
      <c r="AS158" s="1931"/>
      <c r="AT158" s="1931"/>
      <c r="AU158" s="1931"/>
      <c r="AV158" s="1931"/>
      <c r="AW158" s="1931"/>
    </row>
    <row r="159" spans="1:49" s="1421" customFormat="1" ht="14.5" customHeight="1">
      <c r="A159" s="1930" t="s">
        <v>703</v>
      </c>
      <c r="B159" s="1931"/>
      <c r="C159" s="1931"/>
      <c r="D159" s="1931"/>
      <c r="E159" s="1931"/>
      <c r="F159" s="1931"/>
      <c r="G159" s="1931"/>
      <c r="H159" s="1931"/>
      <c r="I159" s="1931"/>
      <c r="J159" s="1931"/>
      <c r="K159" s="1931"/>
      <c r="L159" s="1931"/>
      <c r="M159" s="1931"/>
      <c r="N159" s="1931"/>
      <c r="O159" s="1931"/>
      <c r="P159" s="1931"/>
      <c r="Q159" s="1931"/>
      <c r="R159" s="1931"/>
      <c r="S159" s="1931"/>
      <c r="T159" s="1931"/>
      <c r="U159" s="1931"/>
      <c r="V159" s="1931"/>
      <c r="W159" s="1931"/>
      <c r="X159" s="1931"/>
      <c r="Y159" s="1931"/>
      <c r="Z159" s="1931"/>
      <c r="AA159" s="1931"/>
      <c r="AB159" s="1931"/>
      <c r="AC159" s="1931"/>
      <c r="AD159" s="1931"/>
      <c r="AE159" s="1931"/>
      <c r="AF159" s="1931"/>
      <c r="AG159" s="1931"/>
      <c r="AH159" s="1931"/>
      <c r="AI159" s="1931"/>
      <c r="AJ159" s="1931"/>
      <c r="AK159" s="1931"/>
      <c r="AL159" s="1931"/>
      <c r="AM159" s="1931"/>
      <c r="AN159" s="1931"/>
      <c r="AO159" s="1931"/>
      <c r="AP159" s="1931"/>
      <c r="AQ159" s="1931"/>
      <c r="AR159" s="1931"/>
      <c r="AS159" s="1931"/>
      <c r="AT159" s="1931"/>
      <c r="AU159" s="1931"/>
      <c r="AV159" s="1931"/>
      <c r="AW159" s="1931"/>
    </row>
    <row r="160" spans="1:49" s="1364" customFormat="1" ht="14.5" customHeight="1">
      <c r="A160" s="1365"/>
      <c r="B160" s="1388"/>
      <c r="C160" s="1388"/>
      <c r="D160" s="1388"/>
      <c r="E160" s="1388"/>
      <c r="F160" s="1388"/>
      <c r="G160" s="1388"/>
      <c r="H160" s="1388"/>
      <c r="I160" s="1388"/>
      <c r="J160" s="1388"/>
      <c r="K160" s="1388"/>
      <c r="L160" s="1388"/>
      <c r="M160" s="1388"/>
      <c r="N160" s="1388"/>
      <c r="O160" s="1388"/>
      <c r="P160" s="1388"/>
      <c r="Q160" s="1388"/>
      <c r="R160" s="1388"/>
      <c r="S160" s="1388"/>
      <c r="T160" s="1388"/>
      <c r="U160" s="1388"/>
      <c r="V160" s="1388"/>
      <c r="W160" s="1388"/>
      <c r="X160" s="1388"/>
      <c r="Y160" s="1388"/>
      <c r="Z160" s="1388"/>
      <c r="AA160" s="1388"/>
      <c r="AB160" s="1388"/>
      <c r="AC160" s="1388"/>
      <c r="AD160" s="1388"/>
      <c r="AE160" s="1388"/>
      <c r="AF160" s="1388"/>
      <c r="AG160" s="1388"/>
      <c r="AH160" s="1388"/>
      <c r="AI160" s="1388"/>
      <c r="AJ160" s="1388"/>
      <c r="AK160" s="1388"/>
      <c r="AL160" s="1388"/>
      <c r="AM160" s="1388"/>
      <c r="AN160" s="1388"/>
      <c r="AO160" s="1388"/>
      <c r="AP160" s="1388"/>
      <c r="AQ160" s="1388"/>
      <c r="AR160" s="1388"/>
      <c r="AS160" s="1388"/>
      <c r="AT160" s="1388"/>
      <c r="AU160" s="1388"/>
      <c r="AV160" s="1388"/>
      <c r="AW160" s="1388"/>
    </row>
    <row r="161" spans="1:49" s="1364" customFormat="1" ht="25" customHeight="1">
      <c r="A161" s="1947">
        <v>2022</v>
      </c>
      <c r="B161" s="1947"/>
      <c r="C161" s="1947"/>
      <c r="D161" s="1947"/>
      <c r="E161" s="1947"/>
      <c r="F161" s="1947"/>
      <c r="G161" s="1947"/>
      <c r="H161" s="1947"/>
      <c r="I161" s="1947"/>
      <c r="J161" s="1947"/>
      <c r="K161" s="1947"/>
      <c r="L161" s="1947"/>
      <c r="M161" s="1947"/>
      <c r="N161" s="1947"/>
      <c r="O161" s="1947"/>
      <c r="P161" s="1947"/>
      <c r="Q161" s="1947"/>
      <c r="R161" s="1947"/>
      <c r="S161" s="1947"/>
      <c r="T161" s="1947"/>
      <c r="U161" s="1947"/>
      <c r="V161" s="1947"/>
      <c r="W161" s="1947"/>
      <c r="X161" s="1947"/>
      <c r="Y161" s="1947"/>
      <c r="Z161" s="1947"/>
      <c r="AA161" s="1947"/>
      <c r="AB161" s="1947"/>
      <c r="AC161" s="1947"/>
      <c r="AD161" s="1947"/>
      <c r="AE161" s="1947"/>
      <c r="AF161" s="1947"/>
      <c r="AG161" s="1947"/>
      <c r="AH161" s="1947"/>
      <c r="AI161" s="1947"/>
      <c r="AJ161" s="1947"/>
      <c r="AK161" s="1947"/>
      <c r="AL161" s="1947"/>
      <c r="AM161" s="1947"/>
      <c r="AN161" s="1947"/>
      <c r="AO161" s="1947"/>
      <c r="AP161" s="1947"/>
      <c r="AQ161" s="1947"/>
      <c r="AR161" s="1947"/>
      <c r="AS161" s="1947"/>
      <c r="AT161" s="1947"/>
      <c r="AU161" s="1388"/>
      <c r="AV161" s="1388"/>
      <c r="AW161" s="1388"/>
    </row>
    <row r="162" spans="1:49" ht="14.5" customHeight="1"/>
    <row r="163" spans="1:49" ht="14.5" customHeight="1">
      <c r="A163" s="1968" t="s">
        <v>853</v>
      </c>
      <c r="B163" s="1968"/>
      <c r="C163" s="1968"/>
      <c r="D163" s="1968"/>
      <c r="E163" s="1968"/>
      <c r="F163" s="1968"/>
      <c r="G163" s="1968"/>
      <c r="H163" s="1968"/>
      <c r="I163" s="1968"/>
      <c r="J163" s="1968"/>
      <c r="K163" s="1968"/>
      <c r="L163" s="1968"/>
      <c r="M163" s="1968"/>
      <c r="N163" s="1968"/>
      <c r="O163" s="1968"/>
      <c r="P163" s="1968"/>
      <c r="Q163" s="1968"/>
      <c r="R163" s="1968"/>
      <c r="S163" s="1968"/>
      <c r="T163" s="1968"/>
      <c r="U163" s="1968"/>
      <c r="V163" s="1968"/>
      <c r="W163" s="1968"/>
      <c r="X163" s="1968"/>
      <c r="Y163" s="1968"/>
      <c r="Z163" s="1968"/>
      <c r="AA163" s="1968"/>
      <c r="AB163" s="1968"/>
      <c r="AC163" s="1968"/>
      <c r="AD163" s="1968"/>
      <c r="AE163" s="1968"/>
      <c r="AF163" s="1968"/>
      <c r="AG163" s="1968"/>
      <c r="AH163" s="1968"/>
      <c r="AI163" s="1968"/>
      <c r="AJ163" s="1968"/>
      <c r="AK163" s="1968"/>
      <c r="AL163" s="1968"/>
      <c r="AM163" s="1968"/>
      <c r="AN163" s="1968"/>
      <c r="AO163" s="1968"/>
      <c r="AP163" s="1968"/>
      <c r="AQ163" s="1968"/>
      <c r="AR163" s="1968"/>
      <c r="AS163" s="1968"/>
      <c r="AT163" s="1968"/>
    </row>
    <row r="164" spans="1:49" s="875" customFormat="1" ht="45.75" customHeight="1" thickBot="1">
      <c r="A164" s="1969" t="s">
        <v>5</v>
      </c>
      <c r="B164" s="1971" t="s">
        <v>705</v>
      </c>
      <c r="C164" s="1971" t="s">
        <v>706</v>
      </c>
      <c r="D164" s="1971" t="s">
        <v>706</v>
      </c>
      <c r="E164" s="1971" t="s">
        <v>707</v>
      </c>
      <c r="F164" s="1971" t="s">
        <v>708</v>
      </c>
      <c r="G164" s="1971" t="s">
        <v>708</v>
      </c>
      <c r="H164" s="1971" t="s">
        <v>709</v>
      </c>
      <c r="I164" s="1971" t="s">
        <v>710</v>
      </c>
      <c r="J164" s="1971" t="s">
        <v>710</v>
      </c>
      <c r="K164" s="1971" t="s">
        <v>711</v>
      </c>
      <c r="L164" s="1971" t="s">
        <v>712</v>
      </c>
      <c r="M164" s="1971" t="s">
        <v>712</v>
      </c>
      <c r="N164" s="1971" t="s">
        <v>673</v>
      </c>
      <c r="O164" s="1971" t="s">
        <v>713</v>
      </c>
      <c r="P164" s="1971" t="s">
        <v>713</v>
      </c>
      <c r="Q164" s="1971" t="s">
        <v>674</v>
      </c>
      <c r="R164" s="1971" t="s">
        <v>714</v>
      </c>
      <c r="S164" s="1971" t="s">
        <v>714</v>
      </c>
      <c r="T164" s="1971" t="s">
        <v>675</v>
      </c>
      <c r="U164" s="1971" t="s">
        <v>715</v>
      </c>
      <c r="V164" s="1971" t="s">
        <v>715</v>
      </c>
      <c r="W164" s="1971" t="s">
        <v>676</v>
      </c>
      <c r="X164" s="1971" t="s">
        <v>716</v>
      </c>
      <c r="Y164" s="1971" t="s">
        <v>716</v>
      </c>
      <c r="Z164" s="1925" t="s">
        <v>677</v>
      </c>
      <c r="AA164" s="1926"/>
      <c r="AB164" s="1927"/>
      <c r="AC164" s="1971" t="s">
        <v>678</v>
      </c>
      <c r="AD164" s="1971" t="s">
        <v>719</v>
      </c>
      <c r="AE164" s="1971" t="s">
        <v>719</v>
      </c>
      <c r="AF164" s="1971" t="s">
        <v>679</v>
      </c>
      <c r="AG164" s="1971" t="s">
        <v>720</v>
      </c>
      <c r="AH164" s="1971" t="s">
        <v>720</v>
      </c>
      <c r="AI164" s="1971" t="s">
        <v>594</v>
      </c>
      <c r="AJ164" s="1971" t="s">
        <v>721</v>
      </c>
      <c r="AK164" s="1971" t="s">
        <v>721</v>
      </c>
      <c r="AL164" s="1971" t="s">
        <v>681</v>
      </c>
      <c r="AM164" s="1971" t="s">
        <v>722</v>
      </c>
      <c r="AN164" s="1971" t="s">
        <v>722</v>
      </c>
      <c r="AO164" s="1971" t="s">
        <v>682</v>
      </c>
      <c r="AP164" s="1971" t="s">
        <v>723</v>
      </c>
      <c r="AQ164" s="1971" t="s">
        <v>723</v>
      </c>
      <c r="AR164" s="1971" t="s">
        <v>684</v>
      </c>
      <c r="AS164" s="1971" t="s">
        <v>724</v>
      </c>
      <c r="AT164" s="1992" t="s">
        <v>724</v>
      </c>
    </row>
    <row r="165" spans="1:49" s="875" customFormat="1" ht="14.5" customHeight="1" thickBot="1">
      <c r="A165" s="1970" t="s">
        <v>5</v>
      </c>
      <c r="B165" s="53" t="s">
        <v>2</v>
      </c>
      <c r="C165" s="53" t="s">
        <v>68</v>
      </c>
      <c r="D165" s="54" t="s">
        <v>69</v>
      </c>
      <c r="E165" s="53" t="s">
        <v>2</v>
      </c>
      <c r="F165" s="53" t="s">
        <v>68</v>
      </c>
      <c r="G165" s="54" t="s">
        <v>69</v>
      </c>
      <c r="H165" s="53" t="s">
        <v>2</v>
      </c>
      <c r="I165" s="53" t="s">
        <v>68</v>
      </c>
      <c r="J165" s="54" t="s">
        <v>69</v>
      </c>
      <c r="K165" s="53" t="s">
        <v>2</v>
      </c>
      <c r="L165" s="53" t="s">
        <v>68</v>
      </c>
      <c r="M165" s="54" t="s">
        <v>69</v>
      </c>
      <c r="N165" s="53" t="s">
        <v>2</v>
      </c>
      <c r="O165" s="53" t="s">
        <v>68</v>
      </c>
      <c r="P165" s="54" t="s">
        <v>69</v>
      </c>
      <c r="Q165" s="53" t="s">
        <v>2</v>
      </c>
      <c r="R165" s="53" t="s">
        <v>68</v>
      </c>
      <c r="S165" s="54" t="s">
        <v>69</v>
      </c>
      <c r="T165" s="53" t="s">
        <v>2</v>
      </c>
      <c r="U165" s="53" t="s">
        <v>68</v>
      </c>
      <c r="V165" s="54" t="s">
        <v>69</v>
      </c>
      <c r="W165" s="53" t="s">
        <v>2</v>
      </c>
      <c r="X165" s="53" t="s">
        <v>68</v>
      </c>
      <c r="Y165" s="54" t="s">
        <v>69</v>
      </c>
      <c r="Z165" s="53" t="s">
        <v>2</v>
      </c>
      <c r="AA165" s="53" t="s">
        <v>68</v>
      </c>
      <c r="AB165" s="54" t="s">
        <v>69</v>
      </c>
      <c r="AC165" s="53" t="s">
        <v>2</v>
      </c>
      <c r="AD165" s="53" t="s">
        <v>68</v>
      </c>
      <c r="AE165" s="54" t="s">
        <v>69</v>
      </c>
      <c r="AF165" s="53" t="s">
        <v>2</v>
      </c>
      <c r="AG165" s="53" t="s">
        <v>68</v>
      </c>
      <c r="AH165" s="54" t="s">
        <v>69</v>
      </c>
      <c r="AI165" s="53" t="s">
        <v>2</v>
      </c>
      <c r="AJ165" s="53" t="s">
        <v>68</v>
      </c>
      <c r="AK165" s="54" t="s">
        <v>69</v>
      </c>
      <c r="AL165" s="53" t="s">
        <v>2</v>
      </c>
      <c r="AM165" s="53" t="s">
        <v>68</v>
      </c>
      <c r="AN165" s="54" t="s">
        <v>69</v>
      </c>
      <c r="AO165" s="53" t="s">
        <v>2</v>
      </c>
      <c r="AP165" s="53" t="s">
        <v>68</v>
      </c>
      <c r="AQ165" s="54" t="s">
        <v>69</v>
      </c>
      <c r="AR165" s="53" t="s">
        <v>2</v>
      </c>
      <c r="AS165" s="53" t="s">
        <v>68</v>
      </c>
      <c r="AT165" s="53" t="s">
        <v>69</v>
      </c>
    </row>
    <row r="166" spans="1:49" s="875" customFormat="1" ht="14.5" customHeight="1">
      <c r="A166" s="876" t="s">
        <v>13</v>
      </c>
      <c r="B166" s="877">
        <v>29.512314075976249</v>
      </c>
      <c r="C166" s="746">
        <v>3.8518860843313241</v>
      </c>
      <c r="D166" s="747">
        <v>222</v>
      </c>
      <c r="E166" s="877">
        <v>11.16069813638769</v>
      </c>
      <c r="F166" s="746">
        <v>2.531565613270232</v>
      </c>
      <c r="G166" s="747">
        <v>218</v>
      </c>
      <c r="H166" s="877">
        <v>35.358195184387107</v>
      </c>
      <c r="I166" s="746">
        <v>3.939422209209245</v>
      </c>
      <c r="J166" s="747">
        <v>225</v>
      </c>
      <c r="K166" s="816">
        <v>9.464242300840624</v>
      </c>
      <c r="L166" s="746">
        <v>2.2567546158909342</v>
      </c>
      <c r="M166" s="747">
        <v>217</v>
      </c>
      <c r="N166" s="877">
        <v>41.113091330898413</v>
      </c>
      <c r="O166" s="746">
        <v>3.9311020376938202</v>
      </c>
      <c r="P166" s="747">
        <v>226</v>
      </c>
      <c r="Q166" s="877">
        <v>9.6130044112054467</v>
      </c>
      <c r="R166" s="746">
        <v>2.420830887046955</v>
      </c>
      <c r="S166" s="747">
        <v>216</v>
      </c>
      <c r="T166" s="816">
        <v>19.62817844188114</v>
      </c>
      <c r="U166" s="746">
        <v>3.179335419872106</v>
      </c>
      <c r="V166" s="747">
        <v>218</v>
      </c>
      <c r="W166" s="877">
        <v>12.01001697244531</v>
      </c>
      <c r="X166" s="746">
        <v>3.066212034646838</v>
      </c>
      <c r="Y166" s="747">
        <v>219</v>
      </c>
      <c r="Z166" s="877">
        <v>22.943888437374159</v>
      </c>
      <c r="AA166" s="746">
        <v>3.2915054274548479</v>
      </c>
      <c r="AB166" s="747">
        <v>226</v>
      </c>
      <c r="AC166" s="816">
        <v>5.2008018131526192</v>
      </c>
      <c r="AD166" s="746">
        <v>1.490125391934318</v>
      </c>
      <c r="AE166" s="747">
        <v>217</v>
      </c>
      <c r="AF166" s="877">
        <v>10.841550629810371</v>
      </c>
      <c r="AG166" s="746">
        <v>2.440921450534399</v>
      </c>
      <c r="AH166" s="747">
        <v>219</v>
      </c>
      <c r="AI166" s="816">
        <v>41.816094497150587</v>
      </c>
      <c r="AJ166" s="746">
        <v>3.9344039088849909</v>
      </c>
      <c r="AK166" s="747">
        <v>232</v>
      </c>
      <c r="AL166" s="877">
        <v>9.6069591191432959</v>
      </c>
      <c r="AM166" s="746">
        <v>2.321490134330499</v>
      </c>
      <c r="AN166" s="747">
        <v>216</v>
      </c>
      <c r="AO166" s="816">
        <v>10.78798820285145</v>
      </c>
      <c r="AP166" s="746">
        <v>2.5005349915165631</v>
      </c>
      <c r="AQ166" s="747">
        <v>216</v>
      </c>
      <c r="AR166" s="877">
        <v>50.868985798532073</v>
      </c>
      <c r="AS166" s="746">
        <v>4.1471784891593844</v>
      </c>
      <c r="AT166" s="878">
        <v>221</v>
      </c>
    </row>
    <row r="167" spans="1:49" s="875" customFormat="1" ht="14.5" customHeight="1">
      <c r="A167" s="879" t="s">
        <v>14</v>
      </c>
      <c r="B167" s="880">
        <v>22.038022123973601</v>
      </c>
      <c r="C167" s="749">
        <v>3.7893312505121499</v>
      </c>
      <c r="D167" s="750">
        <v>167</v>
      </c>
      <c r="E167" s="880">
        <v>14.47089392235327</v>
      </c>
      <c r="F167" s="749">
        <v>3.2105736497755708</v>
      </c>
      <c r="G167" s="750">
        <v>163</v>
      </c>
      <c r="H167" s="880">
        <v>28.105310351278401</v>
      </c>
      <c r="I167" s="749">
        <v>4.4152615447656469</v>
      </c>
      <c r="J167" s="750">
        <v>169</v>
      </c>
      <c r="K167" s="880">
        <v>18.713323454265641</v>
      </c>
      <c r="L167" s="749">
        <v>3.5537735881961749</v>
      </c>
      <c r="M167" s="750">
        <v>166</v>
      </c>
      <c r="N167" s="880">
        <v>39.729379779568731</v>
      </c>
      <c r="O167" s="749">
        <v>4.3445048147122964</v>
      </c>
      <c r="P167" s="750">
        <v>171</v>
      </c>
      <c r="Q167" s="823">
        <v>21.0597654976856</v>
      </c>
      <c r="R167" s="749">
        <v>3.5688010768589109</v>
      </c>
      <c r="S167" s="750">
        <v>166</v>
      </c>
      <c r="T167" s="880">
        <v>21.089611054123498</v>
      </c>
      <c r="U167" s="749">
        <v>3.5789366995903902</v>
      </c>
      <c r="V167" s="750">
        <v>163</v>
      </c>
      <c r="W167" s="880">
        <v>13.49130645102972</v>
      </c>
      <c r="X167" s="749">
        <v>2.921333371433644</v>
      </c>
      <c r="Y167" s="750">
        <v>164</v>
      </c>
      <c r="Z167" s="880">
        <v>25.257736298470331</v>
      </c>
      <c r="AA167" s="749">
        <v>3.812600581122934</v>
      </c>
      <c r="AB167" s="750">
        <v>168</v>
      </c>
      <c r="AC167" s="880">
        <v>8.2162599473130786</v>
      </c>
      <c r="AD167" s="749">
        <v>2.5491545401001479</v>
      </c>
      <c r="AE167" s="750">
        <v>164</v>
      </c>
      <c r="AF167" s="880">
        <v>15.08379817075725</v>
      </c>
      <c r="AG167" s="749">
        <v>3.300805402716307</v>
      </c>
      <c r="AH167" s="750">
        <v>166</v>
      </c>
      <c r="AI167" s="880">
        <v>41.063466460658717</v>
      </c>
      <c r="AJ167" s="749">
        <v>4.612690943565859</v>
      </c>
      <c r="AK167" s="750">
        <v>166</v>
      </c>
      <c r="AL167" s="880">
        <v>12.06036597274011</v>
      </c>
      <c r="AM167" s="749">
        <v>2.852131121788005</v>
      </c>
      <c r="AN167" s="750">
        <v>165</v>
      </c>
      <c r="AO167" s="880">
        <v>6.8316133040327491</v>
      </c>
      <c r="AP167" s="749">
        <v>2.1251945433574662</v>
      </c>
      <c r="AQ167" s="750">
        <v>163</v>
      </c>
      <c r="AR167" s="880">
        <v>41.727135450813527</v>
      </c>
      <c r="AS167" s="749">
        <v>4.6122571648713144</v>
      </c>
      <c r="AT167" s="881">
        <v>157</v>
      </c>
    </row>
    <row r="168" spans="1:49" s="875" customFormat="1" ht="14.5" customHeight="1">
      <c r="A168" s="876" t="s">
        <v>39</v>
      </c>
      <c r="B168" s="877">
        <v>23.089488643718521</v>
      </c>
      <c r="C168" s="746">
        <v>3.478723547895807</v>
      </c>
      <c r="D168" s="747">
        <v>228</v>
      </c>
      <c r="E168" s="877">
        <v>11.63138901783843</v>
      </c>
      <c r="F168" s="746">
        <v>2.573546852219736</v>
      </c>
      <c r="G168" s="747">
        <v>225</v>
      </c>
      <c r="H168" s="877">
        <v>27.791449247107089</v>
      </c>
      <c r="I168" s="746">
        <v>4.0478909780947321</v>
      </c>
      <c r="J168" s="747">
        <v>237</v>
      </c>
      <c r="K168" s="816">
        <v>12.50511650315207</v>
      </c>
      <c r="L168" s="746">
        <v>2.588695646996352</v>
      </c>
      <c r="M168" s="747">
        <v>228</v>
      </c>
      <c r="N168" s="877">
        <v>28.937553060482301</v>
      </c>
      <c r="O168" s="746">
        <v>3.765320443407381</v>
      </c>
      <c r="P168" s="747">
        <v>232</v>
      </c>
      <c r="Q168" s="877">
        <v>15.52715670226377</v>
      </c>
      <c r="R168" s="746">
        <v>3.2568690114253909</v>
      </c>
      <c r="S168" s="747">
        <v>228</v>
      </c>
      <c r="T168" s="877">
        <v>30.4669104507459</v>
      </c>
      <c r="U168" s="746">
        <v>3.9328496160681099</v>
      </c>
      <c r="V168" s="747">
        <v>234</v>
      </c>
      <c r="W168" s="877">
        <v>11.04725536717973</v>
      </c>
      <c r="X168" s="746">
        <v>2.7004919263537621</v>
      </c>
      <c r="Y168" s="747">
        <v>226</v>
      </c>
      <c r="Z168" s="877">
        <v>25.265409522041811</v>
      </c>
      <c r="AA168" s="746">
        <v>3.632768721058782</v>
      </c>
      <c r="AB168" s="747">
        <v>234</v>
      </c>
      <c r="AC168" s="877">
        <v>7.6292381671213372</v>
      </c>
      <c r="AD168" s="746">
        <v>2.212843974585466</v>
      </c>
      <c r="AE168" s="747">
        <v>223</v>
      </c>
      <c r="AF168" s="877">
        <v>26.066010215500992</v>
      </c>
      <c r="AG168" s="746">
        <v>3.7090182093746789</v>
      </c>
      <c r="AH168" s="747">
        <v>232</v>
      </c>
      <c r="AI168" s="877">
        <v>32.732156508658043</v>
      </c>
      <c r="AJ168" s="746">
        <v>3.61221034989555</v>
      </c>
      <c r="AK168" s="747">
        <v>240</v>
      </c>
      <c r="AL168" s="877">
        <v>11.271535607439811</v>
      </c>
      <c r="AM168" s="746">
        <v>2.4098275630933581</v>
      </c>
      <c r="AN168" s="747">
        <v>227</v>
      </c>
      <c r="AO168" s="816">
        <v>9.3875484249360213</v>
      </c>
      <c r="AP168" s="746">
        <v>2.4563988794938498</v>
      </c>
      <c r="AQ168" s="747">
        <v>225</v>
      </c>
      <c r="AR168" s="877">
        <v>51.41993000499567</v>
      </c>
      <c r="AS168" s="746">
        <v>4.2243162121774516</v>
      </c>
      <c r="AT168" s="878">
        <v>233</v>
      </c>
    </row>
    <row r="169" spans="1:49" s="875" customFormat="1" ht="14.5" customHeight="1">
      <c r="A169" s="879" t="s">
        <v>16</v>
      </c>
      <c r="B169" s="880">
        <v>44.02620459423504</v>
      </c>
      <c r="C169" s="749">
        <v>4.474750764486692</v>
      </c>
      <c r="D169" s="750">
        <v>207</v>
      </c>
      <c r="E169" s="880">
        <v>9.7558789585386556</v>
      </c>
      <c r="F169" s="749">
        <v>2.768372578735669</v>
      </c>
      <c r="G169" s="750">
        <v>196</v>
      </c>
      <c r="H169" s="880">
        <v>22.866305324445669</v>
      </c>
      <c r="I169" s="749">
        <v>3.93810405024864</v>
      </c>
      <c r="J169" s="750">
        <v>201</v>
      </c>
      <c r="K169" s="880">
        <v>18.563101917711531</v>
      </c>
      <c r="L169" s="749">
        <v>4.1254280298060522</v>
      </c>
      <c r="M169" s="750">
        <v>198</v>
      </c>
      <c r="N169" s="880">
        <v>31.73377815399898</v>
      </c>
      <c r="O169" s="749">
        <v>4.3224933581620011</v>
      </c>
      <c r="P169" s="750">
        <v>203</v>
      </c>
      <c r="Q169" s="880">
        <v>17.555285163329</v>
      </c>
      <c r="R169" s="749">
        <v>3.3237846326598048</v>
      </c>
      <c r="S169" s="750">
        <v>196</v>
      </c>
      <c r="T169" s="880">
        <v>30.513503073600599</v>
      </c>
      <c r="U169" s="749">
        <v>4.2994142798416588</v>
      </c>
      <c r="V169" s="750">
        <v>205</v>
      </c>
      <c r="W169" s="880">
        <v>8.4336950225202578</v>
      </c>
      <c r="X169" s="749">
        <v>2.281059806920783</v>
      </c>
      <c r="Y169" s="750">
        <v>201</v>
      </c>
      <c r="Z169" s="880">
        <v>24.2373723294236</v>
      </c>
      <c r="AA169" s="749">
        <v>3.943241041712918</v>
      </c>
      <c r="AB169" s="750">
        <v>202</v>
      </c>
      <c r="AC169" s="880">
        <v>6.4045426622562962</v>
      </c>
      <c r="AD169" s="749">
        <v>2.1807668974393568</v>
      </c>
      <c r="AE169" s="750">
        <v>194</v>
      </c>
      <c r="AF169" s="880">
        <v>14.6312997386761</v>
      </c>
      <c r="AG169" s="749">
        <v>3.609647088312697</v>
      </c>
      <c r="AH169" s="750">
        <v>197</v>
      </c>
      <c r="AI169" s="880">
        <v>33.428444249348672</v>
      </c>
      <c r="AJ169" s="749">
        <v>4.5781312554363716</v>
      </c>
      <c r="AK169" s="750">
        <v>201</v>
      </c>
      <c r="AL169" s="880">
        <v>10.900501445963449</v>
      </c>
      <c r="AM169" s="749">
        <v>2.4604546470261441</v>
      </c>
      <c r="AN169" s="750">
        <v>197</v>
      </c>
      <c r="AO169" s="880">
        <v>9.3329512230678908</v>
      </c>
      <c r="AP169" s="749">
        <v>2.5042574746127202</v>
      </c>
      <c r="AQ169" s="750">
        <v>194</v>
      </c>
      <c r="AR169" s="880">
        <v>46.197817012590939</v>
      </c>
      <c r="AS169" s="749">
        <v>4.6547780945797808</v>
      </c>
      <c r="AT169" s="881">
        <v>194</v>
      </c>
    </row>
    <row r="170" spans="1:49" s="875" customFormat="1" ht="14.5" customHeight="1">
      <c r="A170" s="876" t="s">
        <v>17</v>
      </c>
      <c r="B170" s="877">
        <v>47.905845979134313</v>
      </c>
      <c r="C170" s="746">
        <v>5.127218572612092</v>
      </c>
      <c r="D170" s="747">
        <v>125</v>
      </c>
      <c r="E170" s="877">
        <v>17.92497379088805</v>
      </c>
      <c r="F170" s="746">
        <v>4.8000780250311719</v>
      </c>
      <c r="G170" s="747">
        <v>116</v>
      </c>
      <c r="H170" s="877">
        <v>19.311989842178988</v>
      </c>
      <c r="I170" s="746">
        <v>4.3875047910110361</v>
      </c>
      <c r="J170" s="747">
        <v>117</v>
      </c>
      <c r="K170" s="877">
        <v>20.578836542192072</v>
      </c>
      <c r="L170" s="746">
        <v>4.3265728317919052</v>
      </c>
      <c r="M170" s="747">
        <v>121</v>
      </c>
      <c r="N170" s="877">
        <v>29.271089024199089</v>
      </c>
      <c r="O170" s="746">
        <v>4.801196036768979</v>
      </c>
      <c r="P170" s="747">
        <v>115</v>
      </c>
      <c r="Q170" s="816">
        <v>22.593700008015059</v>
      </c>
      <c r="R170" s="746">
        <v>4.6449762710513953</v>
      </c>
      <c r="S170" s="747">
        <v>116</v>
      </c>
      <c r="T170" s="877">
        <v>20.6889674001015</v>
      </c>
      <c r="U170" s="746">
        <v>4.3671320417645463</v>
      </c>
      <c r="V170" s="747">
        <v>115</v>
      </c>
      <c r="W170" s="877">
        <v>8.5228259167303371</v>
      </c>
      <c r="X170" s="746">
        <v>3.006927783802428</v>
      </c>
      <c r="Y170" s="747">
        <v>116</v>
      </c>
      <c r="Z170" s="877">
        <v>22.19781434980078</v>
      </c>
      <c r="AA170" s="746">
        <v>4.4897327322102294</v>
      </c>
      <c r="AB170" s="747">
        <v>117</v>
      </c>
      <c r="AC170" s="877">
        <v>4.3686137674257477</v>
      </c>
      <c r="AD170" s="746">
        <v>2.2488709424027702</v>
      </c>
      <c r="AE170" s="747">
        <v>114</v>
      </c>
      <c r="AF170" s="877">
        <v>25.708261538622079</v>
      </c>
      <c r="AG170" s="746">
        <v>4.9925273357447706</v>
      </c>
      <c r="AH170" s="747">
        <v>116</v>
      </c>
      <c r="AI170" s="877">
        <v>26.929756498711669</v>
      </c>
      <c r="AJ170" s="746">
        <v>5.2126087630635229</v>
      </c>
      <c r="AK170" s="747">
        <v>116</v>
      </c>
      <c r="AL170" s="816">
        <v>17.148034098864692</v>
      </c>
      <c r="AM170" s="746">
        <v>3.8926720259313279</v>
      </c>
      <c r="AN170" s="747">
        <v>114</v>
      </c>
      <c r="AO170" s="877">
        <v>11.566010924966699</v>
      </c>
      <c r="AP170" s="746">
        <v>3.6114314030563071</v>
      </c>
      <c r="AQ170" s="747">
        <v>114</v>
      </c>
      <c r="AR170" s="877">
        <v>42.368476208987417</v>
      </c>
      <c r="AS170" s="746">
        <v>4.8380745468071726</v>
      </c>
      <c r="AT170" s="878">
        <v>121</v>
      </c>
    </row>
    <row r="171" spans="1:49" s="875" customFormat="1" ht="14.5" customHeight="1">
      <c r="A171" s="879" t="s">
        <v>18</v>
      </c>
      <c r="B171" s="880">
        <v>28.223859057387131</v>
      </c>
      <c r="C171" s="749">
        <v>4.0823049641944502</v>
      </c>
      <c r="D171" s="750">
        <v>209</v>
      </c>
      <c r="E171" s="880">
        <v>17.006756233371519</v>
      </c>
      <c r="F171" s="749">
        <v>3.4512680013887671</v>
      </c>
      <c r="G171" s="750">
        <v>199</v>
      </c>
      <c r="H171" s="880">
        <v>31.335980919065911</v>
      </c>
      <c r="I171" s="749">
        <v>4.3323022612228952</v>
      </c>
      <c r="J171" s="750">
        <v>202</v>
      </c>
      <c r="K171" s="880">
        <v>23.212268264425241</v>
      </c>
      <c r="L171" s="749">
        <v>3.8862360831215881</v>
      </c>
      <c r="M171" s="750">
        <v>200</v>
      </c>
      <c r="N171" s="880">
        <v>37.72510468791868</v>
      </c>
      <c r="O171" s="749">
        <v>3.8566420649682649</v>
      </c>
      <c r="P171" s="750">
        <v>207</v>
      </c>
      <c r="Q171" s="880">
        <v>22.112540811925982</v>
      </c>
      <c r="R171" s="749">
        <v>3.9880246166427051</v>
      </c>
      <c r="S171" s="750">
        <v>202</v>
      </c>
      <c r="T171" s="823">
        <v>21.891015574440999</v>
      </c>
      <c r="U171" s="749">
        <v>3.3244405970240432</v>
      </c>
      <c r="V171" s="750">
        <v>202</v>
      </c>
      <c r="W171" s="880">
        <v>10.32925788048958</v>
      </c>
      <c r="X171" s="749">
        <v>2.5673561074786919</v>
      </c>
      <c r="Y171" s="750">
        <v>198</v>
      </c>
      <c r="Z171" s="880">
        <v>29.691688947294981</v>
      </c>
      <c r="AA171" s="749">
        <v>4.0682335522248438</v>
      </c>
      <c r="AB171" s="750">
        <v>201</v>
      </c>
      <c r="AC171" s="880">
        <v>7.5918970286082477</v>
      </c>
      <c r="AD171" s="749">
        <v>2.3455396890165412</v>
      </c>
      <c r="AE171" s="750">
        <v>197</v>
      </c>
      <c r="AF171" s="880">
        <v>25.42776500821655</v>
      </c>
      <c r="AG171" s="749">
        <v>3.6037319307828781</v>
      </c>
      <c r="AH171" s="750">
        <v>203</v>
      </c>
      <c r="AI171" s="880">
        <v>34.939562626352043</v>
      </c>
      <c r="AJ171" s="749">
        <v>4.6284009655034177</v>
      </c>
      <c r="AK171" s="750">
        <v>205</v>
      </c>
      <c r="AL171" s="880">
        <v>11.00754233854852</v>
      </c>
      <c r="AM171" s="749">
        <v>2.920560473524938</v>
      </c>
      <c r="AN171" s="750">
        <v>198</v>
      </c>
      <c r="AO171" s="880">
        <v>7.1191272636983811</v>
      </c>
      <c r="AP171" s="749">
        <v>1.940923127965313</v>
      </c>
      <c r="AQ171" s="750">
        <v>195</v>
      </c>
      <c r="AR171" s="880">
        <v>37.015246126847018</v>
      </c>
      <c r="AS171" s="749">
        <v>4.5423481732355748</v>
      </c>
      <c r="AT171" s="881">
        <v>203</v>
      </c>
    </row>
    <row r="172" spans="1:49" s="875" customFormat="1" ht="14.5" customHeight="1">
      <c r="A172" s="876" t="s">
        <v>19</v>
      </c>
      <c r="B172" s="877">
        <v>32.204615398656642</v>
      </c>
      <c r="C172" s="746">
        <v>3.8868828008014971</v>
      </c>
      <c r="D172" s="747">
        <v>222</v>
      </c>
      <c r="E172" s="877">
        <v>9.9086868209845314</v>
      </c>
      <c r="F172" s="746">
        <v>2.2172233496235711</v>
      </c>
      <c r="G172" s="747">
        <v>225</v>
      </c>
      <c r="H172" s="877">
        <v>25.278098292638319</v>
      </c>
      <c r="I172" s="746">
        <v>3.664617610459004</v>
      </c>
      <c r="J172" s="747">
        <v>226</v>
      </c>
      <c r="K172" s="877">
        <v>11.743913901109689</v>
      </c>
      <c r="L172" s="746">
        <v>2.5837591728173259</v>
      </c>
      <c r="M172" s="747">
        <v>226</v>
      </c>
      <c r="N172" s="877">
        <v>35.628990494718387</v>
      </c>
      <c r="O172" s="746">
        <v>4.0339218325035393</v>
      </c>
      <c r="P172" s="747">
        <v>229</v>
      </c>
      <c r="Q172" s="816">
        <v>15.01768116667462</v>
      </c>
      <c r="R172" s="746">
        <v>3.0719570322719538</v>
      </c>
      <c r="S172" s="747">
        <v>221</v>
      </c>
      <c r="T172" s="877">
        <v>24.350293843289251</v>
      </c>
      <c r="U172" s="746">
        <v>3.7795901047657039</v>
      </c>
      <c r="V172" s="747">
        <v>225</v>
      </c>
      <c r="W172" s="877">
        <v>7.609337910194748</v>
      </c>
      <c r="X172" s="746">
        <v>2.2174516984561929</v>
      </c>
      <c r="Y172" s="747">
        <v>219</v>
      </c>
      <c r="Z172" s="877">
        <v>21.55102505730197</v>
      </c>
      <c r="AA172" s="746">
        <v>3.4529978353148749</v>
      </c>
      <c r="AB172" s="747">
        <v>220</v>
      </c>
      <c r="AC172" s="877">
        <v>6.1626428054077724</v>
      </c>
      <c r="AD172" s="746">
        <v>1.8575093081026031</v>
      </c>
      <c r="AE172" s="747">
        <v>218</v>
      </c>
      <c r="AF172" s="877">
        <v>24.566098528468601</v>
      </c>
      <c r="AG172" s="746">
        <v>3.919173552936841</v>
      </c>
      <c r="AH172" s="747">
        <v>221</v>
      </c>
      <c r="AI172" s="877">
        <v>30.529351430999661</v>
      </c>
      <c r="AJ172" s="746">
        <v>4.1799018330921536</v>
      </c>
      <c r="AK172" s="747">
        <v>225</v>
      </c>
      <c r="AL172" s="816">
        <v>10.020103900601169</v>
      </c>
      <c r="AM172" s="746">
        <v>2.2712248643479969</v>
      </c>
      <c r="AN172" s="747">
        <v>222</v>
      </c>
      <c r="AO172" s="816">
        <v>7.6431383336633507</v>
      </c>
      <c r="AP172" s="746">
        <v>2.0419327192071548</v>
      </c>
      <c r="AQ172" s="747">
        <v>226</v>
      </c>
      <c r="AR172" s="877">
        <v>45.216448592620686</v>
      </c>
      <c r="AS172" s="746">
        <v>4.1986847246007102</v>
      </c>
      <c r="AT172" s="878">
        <v>224</v>
      </c>
    </row>
    <row r="173" spans="1:49" s="875" customFormat="1" ht="14.5" customHeight="1">
      <c r="A173" s="879" t="s">
        <v>20</v>
      </c>
      <c r="B173" s="823">
        <v>16.431462631658722</v>
      </c>
      <c r="C173" s="749">
        <v>3.0266391261556751</v>
      </c>
      <c r="D173" s="750">
        <v>274</v>
      </c>
      <c r="E173" s="880">
        <v>15.08557132667951</v>
      </c>
      <c r="F173" s="749">
        <v>2.8467094491153282</v>
      </c>
      <c r="G173" s="750">
        <v>273</v>
      </c>
      <c r="H173" s="880">
        <v>28.937664402840252</v>
      </c>
      <c r="I173" s="749">
        <v>3.3641207142662042</v>
      </c>
      <c r="J173" s="750">
        <v>277</v>
      </c>
      <c r="K173" s="880">
        <v>22.296316811393211</v>
      </c>
      <c r="L173" s="749">
        <v>3.2615730839554051</v>
      </c>
      <c r="M173" s="750">
        <v>274</v>
      </c>
      <c r="N173" s="880">
        <v>43.463586606124139</v>
      </c>
      <c r="O173" s="749">
        <v>3.8989277268901472</v>
      </c>
      <c r="P173" s="750">
        <v>283</v>
      </c>
      <c r="Q173" s="823">
        <v>29.044806422878199</v>
      </c>
      <c r="R173" s="749">
        <v>3.5058777395076972</v>
      </c>
      <c r="S173" s="750">
        <v>279</v>
      </c>
      <c r="T173" s="880">
        <v>31.563085961157281</v>
      </c>
      <c r="U173" s="749">
        <v>3.2427092789048939</v>
      </c>
      <c r="V173" s="750">
        <v>283</v>
      </c>
      <c r="W173" s="880">
        <v>11.734732898462941</v>
      </c>
      <c r="X173" s="749">
        <v>2.9055476145202879</v>
      </c>
      <c r="Y173" s="750">
        <v>271</v>
      </c>
      <c r="Z173" s="880">
        <v>31.120612649309422</v>
      </c>
      <c r="AA173" s="749">
        <v>3.949626184794707</v>
      </c>
      <c r="AB173" s="750">
        <v>273</v>
      </c>
      <c r="AC173" s="880">
        <v>6.1627155598944796</v>
      </c>
      <c r="AD173" s="749">
        <v>1.910932928689367</v>
      </c>
      <c r="AE173" s="750">
        <v>267</v>
      </c>
      <c r="AF173" s="880">
        <v>16.721115031198352</v>
      </c>
      <c r="AG173" s="749">
        <v>2.896219679608822</v>
      </c>
      <c r="AH173" s="750">
        <v>273</v>
      </c>
      <c r="AI173" s="880">
        <v>36.19546880286881</v>
      </c>
      <c r="AJ173" s="749">
        <v>3.7829219394023892</v>
      </c>
      <c r="AK173" s="750">
        <v>292</v>
      </c>
      <c r="AL173" s="880">
        <v>11.98384072189727</v>
      </c>
      <c r="AM173" s="749">
        <v>2.007546882766611</v>
      </c>
      <c r="AN173" s="750">
        <v>270</v>
      </c>
      <c r="AO173" s="823">
        <v>9.7694178535475604</v>
      </c>
      <c r="AP173" s="749">
        <v>2.543454335030205</v>
      </c>
      <c r="AQ173" s="750">
        <v>270</v>
      </c>
      <c r="AR173" s="880">
        <v>35.131332738254322</v>
      </c>
      <c r="AS173" s="749">
        <v>3.781137522793462</v>
      </c>
      <c r="AT173" s="881">
        <v>273</v>
      </c>
    </row>
    <row r="174" spans="1:49" s="875" customFormat="1" ht="14.5" customHeight="1">
      <c r="A174" s="876" t="s">
        <v>21</v>
      </c>
      <c r="B174" s="877">
        <v>43.453219923838589</v>
      </c>
      <c r="C174" s="746">
        <v>3.974920912890795</v>
      </c>
      <c r="D174" s="747">
        <v>228</v>
      </c>
      <c r="E174" s="816">
        <v>4.5236823852460333</v>
      </c>
      <c r="F174" s="746">
        <v>1.283520766447793</v>
      </c>
      <c r="G174" s="747">
        <v>216</v>
      </c>
      <c r="H174" s="877">
        <v>24.492789752858499</v>
      </c>
      <c r="I174" s="746">
        <v>3.4920610208042788</v>
      </c>
      <c r="J174" s="747">
        <v>220</v>
      </c>
      <c r="K174" s="877">
        <v>14.940098086195921</v>
      </c>
      <c r="L174" s="746">
        <v>2.776672717331965</v>
      </c>
      <c r="M174" s="747">
        <v>217</v>
      </c>
      <c r="N174" s="816">
        <v>41.501177757773078</v>
      </c>
      <c r="O174" s="746">
        <v>3.9052631379067408</v>
      </c>
      <c r="P174" s="747">
        <v>223</v>
      </c>
      <c r="Q174" s="816">
        <v>19.591456350145929</v>
      </c>
      <c r="R174" s="746">
        <v>3.4144578527614939</v>
      </c>
      <c r="S174" s="747">
        <v>222</v>
      </c>
      <c r="T174" s="877">
        <v>25.62712929562943</v>
      </c>
      <c r="U174" s="746">
        <v>3.5661630390345871</v>
      </c>
      <c r="V174" s="747">
        <v>223</v>
      </c>
      <c r="W174" s="877">
        <v>12.54163387454062</v>
      </c>
      <c r="X174" s="746">
        <v>2.6832474815017688</v>
      </c>
      <c r="Y174" s="747">
        <v>220</v>
      </c>
      <c r="Z174" s="877">
        <v>25.603158091373189</v>
      </c>
      <c r="AA174" s="746">
        <v>3.575992472289784</v>
      </c>
      <c r="AB174" s="747">
        <v>221</v>
      </c>
      <c r="AC174" s="877">
        <v>3.8577925312470791</v>
      </c>
      <c r="AD174" s="746">
        <v>1.245112025874636</v>
      </c>
      <c r="AE174" s="747">
        <v>218</v>
      </c>
      <c r="AF174" s="877">
        <v>20.81945945687756</v>
      </c>
      <c r="AG174" s="746">
        <v>3.4105994960308679</v>
      </c>
      <c r="AH174" s="747">
        <v>222</v>
      </c>
      <c r="AI174" s="816">
        <v>48.643634620838583</v>
      </c>
      <c r="AJ174" s="746">
        <v>4.0279645131988504</v>
      </c>
      <c r="AK174" s="747">
        <v>231</v>
      </c>
      <c r="AL174" s="816">
        <v>10.60081515988885</v>
      </c>
      <c r="AM174" s="746">
        <v>2.582825072387573</v>
      </c>
      <c r="AN174" s="747">
        <v>214</v>
      </c>
      <c r="AO174" s="816">
        <v>11.342572389458971</v>
      </c>
      <c r="AP174" s="746">
        <v>2.3890197806715712</v>
      </c>
      <c r="AQ174" s="747">
        <v>221</v>
      </c>
      <c r="AR174" s="877">
        <v>42.208672837503329</v>
      </c>
      <c r="AS174" s="746">
        <v>4.0831813992943324</v>
      </c>
      <c r="AT174" s="878">
        <v>222</v>
      </c>
    </row>
    <row r="175" spans="1:49" s="875" customFormat="1" ht="14.5" customHeight="1">
      <c r="A175" s="879" t="s">
        <v>22</v>
      </c>
      <c r="B175" s="880">
        <v>22.84463785278092</v>
      </c>
      <c r="C175" s="749">
        <v>3.0249987455291341</v>
      </c>
      <c r="D175" s="750">
        <v>247</v>
      </c>
      <c r="E175" s="880">
        <v>16.825679403976601</v>
      </c>
      <c r="F175" s="749">
        <v>2.7246436806898209</v>
      </c>
      <c r="G175" s="750">
        <v>244</v>
      </c>
      <c r="H175" s="880">
        <v>38.051566037825992</v>
      </c>
      <c r="I175" s="749">
        <v>3.5579774867967981</v>
      </c>
      <c r="J175" s="750">
        <v>252</v>
      </c>
      <c r="K175" s="880">
        <v>14.351436201906131</v>
      </c>
      <c r="L175" s="749">
        <v>2.536208876499324</v>
      </c>
      <c r="M175" s="750">
        <v>246</v>
      </c>
      <c r="N175" s="880">
        <v>34.17485524602413</v>
      </c>
      <c r="O175" s="749">
        <v>3.3699857337057688</v>
      </c>
      <c r="P175" s="750">
        <v>250</v>
      </c>
      <c r="Q175" s="880">
        <v>16.644030833877061</v>
      </c>
      <c r="R175" s="749">
        <v>2.9571537814020208</v>
      </c>
      <c r="S175" s="750">
        <v>246</v>
      </c>
      <c r="T175" s="880">
        <v>22.699064562218972</v>
      </c>
      <c r="U175" s="749">
        <v>3.1630577983900001</v>
      </c>
      <c r="V175" s="750">
        <v>248</v>
      </c>
      <c r="W175" s="880">
        <v>12.125475800179631</v>
      </c>
      <c r="X175" s="749">
        <v>2.6175510607073882</v>
      </c>
      <c r="Y175" s="750">
        <v>247</v>
      </c>
      <c r="Z175" s="880">
        <v>24.17207893165736</v>
      </c>
      <c r="AA175" s="749">
        <v>3.1048080794740698</v>
      </c>
      <c r="AB175" s="750">
        <v>248</v>
      </c>
      <c r="AC175" s="880">
        <v>4.8530951092888461</v>
      </c>
      <c r="AD175" s="749">
        <v>1.540534615839007</v>
      </c>
      <c r="AE175" s="750">
        <v>241</v>
      </c>
      <c r="AF175" s="823">
        <v>21.964329615074451</v>
      </c>
      <c r="AG175" s="749">
        <v>3.094445468176183</v>
      </c>
      <c r="AH175" s="750">
        <v>248</v>
      </c>
      <c r="AI175" s="823">
        <v>37.056155684840938</v>
      </c>
      <c r="AJ175" s="749">
        <v>3.4352877769005432</v>
      </c>
      <c r="AK175" s="750">
        <v>257</v>
      </c>
      <c r="AL175" s="880">
        <v>9.126790630665818</v>
      </c>
      <c r="AM175" s="749">
        <v>2.321365167486821</v>
      </c>
      <c r="AN175" s="750">
        <v>244</v>
      </c>
      <c r="AO175" s="823">
        <v>8.88960755902208</v>
      </c>
      <c r="AP175" s="749">
        <v>2.119475204667419</v>
      </c>
      <c r="AQ175" s="750">
        <v>242</v>
      </c>
      <c r="AR175" s="880">
        <v>41.098141905253719</v>
      </c>
      <c r="AS175" s="749">
        <v>3.355684914041714</v>
      </c>
      <c r="AT175" s="881">
        <v>251</v>
      </c>
    </row>
    <row r="176" spans="1:49" s="875" customFormat="1" ht="14.5" customHeight="1">
      <c r="A176" s="876" t="s">
        <v>23</v>
      </c>
      <c r="B176" s="877">
        <v>28.522359020141081</v>
      </c>
      <c r="C176" s="746">
        <v>4.1193143298841797</v>
      </c>
      <c r="D176" s="747">
        <v>220</v>
      </c>
      <c r="E176" s="877">
        <v>7.1128024764444682</v>
      </c>
      <c r="F176" s="746">
        <v>1.914029461683864</v>
      </c>
      <c r="G176" s="747">
        <v>213</v>
      </c>
      <c r="H176" s="877">
        <v>24.927033242854169</v>
      </c>
      <c r="I176" s="746">
        <v>3.722361745605455</v>
      </c>
      <c r="J176" s="747">
        <v>218</v>
      </c>
      <c r="K176" s="877">
        <v>15.31058160578015</v>
      </c>
      <c r="L176" s="746">
        <v>3.1945635011925719</v>
      </c>
      <c r="M176" s="747">
        <v>217</v>
      </c>
      <c r="N176" s="877">
        <v>35.842299110419141</v>
      </c>
      <c r="O176" s="746">
        <v>4.0460067533805866</v>
      </c>
      <c r="P176" s="747">
        <v>221</v>
      </c>
      <c r="Q176" s="816">
        <v>16.22795650140155</v>
      </c>
      <c r="R176" s="746">
        <v>3.8493768164529718</v>
      </c>
      <c r="S176" s="747">
        <v>215</v>
      </c>
      <c r="T176" s="877">
        <v>20.70820546574479</v>
      </c>
      <c r="U176" s="746">
        <v>3.2695716623157161</v>
      </c>
      <c r="V176" s="747">
        <v>218</v>
      </c>
      <c r="W176" s="877">
        <v>13.68692978992328</v>
      </c>
      <c r="X176" s="746">
        <v>3.067434814129538</v>
      </c>
      <c r="Y176" s="747">
        <v>213</v>
      </c>
      <c r="Z176" s="877">
        <v>23.703070486956591</v>
      </c>
      <c r="AA176" s="746">
        <v>3.832330154856733</v>
      </c>
      <c r="AB176" s="747">
        <v>218</v>
      </c>
      <c r="AC176" s="877">
        <v>9.2400435504074228</v>
      </c>
      <c r="AD176" s="746">
        <v>2.946656600125606</v>
      </c>
      <c r="AE176" s="747">
        <v>212</v>
      </c>
      <c r="AF176" s="877">
        <v>10.6425100475691</v>
      </c>
      <c r="AG176" s="746">
        <v>2.901156176295443</v>
      </c>
      <c r="AH176" s="747">
        <v>213</v>
      </c>
      <c r="AI176" s="877">
        <v>31.297526010318609</v>
      </c>
      <c r="AJ176" s="746">
        <v>3.8559513865939969</v>
      </c>
      <c r="AK176" s="747">
        <v>219</v>
      </c>
      <c r="AL176" s="877">
        <v>11.659410339572419</v>
      </c>
      <c r="AM176" s="746">
        <v>3.2194991070833598</v>
      </c>
      <c r="AN176" s="747">
        <v>212</v>
      </c>
      <c r="AO176" s="816">
        <v>15.17228807391316</v>
      </c>
      <c r="AP176" s="746">
        <v>3.5219566359918</v>
      </c>
      <c r="AQ176" s="747">
        <v>215</v>
      </c>
      <c r="AR176" s="877">
        <v>53.726889944185153</v>
      </c>
      <c r="AS176" s="746">
        <v>4.0170803618950766</v>
      </c>
      <c r="AT176" s="878">
        <v>238</v>
      </c>
    </row>
    <row r="177" spans="1:46" s="875" customFormat="1" ht="14.5" customHeight="1">
      <c r="A177" s="879" t="s">
        <v>24</v>
      </c>
      <c r="B177" s="880">
        <v>21.218208455682451</v>
      </c>
      <c r="C177" s="749">
        <v>4.2207509192629047</v>
      </c>
      <c r="D177" s="750">
        <v>123</v>
      </c>
      <c r="E177" s="880">
        <v>10.915837369662521</v>
      </c>
      <c r="F177" s="749">
        <v>3.4911346105767862</v>
      </c>
      <c r="G177" s="750">
        <v>119</v>
      </c>
      <c r="H177" s="880">
        <v>30.662996545243331</v>
      </c>
      <c r="I177" s="749">
        <v>4.7880176192110726</v>
      </c>
      <c r="J177" s="750">
        <v>125</v>
      </c>
      <c r="K177" s="880">
        <v>14.54379617476871</v>
      </c>
      <c r="L177" s="749">
        <v>3.6408244061018382</v>
      </c>
      <c r="M177" s="750">
        <v>120</v>
      </c>
      <c r="N177" s="880">
        <v>32.017141708237922</v>
      </c>
      <c r="O177" s="749">
        <v>4.8452742527853774</v>
      </c>
      <c r="P177" s="750">
        <v>126</v>
      </c>
      <c r="Q177" s="823">
        <v>9.7665553756158019</v>
      </c>
      <c r="R177" s="749">
        <v>2.8027535113206419</v>
      </c>
      <c r="S177" s="750">
        <v>119</v>
      </c>
      <c r="T177" s="880">
        <v>29.028916602936391</v>
      </c>
      <c r="U177" s="749">
        <v>6.1678010027394281</v>
      </c>
      <c r="V177" s="750">
        <v>125</v>
      </c>
      <c r="W177" s="880">
        <v>13.201175744878061</v>
      </c>
      <c r="X177" s="749">
        <v>3.9624078001483918</v>
      </c>
      <c r="Y177" s="750">
        <v>121</v>
      </c>
      <c r="Z177" s="823">
        <v>25.742088615382649</v>
      </c>
      <c r="AA177" s="749">
        <v>4.6443625321339921</v>
      </c>
      <c r="AB177" s="750">
        <v>121</v>
      </c>
      <c r="AC177" s="880">
        <v>11.47942142201429</v>
      </c>
      <c r="AD177" s="749">
        <v>3.9369813059957992</v>
      </c>
      <c r="AE177" s="750">
        <v>119</v>
      </c>
      <c r="AF177" s="880">
        <v>9.8417703749297445</v>
      </c>
      <c r="AG177" s="749">
        <v>3.072750256615723</v>
      </c>
      <c r="AH177" s="750">
        <v>121</v>
      </c>
      <c r="AI177" s="880">
        <v>39.060556430143862</v>
      </c>
      <c r="AJ177" s="749">
        <v>5.4434825986147501</v>
      </c>
      <c r="AK177" s="750">
        <v>126</v>
      </c>
      <c r="AL177" s="880">
        <v>12.57316911422269</v>
      </c>
      <c r="AM177" s="749">
        <v>3.8281534380725728</v>
      </c>
      <c r="AN177" s="750">
        <v>119</v>
      </c>
      <c r="AO177" s="880">
        <v>10.760029983371091</v>
      </c>
      <c r="AP177" s="749">
        <v>3.9092798074722168</v>
      </c>
      <c r="AQ177" s="750">
        <v>120</v>
      </c>
      <c r="AR177" s="823">
        <v>61.559216426999853</v>
      </c>
      <c r="AS177" s="749">
        <v>4.8711426805198483</v>
      </c>
      <c r="AT177" s="881">
        <v>135</v>
      </c>
    </row>
    <row r="178" spans="1:46" s="875" customFormat="1" ht="14.5" customHeight="1">
      <c r="A178" s="876" t="s">
        <v>25</v>
      </c>
      <c r="B178" s="877">
        <v>20.93356832679634</v>
      </c>
      <c r="C178" s="746">
        <v>3.3385177218073689</v>
      </c>
      <c r="D178" s="747">
        <v>251</v>
      </c>
      <c r="E178" s="877">
        <v>15.991719010061191</v>
      </c>
      <c r="F178" s="746">
        <v>2.7870724414121182</v>
      </c>
      <c r="G178" s="747">
        <v>251</v>
      </c>
      <c r="H178" s="877">
        <v>31.67950393801685</v>
      </c>
      <c r="I178" s="746">
        <v>3.3129061825514441</v>
      </c>
      <c r="J178" s="747">
        <v>256</v>
      </c>
      <c r="K178" s="877">
        <v>15.58467565392867</v>
      </c>
      <c r="L178" s="746">
        <v>2.5852761463419398</v>
      </c>
      <c r="M178" s="747">
        <v>249</v>
      </c>
      <c r="N178" s="877">
        <v>40.153065573358113</v>
      </c>
      <c r="O178" s="746">
        <v>3.743342622992214</v>
      </c>
      <c r="P178" s="747">
        <v>256</v>
      </c>
      <c r="Q178" s="816">
        <v>15.23624605480291</v>
      </c>
      <c r="R178" s="746">
        <v>2.838992823079173</v>
      </c>
      <c r="S178" s="747">
        <v>250</v>
      </c>
      <c r="T178" s="877">
        <v>26.10779378764407</v>
      </c>
      <c r="U178" s="746">
        <v>3.347577902275388</v>
      </c>
      <c r="V178" s="747">
        <v>258</v>
      </c>
      <c r="W178" s="877">
        <v>6.7160481340406992</v>
      </c>
      <c r="X178" s="746">
        <v>1.8060952955460321</v>
      </c>
      <c r="Y178" s="747">
        <v>253</v>
      </c>
      <c r="Z178" s="877">
        <v>25.621247539245861</v>
      </c>
      <c r="AA178" s="746">
        <v>3.2046962121781029</v>
      </c>
      <c r="AB178" s="747">
        <v>255</v>
      </c>
      <c r="AC178" s="877">
        <v>7.7859702479857118</v>
      </c>
      <c r="AD178" s="746">
        <v>1.9031372642289559</v>
      </c>
      <c r="AE178" s="747">
        <v>250</v>
      </c>
      <c r="AF178" s="877">
        <v>18.493717223489281</v>
      </c>
      <c r="AG178" s="746">
        <v>3.276158462782131</v>
      </c>
      <c r="AH178" s="747">
        <v>251</v>
      </c>
      <c r="AI178" s="816">
        <v>38.288423109694058</v>
      </c>
      <c r="AJ178" s="746">
        <v>3.4837636745273182</v>
      </c>
      <c r="AK178" s="747">
        <v>261</v>
      </c>
      <c r="AL178" s="877">
        <v>11.47567698231817</v>
      </c>
      <c r="AM178" s="746">
        <v>2.155758929609485</v>
      </c>
      <c r="AN178" s="747">
        <v>252</v>
      </c>
      <c r="AO178" s="877">
        <v>4.8148392928839687</v>
      </c>
      <c r="AP178" s="746">
        <v>1.4139654701185831</v>
      </c>
      <c r="AQ178" s="747">
        <v>250</v>
      </c>
      <c r="AR178" s="877">
        <v>43.930301203608238</v>
      </c>
      <c r="AS178" s="746">
        <v>3.3729750294979639</v>
      </c>
      <c r="AT178" s="878">
        <v>251</v>
      </c>
    </row>
    <row r="179" spans="1:46" s="875" customFormat="1" ht="14.5" customHeight="1">
      <c r="A179" s="879" t="s">
        <v>26</v>
      </c>
      <c r="B179" s="880">
        <v>23.58175364569858</v>
      </c>
      <c r="C179" s="749">
        <v>3.5909431747180922</v>
      </c>
      <c r="D179" s="750">
        <v>226</v>
      </c>
      <c r="E179" s="880">
        <v>15.72480123647777</v>
      </c>
      <c r="F179" s="749">
        <v>2.8434309400623872</v>
      </c>
      <c r="G179" s="750">
        <v>226</v>
      </c>
      <c r="H179" s="880">
        <v>26.689772656106779</v>
      </c>
      <c r="I179" s="749">
        <v>3.7265298449283768</v>
      </c>
      <c r="J179" s="750">
        <v>235</v>
      </c>
      <c r="K179" s="880">
        <v>18.862461590914489</v>
      </c>
      <c r="L179" s="749">
        <v>3.2591201766545139</v>
      </c>
      <c r="M179" s="750">
        <v>230</v>
      </c>
      <c r="N179" s="880">
        <v>37.405169742337513</v>
      </c>
      <c r="O179" s="749">
        <v>4.2434551520771171</v>
      </c>
      <c r="P179" s="750">
        <v>239</v>
      </c>
      <c r="Q179" s="823">
        <v>14.95790988173332</v>
      </c>
      <c r="R179" s="749">
        <v>3.0469725960723988</v>
      </c>
      <c r="S179" s="750">
        <v>224</v>
      </c>
      <c r="T179" s="880">
        <v>26.584281693238321</v>
      </c>
      <c r="U179" s="749">
        <v>4.1864537506069404</v>
      </c>
      <c r="V179" s="750">
        <v>231</v>
      </c>
      <c r="W179" s="880">
        <v>8.9630620932946314</v>
      </c>
      <c r="X179" s="749">
        <v>2.1386848702840271</v>
      </c>
      <c r="Y179" s="750">
        <v>227</v>
      </c>
      <c r="Z179" s="823">
        <v>25.464564082392339</v>
      </c>
      <c r="AA179" s="749">
        <v>3.382950481730802</v>
      </c>
      <c r="AB179" s="750">
        <v>230</v>
      </c>
      <c r="AC179" s="880">
        <v>2.7667941692290929</v>
      </c>
      <c r="AD179" s="749">
        <v>0.93757861010565458</v>
      </c>
      <c r="AE179" s="750">
        <v>221</v>
      </c>
      <c r="AF179" s="880">
        <v>19.42918761376627</v>
      </c>
      <c r="AG179" s="749">
        <v>3.3293500055047152</v>
      </c>
      <c r="AH179" s="750">
        <v>225</v>
      </c>
      <c r="AI179" s="823">
        <v>30.77579642307813</v>
      </c>
      <c r="AJ179" s="749">
        <v>3.5981257989543658</v>
      </c>
      <c r="AK179" s="750">
        <v>231</v>
      </c>
      <c r="AL179" s="823">
        <v>7.1228522864331074</v>
      </c>
      <c r="AM179" s="749">
        <v>1.8770530632173901</v>
      </c>
      <c r="AN179" s="750">
        <v>220</v>
      </c>
      <c r="AO179" s="880">
        <v>6.5291106183979686</v>
      </c>
      <c r="AP179" s="749">
        <v>2.2225547892915301</v>
      </c>
      <c r="AQ179" s="750">
        <v>222</v>
      </c>
      <c r="AR179" s="880">
        <v>42.839686073872542</v>
      </c>
      <c r="AS179" s="749">
        <v>4.0672806299368167</v>
      </c>
      <c r="AT179" s="881">
        <v>224</v>
      </c>
    </row>
    <row r="180" spans="1:46" s="875" customFormat="1" ht="14.5" customHeight="1">
      <c r="A180" s="876" t="s">
        <v>27</v>
      </c>
      <c r="B180" s="877">
        <v>28.81608520488367</v>
      </c>
      <c r="C180" s="746">
        <v>3.083035136961032</v>
      </c>
      <c r="D180" s="747">
        <v>304</v>
      </c>
      <c r="E180" s="877">
        <v>11.51557344982708</v>
      </c>
      <c r="F180" s="746">
        <v>2.8488350961400042</v>
      </c>
      <c r="G180" s="747">
        <v>298</v>
      </c>
      <c r="H180" s="877">
        <v>28.137791752677991</v>
      </c>
      <c r="I180" s="746">
        <v>3.0777328140261062</v>
      </c>
      <c r="J180" s="747">
        <v>297</v>
      </c>
      <c r="K180" s="877">
        <v>11.59750249880261</v>
      </c>
      <c r="L180" s="746">
        <v>2.0297593463392229</v>
      </c>
      <c r="M180" s="747">
        <v>295</v>
      </c>
      <c r="N180" s="816">
        <v>43.701331126181451</v>
      </c>
      <c r="O180" s="746">
        <v>3.6386349400115732</v>
      </c>
      <c r="P180" s="747">
        <v>301</v>
      </c>
      <c r="Q180" s="877">
        <v>15.55895092208346</v>
      </c>
      <c r="R180" s="746">
        <v>2.7501407973808312</v>
      </c>
      <c r="S180" s="747">
        <v>296</v>
      </c>
      <c r="T180" s="877">
        <v>26.61963703145074</v>
      </c>
      <c r="U180" s="746">
        <v>4.0717073502750507</v>
      </c>
      <c r="V180" s="747">
        <v>291</v>
      </c>
      <c r="W180" s="877">
        <v>11.566314013941581</v>
      </c>
      <c r="X180" s="746">
        <v>2.2925522837858758</v>
      </c>
      <c r="Y180" s="747">
        <v>292</v>
      </c>
      <c r="Z180" s="877">
        <v>26.695384377773308</v>
      </c>
      <c r="AA180" s="746">
        <v>4.0747990192206363</v>
      </c>
      <c r="AB180" s="747">
        <v>291</v>
      </c>
      <c r="AC180" s="877">
        <v>7.2715122428393428</v>
      </c>
      <c r="AD180" s="746">
        <v>1.778472523719578</v>
      </c>
      <c r="AE180" s="747">
        <v>291</v>
      </c>
      <c r="AF180" s="877">
        <v>20.287916555685179</v>
      </c>
      <c r="AG180" s="746">
        <v>3.2510792604933241</v>
      </c>
      <c r="AH180" s="747">
        <v>292</v>
      </c>
      <c r="AI180" s="816">
        <v>39.836963109697088</v>
      </c>
      <c r="AJ180" s="746">
        <v>3.4526095861658042</v>
      </c>
      <c r="AK180" s="747">
        <v>301</v>
      </c>
      <c r="AL180" s="877">
        <v>15.897863736658911</v>
      </c>
      <c r="AM180" s="746">
        <v>2.989676859134403</v>
      </c>
      <c r="AN180" s="747">
        <v>294</v>
      </c>
      <c r="AO180" s="816">
        <v>9.1696217823919479</v>
      </c>
      <c r="AP180" s="746">
        <v>2.2191423306359108</v>
      </c>
      <c r="AQ180" s="747">
        <v>291</v>
      </c>
      <c r="AR180" s="877">
        <v>50.541791971000457</v>
      </c>
      <c r="AS180" s="746">
        <v>3.8791726599248939</v>
      </c>
      <c r="AT180" s="878">
        <v>288</v>
      </c>
    </row>
    <row r="181" spans="1:46" s="875" customFormat="1" ht="14.5" customHeight="1" thickBot="1">
      <c r="A181" s="882" t="s">
        <v>28</v>
      </c>
      <c r="B181" s="883">
        <v>22.427745106201559</v>
      </c>
      <c r="C181" s="751">
        <v>3.1873764392099622</v>
      </c>
      <c r="D181" s="752">
        <v>270</v>
      </c>
      <c r="E181" s="883">
        <v>13.26078695992215</v>
      </c>
      <c r="F181" s="751">
        <v>2.3072792077908679</v>
      </c>
      <c r="G181" s="752">
        <v>274</v>
      </c>
      <c r="H181" s="883">
        <v>25.72485391108615</v>
      </c>
      <c r="I181" s="751">
        <v>3.1513857334414821</v>
      </c>
      <c r="J181" s="752">
        <v>279</v>
      </c>
      <c r="K181" s="883">
        <v>20.270172918969759</v>
      </c>
      <c r="L181" s="751">
        <v>2.9102461592338029</v>
      </c>
      <c r="M181" s="752">
        <v>276</v>
      </c>
      <c r="N181" s="883">
        <v>25.466375061928119</v>
      </c>
      <c r="O181" s="751">
        <v>3.334990316381373</v>
      </c>
      <c r="P181" s="752">
        <v>277</v>
      </c>
      <c r="Q181" s="883">
        <v>18.348924478899349</v>
      </c>
      <c r="R181" s="751">
        <v>3.0823581633630122</v>
      </c>
      <c r="S181" s="752">
        <v>271</v>
      </c>
      <c r="T181" s="883">
        <v>24.042920072752679</v>
      </c>
      <c r="U181" s="751">
        <v>3.3913753587030948</v>
      </c>
      <c r="V181" s="752">
        <v>276</v>
      </c>
      <c r="W181" s="883">
        <v>16.619067803583739</v>
      </c>
      <c r="X181" s="751">
        <v>2.9290576045933312</v>
      </c>
      <c r="Y181" s="752">
        <v>274</v>
      </c>
      <c r="Z181" s="883">
        <v>24.334616024020931</v>
      </c>
      <c r="AA181" s="751">
        <v>3.520680867605912</v>
      </c>
      <c r="AB181" s="752">
        <v>273</v>
      </c>
      <c r="AC181" s="883">
        <v>3.4137292216563799</v>
      </c>
      <c r="AD181" s="751">
        <v>1.2539524314821919</v>
      </c>
      <c r="AE181" s="752">
        <v>267</v>
      </c>
      <c r="AF181" s="883">
        <v>24.549828949112939</v>
      </c>
      <c r="AG181" s="751">
        <v>3.8637044421985909</v>
      </c>
      <c r="AH181" s="752">
        <v>279</v>
      </c>
      <c r="AI181" s="883">
        <v>42.654341850299019</v>
      </c>
      <c r="AJ181" s="751">
        <v>3.969588371206723</v>
      </c>
      <c r="AK181" s="752">
        <v>287</v>
      </c>
      <c r="AL181" s="883">
        <v>13.04587708615837</v>
      </c>
      <c r="AM181" s="751">
        <v>3.432245533554819</v>
      </c>
      <c r="AN181" s="752">
        <v>271</v>
      </c>
      <c r="AO181" s="883">
        <v>3.643272037422244</v>
      </c>
      <c r="AP181" s="751">
        <v>1.298552677379077</v>
      </c>
      <c r="AQ181" s="752">
        <v>268</v>
      </c>
      <c r="AR181" s="883">
        <v>44.73751537440598</v>
      </c>
      <c r="AS181" s="751">
        <v>3.9743031858837541</v>
      </c>
      <c r="AT181" s="884">
        <v>274</v>
      </c>
    </row>
    <row r="182" spans="1:46" s="875" customFormat="1" ht="14.5" customHeight="1">
      <c r="A182" s="885" t="s">
        <v>29</v>
      </c>
      <c r="B182" s="886">
        <v>29.048725519940358</v>
      </c>
      <c r="C182" s="754">
        <v>1.419139056848824</v>
      </c>
      <c r="D182" s="755">
        <v>2067</v>
      </c>
      <c r="E182" s="886">
        <v>11.98418960639833</v>
      </c>
      <c r="F182" s="754">
        <v>1.0315921221422439</v>
      </c>
      <c r="G182" s="755">
        <v>2011</v>
      </c>
      <c r="H182" s="886">
        <v>30.74732122549532</v>
      </c>
      <c r="I182" s="754">
        <v>1.50996369306727</v>
      </c>
      <c r="J182" s="755">
        <v>2051</v>
      </c>
      <c r="K182" s="837">
        <v>14.35599562706031</v>
      </c>
      <c r="L182" s="754">
        <v>1.1019808283268919</v>
      </c>
      <c r="M182" s="755">
        <v>2025</v>
      </c>
      <c r="N182" s="837">
        <v>38.076060481944637</v>
      </c>
      <c r="O182" s="754">
        <v>1.5175410886624829</v>
      </c>
      <c r="P182" s="755">
        <v>2069</v>
      </c>
      <c r="Q182" s="837">
        <v>16.583147913607501</v>
      </c>
      <c r="R182" s="754">
        <v>1.237720363434299</v>
      </c>
      <c r="S182" s="755">
        <v>2019</v>
      </c>
      <c r="T182" s="886">
        <v>22.63745227418136</v>
      </c>
      <c r="U182" s="754">
        <v>1.3418496991131841</v>
      </c>
      <c r="V182" s="755">
        <v>2028</v>
      </c>
      <c r="W182" s="886">
        <v>11.86583823233298</v>
      </c>
      <c r="X182" s="754">
        <v>1.0931592697413559</v>
      </c>
      <c r="Y182" s="755">
        <v>2009</v>
      </c>
      <c r="Z182" s="837">
        <v>24.304267358452371</v>
      </c>
      <c r="AA182" s="754">
        <v>1.3563374263134851</v>
      </c>
      <c r="AB182" s="755">
        <v>2031</v>
      </c>
      <c r="AC182" s="886">
        <v>6.0105284072940908</v>
      </c>
      <c r="AD182" s="754">
        <v>0.71937265741062617</v>
      </c>
      <c r="AE182" s="755">
        <v>1991</v>
      </c>
      <c r="AF182" s="837">
        <v>18.372403568236159</v>
      </c>
      <c r="AG182" s="754">
        <v>1.2639394559092381</v>
      </c>
      <c r="AH182" s="755">
        <v>2021</v>
      </c>
      <c r="AI182" s="837">
        <v>39.080456324522487</v>
      </c>
      <c r="AJ182" s="754">
        <v>1.55946597828974</v>
      </c>
      <c r="AK182" s="755">
        <v>2078</v>
      </c>
      <c r="AL182" s="837">
        <v>10.65334702158219</v>
      </c>
      <c r="AM182" s="754">
        <v>0.99235547518484046</v>
      </c>
      <c r="AN182" s="755">
        <v>1998</v>
      </c>
      <c r="AO182" s="837">
        <v>9.4736153771260145</v>
      </c>
      <c r="AP182" s="754">
        <v>0.90274526185365866</v>
      </c>
      <c r="AQ182" s="755">
        <v>2003</v>
      </c>
      <c r="AR182" s="886">
        <v>44.799503571800621</v>
      </c>
      <c r="AS182" s="754">
        <v>1.556240485386658</v>
      </c>
      <c r="AT182" s="887">
        <v>2060</v>
      </c>
    </row>
    <row r="183" spans="1:46" s="875" customFormat="1" ht="14.5" customHeight="1">
      <c r="A183" s="885" t="s">
        <v>30</v>
      </c>
      <c r="B183" s="886">
        <v>24.804824836132461</v>
      </c>
      <c r="C183" s="754">
        <v>1.5904935718028379</v>
      </c>
      <c r="D183" s="755">
        <v>1456</v>
      </c>
      <c r="E183" s="886">
        <v>13.515186492310599</v>
      </c>
      <c r="F183" s="754">
        <v>1.2156858331009479</v>
      </c>
      <c r="G183" s="755">
        <v>1445</v>
      </c>
      <c r="H183" s="886">
        <v>27.946693795086809</v>
      </c>
      <c r="I183" s="754">
        <v>1.6763243290191989</v>
      </c>
      <c r="J183" s="755">
        <v>1485</v>
      </c>
      <c r="K183" s="837">
        <v>16.59073844422965</v>
      </c>
      <c r="L183" s="754">
        <v>1.2913026568000019</v>
      </c>
      <c r="M183" s="755">
        <v>1455</v>
      </c>
      <c r="N183" s="886">
        <v>34.145609325862367</v>
      </c>
      <c r="O183" s="754">
        <v>1.7373152395934131</v>
      </c>
      <c r="P183" s="755">
        <v>1490</v>
      </c>
      <c r="Q183" s="837">
        <v>17.184364293680979</v>
      </c>
      <c r="R183" s="754">
        <v>1.405844679485263</v>
      </c>
      <c r="S183" s="755">
        <v>1448</v>
      </c>
      <c r="T183" s="886">
        <v>28.20592659118121</v>
      </c>
      <c r="U183" s="754">
        <v>1.692776813283621</v>
      </c>
      <c r="V183" s="755">
        <v>1487</v>
      </c>
      <c r="W183" s="886">
        <v>9.9711449284592426</v>
      </c>
      <c r="X183" s="754">
        <v>1.0737711041403659</v>
      </c>
      <c r="Y183" s="755">
        <v>1452</v>
      </c>
      <c r="Z183" s="886">
        <v>25.638287043219581</v>
      </c>
      <c r="AA183" s="754">
        <v>1.592816446228736</v>
      </c>
      <c r="AB183" s="755">
        <v>1467</v>
      </c>
      <c r="AC183" s="886">
        <v>6.398770124535309</v>
      </c>
      <c r="AD183" s="754">
        <v>0.90518576028814579</v>
      </c>
      <c r="AE183" s="755">
        <v>1422</v>
      </c>
      <c r="AF183" s="837">
        <v>20.801069842581811</v>
      </c>
      <c r="AG183" s="754">
        <v>1.6018432633413471</v>
      </c>
      <c r="AH183" s="755">
        <v>1457</v>
      </c>
      <c r="AI183" s="837">
        <v>35.642618085813687</v>
      </c>
      <c r="AJ183" s="754">
        <v>1.6856175497453041</v>
      </c>
      <c r="AK183" s="755">
        <v>1512</v>
      </c>
      <c r="AL183" s="837">
        <v>11.12995097526685</v>
      </c>
      <c r="AM183" s="754">
        <v>1.080856416043299</v>
      </c>
      <c r="AN183" s="755">
        <v>1437</v>
      </c>
      <c r="AO183" s="837">
        <v>7.1767131500799497</v>
      </c>
      <c r="AP183" s="754">
        <v>0.93646888595988997</v>
      </c>
      <c r="AQ183" s="755">
        <v>1429</v>
      </c>
      <c r="AR183" s="886">
        <v>45.650684132218139</v>
      </c>
      <c r="AS183" s="754">
        <v>1.793734231166686</v>
      </c>
      <c r="AT183" s="887">
        <v>1449</v>
      </c>
    </row>
    <row r="184" spans="1:46" s="875" customFormat="1" ht="14.5" customHeight="1">
      <c r="A184" s="888" t="s">
        <v>31</v>
      </c>
      <c r="B184" s="889">
        <v>28.204706518330109</v>
      </c>
      <c r="C184" s="890">
        <v>1.180033338825452</v>
      </c>
      <c r="D184" s="891">
        <v>3523</v>
      </c>
      <c r="E184" s="892">
        <v>12.293261516114789</v>
      </c>
      <c r="F184" s="890">
        <v>0.85945729888491451</v>
      </c>
      <c r="G184" s="891">
        <v>3456</v>
      </c>
      <c r="H184" s="889">
        <v>30.185259135553089</v>
      </c>
      <c r="I184" s="890">
        <v>1.2530052234409279</v>
      </c>
      <c r="J184" s="891">
        <v>3536</v>
      </c>
      <c r="K184" s="892">
        <v>14.806076603189149</v>
      </c>
      <c r="L184" s="890">
        <v>0.91783220962150613</v>
      </c>
      <c r="M184" s="891">
        <v>3480</v>
      </c>
      <c r="N184" s="892">
        <v>37.286468593443438</v>
      </c>
      <c r="O184" s="890">
        <v>1.262154865458778</v>
      </c>
      <c r="P184" s="891">
        <v>3559</v>
      </c>
      <c r="Q184" s="892">
        <v>16.703712601211951</v>
      </c>
      <c r="R184" s="890">
        <v>1.0287248682008789</v>
      </c>
      <c r="S184" s="891">
        <v>3467</v>
      </c>
      <c r="T184" s="889">
        <v>23.778301337233909</v>
      </c>
      <c r="U184" s="890">
        <v>1.122810277635037</v>
      </c>
      <c r="V184" s="891">
        <v>3515</v>
      </c>
      <c r="W184" s="889">
        <v>11.48466808618261</v>
      </c>
      <c r="X184" s="890">
        <v>0.89991924546954427</v>
      </c>
      <c r="Y184" s="891">
        <v>3461</v>
      </c>
      <c r="Z184" s="892">
        <v>24.57330162125394</v>
      </c>
      <c r="AA184" s="890">
        <v>1.1296975721301441</v>
      </c>
      <c r="AB184" s="891">
        <v>3498</v>
      </c>
      <c r="AC184" s="889">
        <v>6.0888750021499298</v>
      </c>
      <c r="AD184" s="890">
        <v>0.6026479040501318</v>
      </c>
      <c r="AE184" s="891">
        <v>3413</v>
      </c>
      <c r="AF184" s="892">
        <v>18.86332643433671</v>
      </c>
      <c r="AG184" s="890">
        <v>1.0597324499740191</v>
      </c>
      <c r="AH184" s="891">
        <v>3478</v>
      </c>
      <c r="AI184" s="892">
        <v>38.388028020328221</v>
      </c>
      <c r="AJ184" s="890">
        <v>1.292373930030106</v>
      </c>
      <c r="AK184" s="891">
        <v>3590</v>
      </c>
      <c r="AL184" s="892">
        <v>10.749547394439601</v>
      </c>
      <c r="AM184" s="890">
        <v>0.82154391227224688</v>
      </c>
      <c r="AN184" s="891">
        <v>3435</v>
      </c>
      <c r="AO184" s="892">
        <v>9.0130260229293846</v>
      </c>
      <c r="AP184" s="890">
        <v>0.7453085608498492</v>
      </c>
      <c r="AQ184" s="891">
        <v>3432</v>
      </c>
      <c r="AR184" s="889">
        <v>44.96904581882449</v>
      </c>
      <c r="AS184" s="890">
        <v>1.296495877194225</v>
      </c>
      <c r="AT184" s="893">
        <v>3509</v>
      </c>
    </row>
    <row r="185" spans="1:46" s="875" customFormat="1" ht="14.5" customHeight="1">
      <c r="A185" s="1966" t="s">
        <v>693</v>
      </c>
      <c r="B185" s="1966" t="s">
        <v>685</v>
      </c>
      <c r="C185" s="1966" t="s">
        <v>685</v>
      </c>
      <c r="D185" s="1966" t="s">
        <v>685</v>
      </c>
      <c r="E185" s="1966" t="s">
        <v>685</v>
      </c>
      <c r="F185" s="1966" t="s">
        <v>685</v>
      </c>
      <c r="G185" s="1966" t="s">
        <v>685</v>
      </c>
      <c r="H185" s="1966" t="s">
        <v>685</v>
      </c>
      <c r="I185" s="1966" t="s">
        <v>685</v>
      </c>
      <c r="J185" s="1966" t="s">
        <v>685</v>
      </c>
      <c r="K185" s="1966" t="s">
        <v>685</v>
      </c>
      <c r="L185" s="1966" t="s">
        <v>685</v>
      </c>
      <c r="M185" s="1966" t="s">
        <v>685</v>
      </c>
      <c r="N185" s="1966" t="s">
        <v>685</v>
      </c>
      <c r="O185" s="1966" t="s">
        <v>685</v>
      </c>
      <c r="P185" s="1966" t="s">
        <v>685</v>
      </c>
      <c r="Q185" s="1966" t="s">
        <v>685</v>
      </c>
      <c r="R185" s="1966" t="s">
        <v>685</v>
      </c>
      <c r="S185" s="1966" t="s">
        <v>685</v>
      </c>
      <c r="T185" s="1966" t="s">
        <v>685</v>
      </c>
      <c r="U185" s="1966" t="s">
        <v>685</v>
      </c>
      <c r="V185" s="1966" t="s">
        <v>685</v>
      </c>
      <c r="W185" s="1966" t="s">
        <v>685</v>
      </c>
      <c r="X185" s="1966" t="s">
        <v>685</v>
      </c>
      <c r="Y185" s="1966" t="s">
        <v>685</v>
      </c>
      <c r="Z185" s="1966" t="s">
        <v>685</v>
      </c>
      <c r="AA185" s="1966" t="s">
        <v>685</v>
      </c>
      <c r="AB185" s="1966" t="s">
        <v>685</v>
      </c>
      <c r="AC185" s="1966" t="s">
        <v>685</v>
      </c>
      <c r="AD185" s="1966" t="s">
        <v>685</v>
      </c>
      <c r="AE185" s="1966" t="s">
        <v>685</v>
      </c>
      <c r="AF185" s="1966" t="s">
        <v>685</v>
      </c>
      <c r="AG185" s="1966" t="s">
        <v>685</v>
      </c>
      <c r="AH185" s="1966" t="s">
        <v>685</v>
      </c>
      <c r="AI185" s="1966" t="s">
        <v>685</v>
      </c>
      <c r="AJ185" s="1966" t="s">
        <v>685</v>
      </c>
      <c r="AK185" s="1966" t="s">
        <v>685</v>
      </c>
      <c r="AL185" s="1966" t="s">
        <v>685</v>
      </c>
      <c r="AM185" s="1966" t="s">
        <v>685</v>
      </c>
      <c r="AN185" s="1966" t="s">
        <v>685</v>
      </c>
      <c r="AO185" s="1966" t="s">
        <v>685</v>
      </c>
      <c r="AP185" s="1966" t="s">
        <v>685</v>
      </c>
      <c r="AQ185" s="1966" t="s">
        <v>685</v>
      </c>
      <c r="AR185" s="1966" t="s">
        <v>685</v>
      </c>
      <c r="AS185" s="1966" t="s">
        <v>685</v>
      </c>
      <c r="AT185" s="1966" t="s">
        <v>685</v>
      </c>
    </row>
    <row r="186" spans="1:46" s="875" customFormat="1" ht="14.5" customHeight="1">
      <c r="A186" s="1966" t="s">
        <v>725</v>
      </c>
      <c r="B186" s="1966" t="s">
        <v>623</v>
      </c>
      <c r="C186" s="1966" t="s">
        <v>623</v>
      </c>
      <c r="D186" s="1966" t="s">
        <v>623</v>
      </c>
      <c r="E186" s="1966" t="s">
        <v>623</v>
      </c>
      <c r="F186" s="1966" t="s">
        <v>623</v>
      </c>
      <c r="G186" s="1966" t="s">
        <v>623</v>
      </c>
      <c r="H186" s="1966" t="s">
        <v>623</v>
      </c>
      <c r="I186" s="1966" t="s">
        <v>623</v>
      </c>
      <c r="J186" s="1966" t="s">
        <v>623</v>
      </c>
      <c r="K186" s="1966" t="s">
        <v>623</v>
      </c>
      <c r="L186" s="1966" t="s">
        <v>623</v>
      </c>
      <c r="M186" s="1966" t="s">
        <v>623</v>
      </c>
      <c r="N186" s="1966" t="s">
        <v>623</v>
      </c>
      <c r="O186" s="1966" t="s">
        <v>623</v>
      </c>
      <c r="P186" s="1966" t="s">
        <v>623</v>
      </c>
      <c r="Q186" s="1966" t="s">
        <v>623</v>
      </c>
      <c r="R186" s="1966" t="s">
        <v>623</v>
      </c>
      <c r="S186" s="1966" t="s">
        <v>623</v>
      </c>
      <c r="T186" s="1966" t="s">
        <v>623</v>
      </c>
      <c r="U186" s="1966" t="s">
        <v>623</v>
      </c>
      <c r="V186" s="1966" t="s">
        <v>623</v>
      </c>
      <c r="W186" s="1966" t="s">
        <v>623</v>
      </c>
      <c r="X186" s="1966" t="s">
        <v>623</v>
      </c>
      <c r="Y186" s="1966" t="s">
        <v>623</v>
      </c>
      <c r="Z186" s="1966" t="s">
        <v>623</v>
      </c>
      <c r="AA186" s="1966" t="s">
        <v>623</v>
      </c>
      <c r="AB186" s="1966" t="s">
        <v>623</v>
      </c>
      <c r="AC186" s="1966" t="s">
        <v>623</v>
      </c>
      <c r="AD186" s="1966" t="s">
        <v>623</v>
      </c>
      <c r="AE186" s="1966" t="s">
        <v>623</v>
      </c>
      <c r="AF186" s="1966" t="s">
        <v>623</v>
      </c>
      <c r="AG186" s="1966" t="s">
        <v>623</v>
      </c>
      <c r="AH186" s="1966" t="s">
        <v>623</v>
      </c>
      <c r="AI186" s="1966" t="s">
        <v>623</v>
      </c>
      <c r="AJ186" s="1966" t="s">
        <v>623</v>
      </c>
      <c r="AK186" s="1966" t="s">
        <v>623</v>
      </c>
      <c r="AL186" s="1966" t="s">
        <v>623</v>
      </c>
      <c r="AM186" s="1966" t="s">
        <v>623</v>
      </c>
      <c r="AN186" s="1966" t="s">
        <v>623</v>
      </c>
      <c r="AO186" s="1966" t="s">
        <v>623</v>
      </c>
      <c r="AP186" s="1966" t="s">
        <v>623</v>
      </c>
      <c r="AQ186" s="1966" t="s">
        <v>623</v>
      </c>
      <c r="AR186" s="1966" t="s">
        <v>623</v>
      </c>
      <c r="AS186" s="1966" t="s">
        <v>623</v>
      </c>
      <c r="AT186" s="1966" t="s">
        <v>623</v>
      </c>
    </row>
    <row r="187" spans="1:46" s="875" customFormat="1" ht="14.5" customHeight="1">
      <c r="A187" s="1966" t="s">
        <v>1187</v>
      </c>
      <c r="B187" s="1966" t="s">
        <v>726</v>
      </c>
      <c r="C187" s="1966" t="s">
        <v>726</v>
      </c>
      <c r="D187" s="1966" t="s">
        <v>726</v>
      </c>
      <c r="E187" s="1966" t="s">
        <v>726</v>
      </c>
      <c r="F187" s="1966" t="s">
        <v>726</v>
      </c>
      <c r="G187" s="1966" t="s">
        <v>726</v>
      </c>
      <c r="H187" s="1966" t="s">
        <v>726</v>
      </c>
      <c r="I187" s="1966" t="s">
        <v>726</v>
      </c>
      <c r="J187" s="1966" t="s">
        <v>726</v>
      </c>
      <c r="K187" s="1966" t="s">
        <v>726</v>
      </c>
      <c r="L187" s="1966" t="s">
        <v>726</v>
      </c>
      <c r="M187" s="1966" t="s">
        <v>726</v>
      </c>
      <c r="N187" s="1966" t="s">
        <v>726</v>
      </c>
      <c r="O187" s="1966" t="s">
        <v>726</v>
      </c>
      <c r="P187" s="1966" t="s">
        <v>726</v>
      </c>
      <c r="Q187" s="1966" t="s">
        <v>726</v>
      </c>
      <c r="R187" s="1966" t="s">
        <v>726</v>
      </c>
      <c r="S187" s="1966" t="s">
        <v>726</v>
      </c>
      <c r="T187" s="1966" t="s">
        <v>726</v>
      </c>
      <c r="U187" s="1966" t="s">
        <v>726</v>
      </c>
      <c r="V187" s="1966" t="s">
        <v>726</v>
      </c>
      <c r="W187" s="1966" t="s">
        <v>726</v>
      </c>
      <c r="X187" s="1966" t="s">
        <v>726</v>
      </c>
      <c r="Y187" s="1966" t="s">
        <v>726</v>
      </c>
      <c r="Z187" s="1966" t="s">
        <v>726</v>
      </c>
      <c r="AA187" s="1966" t="s">
        <v>726</v>
      </c>
      <c r="AB187" s="1966" t="s">
        <v>726</v>
      </c>
      <c r="AC187" s="1966" t="s">
        <v>726</v>
      </c>
      <c r="AD187" s="1966" t="s">
        <v>726</v>
      </c>
      <c r="AE187" s="1966" t="s">
        <v>726</v>
      </c>
      <c r="AF187" s="1966" t="s">
        <v>726</v>
      </c>
      <c r="AG187" s="1966" t="s">
        <v>726</v>
      </c>
      <c r="AH187" s="1966" t="s">
        <v>726</v>
      </c>
      <c r="AI187" s="1966" t="s">
        <v>726</v>
      </c>
      <c r="AJ187" s="1966" t="s">
        <v>726</v>
      </c>
      <c r="AK187" s="1966" t="s">
        <v>726</v>
      </c>
      <c r="AL187" s="1966" t="s">
        <v>726</v>
      </c>
      <c r="AM187" s="1966" t="s">
        <v>726</v>
      </c>
      <c r="AN187" s="1966" t="s">
        <v>726</v>
      </c>
      <c r="AO187" s="1966" t="s">
        <v>726</v>
      </c>
      <c r="AP187" s="1966" t="s">
        <v>726</v>
      </c>
      <c r="AQ187" s="1966" t="s">
        <v>726</v>
      </c>
      <c r="AR187" s="1966" t="s">
        <v>726</v>
      </c>
      <c r="AS187" s="1966" t="s">
        <v>726</v>
      </c>
      <c r="AT187" s="1966" t="s">
        <v>726</v>
      </c>
    </row>
    <row r="188" spans="1:46" ht="14.5" customHeight="1">
      <c r="A188" s="865"/>
      <c r="B188" s="865"/>
      <c r="C188" s="865"/>
      <c r="D188" s="865"/>
      <c r="E188" s="865"/>
      <c r="F188" s="865"/>
      <c r="G188" s="865"/>
      <c r="H188" s="865"/>
      <c r="I188" s="865"/>
      <c r="J188" s="865"/>
      <c r="K188" s="865"/>
      <c r="L188" s="865"/>
      <c r="M188" s="865"/>
      <c r="N188" s="865"/>
      <c r="O188" s="865"/>
      <c r="P188" s="865"/>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4.5" customHeight="1">
      <c r="A189" s="1968" t="s">
        <v>854</v>
      </c>
      <c r="B189" s="1968"/>
      <c r="C189" s="1968"/>
      <c r="D189" s="1968"/>
      <c r="E189" s="1968"/>
      <c r="F189" s="1968"/>
      <c r="G189" s="1968"/>
      <c r="H189" s="1968"/>
      <c r="I189" s="1968"/>
      <c r="J189" s="1968"/>
      <c r="K189" s="1968"/>
      <c r="L189" s="1968"/>
      <c r="M189" s="1968"/>
      <c r="N189" s="1968"/>
      <c r="O189" s="1968"/>
      <c r="P189" s="1968"/>
      <c r="Q189" s="1968"/>
      <c r="R189" s="1968"/>
      <c r="S189" s="1968"/>
      <c r="T189" s="1968"/>
      <c r="U189" s="1968"/>
      <c r="V189" s="1968"/>
      <c r="W189" s="1968"/>
      <c r="X189" s="1968"/>
      <c r="Y189" s="1968"/>
      <c r="Z189" s="1968"/>
      <c r="AA189" s="1968"/>
      <c r="AB189" s="1968"/>
      <c r="AC189" s="1968"/>
      <c r="AD189" s="1968"/>
      <c r="AE189" s="1968"/>
      <c r="AF189" s="1968"/>
      <c r="AG189" s="1968"/>
      <c r="AH189" s="1968"/>
      <c r="AI189" s="1968"/>
      <c r="AJ189" s="1968"/>
      <c r="AK189" s="1968"/>
      <c r="AL189" s="1968"/>
      <c r="AM189" s="1968"/>
      <c r="AN189" s="1968"/>
      <c r="AO189" s="1968"/>
      <c r="AP189" s="1968"/>
      <c r="AQ189" s="1968"/>
      <c r="AR189" s="1968"/>
      <c r="AS189" s="1968"/>
      <c r="AT189" s="1968"/>
    </row>
    <row r="190" spans="1:46" s="875" customFormat="1" ht="47.25" customHeight="1">
      <c r="A190" s="1994" t="s">
        <v>5</v>
      </c>
      <c r="B190" s="1971" t="s">
        <v>705</v>
      </c>
      <c r="C190" s="1971" t="s">
        <v>706</v>
      </c>
      <c r="D190" s="1971" t="s">
        <v>706</v>
      </c>
      <c r="E190" s="1971" t="s">
        <v>707</v>
      </c>
      <c r="F190" s="1971" t="s">
        <v>708</v>
      </c>
      <c r="G190" s="1971" t="s">
        <v>708</v>
      </c>
      <c r="H190" s="1971" t="s">
        <v>709</v>
      </c>
      <c r="I190" s="1971" t="s">
        <v>710</v>
      </c>
      <c r="J190" s="1971" t="s">
        <v>710</v>
      </c>
      <c r="K190" s="1971" t="s">
        <v>711</v>
      </c>
      <c r="L190" s="1971" t="s">
        <v>712</v>
      </c>
      <c r="M190" s="1971" t="s">
        <v>712</v>
      </c>
      <c r="N190" s="1971" t="s">
        <v>673</v>
      </c>
      <c r="O190" s="1971" t="s">
        <v>713</v>
      </c>
      <c r="P190" s="1971" t="s">
        <v>713</v>
      </c>
      <c r="Q190" s="1971" t="s">
        <v>674</v>
      </c>
      <c r="R190" s="1971" t="s">
        <v>714</v>
      </c>
      <c r="S190" s="1971" t="s">
        <v>714</v>
      </c>
      <c r="T190" s="1971" t="s">
        <v>675</v>
      </c>
      <c r="U190" s="1971" t="s">
        <v>715</v>
      </c>
      <c r="V190" s="1971" t="s">
        <v>715</v>
      </c>
      <c r="W190" s="1971" t="s">
        <v>676</v>
      </c>
      <c r="X190" s="1971" t="s">
        <v>716</v>
      </c>
      <c r="Y190" s="1971" t="s">
        <v>716</v>
      </c>
      <c r="Z190" s="1925" t="s">
        <v>677</v>
      </c>
      <c r="AA190" s="1926"/>
      <c r="AB190" s="1927"/>
      <c r="AC190" s="1971" t="s">
        <v>678</v>
      </c>
      <c r="AD190" s="1971" t="s">
        <v>719</v>
      </c>
      <c r="AE190" s="1971" t="s">
        <v>719</v>
      </c>
      <c r="AF190" s="1971" t="s">
        <v>679</v>
      </c>
      <c r="AG190" s="1971" t="s">
        <v>720</v>
      </c>
      <c r="AH190" s="1971" t="s">
        <v>720</v>
      </c>
      <c r="AI190" s="1971" t="s">
        <v>594</v>
      </c>
      <c r="AJ190" s="1971" t="s">
        <v>721</v>
      </c>
      <c r="AK190" s="1971" t="s">
        <v>721</v>
      </c>
      <c r="AL190" s="1971" t="s">
        <v>681</v>
      </c>
      <c r="AM190" s="1971" t="s">
        <v>722</v>
      </c>
      <c r="AN190" s="1971" t="s">
        <v>722</v>
      </c>
      <c r="AO190" s="1971" t="s">
        <v>682</v>
      </c>
      <c r="AP190" s="1971" t="s">
        <v>723</v>
      </c>
      <c r="AQ190" s="1971" t="s">
        <v>723</v>
      </c>
      <c r="AR190" s="1971" t="s">
        <v>684</v>
      </c>
      <c r="AS190" s="1971" t="s">
        <v>724</v>
      </c>
      <c r="AT190" s="1992" t="s">
        <v>724</v>
      </c>
    </row>
    <row r="191" spans="1:46" ht="14.5" customHeight="1" thickBot="1">
      <c r="A191" s="1995"/>
      <c r="B191" s="743" t="s">
        <v>2</v>
      </c>
      <c r="C191" s="743" t="s">
        <v>68</v>
      </c>
      <c r="D191" s="744" t="s">
        <v>69</v>
      </c>
      <c r="E191" s="743" t="s">
        <v>2</v>
      </c>
      <c r="F191" s="743" t="s">
        <v>68</v>
      </c>
      <c r="G191" s="744" t="s">
        <v>69</v>
      </c>
      <c r="H191" s="743" t="s">
        <v>2</v>
      </c>
      <c r="I191" s="743" t="s">
        <v>68</v>
      </c>
      <c r="J191" s="744" t="s">
        <v>69</v>
      </c>
      <c r="K191" s="743" t="s">
        <v>2</v>
      </c>
      <c r="L191" s="743" t="s">
        <v>68</v>
      </c>
      <c r="M191" s="744" t="s">
        <v>69</v>
      </c>
      <c r="N191" s="743" t="s">
        <v>2</v>
      </c>
      <c r="O191" s="743" t="s">
        <v>68</v>
      </c>
      <c r="P191" s="744" t="s">
        <v>69</v>
      </c>
      <c r="Q191" s="743" t="s">
        <v>2</v>
      </c>
      <c r="R191" s="743" t="s">
        <v>68</v>
      </c>
      <c r="S191" s="744" t="s">
        <v>69</v>
      </c>
      <c r="T191" s="743" t="s">
        <v>2</v>
      </c>
      <c r="U191" s="743" t="s">
        <v>68</v>
      </c>
      <c r="V191" s="744" t="s">
        <v>69</v>
      </c>
      <c r="W191" s="743" t="s">
        <v>2</v>
      </c>
      <c r="X191" s="743" t="s">
        <v>68</v>
      </c>
      <c r="Y191" s="744" t="s">
        <v>69</v>
      </c>
      <c r="Z191" s="743" t="s">
        <v>2</v>
      </c>
      <c r="AA191" s="743" t="s">
        <v>68</v>
      </c>
      <c r="AB191" s="744" t="s">
        <v>69</v>
      </c>
      <c r="AC191" s="743" t="s">
        <v>2</v>
      </c>
      <c r="AD191" s="743" t="s">
        <v>68</v>
      </c>
      <c r="AE191" s="744" t="s">
        <v>69</v>
      </c>
      <c r="AF191" s="743" t="s">
        <v>2</v>
      </c>
      <c r="AG191" s="743" t="s">
        <v>68</v>
      </c>
      <c r="AH191" s="744" t="s">
        <v>69</v>
      </c>
      <c r="AI191" s="743" t="s">
        <v>2</v>
      </c>
      <c r="AJ191" s="743" t="s">
        <v>68</v>
      </c>
      <c r="AK191" s="744" t="s">
        <v>69</v>
      </c>
      <c r="AL191" s="743" t="s">
        <v>2</v>
      </c>
      <c r="AM191" s="743" t="s">
        <v>68</v>
      </c>
      <c r="AN191" s="744" t="s">
        <v>69</v>
      </c>
      <c r="AO191" s="743" t="s">
        <v>2</v>
      </c>
      <c r="AP191" s="743" t="s">
        <v>68</v>
      </c>
      <c r="AQ191" s="744" t="s">
        <v>69</v>
      </c>
      <c r="AR191" s="743" t="s">
        <v>2</v>
      </c>
      <c r="AS191" s="743" t="s">
        <v>68</v>
      </c>
      <c r="AT191" s="743" t="s">
        <v>69</v>
      </c>
    </row>
    <row r="192" spans="1:46" ht="14.5" customHeight="1">
      <c r="A192" s="894" t="s">
        <v>13</v>
      </c>
      <c r="B192" s="816">
        <v>58.595708104625047</v>
      </c>
      <c r="C192" s="746">
        <v>2.8276660803455562</v>
      </c>
      <c r="D192" s="747">
        <v>428</v>
      </c>
      <c r="E192" s="877">
        <v>56.440609593121778</v>
      </c>
      <c r="F192" s="746">
        <v>2.67015716659603</v>
      </c>
      <c r="G192" s="747">
        <v>429</v>
      </c>
      <c r="H192" s="877">
        <v>76.867207105297524</v>
      </c>
      <c r="I192" s="746">
        <v>2.425132103322265</v>
      </c>
      <c r="J192" s="747">
        <v>428</v>
      </c>
      <c r="K192" s="877">
        <v>68.259633677891202</v>
      </c>
      <c r="L192" s="746">
        <v>2.6007770958789611</v>
      </c>
      <c r="M192" s="747">
        <v>428</v>
      </c>
      <c r="N192" s="877">
        <v>84.307776015765484</v>
      </c>
      <c r="O192" s="746">
        <v>2.2459865941326531</v>
      </c>
      <c r="P192" s="747">
        <v>426</v>
      </c>
      <c r="Q192" s="877">
        <v>68.425976758376677</v>
      </c>
      <c r="R192" s="746">
        <v>2.6378465042554522</v>
      </c>
      <c r="S192" s="747">
        <v>431</v>
      </c>
      <c r="T192" s="816">
        <v>60.966305146464727</v>
      </c>
      <c r="U192" s="746">
        <v>2.8210226591308492</v>
      </c>
      <c r="V192" s="747">
        <v>431</v>
      </c>
      <c r="W192" s="877">
        <v>45.955537847349973</v>
      </c>
      <c r="X192" s="746">
        <v>2.8652663726835268</v>
      </c>
      <c r="Y192" s="747">
        <v>423</v>
      </c>
      <c r="Z192" s="877">
        <v>70.007719274941081</v>
      </c>
      <c r="AA192" s="746">
        <v>2.6220467009499222</v>
      </c>
      <c r="AB192" s="747">
        <v>428</v>
      </c>
      <c r="AC192" s="877">
        <v>47.733573944393939</v>
      </c>
      <c r="AD192" s="746">
        <v>2.87388535116555</v>
      </c>
      <c r="AE192" s="747">
        <v>430</v>
      </c>
      <c r="AF192" s="877">
        <v>68.149422422110177</v>
      </c>
      <c r="AG192" s="746">
        <v>2.7564358457912479</v>
      </c>
      <c r="AH192" s="747">
        <v>430</v>
      </c>
      <c r="AI192" s="877">
        <v>72.380496069930615</v>
      </c>
      <c r="AJ192" s="746">
        <v>2.6448509501351918</v>
      </c>
      <c r="AK192" s="747">
        <v>430</v>
      </c>
      <c r="AL192" s="877">
        <v>58.225214164890559</v>
      </c>
      <c r="AM192" s="746">
        <v>2.8313638779272772</v>
      </c>
      <c r="AN192" s="747">
        <v>425</v>
      </c>
      <c r="AO192" s="877">
        <v>35.695251284690002</v>
      </c>
      <c r="AP192" s="746">
        <v>2.6731359335549758</v>
      </c>
      <c r="AQ192" s="747">
        <v>426</v>
      </c>
      <c r="AR192" s="816">
        <v>43.806719736581073</v>
      </c>
      <c r="AS192" s="746">
        <v>3.4819441600985068</v>
      </c>
      <c r="AT192" s="878">
        <v>309</v>
      </c>
    </row>
    <row r="193" spans="1:46" ht="14.5" customHeight="1">
      <c r="A193" s="895" t="s">
        <v>14</v>
      </c>
      <c r="B193" s="880">
        <v>58.925363799085609</v>
      </c>
      <c r="C193" s="749">
        <v>3.1891888981942649</v>
      </c>
      <c r="D193" s="750">
        <v>322</v>
      </c>
      <c r="E193" s="880">
        <v>59.820762960613891</v>
      </c>
      <c r="F193" s="749">
        <v>3.2614322563955862</v>
      </c>
      <c r="G193" s="750">
        <v>319</v>
      </c>
      <c r="H193" s="880">
        <v>74.153673621577582</v>
      </c>
      <c r="I193" s="749">
        <v>2.9359967561151978</v>
      </c>
      <c r="J193" s="750">
        <v>319</v>
      </c>
      <c r="K193" s="823">
        <v>58.111080965842142</v>
      </c>
      <c r="L193" s="749">
        <v>3.3908272394452261</v>
      </c>
      <c r="M193" s="750">
        <v>317</v>
      </c>
      <c r="N193" s="880">
        <v>82.621610779297725</v>
      </c>
      <c r="O193" s="749">
        <v>2.4434029806984752</v>
      </c>
      <c r="P193" s="750">
        <v>321</v>
      </c>
      <c r="Q193" s="880">
        <v>68.473929252478712</v>
      </c>
      <c r="R193" s="749">
        <v>3.1632996808839309</v>
      </c>
      <c r="S193" s="750">
        <v>319</v>
      </c>
      <c r="T193" s="823">
        <v>65.363487807918332</v>
      </c>
      <c r="U193" s="749">
        <v>3.227786295354671</v>
      </c>
      <c r="V193" s="750">
        <v>322</v>
      </c>
      <c r="W193" s="880">
        <v>52.354602979409989</v>
      </c>
      <c r="X193" s="749">
        <v>3.334333385920925</v>
      </c>
      <c r="Y193" s="750">
        <v>321</v>
      </c>
      <c r="Z193" s="880">
        <v>67.903920398462205</v>
      </c>
      <c r="AA193" s="749">
        <v>3.058076131372113</v>
      </c>
      <c r="AB193" s="750">
        <v>321</v>
      </c>
      <c r="AC193" s="880">
        <v>50.8636159967933</v>
      </c>
      <c r="AD193" s="749">
        <v>3.2953238078776921</v>
      </c>
      <c r="AE193" s="750">
        <v>320</v>
      </c>
      <c r="AF193" s="880">
        <v>68.351544812813785</v>
      </c>
      <c r="AG193" s="749">
        <v>3.0090002923534329</v>
      </c>
      <c r="AH193" s="750">
        <v>323</v>
      </c>
      <c r="AI193" s="880">
        <v>72.344326836609525</v>
      </c>
      <c r="AJ193" s="749">
        <v>2.9568029129284001</v>
      </c>
      <c r="AK193" s="750">
        <v>323</v>
      </c>
      <c r="AL193" s="880">
        <v>65.454440773710843</v>
      </c>
      <c r="AM193" s="749">
        <v>3.1133904310627529</v>
      </c>
      <c r="AN193" s="750">
        <v>321</v>
      </c>
      <c r="AO193" s="823">
        <v>43.758328626738702</v>
      </c>
      <c r="AP193" s="749">
        <v>3.273862275924158</v>
      </c>
      <c r="AQ193" s="750">
        <v>319</v>
      </c>
      <c r="AR193" s="823">
        <v>44.372333548665218</v>
      </c>
      <c r="AS193" s="749">
        <v>4.0240428939122959</v>
      </c>
      <c r="AT193" s="881">
        <v>220</v>
      </c>
    </row>
    <row r="194" spans="1:46" ht="14.5" customHeight="1">
      <c r="A194" s="894" t="s">
        <v>39</v>
      </c>
      <c r="B194" s="877">
        <v>60.909495258962068</v>
      </c>
      <c r="C194" s="746">
        <v>2.6360293118373521</v>
      </c>
      <c r="D194" s="747">
        <v>481</v>
      </c>
      <c r="E194" s="816">
        <v>66.189488011597746</v>
      </c>
      <c r="F194" s="746">
        <v>2.6420875697078321</v>
      </c>
      <c r="G194" s="747">
        <v>479</v>
      </c>
      <c r="H194" s="877">
        <v>69.516226210923918</v>
      </c>
      <c r="I194" s="746">
        <v>2.529497028993779</v>
      </c>
      <c r="J194" s="747">
        <v>478</v>
      </c>
      <c r="K194" s="877">
        <v>58.791587706411761</v>
      </c>
      <c r="L194" s="746">
        <v>2.7051002055714788</v>
      </c>
      <c r="M194" s="747">
        <v>484</v>
      </c>
      <c r="N194" s="877">
        <v>82.051004058300919</v>
      </c>
      <c r="O194" s="746">
        <v>2.2702014225216032</v>
      </c>
      <c r="P194" s="747">
        <v>488</v>
      </c>
      <c r="Q194" s="877">
        <v>70.345572320774792</v>
      </c>
      <c r="R194" s="746">
        <v>2.7259981398402449</v>
      </c>
      <c r="S194" s="747">
        <v>484</v>
      </c>
      <c r="T194" s="877">
        <v>59.771031026509128</v>
      </c>
      <c r="U194" s="746">
        <v>2.9299094412553801</v>
      </c>
      <c r="V194" s="747">
        <v>482</v>
      </c>
      <c r="W194" s="877">
        <v>40.564566536489323</v>
      </c>
      <c r="X194" s="746">
        <v>2.9442897234169618</v>
      </c>
      <c r="Y194" s="747">
        <v>480</v>
      </c>
      <c r="Z194" s="877">
        <v>66.454440687025254</v>
      </c>
      <c r="AA194" s="746">
        <v>2.4501292774248098</v>
      </c>
      <c r="AB194" s="747">
        <v>481</v>
      </c>
      <c r="AC194" s="877">
        <v>53.182238896229407</v>
      </c>
      <c r="AD194" s="746">
        <v>2.609877514471695</v>
      </c>
      <c r="AE194" s="747">
        <v>481</v>
      </c>
      <c r="AF194" s="877">
        <v>68.435072784818445</v>
      </c>
      <c r="AG194" s="746">
        <v>2.6650493070638879</v>
      </c>
      <c r="AH194" s="747">
        <v>481</v>
      </c>
      <c r="AI194" s="816">
        <v>69.539226905377831</v>
      </c>
      <c r="AJ194" s="746">
        <v>2.4773069896555531</v>
      </c>
      <c r="AK194" s="747">
        <v>484</v>
      </c>
      <c r="AL194" s="877">
        <v>62.841861426063709</v>
      </c>
      <c r="AM194" s="746">
        <v>2.8777713213328568</v>
      </c>
      <c r="AN194" s="747">
        <v>482</v>
      </c>
      <c r="AO194" s="877">
        <v>43.184634675893498</v>
      </c>
      <c r="AP194" s="746">
        <v>3.0029963564266482</v>
      </c>
      <c r="AQ194" s="747">
        <v>479</v>
      </c>
      <c r="AR194" s="816">
        <v>43.973733515322188</v>
      </c>
      <c r="AS194" s="746">
        <v>3.6582859679664699</v>
      </c>
      <c r="AT194" s="878">
        <v>334</v>
      </c>
    </row>
    <row r="195" spans="1:46" ht="14.5" customHeight="1">
      <c r="A195" s="895" t="s">
        <v>16</v>
      </c>
      <c r="B195" s="880">
        <v>71.531948049164967</v>
      </c>
      <c r="C195" s="749">
        <v>3.1998065466323791</v>
      </c>
      <c r="D195" s="750">
        <v>377</v>
      </c>
      <c r="E195" s="880">
        <v>64.958996335425411</v>
      </c>
      <c r="F195" s="749">
        <v>3.3477126839248572</v>
      </c>
      <c r="G195" s="750">
        <v>372</v>
      </c>
      <c r="H195" s="880">
        <v>76.153646175544537</v>
      </c>
      <c r="I195" s="749">
        <v>2.8624471216257978</v>
      </c>
      <c r="J195" s="750">
        <v>375</v>
      </c>
      <c r="K195" s="880">
        <v>71.231942843280876</v>
      </c>
      <c r="L195" s="749">
        <v>3.041684156888969</v>
      </c>
      <c r="M195" s="750">
        <v>373</v>
      </c>
      <c r="N195" s="880">
        <v>86.541419724691792</v>
      </c>
      <c r="O195" s="749">
        <v>2.186705885718188</v>
      </c>
      <c r="P195" s="750">
        <v>373</v>
      </c>
      <c r="Q195" s="880">
        <v>69.431385162743098</v>
      </c>
      <c r="R195" s="749">
        <v>3.1552328550551412</v>
      </c>
      <c r="S195" s="750">
        <v>378</v>
      </c>
      <c r="T195" s="880">
        <v>68.697237380675674</v>
      </c>
      <c r="U195" s="749">
        <v>2.9919076603925259</v>
      </c>
      <c r="V195" s="750">
        <v>374</v>
      </c>
      <c r="W195" s="880">
        <v>45.328813404146629</v>
      </c>
      <c r="X195" s="749">
        <v>3.702546352615347</v>
      </c>
      <c r="Y195" s="750">
        <v>368</v>
      </c>
      <c r="Z195" s="880">
        <v>74.840206580247283</v>
      </c>
      <c r="AA195" s="749">
        <v>3.0114622596913589</v>
      </c>
      <c r="AB195" s="750">
        <v>370</v>
      </c>
      <c r="AC195" s="823">
        <v>47.890962449423952</v>
      </c>
      <c r="AD195" s="749">
        <v>3.4924528765730551</v>
      </c>
      <c r="AE195" s="750">
        <v>371</v>
      </c>
      <c r="AF195" s="880">
        <v>65.171933506939865</v>
      </c>
      <c r="AG195" s="749">
        <v>3.2525464095906922</v>
      </c>
      <c r="AH195" s="750">
        <v>374</v>
      </c>
      <c r="AI195" s="880">
        <v>75.923848501336806</v>
      </c>
      <c r="AJ195" s="749">
        <v>2.864982847372016</v>
      </c>
      <c r="AK195" s="750">
        <v>372</v>
      </c>
      <c r="AL195" s="880">
        <v>60.60494841451559</v>
      </c>
      <c r="AM195" s="749">
        <v>3.4644463838115218</v>
      </c>
      <c r="AN195" s="750">
        <v>372</v>
      </c>
      <c r="AO195" s="880">
        <v>35.785830430666863</v>
      </c>
      <c r="AP195" s="749">
        <v>3.2670832161584049</v>
      </c>
      <c r="AQ195" s="750">
        <v>367</v>
      </c>
      <c r="AR195" s="823">
        <v>46.953033826874972</v>
      </c>
      <c r="AS195" s="749">
        <v>3.9831801355401462</v>
      </c>
      <c r="AT195" s="881">
        <v>236</v>
      </c>
    </row>
    <row r="196" spans="1:46" ht="14.5" customHeight="1">
      <c r="A196" s="894" t="s">
        <v>17</v>
      </c>
      <c r="B196" s="877">
        <v>66.724723309048159</v>
      </c>
      <c r="C196" s="746">
        <v>3.1233155271926121</v>
      </c>
      <c r="D196" s="747">
        <v>312</v>
      </c>
      <c r="E196" s="877">
        <v>55.495444377496192</v>
      </c>
      <c r="F196" s="746">
        <v>3.1380751256216879</v>
      </c>
      <c r="G196" s="747">
        <v>311</v>
      </c>
      <c r="H196" s="877">
        <v>79.625243885937493</v>
      </c>
      <c r="I196" s="746">
        <v>2.329797595601637</v>
      </c>
      <c r="J196" s="747">
        <v>315</v>
      </c>
      <c r="K196" s="877">
        <v>72.725137190792395</v>
      </c>
      <c r="L196" s="746">
        <v>2.9567493291164539</v>
      </c>
      <c r="M196" s="747">
        <v>312</v>
      </c>
      <c r="N196" s="877">
        <v>84.29838787958353</v>
      </c>
      <c r="O196" s="746">
        <v>2.7889863735149589</v>
      </c>
      <c r="P196" s="747">
        <v>316</v>
      </c>
      <c r="Q196" s="877">
        <v>67.414847979514974</v>
      </c>
      <c r="R196" s="746">
        <v>2.745068781860549</v>
      </c>
      <c r="S196" s="747">
        <v>309</v>
      </c>
      <c r="T196" s="877">
        <v>65.972150407529824</v>
      </c>
      <c r="U196" s="746">
        <v>3.483477838399712</v>
      </c>
      <c r="V196" s="747">
        <v>315</v>
      </c>
      <c r="W196" s="877">
        <v>41.33227196351158</v>
      </c>
      <c r="X196" s="746">
        <v>3.5289174225948861</v>
      </c>
      <c r="Y196" s="747">
        <v>310</v>
      </c>
      <c r="Z196" s="877">
        <v>72.015741594487125</v>
      </c>
      <c r="AA196" s="746">
        <v>3.2300054917042962</v>
      </c>
      <c r="AB196" s="747">
        <v>315</v>
      </c>
      <c r="AC196" s="877">
        <v>62.72494904511877</v>
      </c>
      <c r="AD196" s="746">
        <v>3.006772305636598</v>
      </c>
      <c r="AE196" s="747">
        <v>314</v>
      </c>
      <c r="AF196" s="877">
        <v>70.594599114919447</v>
      </c>
      <c r="AG196" s="746">
        <v>3.1200713679279999</v>
      </c>
      <c r="AH196" s="747">
        <v>315</v>
      </c>
      <c r="AI196" s="877">
        <v>80.894045980051715</v>
      </c>
      <c r="AJ196" s="746">
        <v>2.639486486226136</v>
      </c>
      <c r="AK196" s="747">
        <v>321</v>
      </c>
      <c r="AL196" s="877">
        <v>60.506444688223027</v>
      </c>
      <c r="AM196" s="746">
        <v>3.1629143460604499</v>
      </c>
      <c r="AN196" s="747">
        <v>315</v>
      </c>
      <c r="AO196" s="877">
        <v>41.329113076153803</v>
      </c>
      <c r="AP196" s="746">
        <v>3.492001781525941</v>
      </c>
      <c r="AQ196" s="747">
        <v>311</v>
      </c>
      <c r="AR196" s="816">
        <v>47.790538785154652</v>
      </c>
      <c r="AS196" s="746">
        <v>4.3876224111479516</v>
      </c>
      <c r="AT196" s="878">
        <v>204</v>
      </c>
    </row>
    <row r="197" spans="1:46" ht="14.5" customHeight="1">
      <c r="A197" s="895" t="s">
        <v>18</v>
      </c>
      <c r="B197" s="880">
        <v>61.352746762054927</v>
      </c>
      <c r="C197" s="749">
        <v>2.6772392295953811</v>
      </c>
      <c r="D197" s="750">
        <v>428</v>
      </c>
      <c r="E197" s="880">
        <v>58.91088648128472</v>
      </c>
      <c r="F197" s="749">
        <v>3.1870892361427088</v>
      </c>
      <c r="G197" s="750">
        <v>426</v>
      </c>
      <c r="H197" s="880">
        <v>76.260461263624777</v>
      </c>
      <c r="I197" s="749">
        <v>2.7336926068589289</v>
      </c>
      <c r="J197" s="750">
        <v>426</v>
      </c>
      <c r="K197" s="880">
        <v>67.627401571289056</v>
      </c>
      <c r="L197" s="749">
        <v>2.8671260075658309</v>
      </c>
      <c r="M197" s="750">
        <v>430</v>
      </c>
      <c r="N197" s="880">
        <v>81.97109705044268</v>
      </c>
      <c r="O197" s="749">
        <v>2.3099784301534378</v>
      </c>
      <c r="P197" s="750">
        <v>428</v>
      </c>
      <c r="Q197" s="880">
        <v>69.601900849965915</v>
      </c>
      <c r="R197" s="749">
        <v>2.747713754333414</v>
      </c>
      <c r="S197" s="750">
        <v>425</v>
      </c>
      <c r="T197" s="880">
        <v>59.977368640199678</v>
      </c>
      <c r="U197" s="749">
        <v>3.2255757055268228</v>
      </c>
      <c r="V197" s="750">
        <v>425</v>
      </c>
      <c r="W197" s="880">
        <v>46.665809781006487</v>
      </c>
      <c r="X197" s="749">
        <v>3.090248983645544</v>
      </c>
      <c r="Y197" s="750">
        <v>422</v>
      </c>
      <c r="Z197" s="880">
        <v>63.533501794535653</v>
      </c>
      <c r="AA197" s="749">
        <v>3.3309850074898901</v>
      </c>
      <c r="AB197" s="750">
        <v>426</v>
      </c>
      <c r="AC197" s="880">
        <v>52.326532084582333</v>
      </c>
      <c r="AD197" s="749">
        <v>3.1539011044262288</v>
      </c>
      <c r="AE197" s="750">
        <v>426</v>
      </c>
      <c r="AF197" s="880">
        <v>65.91079664586421</v>
      </c>
      <c r="AG197" s="749">
        <v>2.831857196557769</v>
      </c>
      <c r="AH197" s="750">
        <v>425</v>
      </c>
      <c r="AI197" s="880">
        <v>76.374321949073575</v>
      </c>
      <c r="AJ197" s="749">
        <v>2.583454613736889</v>
      </c>
      <c r="AK197" s="750">
        <v>428</v>
      </c>
      <c r="AL197" s="880">
        <v>59.131746466996987</v>
      </c>
      <c r="AM197" s="749">
        <v>2.7135242566838058</v>
      </c>
      <c r="AN197" s="750">
        <v>425</v>
      </c>
      <c r="AO197" s="880">
        <v>40.215682275352307</v>
      </c>
      <c r="AP197" s="749">
        <v>3.0315086101423558</v>
      </c>
      <c r="AQ197" s="750">
        <v>421</v>
      </c>
      <c r="AR197" s="880">
        <v>42.37993295795043</v>
      </c>
      <c r="AS197" s="749">
        <v>3.4321368498463651</v>
      </c>
      <c r="AT197" s="881">
        <v>280</v>
      </c>
    </row>
    <row r="198" spans="1:46" ht="14.5" customHeight="1">
      <c r="A198" s="894" t="s">
        <v>19</v>
      </c>
      <c r="B198" s="816">
        <v>56.96303261404416</v>
      </c>
      <c r="C198" s="746">
        <v>3.318694452186453</v>
      </c>
      <c r="D198" s="747">
        <v>364</v>
      </c>
      <c r="E198" s="877">
        <v>54.984373228513277</v>
      </c>
      <c r="F198" s="746">
        <v>3.3457714348529199</v>
      </c>
      <c r="G198" s="747">
        <v>363</v>
      </c>
      <c r="H198" s="877">
        <v>76.463538723284941</v>
      </c>
      <c r="I198" s="746">
        <v>2.8405999970422351</v>
      </c>
      <c r="J198" s="747">
        <v>366</v>
      </c>
      <c r="K198" s="816">
        <v>66.314714440328686</v>
      </c>
      <c r="L198" s="746">
        <v>3.1388960756404951</v>
      </c>
      <c r="M198" s="747">
        <v>361</v>
      </c>
      <c r="N198" s="877">
        <v>89.240605553091925</v>
      </c>
      <c r="O198" s="746">
        <v>1.9542982704782601</v>
      </c>
      <c r="P198" s="747">
        <v>365</v>
      </c>
      <c r="Q198" s="877">
        <v>72.444589863339743</v>
      </c>
      <c r="R198" s="746">
        <v>2.9370150605659808</v>
      </c>
      <c r="S198" s="747">
        <v>361</v>
      </c>
      <c r="T198" s="877">
        <v>70.603501262428424</v>
      </c>
      <c r="U198" s="746">
        <v>3.0982426090411721</v>
      </c>
      <c r="V198" s="747">
        <v>366</v>
      </c>
      <c r="W198" s="877">
        <v>45.584123548199223</v>
      </c>
      <c r="X198" s="746">
        <v>3.4436545554506059</v>
      </c>
      <c r="Y198" s="747">
        <v>365</v>
      </c>
      <c r="Z198" s="877">
        <v>76.721318523650822</v>
      </c>
      <c r="AA198" s="746">
        <v>2.8094061473226768</v>
      </c>
      <c r="AB198" s="747">
        <v>363</v>
      </c>
      <c r="AC198" s="877">
        <v>60.200846546911762</v>
      </c>
      <c r="AD198" s="746">
        <v>3.1935774838259579</v>
      </c>
      <c r="AE198" s="747">
        <v>366</v>
      </c>
      <c r="AF198" s="877">
        <v>74.786662648066709</v>
      </c>
      <c r="AG198" s="746">
        <v>2.7693801214702072</v>
      </c>
      <c r="AH198" s="747">
        <v>365</v>
      </c>
      <c r="AI198" s="877">
        <v>73.212919302591175</v>
      </c>
      <c r="AJ198" s="746">
        <v>2.9141958514912361</v>
      </c>
      <c r="AK198" s="747">
        <v>365</v>
      </c>
      <c r="AL198" s="877">
        <v>70.935372802638355</v>
      </c>
      <c r="AM198" s="746">
        <v>2.920190197139958</v>
      </c>
      <c r="AN198" s="747">
        <v>364</v>
      </c>
      <c r="AO198" s="816">
        <v>44.154281962994027</v>
      </c>
      <c r="AP198" s="746">
        <v>3.2079891737378921</v>
      </c>
      <c r="AQ198" s="747">
        <v>362</v>
      </c>
      <c r="AR198" s="816">
        <v>46.28255765582103</v>
      </c>
      <c r="AS198" s="746">
        <v>3.6515628745246902</v>
      </c>
      <c r="AT198" s="878">
        <v>288</v>
      </c>
    </row>
    <row r="199" spans="1:46" ht="14.5" customHeight="1">
      <c r="A199" s="895" t="s">
        <v>20</v>
      </c>
      <c r="B199" s="880">
        <v>60.095310632440658</v>
      </c>
      <c r="C199" s="749">
        <v>3.352342457092965</v>
      </c>
      <c r="D199" s="750">
        <v>459</v>
      </c>
      <c r="E199" s="880">
        <v>61.366839791985392</v>
      </c>
      <c r="F199" s="749">
        <v>2.9951978430980568</v>
      </c>
      <c r="G199" s="750">
        <v>457</v>
      </c>
      <c r="H199" s="880">
        <v>75.299713170284747</v>
      </c>
      <c r="I199" s="749">
        <v>2.153565279540139</v>
      </c>
      <c r="J199" s="750">
        <v>466</v>
      </c>
      <c r="K199" s="880">
        <v>70.917992322304329</v>
      </c>
      <c r="L199" s="749">
        <v>2.498248638037845</v>
      </c>
      <c r="M199" s="750">
        <v>461</v>
      </c>
      <c r="N199" s="880">
        <v>83.364457550991972</v>
      </c>
      <c r="O199" s="749">
        <v>2.6520946610885132</v>
      </c>
      <c r="P199" s="750">
        <v>458</v>
      </c>
      <c r="Q199" s="880">
        <v>70.6190991568442</v>
      </c>
      <c r="R199" s="749">
        <v>2.4410198762104649</v>
      </c>
      <c r="S199" s="750">
        <v>460</v>
      </c>
      <c r="T199" s="880">
        <v>66.780365565154099</v>
      </c>
      <c r="U199" s="749">
        <v>2.804725670957771</v>
      </c>
      <c r="V199" s="750">
        <v>458</v>
      </c>
      <c r="W199" s="823">
        <v>40.973460907311953</v>
      </c>
      <c r="X199" s="749">
        <v>2.7505375818718112</v>
      </c>
      <c r="Y199" s="750">
        <v>458</v>
      </c>
      <c r="Z199" s="880">
        <v>66.729001935746254</v>
      </c>
      <c r="AA199" s="749">
        <v>3.116323238853286</v>
      </c>
      <c r="AB199" s="750">
        <v>462</v>
      </c>
      <c r="AC199" s="880">
        <v>56.366709586282013</v>
      </c>
      <c r="AD199" s="749">
        <v>2.7518069873111521</v>
      </c>
      <c r="AE199" s="750">
        <v>458</v>
      </c>
      <c r="AF199" s="880">
        <v>68.53934114694529</v>
      </c>
      <c r="AG199" s="749">
        <v>2.6506596029714502</v>
      </c>
      <c r="AH199" s="750">
        <v>460</v>
      </c>
      <c r="AI199" s="880">
        <v>80.180960815405243</v>
      </c>
      <c r="AJ199" s="749">
        <v>2.686203063739923</v>
      </c>
      <c r="AK199" s="750">
        <v>459</v>
      </c>
      <c r="AL199" s="880">
        <v>59.536402391182349</v>
      </c>
      <c r="AM199" s="749">
        <v>2.8860672053444039</v>
      </c>
      <c r="AN199" s="750">
        <v>455</v>
      </c>
      <c r="AO199" s="880">
        <v>32.448778187927893</v>
      </c>
      <c r="AP199" s="749">
        <v>3.259347338045917</v>
      </c>
      <c r="AQ199" s="750">
        <v>451</v>
      </c>
      <c r="AR199" s="823">
        <v>40.600104496283492</v>
      </c>
      <c r="AS199" s="749">
        <v>3.5963020016048932</v>
      </c>
      <c r="AT199" s="881">
        <v>286</v>
      </c>
    </row>
    <row r="200" spans="1:46" ht="14.5" customHeight="1">
      <c r="A200" s="894" t="s">
        <v>21</v>
      </c>
      <c r="B200" s="877">
        <v>66.839219804472634</v>
      </c>
      <c r="C200" s="746">
        <v>2.8460872654335829</v>
      </c>
      <c r="D200" s="747">
        <v>389</v>
      </c>
      <c r="E200" s="877">
        <v>57.002441043281728</v>
      </c>
      <c r="F200" s="746">
        <v>2.892915512092348</v>
      </c>
      <c r="G200" s="747">
        <v>387</v>
      </c>
      <c r="H200" s="877">
        <v>80.778907072215119</v>
      </c>
      <c r="I200" s="746">
        <v>2.315267099462587</v>
      </c>
      <c r="J200" s="747">
        <v>383</v>
      </c>
      <c r="K200" s="877">
        <v>68.963640638073187</v>
      </c>
      <c r="L200" s="746">
        <v>2.7306949843607118</v>
      </c>
      <c r="M200" s="747">
        <v>386</v>
      </c>
      <c r="N200" s="877">
        <v>90.602716881002749</v>
      </c>
      <c r="O200" s="746">
        <v>1.733777572361499</v>
      </c>
      <c r="P200" s="747">
        <v>385</v>
      </c>
      <c r="Q200" s="877">
        <v>70.056190680838597</v>
      </c>
      <c r="R200" s="746">
        <v>2.7904993034405088</v>
      </c>
      <c r="S200" s="747">
        <v>384</v>
      </c>
      <c r="T200" s="877">
        <v>71.841957873212252</v>
      </c>
      <c r="U200" s="746">
        <v>2.6944666832227551</v>
      </c>
      <c r="V200" s="747">
        <v>384</v>
      </c>
      <c r="W200" s="877">
        <v>46.774493374858181</v>
      </c>
      <c r="X200" s="746">
        <v>3.065437559784602</v>
      </c>
      <c r="Y200" s="747">
        <v>382</v>
      </c>
      <c r="Z200" s="877">
        <v>76.883043966215595</v>
      </c>
      <c r="AA200" s="746">
        <v>2.6065389565335439</v>
      </c>
      <c r="AB200" s="747">
        <v>383</v>
      </c>
      <c r="AC200" s="877">
        <v>60.525840049473992</v>
      </c>
      <c r="AD200" s="746">
        <v>2.9357375364084999</v>
      </c>
      <c r="AE200" s="747">
        <v>385</v>
      </c>
      <c r="AF200" s="877">
        <v>66.883049906157581</v>
      </c>
      <c r="AG200" s="746">
        <v>2.894031773014544</v>
      </c>
      <c r="AH200" s="747">
        <v>385</v>
      </c>
      <c r="AI200" s="877">
        <v>78.943025351875818</v>
      </c>
      <c r="AJ200" s="746">
        <v>2.5485386275448532</v>
      </c>
      <c r="AK200" s="747">
        <v>388</v>
      </c>
      <c r="AL200" s="877">
        <v>63.20781696429745</v>
      </c>
      <c r="AM200" s="746">
        <v>2.9545232452462948</v>
      </c>
      <c r="AN200" s="747">
        <v>385</v>
      </c>
      <c r="AO200" s="816">
        <v>36.671275868063887</v>
      </c>
      <c r="AP200" s="746">
        <v>2.932934426363965</v>
      </c>
      <c r="AQ200" s="747">
        <v>386</v>
      </c>
      <c r="AR200" s="816">
        <v>46.900780643991851</v>
      </c>
      <c r="AS200" s="746">
        <v>3.5843240078587599</v>
      </c>
      <c r="AT200" s="878">
        <v>279</v>
      </c>
    </row>
    <row r="201" spans="1:46" ht="14.5" customHeight="1">
      <c r="A201" s="895" t="s">
        <v>22</v>
      </c>
      <c r="B201" s="880">
        <v>64.838795311051314</v>
      </c>
      <c r="C201" s="749">
        <v>2.5367072565403368</v>
      </c>
      <c r="D201" s="750">
        <v>437</v>
      </c>
      <c r="E201" s="880">
        <v>63.713710964376617</v>
      </c>
      <c r="F201" s="749">
        <v>2.673383601015535</v>
      </c>
      <c r="G201" s="750">
        <v>438</v>
      </c>
      <c r="H201" s="880">
        <v>79.257527163896881</v>
      </c>
      <c r="I201" s="749">
        <v>2.2117884651222379</v>
      </c>
      <c r="J201" s="750">
        <v>445</v>
      </c>
      <c r="K201" s="880">
        <v>71.704392483313413</v>
      </c>
      <c r="L201" s="749">
        <v>2.4683953546803181</v>
      </c>
      <c r="M201" s="750">
        <v>439</v>
      </c>
      <c r="N201" s="880">
        <v>90.193016162920301</v>
      </c>
      <c r="O201" s="749">
        <v>1.542341557665708</v>
      </c>
      <c r="P201" s="750">
        <v>446</v>
      </c>
      <c r="Q201" s="880">
        <v>75.791182830842118</v>
      </c>
      <c r="R201" s="749">
        <v>2.2993241445896699</v>
      </c>
      <c r="S201" s="750">
        <v>436</v>
      </c>
      <c r="T201" s="880">
        <v>64.283084501284392</v>
      </c>
      <c r="U201" s="749">
        <v>2.5799558037998209</v>
      </c>
      <c r="V201" s="750">
        <v>441</v>
      </c>
      <c r="W201" s="880">
        <v>46.23924508115627</v>
      </c>
      <c r="X201" s="749">
        <v>2.7673748584148909</v>
      </c>
      <c r="Y201" s="750">
        <v>438</v>
      </c>
      <c r="Z201" s="880">
        <v>75.528995773147869</v>
      </c>
      <c r="AA201" s="749">
        <v>2.3132346102362651</v>
      </c>
      <c r="AB201" s="750">
        <v>439</v>
      </c>
      <c r="AC201" s="880">
        <v>61.175798567748963</v>
      </c>
      <c r="AD201" s="749">
        <v>2.7041182235528578</v>
      </c>
      <c r="AE201" s="750">
        <v>439</v>
      </c>
      <c r="AF201" s="880">
        <v>77.533898956099563</v>
      </c>
      <c r="AG201" s="749">
        <v>2.1740425191996149</v>
      </c>
      <c r="AH201" s="750">
        <v>442</v>
      </c>
      <c r="AI201" s="880">
        <v>83.755522358337132</v>
      </c>
      <c r="AJ201" s="749">
        <v>1.92252085935621</v>
      </c>
      <c r="AK201" s="750">
        <v>442</v>
      </c>
      <c r="AL201" s="880">
        <v>64.613333773664593</v>
      </c>
      <c r="AM201" s="749">
        <v>2.6347325898602101</v>
      </c>
      <c r="AN201" s="750">
        <v>440</v>
      </c>
      <c r="AO201" s="823">
        <v>41.550491025006927</v>
      </c>
      <c r="AP201" s="749">
        <v>2.6263942363034771</v>
      </c>
      <c r="AQ201" s="750">
        <v>437</v>
      </c>
      <c r="AR201" s="823">
        <v>48.617028159896201</v>
      </c>
      <c r="AS201" s="749">
        <v>3.1654044391764429</v>
      </c>
      <c r="AT201" s="881">
        <v>318</v>
      </c>
    </row>
    <row r="202" spans="1:46" ht="14.5" customHeight="1">
      <c r="A202" s="894" t="s">
        <v>23</v>
      </c>
      <c r="B202" s="877">
        <v>55.165279853272487</v>
      </c>
      <c r="C202" s="746">
        <v>3.0910966372767432</v>
      </c>
      <c r="D202" s="747">
        <v>400</v>
      </c>
      <c r="E202" s="877">
        <v>58.183460339267853</v>
      </c>
      <c r="F202" s="746">
        <v>3.07694499444814</v>
      </c>
      <c r="G202" s="747">
        <v>400</v>
      </c>
      <c r="H202" s="877">
        <v>79.282871726635008</v>
      </c>
      <c r="I202" s="746">
        <v>2.469157800651538</v>
      </c>
      <c r="J202" s="747">
        <v>403</v>
      </c>
      <c r="K202" s="877">
        <v>68.782190663277376</v>
      </c>
      <c r="L202" s="746">
        <v>2.8663374864042162</v>
      </c>
      <c r="M202" s="747">
        <v>400</v>
      </c>
      <c r="N202" s="816">
        <v>89.185601574315811</v>
      </c>
      <c r="O202" s="746">
        <v>1.6397596337682021</v>
      </c>
      <c r="P202" s="747">
        <v>405</v>
      </c>
      <c r="Q202" s="877">
        <v>68.837668490521693</v>
      </c>
      <c r="R202" s="746">
        <v>2.7504062044868252</v>
      </c>
      <c r="S202" s="747">
        <v>404</v>
      </c>
      <c r="T202" s="877">
        <v>69.282971679499411</v>
      </c>
      <c r="U202" s="746">
        <v>2.913479033383306</v>
      </c>
      <c r="V202" s="747">
        <v>400</v>
      </c>
      <c r="W202" s="877">
        <v>46.332382306298612</v>
      </c>
      <c r="X202" s="746">
        <v>3.156474235710474</v>
      </c>
      <c r="Y202" s="747">
        <v>398</v>
      </c>
      <c r="Z202" s="877">
        <v>73.294914561251915</v>
      </c>
      <c r="AA202" s="746">
        <v>2.8179270518632649</v>
      </c>
      <c r="AB202" s="747">
        <v>398</v>
      </c>
      <c r="AC202" s="877">
        <v>58.243154677468191</v>
      </c>
      <c r="AD202" s="746">
        <v>2.9483518873380148</v>
      </c>
      <c r="AE202" s="747">
        <v>403</v>
      </c>
      <c r="AF202" s="877">
        <v>69.060449200380205</v>
      </c>
      <c r="AG202" s="746">
        <v>2.8134252675572751</v>
      </c>
      <c r="AH202" s="747">
        <v>399</v>
      </c>
      <c r="AI202" s="877">
        <v>81.153955614840029</v>
      </c>
      <c r="AJ202" s="746">
        <v>2.2148012915295379</v>
      </c>
      <c r="AK202" s="747">
        <v>402</v>
      </c>
      <c r="AL202" s="877">
        <v>67.752866798993892</v>
      </c>
      <c r="AM202" s="746">
        <v>2.790398791071222</v>
      </c>
      <c r="AN202" s="747">
        <v>401</v>
      </c>
      <c r="AO202" s="816">
        <v>35.499823662140358</v>
      </c>
      <c r="AP202" s="746">
        <v>3.0120861445330371</v>
      </c>
      <c r="AQ202" s="747">
        <v>395</v>
      </c>
      <c r="AR202" s="816">
        <v>47.396354661312031</v>
      </c>
      <c r="AS202" s="746">
        <v>3.5197429974130281</v>
      </c>
      <c r="AT202" s="878">
        <v>302</v>
      </c>
    </row>
    <row r="203" spans="1:46" ht="14.5" customHeight="1">
      <c r="A203" s="895" t="s">
        <v>24</v>
      </c>
      <c r="B203" s="880">
        <v>71.558188604575975</v>
      </c>
      <c r="C203" s="749">
        <v>2.80530965193344</v>
      </c>
      <c r="D203" s="750">
        <v>326</v>
      </c>
      <c r="E203" s="880">
        <v>70.405338891692026</v>
      </c>
      <c r="F203" s="749">
        <v>3.343380509837043</v>
      </c>
      <c r="G203" s="750">
        <v>326</v>
      </c>
      <c r="H203" s="880">
        <v>77.821591801768932</v>
      </c>
      <c r="I203" s="749">
        <v>2.7039776798119508</v>
      </c>
      <c r="J203" s="750">
        <v>325</v>
      </c>
      <c r="K203" s="880">
        <v>66.563146328534259</v>
      </c>
      <c r="L203" s="749">
        <v>2.749587698316573</v>
      </c>
      <c r="M203" s="750">
        <v>323</v>
      </c>
      <c r="N203" s="880">
        <v>87.742448381967876</v>
      </c>
      <c r="O203" s="749">
        <v>2.0673113842494342</v>
      </c>
      <c r="P203" s="750">
        <v>331</v>
      </c>
      <c r="Q203" s="880">
        <v>74.889687835798838</v>
      </c>
      <c r="R203" s="749">
        <v>3.0559728960808412</v>
      </c>
      <c r="S203" s="750">
        <v>328</v>
      </c>
      <c r="T203" s="880">
        <v>70.326252024798961</v>
      </c>
      <c r="U203" s="749">
        <v>3.2726027007523322</v>
      </c>
      <c r="V203" s="750">
        <v>325</v>
      </c>
      <c r="W203" s="880">
        <v>55.226471766160422</v>
      </c>
      <c r="X203" s="749">
        <v>3.211928302495016</v>
      </c>
      <c r="Y203" s="750">
        <v>326</v>
      </c>
      <c r="Z203" s="880">
        <v>74.517462455339128</v>
      </c>
      <c r="AA203" s="749">
        <v>2.746865930020939</v>
      </c>
      <c r="AB203" s="750">
        <v>325</v>
      </c>
      <c r="AC203" s="880">
        <v>58.31805567689036</v>
      </c>
      <c r="AD203" s="749">
        <v>2.6975165545905142</v>
      </c>
      <c r="AE203" s="750">
        <v>329</v>
      </c>
      <c r="AF203" s="880">
        <v>73.17672504086714</v>
      </c>
      <c r="AG203" s="749">
        <v>2.703251168602153</v>
      </c>
      <c r="AH203" s="750">
        <v>328</v>
      </c>
      <c r="AI203" s="880">
        <v>76.381641290907908</v>
      </c>
      <c r="AJ203" s="749">
        <v>2.9893856332698561</v>
      </c>
      <c r="AK203" s="750">
        <v>329</v>
      </c>
      <c r="AL203" s="880">
        <v>71.577412082714957</v>
      </c>
      <c r="AM203" s="749">
        <v>2.6834269063422349</v>
      </c>
      <c r="AN203" s="750">
        <v>325</v>
      </c>
      <c r="AO203" s="880">
        <v>33.820649510581987</v>
      </c>
      <c r="AP203" s="749">
        <v>3.568719930192533</v>
      </c>
      <c r="AQ203" s="750">
        <v>326</v>
      </c>
      <c r="AR203" s="823">
        <v>51.63161236708288</v>
      </c>
      <c r="AS203" s="749">
        <v>4.2893239941864314</v>
      </c>
      <c r="AT203" s="881">
        <v>218</v>
      </c>
    </row>
    <row r="204" spans="1:46" ht="14.5" customHeight="1">
      <c r="A204" s="894" t="s">
        <v>25</v>
      </c>
      <c r="B204" s="877">
        <v>64.09656839415122</v>
      </c>
      <c r="C204" s="746">
        <v>2.2314351083450381</v>
      </c>
      <c r="D204" s="747">
        <v>531</v>
      </c>
      <c r="E204" s="877">
        <v>52.498101852057331</v>
      </c>
      <c r="F204" s="746">
        <v>2.494649984056434</v>
      </c>
      <c r="G204" s="747">
        <v>529</v>
      </c>
      <c r="H204" s="877">
        <v>77.239193066483708</v>
      </c>
      <c r="I204" s="746">
        <v>2.3968564814865192</v>
      </c>
      <c r="J204" s="747">
        <v>526</v>
      </c>
      <c r="K204" s="816">
        <v>65.297872687994385</v>
      </c>
      <c r="L204" s="746">
        <v>2.3042833096321842</v>
      </c>
      <c r="M204" s="747">
        <v>530</v>
      </c>
      <c r="N204" s="877">
        <v>86.610389675612112</v>
      </c>
      <c r="O204" s="746">
        <v>1.7360486830696</v>
      </c>
      <c r="P204" s="747">
        <v>528</v>
      </c>
      <c r="Q204" s="816">
        <v>68.368826377551756</v>
      </c>
      <c r="R204" s="746">
        <v>2.562116859147519</v>
      </c>
      <c r="S204" s="747">
        <v>534</v>
      </c>
      <c r="T204" s="877">
        <v>69.679485418250707</v>
      </c>
      <c r="U204" s="746">
        <v>2.4201359765094028</v>
      </c>
      <c r="V204" s="747">
        <v>530</v>
      </c>
      <c r="W204" s="877">
        <v>41.576864090951879</v>
      </c>
      <c r="X204" s="746">
        <v>2.5395649605235162</v>
      </c>
      <c r="Y204" s="747">
        <v>526</v>
      </c>
      <c r="Z204" s="877">
        <v>76.078572623621085</v>
      </c>
      <c r="AA204" s="746">
        <v>2.1642566801464178</v>
      </c>
      <c r="AB204" s="747">
        <v>531</v>
      </c>
      <c r="AC204" s="877">
        <v>51.779750680921978</v>
      </c>
      <c r="AD204" s="746">
        <v>2.621301423949026</v>
      </c>
      <c r="AE204" s="747">
        <v>528</v>
      </c>
      <c r="AF204" s="877">
        <v>69.32016115167518</v>
      </c>
      <c r="AG204" s="746">
        <v>2.5873312272722049</v>
      </c>
      <c r="AH204" s="747">
        <v>532</v>
      </c>
      <c r="AI204" s="877">
        <v>77.99618938554886</v>
      </c>
      <c r="AJ204" s="746">
        <v>2.157294195221108</v>
      </c>
      <c r="AK204" s="747">
        <v>532</v>
      </c>
      <c r="AL204" s="877">
        <v>58.263261850657791</v>
      </c>
      <c r="AM204" s="746">
        <v>2.431139992890798</v>
      </c>
      <c r="AN204" s="747">
        <v>532</v>
      </c>
      <c r="AO204" s="877">
        <v>28.01037575132241</v>
      </c>
      <c r="AP204" s="746">
        <v>2.2390181436962528</v>
      </c>
      <c r="AQ204" s="747">
        <v>528</v>
      </c>
      <c r="AR204" s="816">
        <v>43.398974531045162</v>
      </c>
      <c r="AS204" s="746">
        <v>3.1517443768546789</v>
      </c>
      <c r="AT204" s="878">
        <v>354</v>
      </c>
    </row>
    <row r="205" spans="1:46" ht="14.5" customHeight="1">
      <c r="A205" s="895" t="s">
        <v>26</v>
      </c>
      <c r="B205" s="880">
        <v>60.32436988751023</v>
      </c>
      <c r="C205" s="749">
        <v>3.057055780292095</v>
      </c>
      <c r="D205" s="750">
        <v>471</v>
      </c>
      <c r="E205" s="880">
        <v>63.088795234831082</v>
      </c>
      <c r="F205" s="749">
        <v>2.638819069485653</v>
      </c>
      <c r="G205" s="750">
        <v>469</v>
      </c>
      <c r="H205" s="880">
        <v>77.196337861997975</v>
      </c>
      <c r="I205" s="749">
        <v>2.3691913257536839</v>
      </c>
      <c r="J205" s="750">
        <v>471</v>
      </c>
      <c r="K205" s="823">
        <v>64.775421135026775</v>
      </c>
      <c r="L205" s="749">
        <v>2.757252846984426</v>
      </c>
      <c r="M205" s="750">
        <v>471</v>
      </c>
      <c r="N205" s="880">
        <v>87.765082611423168</v>
      </c>
      <c r="O205" s="749">
        <v>1.7902004457177989</v>
      </c>
      <c r="P205" s="750">
        <v>471</v>
      </c>
      <c r="Q205" s="880">
        <v>71.54034841822471</v>
      </c>
      <c r="R205" s="749">
        <v>2.5113267551416341</v>
      </c>
      <c r="S205" s="750">
        <v>467</v>
      </c>
      <c r="T205" s="880">
        <v>71.506351497087252</v>
      </c>
      <c r="U205" s="749">
        <v>2.5146980637795422</v>
      </c>
      <c r="V205" s="750">
        <v>473</v>
      </c>
      <c r="W205" s="880">
        <v>53.000721366908088</v>
      </c>
      <c r="X205" s="749">
        <v>3.178060250924303</v>
      </c>
      <c r="Y205" s="750">
        <v>468</v>
      </c>
      <c r="Z205" s="880">
        <v>79.520248526915339</v>
      </c>
      <c r="AA205" s="749">
        <v>2.1788326342716919</v>
      </c>
      <c r="AB205" s="750">
        <v>471</v>
      </c>
      <c r="AC205" s="880">
        <v>57.014639526698637</v>
      </c>
      <c r="AD205" s="749">
        <v>2.6716873941751911</v>
      </c>
      <c r="AE205" s="750">
        <v>473</v>
      </c>
      <c r="AF205" s="880">
        <v>73.05717702306417</v>
      </c>
      <c r="AG205" s="749">
        <v>2.827481818744384</v>
      </c>
      <c r="AH205" s="750">
        <v>471</v>
      </c>
      <c r="AI205" s="880">
        <v>77.644667452938336</v>
      </c>
      <c r="AJ205" s="749">
        <v>2.2631451110634568</v>
      </c>
      <c r="AK205" s="750">
        <v>473</v>
      </c>
      <c r="AL205" s="823">
        <v>66.998095878317628</v>
      </c>
      <c r="AM205" s="749">
        <v>2.4118556241625879</v>
      </c>
      <c r="AN205" s="750">
        <v>467</v>
      </c>
      <c r="AO205" s="823">
        <v>33.75875984282731</v>
      </c>
      <c r="AP205" s="749">
        <v>2.52728394344763</v>
      </c>
      <c r="AQ205" s="750">
        <v>459</v>
      </c>
      <c r="AR205" s="823">
        <v>46.58289056050279</v>
      </c>
      <c r="AS205" s="749">
        <v>3.2852104898319792</v>
      </c>
      <c r="AT205" s="881">
        <v>330</v>
      </c>
    </row>
    <row r="206" spans="1:46" ht="14.5" customHeight="1">
      <c r="A206" s="894" t="s">
        <v>27</v>
      </c>
      <c r="B206" s="816">
        <v>57.811595911261207</v>
      </c>
      <c r="C206" s="746">
        <v>2.543285389271142</v>
      </c>
      <c r="D206" s="747">
        <v>560</v>
      </c>
      <c r="E206" s="877">
        <v>53.712818852198772</v>
      </c>
      <c r="F206" s="746">
        <v>2.6719381336578212</v>
      </c>
      <c r="G206" s="747">
        <v>558</v>
      </c>
      <c r="H206" s="877">
        <v>76.186537971343526</v>
      </c>
      <c r="I206" s="746">
        <v>2.322119727169643</v>
      </c>
      <c r="J206" s="747">
        <v>567</v>
      </c>
      <c r="K206" s="816">
        <v>64.168766204272458</v>
      </c>
      <c r="L206" s="746">
        <v>2.777146984258867</v>
      </c>
      <c r="M206" s="747">
        <v>566</v>
      </c>
      <c r="N206" s="877">
        <v>85.595413039192749</v>
      </c>
      <c r="O206" s="746">
        <v>1.873589187726038</v>
      </c>
      <c r="P206" s="747">
        <v>568</v>
      </c>
      <c r="Q206" s="877">
        <v>67.017115454227209</v>
      </c>
      <c r="R206" s="746">
        <v>2.424189507435536</v>
      </c>
      <c r="S206" s="747">
        <v>561</v>
      </c>
      <c r="T206" s="877">
        <v>62.529465142393903</v>
      </c>
      <c r="U206" s="746">
        <v>2.7883654906246078</v>
      </c>
      <c r="V206" s="747">
        <v>565</v>
      </c>
      <c r="W206" s="877">
        <v>39.357632078278613</v>
      </c>
      <c r="X206" s="746">
        <v>2.675786404477702</v>
      </c>
      <c r="Y206" s="747">
        <v>559</v>
      </c>
      <c r="Z206" s="877">
        <v>69.434681425973594</v>
      </c>
      <c r="AA206" s="746">
        <v>2.311137810791553</v>
      </c>
      <c r="AB206" s="747">
        <v>566</v>
      </c>
      <c r="AC206" s="816">
        <v>50.053831403150909</v>
      </c>
      <c r="AD206" s="746">
        <v>2.4735827380673121</v>
      </c>
      <c r="AE206" s="747">
        <v>565</v>
      </c>
      <c r="AF206" s="877">
        <v>64.149261451676921</v>
      </c>
      <c r="AG206" s="746">
        <v>2.430298391914036</v>
      </c>
      <c r="AH206" s="747">
        <v>564</v>
      </c>
      <c r="AI206" s="877">
        <v>75.118246036572074</v>
      </c>
      <c r="AJ206" s="746">
        <v>2.3175141132150641</v>
      </c>
      <c r="AK206" s="747">
        <v>562</v>
      </c>
      <c r="AL206" s="877">
        <v>60.038823197747739</v>
      </c>
      <c r="AM206" s="746">
        <v>2.4796973946964491</v>
      </c>
      <c r="AN206" s="747">
        <v>567</v>
      </c>
      <c r="AO206" s="877">
        <v>35.441273307656779</v>
      </c>
      <c r="AP206" s="746">
        <v>2.430161884064697</v>
      </c>
      <c r="AQ206" s="747">
        <v>564</v>
      </c>
      <c r="AR206" s="816">
        <v>45.2490870055492</v>
      </c>
      <c r="AS206" s="746">
        <v>3.0701414971037342</v>
      </c>
      <c r="AT206" s="878">
        <v>382</v>
      </c>
    </row>
    <row r="207" spans="1:46" ht="14.5" customHeight="1" thickBot="1">
      <c r="A207" s="896" t="s">
        <v>28</v>
      </c>
      <c r="B207" s="883">
        <v>62.207008825890057</v>
      </c>
      <c r="C207" s="751">
        <v>2.360442128074002</v>
      </c>
      <c r="D207" s="752">
        <v>541</v>
      </c>
      <c r="E207" s="874">
        <v>55.99864089818832</v>
      </c>
      <c r="F207" s="751">
        <v>2.4406977703924269</v>
      </c>
      <c r="G207" s="752">
        <v>543</v>
      </c>
      <c r="H207" s="874">
        <v>72.083461417046308</v>
      </c>
      <c r="I207" s="751">
        <v>2.3453920003531201</v>
      </c>
      <c r="J207" s="752">
        <v>542</v>
      </c>
      <c r="K207" s="883">
        <v>67.845674572424613</v>
      </c>
      <c r="L207" s="751">
        <v>2.2420832422804309</v>
      </c>
      <c r="M207" s="752">
        <v>540</v>
      </c>
      <c r="N207" s="883">
        <v>86.317794257733595</v>
      </c>
      <c r="O207" s="751">
        <v>1.6198747060524641</v>
      </c>
      <c r="P207" s="752">
        <v>544</v>
      </c>
      <c r="Q207" s="883">
        <v>69.890066100647275</v>
      </c>
      <c r="R207" s="751">
        <v>2.2590672147833391</v>
      </c>
      <c r="S207" s="752">
        <v>535</v>
      </c>
      <c r="T207" s="883">
        <v>72.28185279712477</v>
      </c>
      <c r="U207" s="751">
        <v>2.2099294812486301</v>
      </c>
      <c r="V207" s="752">
        <v>545</v>
      </c>
      <c r="W207" s="883">
        <v>50.728840758410577</v>
      </c>
      <c r="X207" s="751">
        <v>2.6532642889010649</v>
      </c>
      <c r="Y207" s="752">
        <v>544</v>
      </c>
      <c r="Z207" s="883">
        <v>74.836619881682026</v>
      </c>
      <c r="AA207" s="751">
        <v>2.223487029017444</v>
      </c>
      <c r="AB207" s="752">
        <v>546</v>
      </c>
      <c r="AC207" s="883">
        <v>53.079092923260951</v>
      </c>
      <c r="AD207" s="751">
        <v>2.7417684337485611</v>
      </c>
      <c r="AE207" s="752">
        <v>537</v>
      </c>
      <c r="AF207" s="883">
        <v>62.753024355313343</v>
      </c>
      <c r="AG207" s="751">
        <v>2.372229720109178</v>
      </c>
      <c r="AH207" s="752">
        <v>538</v>
      </c>
      <c r="AI207" s="883">
        <v>74.600477257102909</v>
      </c>
      <c r="AJ207" s="751">
        <v>2.1344592988229332</v>
      </c>
      <c r="AK207" s="752">
        <v>540</v>
      </c>
      <c r="AL207" s="883">
        <v>62.08271521470904</v>
      </c>
      <c r="AM207" s="751">
        <v>2.4065371423166511</v>
      </c>
      <c r="AN207" s="752">
        <v>536</v>
      </c>
      <c r="AO207" s="874">
        <v>36.149038311376643</v>
      </c>
      <c r="AP207" s="751">
        <v>2.6853018949899239</v>
      </c>
      <c r="AQ207" s="752">
        <v>535</v>
      </c>
      <c r="AR207" s="874">
        <v>44.944431105752422</v>
      </c>
      <c r="AS207" s="751">
        <v>3.1402820025577221</v>
      </c>
      <c r="AT207" s="884">
        <v>348</v>
      </c>
    </row>
    <row r="208" spans="1:46" ht="14.5" customHeight="1">
      <c r="A208" s="897" t="s">
        <v>29</v>
      </c>
      <c r="B208" s="837">
        <v>61.254156621944233</v>
      </c>
      <c r="C208" s="754">
        <v>1.118607985561983</v>
      </c>
      <c r="D208" s="755">
        <v>3966</v>
      </c>
      <c r="E208" s="886">
        <v>58.905313842423681</v>
      </c>
      <c r="F208" s="754">
        <v>1.1313859837234641</v>
      </c>
      <c r="G208" s="755">
        <v>3957</v>
      </c>
      <c r="H208" s="886">
        <v>77.635879960312309</v>
      </c>
      <c r="I208" s="754">
        <v>0.97269658060305653</v>
      </c>
      <c r="J208" s="755">
        <v>3977</v>
      </c>
      <c r="K208" s="837">
        <v>67.132411845058144</v>
      </c>
      <c r="L208" s="754">
        <v>1.100236530804144</v>
      </c>
      <c r="M208" s="755">
        <v>3962</v>
      </c>
      <c r="N208" s="886">
        <v>87.152843311681465</v>
      </c>
      <c r="O208" s="754">
        <v>0.76984114961692141</v>
      </c>
      <c r="P208" s="755">
        <v>3991</v>
      </c>
      <c r="Q208" s="886">
        <v>70.900560461226789</v>
      </c>
      <c r="R208" s="754">
        <v>1.0473998804875739</v>
      </c>
      <c r="S208" s="755">
        <v>3958</v>
      </c>
      <c r="T208" s="837">
        <v>65.770087668230786</v>
      </c>
      <c r="U208" s="754">
        <v>1.114570272170093</v>
      </c>
      <c r="V208" s="755">
        <v>3974</v>
      </c>
      <c r="W208" s="886">
        <v>46.986130308348578</v>
      </c>
      <c r="X208" s="754">
        <v>1.181255175014595</v>
      </c>
      <c r="Y208" s="755">
        <v>3944</v>
      </c>
      <c r="Z208" s="886">
        <v>72.65633758043397</v>
      </c>
      <c r="AA208" s="754">
        <v>1.0341840353182881</v>
      </c>
      <c r="AB208" s="755">
        <v>3964</v>
      </c>
      <c r="AC208" s="886">
        <v>55.835015219432371</v>
      </c>
      <c r="AD208" s="754">
        <v>1.15387169153088</v>
      </c>
      <c r="AE208" s="755">
        <v>3977</v>
      </c>
      <c r="AF208" s="886">
        <v>70.830994580853812</v>
      </c>
      <c r="AG208" s="754">
        <v>1.035758082399012</v>
      </c>
      <c r="AH208" s="755">
        <v>3976</v>
      </c>
      <c r="AI208" s="886">
        <v>77.079283149006358</v>
      </c>
      <c r="AJ208" s="754">
        <v>0.97365723127365178</v>
      </c>
      <c r="AK208" s="755">
        <v>3990</v>
      </c>
      <c r="AL208" s="886">
        <v>63.920204511883391</v>
      </c>
      <c r="AM208" s="754">
        <v>1.113488990037651</v>
      </c>
      <c r="AN208" s="755">
        <v>3968</v>
      </c>
      <c r="AO208" s="837">
        <v>39.675801490811473</v>
      </c>
      <c r="AP208" s="754">
        <v>1.1255518715671511</v>
      </c>
      <c r="AQ208" s="755">
        <v>3947</v>
      </c>
      <c r="AR208" s="837">
        <v>46.176652877332117</v>
      </c>
      <c r="AS208" s="754">
        <v>1.3829738274196199</v>
      </c>
      <c r="AT208" s="887">
        <v>2800</v>
      </c>
    </row>
    <row r="209" spans="1:46" ht="14.5" customHeight="1">
      <c r="A209" s="897" t="s">
        <v>30</v>
      </c>
      <c r="B209" s="886">
        <v>63.18473161138192</v>
      </c>
      <c r="C209" s="754">
        <v>1.1853273095763239</v>
      </c>
      <c r="D209" s="755">
        <v>2860</v>
      </c>
      <c r="E209" s="886">
        <v>60.215067558118527</v>
      </c>
      <c r="F209" s="754">
        <v>1.231261639711088</v>
      </c>
      <c r="G209" s="755">
        <v>2849</v>
      </c>
      <c r="H209" s="837">
        <v>74.11881320371721</v>
      </c>
      <c r="I209" s="754">
        <v>1.142759389678218</v>
      </c>
      <c r="J209" s="755">
        <v>2858</v>
      </c>
      <c r="K209" s="837">
        <v>64.794202084167722</v>
      </c>
      <c r="L209" s="754">
        <v>1.185944306123432</v>
      </c>
      <c r="M209" s="755">
        <v>2859</v>
      </c>
      <c r="N209" s="886">
        <v>85.122043287526466</v>
      </c>
      <c r="O209" s="754">
        <v>0.93201946048996187</v>
      </c>
      <c r="P209" s="755">
        <v>2862</v>
      </c>
      <c r="Q209" s="837">
        <v>69.751790617153929</v>
      </c>
      <c r="R209" s="754">
        <v>1.2267309274236791</v>
      </c>
      <c r="S209" s="755">
        <v>2858</v>
      </c>
      <c r="T209" s="837">
        <v>66.977787298109845</v>
      </c>
      <c r="U209" s="754">
        <v>1.241848685974358</v>
      </c>
      <c r="V209" s="755">
        <v>2862</v>
      </c>
      <c r="W209" s="886">
        <v>44.016900975478798</v>
      </c>
      <c r="X209" s="754">
        <v>1.3144738678098491</v>
      </c>
      <c r="Y209" s="755">
        <v>2844</v>
      </c>
      <c r="Z209" s="886">
        <v>72.684457816919249</v>
      </c>
      <c r="AA209" s="754">
        <v>1.1048157587622121</v>
      </c>
      <c r="AB209" s="755">
        <v>2861</v>
      </c>
      <c r="AC209" s="837">
        <v>52.759983648323157</v>
      </c>
      <c r="AD209" s="754">
        <v>1.249422966499538</v>
      </c>
      <c r="AE209" s="755">
        <v>2848</v>
      </c>
      <c r="AF209" s="886">
        <v>68.127514225099617</v>
      </c>
      <c r="AG209" s="754">
        <v>1.2340594826740701</v>
      </c>
      <c r="AH209" s="755">
        <v>2856</v>
      </c>
      <c r="AI209" s="837">
        <v>75.009736774128953</v>
      </c>
      <c r="AJ209" s="754">
        <v>1.0922593399027101</v>
      </c>
      <c r="AK209" s="755">
        <v>2860</v>
      </c>
      <c r="AL209" s="886">
        <v>61.349436176531583</v>
      </c>
      <c r="AM209" s="754">
        <v>1.257027639007928</v>
      </c>
      <c r="AN209" s="755">
        <v>2844</v>
      </c>
      <c r="AO209" s="837">
        <v>35.275181098503197</v>
      </c>
      <c r="AP209" s="754">
        <v>1.2687073397503621</v>
      </c>
      <c r="AQ209" s="755">
        <v>2819</v>
      </c>
      <c r="AR209" s="837">
        <v>44.328227597110583</v>
      </c>
      <c r="AS209" s="754">
        <v>1.606014324886494</v>
      </c>
      <c r="AT209" s="887">
        <v>1888</v>
      </c>
    </row>
    <row r="210" spans="1:46" ht="14.5" customHeight="1">
      <c r="A210" s="898" t="s">
        <v>31</v>
      </c>
      <c r="B210" s="889">
        <v>61.649952073578987</v>
      </c>
      <c r="C210" s="890">
        <v>0.92207891008975329</v>
      </c>
      <c r="D210" s="891">
        <v>6826</v>
      </c>
      <c r="E210" s="889">
        <v>59.172915630421187</v>
      </c>
      <c r="F210" s="890">
        <v>0.93461727806652528</v>
      </c>
      <c r="G210" s="891">
        <v>6806</v>
      </c>
      <c r="H210" s="889">
        <v>76.916294811052893</v>
      </c>
      <c r="I210" s="890">
        <v>0.80853462911877061</v>
      </c>
      <c r="J210" s="891">
        <v>6835</v>
      </c>
      <c r="K210" s="892">
        <v>66.651726326650959</v>
      </c>
      <c r="L210" s="890">
        <v>0.90752206647500211</v>
      </c>
      <c r="M210" s="891">
        <v>6821</v>
      </c>
      <c r="N210" s="889">
        <v>86.738314601298868</v>
      </c>
      <c r="O210" s="890">
        <v>0.64151189747115733</v>
      </c>
      <c r="P210" s="891">
        <v>6853</v>
      </c>
      <c r="Q210" s="892">
        <v>70.664530536053277</v>
      </c>
      <c r="R210" s="890">
        <v>0.86960451732389554</v>
      </c>
      <c r="S210" s="891">
        <v>6816</v>
      </c>
      <c r="T210" s="892">
        <v>66.01693832630886</v>
      </c>
      <c r="U210" s="890">
        <v>0.92248448255924809</v>
      </c>
      <c r="V210" s="891">
        <v>6836</v>
      </c>
      <c r="W210" s="889">
        <v>46.377814771929607</v>
      </c>
      <c r="X210" s="890">
        <v>0.97711273282866973</v>
      </c>
      <c r="Y210" s="891">
        <v>6788</v>
      </c>
      <c r="Z210" s="889">
        <v>72.662109653293911</v>
      </c>
      <c r="AA210" s="890">
        <v>0.85262079978800864</v>
      </c>
      <c r="AB210" s="891">
        <v>6825</v>
      </c>
      <c r="AC210" s="892">
        <v>55.207935259578612</v>
      </c>
      <c r="AD210" s="890">
        <v>0.9533309334179495</v>
      </c>
      <c r="AE210" s="891">
        <v>6825</v>
      </c>
      <c r="AF210" s="889">
        <v>70.279611795788583</v>
      </c>
      <c r="AG210" s="890">
        <v>0.86206144884904223</v>
      </c>
      <c r="AH210" s="891">
        <v>6832</v>
      </c>
      <c r="AI210" s="889">
        <v>76.65559503785903</v>
      </c>
      <c r="AJ210" s="890">
        <v>0.80581220956938882</v>
      </c>
      <c r="AK210" s="891">
        <v>6850</v>
      </c>
      <c r="AL210" s="889">
        <v>63.393776569923119</v>
      </c>
      <c r="AM210" s="890">
        <v>0.92193071492125156</v>
      </c>
      <c r="AN210" s="891">
        <v>6812</v>
      </c>
      <c r="AO210" s="892">
        <v>38.778528891249813</v>
      </c>
      <c r="AP210" s="890">
        <v>0.93219609143772653</v>
      </c>
      <c r="AQ210" s="891">
        <v>6766</v>
      </c>
      <c r="AR210" s="892">
        <v>45.824466284149281</v>
      </c>
      <c r="AS210" s="890">
        <v>1.1602572232909709</v>
      </c>
      <c r="AT210" s="893">
        <v>4688</v>
      </c>
    </row>
    <row r="211" spans="1:46" ht="14.5" customHeight="1">
      <c r="A211" s="1930" t="s">
        <v>690</v>
      </c>
      <c r="B211" s="1930" t="s">
        <v>621</v>
      </c>
      <c r="C211" s="1930" t="s">
        <v>621</v>
      </c>
      <c r="D211" s="1930" t="s">
        <v>621</v>
      </c>
      <c r="E211" s="1930" t="s">
        <v>621</v>
      </c>
      <c r="F211" s="1930" t="s">
        <v>621</v>
      </c>
      <c r="G211" s="1930" t="s">
        <v>621</v>
      </c>
      <c r="H211" s="1930" t="s">
        <v>621</v>
      </c>
      <c r="I211" s="1930" t="s">
        <v>621</v>
      </c>
      <c r="J211" s="1930" t="s">
        <v>621</v>
      </c>
      <c r="K211" s="1930" t="s">
        <v>621</v>
      </c>
      <c r="L211" s="1930" t="s">
        <v>621</v>
      </c>
      <c r="M211" s="1930" t="s">
        <v>621</v>
      </c>
      <c r="N211" s="1930" t="s">
        <v>621</v>
      </c>
      <c r="O211" s="1930" t="s">
        <v>621</v>
      </c>
      <c r="P211" s="1930" t="s">
        <v>621</v>
      </c>
      <c r="Q211" s="1930" t="s">
        <v>621</v>
      </c>
      <c r="R211" s="1930" t="s">
        <v>621</v>
      </c>
      <c r="S211" s="1930" t="s">
        <v>621</v>
      </c>
      <c r="T211" s="1930" t="s">
        <v>621</v>
      </c>
      <c r="U211" s="1930" t="s">
        <v>621</v>
      </c>
      <c r="V211" s="1930" t="s">
        <v>621</v>
      </c>
      <c r="W211" s="1930" t="s">
        <v>621</v>
      </c>
      <c r="X211" s="1930" t="s">
        <v>621</v>
      </c>
      <c r="Y211" s="1930" t="s">
        <v>621</v>
      </c>
      <c r="Z211" s="1930" t="s">
        <v>621</v>
      </c>
      <c r="AA211" s="1930" t="s">
        <v>621</v>
      </c>
      <c r="AB211" s="1930" t="s">
        <v>621</v>
      </c>
      <c r="AC211" s="1930" t="s">
        <v>621</v>
      </c>
      <c r="AD211" s="1930" t="s">
        <v>621</v>
      </c>
      <c r="AE211" s="1930" t="s">
        <v>621</v>
      </c>
      <c r="AF211" s="1930" t="s">
        <v>621</v>
      </c>
      <c r="AG211" s="1930" t="s">
        <v>621</v>
      </c>
      <c r="AH211" s="1930" t="s">
        <v>621</v>
      </c>
      <c r="AI211" s="1930" t="s">
        <v>621</v>
      </c>
      <c r="AJ211" s="1930" t="s">
        <v>621</v>
      </c>
      <c r="AK211" s="1930" t="s">
        <v>621</v>
      </c>
      <c r="AL211" s="1930" t="s">
        <v>621</v>
      </c>
      <c r="AM211" s="1930" t="s">
        <v>621</v>
      </c>
      <c r="AN211" s="1930" t="s">
        <v>621</v>
      </c>
      <c r="AO211" s="1930" t="s">
        <v>621</v>
      </c>
      <c r="AP211" s="1930" t="s">
        <v>621</v>
      </c>
      <c r="AQ211" s="1930" t="s">
        <v>621</v>
      </c>
      <c r="AR211" s="1930" t="s">
        <v>621</v>
      </c>
      <c r="AS211" s="1930" t="s">
        <v>621</v>
      </c>
      <c r="AT211" s="1930" t="s">
        <v>621</v>
      </c>
    </row>
    <row r="212" spans="1:46" ht="14.5" customHeight="1">
      <c r="A212" s="1930" t="s">
        <v>727</v>
      </c>
      <c r="B212" s="1930" t="s">
        <v>623</v>
      </c>
      <c r="C212" s="1930" t="s">
        <v>623</v>
      </c>
      <c r="D212" s="1930" t="s">
        <v>623</v>
      </c>
      <c r="E212" s="1930" t="s">
        <v>623</v>
      </c>
      <c r="F212" s="1930" t="s">
        <v>623</v>
      </c>
      <c r="G212" s="1930" t="s">
        <v>623</v>
      </c>
      <c r="H212" s="1930" t="s">
        <v>623</v>
      </c>
      <c r="I212" s="1930" t="s">
        <v>623</v>
      </c>
      <c r="J212" s="1930" t="s">
        <v>623</v>
      </c>
      <c r="K212" s="1930" t="s">
        <v>623</v>
      </c>
      <c r="L212" s="1930" t="s">
        <v>623</v>
      </c>
      <c r="M212" s="1930" t="s">
        <v>623</v>
      </c>
      <c r="N212" s="1930" t="s">
        <v>623</v>
      </c>
      <c r="O212" s="1930" t="s">
        <v>623</v>
      </c>
      <c r="P212" s="1930" t="s">
        <v>623</v>
      </c>
      <c r="Q212" s="1930" t="s">
        <v>623</v>
      </c>
      <c r="R212" s="1930" t="s">
        <v>623</v>
      </c>
      <c r="S212" s="1930" t="s">
        <v>623</v>
      </c>
      <c r="T212" s="1930" t="s">
        <v>623</v>
      </c>
      <c r="U212" s="1930" t="s">
        <v>623</v>
      </c>
      <c r="V212" s="1930" t="s">
        <v>623</v>
      </c>
      <c r="W212" s="1930" t="s">
        <v>623</v>
      </c>
      <c r="X212" s="1930" t="s">
        <v>623</v>
      </c>
      <c r="Y212" s="1930" t="s">
        <v>623</v>
      </c>
      <c r="Z212" s="1930" t="s">
        <v>623</v>
      </c>
      <c r="AA212" s="1930" t="s">
        <v>623</v>
      </c>
      <c r="AB212" s="1930" t="s">
        <v>623</v>
      </c>
      <c r="AC212" s="1930" t="s">
        <v>623</v>
      </c>
      <c r="AD212" s="1930" t="s">
        <v>623</v>
      </c>
      <c r="AE212" s="1930" t="s">
        <v>623</v>
      </c>
      <c r="AF212" s="1930" t="s">
        <v>623</v>
      </c>
      <c r="AG212" s="1930" t="s">
        <v>623</v>
      </c>
      <c r="AH212" s="1930" t="s">
        <v>623</v>
      </c>
      <c r="AI212" s="1930" t="s">
        <v>623</v>
      </c>
      <c r="AJ212" s="1930" t="s">
        <v>623</v>
      </c>
      <c r="AK212" s="1930" t="s">
        <v>623</v>
      </c>
      <c r="AL212" s="1930" t="s">
        <v>623</v>
      </c>
      <c r="AM212" s="1930" t="s">
        <v>623</v>
      </c>
      <c r="AN212" s="1930" t="s">
        <v>623</v>
      </c>
      <c r="AO212" s="1930" t="s">
        <v>623</v>
      </c>
      <c r="AP212" s="1930" t="s">
        <v>623</v>
      </c>
      <c r="AQ212" s="1930" t="s">
        <v>623</v>
      </c>
      <c r="AR212" s="1930" t="s">
        <v>623</v>
      </c>
      <c r="AS212" s="1930" t="s">
        <v>623</v>
      </c>
      <c r="AT212" s="1930" t="s">
        <v>623</v>
      </c>
    </row>
    <row r="213" spans="1:46" ht="14.5" customHeight="1">
      <c r="A213" s="1930" t="s">
        <v>1187</v>
      </c>
      <c r="B213" s="1930" t="s">
        <v>728</v>
      </c>
      <c r="C213" s="1930" t="s">
        <v>728</v>
      </c>
      <c r="D213" s="1930" t="s">
        <v>728</v>
      </c>
      <c r="E213" s="1930" t="s">
        <v>728</v>
      </c>
      <c r="F213" s="1930" t="s">
        <v>728</v>
      </c>
      <c r="G213" s="1930" t="s">
        <v>728</v>
      </c>
      <c r="H213" s="1930" t="s">
        <v>728</v>
      </c>
      <c r="I213" s="1930" t="s">
        <v>728</v>
      </c>
      <c r="J213" s="1930" t="s">
        <v>728</v>
      </c>
      <c r="K213" s="1930" t="s">
        <v>728</v>
      </c>
      <c r="L213" s="1930" t="s">
        <v>728</v>
      </c>
      <c r="M213" s="1930" t="s">
        <v>728</v>
      </c>
      <c r="N213" s="1930" t="s">
        <v>728</v>
      </c>
      <c r="O213" s="1930" t="s">
        <v>728</v>
      </c>
      <c r="P213" s="1930" t="s">
        <v>728</v>
      </c>
      <c r="Q213" s="1930" t="s">
        <v>728</v>
      </c>
      <c r="R213" s="1930" t="s">
        <v>728</v>
      </c>
      <c r="S213" s="1930" t="s">
        <v>728</v>
      </c>
      <c r="T213" s="1930" t="s">
        <v>728</v>
      </c>
      <c r="U213" s="1930" t="s">
        <v>728</v>
      </c>
      <c r="V213" s="1930" t="s">
        <v>728</v>
      </c>
      <c r="W213" s="1930" t="s">
        <v>728</v>
      </c>
      <c r="X213" s="1930" t="s">
        <v>728</v>
      </c>
      <c r="Y213" s="1930" t="s">
        <v>728</v>
      </c>
      <c r="Z213" s="1930" t="s">
        <v>728</v>
      </c>
      <c r="AA213" s="1930" t="s">
        <v>728</v>
      </c>
      <c r="AB213" s="1930" t="s">
        <v>728</v>
      </c>
      <c r="AC213" s="1930" t="s">
        <v>728</v>
      </c>
      <c r="AD213" s="1930" t="s">
        <v>728</v>
      </c>
      <c r="AE213" s="1930" t="s">
        <v>728</v>
      </c>
      <c r="AF213" s="1930" t="s">
        <v>728</v>
      </c>
      <c r="AG213" s="1930" t="s">
        <v>728</v>
      </c>
      <c r="AH213" s="1930" t="s">
        <v>728</v>
      </c>
      <c r="AI213" s="1930" t="s">
        <v>728</v>
      </c>
      <c r="AJ213" s="1930" t="s">
        <v>728</v>
      </c>
      <c r="AK213" s="1930" t="s">
        <v>728</v>
      </c>
      <c r="AL213" s="1930" t="s">
        <v>728</v>
      </c>
      <c r="AM213" s="1930" t="s">
        <v>728</v>
      </c>
      <c r="AN213" s="1930" t="s">
        <v>728</v>
      </c>
      <c r="AO213" s="1930" t="s">
        <v>728</v>
      </c>
      <c r="AP213" s="1930" t="s">
        <v>728</v>
      </c>
      <c r="AQ213" s="1930" t="s">
        <v>728</v>
      </c>
      <c r="AR213" s="1930" t="s">
        <v>728</v>
      </c>
      <c r="AS213" s="1930" t="s">
        <v>728</v>
      </c>
      <c r="AT213" s="1930" t="s">
        <v>728</v>
      </c>
    </row>
    <row r="214" spans="1:46" ht="14.5" customHeight="1"/>
    <row r="215" spans="1:46" ht="14.5" customHeight="1">
      <c r="A215" s="1963" t="s">
        <v>855</v>
      </c>
      <c r="B215" s="1964"/>
      <c r="C215" s="1964"/>
      <c r="D215" s="1964"/>
      <c r="E215" s="1964"/>
      <c r="F215" s="1964"/>
      <c r="G215" s="1964"/>
      <c r="H215" s="1964"/>
      <c r="I215" s="1964"/>
      <c r="J215" s="1964"/>
      <c r="K215" s="1964"/>
      <c r="L215" s="1964"/>
      <c r="M215" s="1964"/>
      <c r="N215" s="1964"/>
      <c r="O215" s="1964"/>
      <c r="P215" s="1964"/>
      <c r="Q215" s="1964"/>
      <c r="R215" s="1964"/>
      <c r="S215" s="1964"/>
      <c r="T215" s="1964"/>
      <c r="U215" s="1964"/>
      <c r="V215" s="1964"/>
      <c r="W215" s="1964"/>
      <c r="X215" s="1964"/>
      <c r="Y215" s="1964"/>
      <c r="Z215" s="1964"/>
      <c r="AA215" s="1964"/>
      <c r="AB215" s="1964"/>
      <c r="AC215" s="1964"/>
      <c r="AD215" s="1964"/>
      <c r="AE215" s="1964"/>
      <c r="AF215" s="1964"/>
      <c r="AG215" s="1964"/>
      <c r="AH215" s="1964"/>
      <c r="AI215" s="1964"/>
      <c r="AJ215" s="1964"/>
      <c r="AK215" s="1964"/>
      <c r="AL215" s="1964"/>
      <c r="AM215" s="1964"/>
      <c r="AN215" s="1964"/>
      <c r="AO215" s="1964"/>
      <c r="AP215" s="1964"/>
      <c r="AQ215" s="1964"/>
      <c r="AR215" s="1964"/>
      <c r="AS215" s="1964"/>
      <c r="AT215" s="1964"/>
    </row>
    <row r="216" spans="1:46" s="902" customFormat="1" ht="99.75" customHeight="1">
      <c r="A216" s="899" t="s">
        <v>5</v>
      </c>
      <c r="B216" s="1029" t="s">
        <v>705</v>
      </c>
      <c r="C216" s="1749" t="s">
        <v>706</v>
      </c>
      <c r="D216" s="900" t="s">
        <v>706</v>
      </c>
      <c r="E216" s="1029" t="s">
        <v>707</v>
      </c>
      <c r="F216" s="1749" t="s">
        <v>708</v>
      </c>
      <c r="G216" s="900" t="s">
        <v>708</v>
      </c>
      <c r="H216" s="1029" t="s">
        <v>709</v>
      </c>
      <c r="I216" s="1749" t="s">
        <v>710</v>
      </c>
      <c r="J216" s="900" t="s">
        <v>710</v>
      </c>
      <c r="K216" s="1029" t="s">
        <v>711</v>
      </c>
      <c r="L216" s="1749" t="s">
        <v>712</v>
      </c>
      <c r="M216" s="900" t="s">
        <v>712</v>
      </c>
      <c r="N216" s="1029" t="s">
        <v>673</v>
      </c>
      <c r="O216" s="1749" t="s">
        <v>713</v>
      </c>
      <c r="P216" s="900" t="s">
        <v>713</v>
      </c>
      <c r="Q216" s="1029" t="s">
        <v>1362</v>
      </c>
      <c r="R216" s="1749" t="s">
        <v>714</v>
      </c>
      <c r="S216" s="900" t="s">
        <v>714</v>
      </c>
      <c r="T216" s="1029" t="s">
        <v>1363</v>
      </c>
      <c r="U216" s="1749" t="s">
        <v>715</v>
      </c>
      <c r="V216" s="900" t="s">
        <v>715</v>
      </c>
      <c r="W216" s="1029" t="s">
        <v>676</v>
      </c>
      <c r="X216" s="1749" t="s">
        <v>716</v>
      </c>
      <c r="Y216" s="900" t="s">
        <v>716</v>
      </c>
      <c r="Z216" s="1029" t="s">
        <v>717</v>
      </c>
      <c r="AA216" s="1749" t="s">
        <v>1364</v>
      </c>
      <c r="AB216" s="900" t="s">
        <v>718</v>
      </c>
      <c r="AC216" s="1029" t="s">
        <v>678</v>
      </c>
      <c r="AD216" s="1749" t="s">
        <v>719</v>
      </c>
      <c r="AE216" s="900" t="s">
        <v>719</v>
      </c>
      <c r="AF216" s="1029" t="s">
        <v>679</v>
      </c>
      <c r="AG216" s="1749" t="s">
        <v>720</v>
      </c>
      <c r="AH216" s="900" t="s">
        <v>720</v>
      </c>
      <c r="AI216" s="1029" t="s">
        <v>594</v>
      </c>
      <c r="AJ216" s="1749" t="s">
        <v>721</v>
      </c>
      <c r="AK216" s="900" t="s">
        <v>721</v>
      </c>
      <c r="AL216" s="1029" t="s">
        <v>1365</v>
      </c>
      <c r="AM216" s="1749" t="s">
        <v>722</v>
      </c>
      <c r="AN216" s="1617" t="s">
        <v>722</v>
      </c>
      <c r="AO216" s="1750" t="s">
        <v>1366</v>
      </c>
      <c r="AP216" s="1751" t="s">
        <v>730</v>
      </c>
      <c r="AQ216" s="901" t="s">
        <v>730</v>
      </c>
      <c r="AR216" s="1029" t="s">
        <v>684</v>
      </c>
      <c r="AS216" s="1749" t="s">
        <v>724</v>
      </c>
      <c r="AT216" s="1749" t="s">
        <v>724</v>
      </c>
    </row>
    <row r="217" spans="1:46" ht="14.5" customHeight="1" thickBot="1">
      <c r="A217" s="903"/>
      <c r="B217" s="743" t="s">
        <v>2</v>
      </c>
      <c r="C217" s="743" t="s">
        <v>68</v>
      </c>
      <c r="D217" s="744" t="s">
        <v>69</v>
      </c>
      <c r="E217" s="743" t="s">
        <v>2</v>
      </c>
      <c r="F217" s="743" t="s">
        <v>68</v>
      </c>
      <c r="G217" s="744" t="s">
        <v>69</v>
      </c>
      <c r="H217" s="743" t="s">
        <v>2</v>
      </c>
      <c r="I217" s="743" t="s">
        <v>68</v>
      </c>
      <c r="J217" s="744" t="s">
        <v>69</v>
      </c>
      <c r="K217" s="743" t="s">
        <v>2</v>
      </c>
      <c r="L217" s="743" t="s">
        <v>68</v>
      </c>
      <c r="M217" s="744" t="s">
        <v>69</v>
      </c>
      <c r="N217" s="743" t="s">
        <v>2</v>
      </c>
      <c r="O217" s="743" t="s">
        <v>68</v>
      </c>
      <c r="P217" s="744" t="s">
        <v>69</v>
      </c>
      <c r="Q217" s="743" t="s">
        <v>2</v>
      </c>
      <c r="R217" s="743" t="s">
        <v>68</v>
      </c>
      <c r="S217" s="744" t="s">
        <v>69</v>
      </c>
      <c r="T217" s="743" t="s">
        <v>2</v>
      </c>
      <c r="U217" s="743" t="s">
        <v>68</v>
      </c>
      <c r="V217" s="744" t="s">
        <v>69</v>
      </c>
      <c r="W217" s="743" t="s">
        <v>2</v>
      </c>
      <c r="X217" s="743" t="s">
        <v>68</v>
      </c>
      <c r="Y217" s="744" t="s">
        <v>69</v>
      </c>
      <c r="Z217" s="743" t="s">
        <v>2</v>
      </c>
      <c r="AA217" s="743" t="s">
        <v>68</v>
      </c>
      <c r="AB217" s="744" t="s">
        <v>69</v>
      </c>
      <c r="AC217" s="743" t="s">
        <v>2</v>
      </c>
      <c r="AD217" s="743" t="s">
        <v>68</v>
      </c>
      <c r="AE217" s="744" t="s">
        <v>69</v>
      </c>
      <c r="AF217" s="743" t="s">
        <v>2</v>
      </c>
      <c r="AG217" s="743" t="s">
        <v>68</v>
      </c>
      <c r="AH217" s="744" t="s">
        <v>69</v>
      </c>
      <c r="AI217" s="743" t="s">
        <v>2</v>
      </c>
      <c r="AJ217" s="743" t="s">
        <v>68</v>
      </c>
      <c r="AK217" s="744" t="s">
        <v>69</v>
      </c>
      <c r="AL217" s="743" t="s">
        <v>2</v>
      </c>
      <c r="AM217" s="743" t="s">
        <v>68</v>
      </c>
      <c r="AN217" s="744" t="s">
        <v>69</v>
      </c>
      <c r="AO217" s="743" t="s">
        <v>2</v>
      </c>
      <c r="AP217" s="743" t="s">
        <v>68</v>
      </c>
      <c r="AQ217" s="744" t="s">
        <v>69</v>
      </c>
      <c r="AR217" s="743" t="s">
        <v>2</v>
      </c>
      <c r="AS217" s="743" t="s">
        <v>68</v>
      </c>
      <c r="AT217" s="743" t="s">
        <v>69</v>
      </c>
    </row>
    <row r="218" spans="1:46" ht="14.5" customHeight="1">
      <c r="A218" s="894" t="s">
        <v>13</v>
      </c>
      <c r="B218" s="812">
        <v>18.610459019825431</v>
      </c>
      <c r="C218" s="868">
        <v>2.1510000940137339</v>
      </c>
      <c r="D218" s="869">
        <v>471</v>
      </c>
      <c r="E218" s="812">
        <v>9.3764859920231931</v>
      </c>
      <c r="F218" s="868">
        <v>1.674028914492993</v>
      </c>
      <c r="G218" s="869">
        <v>473</v>
      </c>
      <c r="H218" s="812">
        <v>56.413469549781126</v>
      </c>
      <c r="I218" s="868">
        <v>3.00486916637088</v>
      </c>
      <c r="J218" s="869">
        <v>484</v>
      </c>
      <c r="K218" s="812">
        <v>32.055440233795572</v>
      </c>
      <c r="L218" s="868">
        <v>2.6648208103262991</v>
      </c>
      <c r="M218" s="869">
        <v>471</v>
      </c>
      <c r="N218" s="816">
        <v>73.5612321948215</v>
      </c>
      <c r="O218" s="868">
        <v>2.951628193114507</v>
      </c>
      <c r="P218" s="869">
        <v>485</v>
      </c>
      <c r="Q218" s="812">
        <v>23.069179288613849</v>
      </c>
      <c r="R218" s="868">
        <v>3.3895430665586779</v>
      </c>
      <c r="S218" s="869">
        <v>467</v>
      </c>
      <c r="T218" s="812">
        <v>37.619927243079779</v>
      </c>
      <c r="U218" s="868">
        <v>3.7551804917461959</v>
      </c>
      <c r="V218" s="869">
        <v>475</v>
      </c>
      <c r="W218" s="816">
        <v>27.562525410558649</v>
      </c>
      <c r="X218" s="868">
        <v>2.5507901635633599</v>
      </c>
      <c r="Y218" s="869">
        <v>474</v>
      </c>
      <c r="Z218" s="812">
        <v>33.780456701736369</v>
      </c>
      <c r="AA218" s="868">
        <v>2.3443334863975722</v>
      </c>
      <c r="AB218" s="869">
        <v>471</v>
      </c>
      <c r="AC218" s="812">
        <v>8.2383405159843655</v>
      </c>
      <c r="AD218" s="868">
        <v>1.717385801957011</v>
      </c>
      <c r="AE218" s="869">
        <v>468</v>
      </c>
      <c r="AF218" s="812">
        <v>17.372128352017882</v>
      </c>
      <c r="AG218" s="868">
        <v>2.079189809765662</v>
      </c>
      <c r="AH218" s="869">
        <v>470</v>
      </c>
      <c r="AI218" s="816">
        <v>60.347537070553443</v>
      </c>
      <c r="AJ218" s="868">
        <v>3.010039341672877</v>
      </c>
      <c r="AK218" s="869">
        <v>479</v>
      </c>
      <c r="AL218" s="812">
        <v>20.64108787928901</v>
      </c>
      <c r="AM218" s="868">
        <v>1.903613260176366</v>
      </c>
      <c r="AN218" s="869">
        <v>468</v>
      </c>
      <c r="AO218" s="812">
        <v>12.149917948199979</v>
      </c>
      <c r="AP218" s="868">
        <v>2.329692042392761</v>
      </c>
      <c r="AQ218" s="869">
        <v>466</v>
      </c>
      <c r="AR218" s="816">
        <v>58.656293954224132</v>
      </c>
      <c r="AS218" s="868">
        <v>2.8814245671522958</v>
      </c>
      <c r="AT218" s="904">
        <v>437</v>
      </c>
    </row>
    <row r="219" spans="1:46" ht="14.5" customHeight="1">
      <c r="A219" s="895" t="s">
        <v>14</v>
      </c>
      <c r="B219" s="823">
        <v>29.596971834817719</v>
      </c>
      <c r="C219" s="870">
        <v>2.9847540483740072</v>
      </c>
      <c r="D219" s="871">
        <v>303</v>
      </c>
      <c r="E219" s="823">
        <v>13.19255457814806</v>
      </c>
      <c r="F219" s="870">
        <v>1.967550612906664</v>
      </c>
      <c r="G219" s="871">
        <v>301</v>
      </c>
      <c r="H219" s="818">
        <v>66.724407778493017</v>
      </c>
      <c r="I219" s="870">
        <v>2.8375917966809121</v>
      </c>
      <c r="J219" s="871">
        <v>306</v>
      </c>
      <c r="K219" s="818">
        <v>39.94243982440328</v>
      </c>
      <c r="L219" s="870">
        <v>3.9258189407788842</v>
      </c>
      <c r="M219" s="871">
        <v>299</v>
      </c>
      <c r="N219" s="818">
        <v>78.469383637966644</v>
      </c>
      <c r="O219" s="870">
        <v>2.5126136909246388</v>
      </c>
      <c r="P219" s="871">
        <v>308</v>
      </c>
      <c r="Q219" s="818">
        <v>27.181168603141469</v>
      </c>
      <c r="R219" s="870">
        <v>2.905722354167152</v>
      </c>
      <c r="S219" s="871">
        <v>303</v>
      </c>
      <c r="T219" s="818">
        <v>40.049107568520498</v>
      </c>
      <c r="U219" s="870">
        <v>3.20254650619919</v>
      </c>
      <c r="V219" s="871">
        <v>306</v>
      </c>
      <c r="W219" s="818">
        <v>26.409577417199149</v>
      </c>
      <c r="X219" s="870">
        <v>3.8610241289409561</v>
      </c>
      <c r="Y219" s="871">
        <v>305</v>
      </c>
      <c r="Z219" s="818">
        <v>34.325477741908017</v>
      </c>
      <c r="AA219" s="870">
        <v>3.385066955706141</v>
      </c>
      <c r="AB219" s="871">
        <v>304</v>
      </c>
      <c r="AC219" s="818">
        <v>7.0146087623817976</v>
      </c>
      <c r="AD219" s="870">
        <v>1.5253346280440701</v>
      </c>
      <c r="AE219" s="871">
        <v>298</v>
      </c>
      <c r="AF219" s="818">
        <v>15.600268805509129</v>
      </c>
      <c r="AG219" s="870">
        <v>3.3274916656847129</v>
      </c>
      <c r="AH219" s="871">
        <v>304</v>
      </c>
      <c r="AI219" s="823">
        <v>50.043677525967809</v>
      </c>
      <c r="AJ219" s="870">
        <v>4.1469048867853484</v>
      </c>
      <c r="AK219" s="871">
        <v>306</v>
      </c>
      <c r="AL219" s="818">
        <v>18.010707531093569</v>
      </c>
      <c r="AM219" s="870">
        <v>2.9949039131005981</v>
      </c>
      <c r="AN219" s="871">
        <v>302</v>
      </c>
      <c r="AO219" s="818">
        <v>8.1019576050401838</v>
      </c>
      <c r="AP219" s="870">
        <v>1.8767686703406541</v>
      </c>
      <c r="AQ219" s="871">
        <v>303</v>
      </c>
      <c r="AR219" s="823">
        <v>47.368139599643158</v>
      </c>
      <c r="AS219" s="870">
        <v>3.7796971847837142</v>
      </c>
      <c r="AT219" s="905">
        <v>287</v>
      </c>
    </row>
    <row r="220" spans="1:46" ht="14.5" customHeight="1">
      <c r="A220" s="894" t="s">
        <v>39</v>
      </c>
      <c r="B220" s="812" t="s">
        <v>99</v>
      </c>
      <c r="C220" s="868" t="s">
        <v>99</v>
      </c>
      <c r="D220" s="869" t="s">
        <v>99</v>
      </c>
      <c r="E220" s="816" t="s">
        <v>99</v>
      </c>
      <c r="F220" s="868" t="s">
        <v>99</v>
      </c>
      <c r="G220" s="869" t="s">
        <v>99</v>
      </c>
      <c r="H220" s="812" t="s">
        <v>99</v>
      </c>
      <c r="I220" s="868" t="s">
        <v>99</v>
      </c>
      <c r="J220" s="869" t="s">
        <v>99</v>
      </c>
      <c r="K220" s="812" t="s">
        <v>99</v>
      </c>
      <c r="L220" s="868" t="s">
        <v>99</v>
      </c>
      <c r="M220" s="869" t="s">
        <v>99</v>
      </c>
      <c r="N220" s="812" t="s">
        <v>99</v>
      </c>
      <c r="O220" s="868" t="s">
        <v>99</v>
      </c>
      <c r="P220" s="869" t="s">
        <v>99</v>
      </c>
      <c r="Q220" s="812" t="s">
        <v>99</v>
      </c>
      <c r="R220" s="868" t="s">
        <v>99</v>
      </c>
      <c r="S220" s="869" t="s">
        <v>99</v>
      </c>
      <c r="T220" s="812" t="s">
        <v>99</v>
      </c>
      <c r="U220" s="868" t="s">
        <v>99</v>
      </c>
      <c r="V220" s="869" t="s">
        <v>99</v>
      </c>
      <c r="W220" s="812" t="s">
        <v>99</v>
      </c>
      <c r="X220" s="868" t="s">
        <v>99</v>
      </c>
      <c r="Y220" s="869" t="s">
        <v>99</v>
      </c>
      <c r="Z220" s="812" t="s">
        <v>99</v>
      </c>
      <c r="AA220" s="868" t="s">
        <v>99</v>
      </c>
      <c r="AB220" s="869" t="s">
        <v>99</v>
      </c>
      <c r="AC220" s="812" t="s">
        <v>99</v>
      </c>
      <c r="AD220" s="868" t="s">
        <v>99</v>
      </c>
      <c r="AE220" s="869" t="s">
        <v>99</v>
      </c>
      <c r="AF220" s="812" t="s">
        <v>99</v>
      </c>
      <c r="AG220" s="868" t="s">
        <v>99</v>
      </c>
      <c r="AH220" s="869" t="s">
        <v>99</v>
      </c>
      <c r="AI220" s="816" t="s">
        <v>99</v>
      </c>
      <c r="AJ220" s="868" t="s">
        <v>99</v>
      </c>
      <c r="AK220" s="869" t="s">
        <v>99</v>
      </c>
      <c r="AL220" s="812" t="s">
        <v>99</v>
      </c>
      <c r="AM220" s="868" t="s">
        <v>99</v>
      </c>
      <c r="AN220" s="869" t="s">
        <v>99</v>
      </c>
      <c r="AO220" s="812" t="s">
        <v>99</v>
      </c>
      <c r="AP220" s="868" t="s">
        <v>99</v>
      </c>
      <c r="AQ220" s="869" t="s">
        <v>99</v>
      </c>
      <c r="AR220" s="812" t="s">
        <v>99</v>
      </c>
      <c r="AS220" s="868" t="s">
        <v>99</v>
      </c>
      <c r="AT220" s="904" t="s">
        <v>99</v>
      </c>
    </row>
    <row r="221" spans="1:46" ht="14.5" customHeight="1">
      <c r="A221" s="895" t="s">
        <v>16</v>
      </c>
      <c r="B221" s="818">
        <v>26.275111755293331</v>
      </c>
      <c r="C221" s="870">
        <v>6.4685856028921904</v>
      </c>
      <c r="D221" s="871">
        <v>70</v>
      </c>
      <c r="E221" s="818">
        <v>8.8691521350827927</v>
      </c>
      <c r="F221" s="870">
        <v>3.4485503766347971</v>
      </c>
      <c r="G221" s="871">
        <v>68</v>
      </c>
      <c r="H221" s="818">
        <v>64.476779226556786</v>
      </c>
      <c r="I221" s="870">
        <v>4.3130463734402342</v>
      </c>
      <c r="J221" s="871">
        <v>75</v>
      </c>
      <c r="K221" s="818">
        <v>27.09304684698472</v>
      </c>
      <c r="L221" s="870">
        <v>4.6299694904726501</v>
      </c>
      <c r="M221" s="871">
        <v>73</v>
      </c>
      <c r="N221" s="818">
        <v>64.236055739422952</v>
      </c>
      <c r="O221" s="870">
        <v>6.0002185270023691</v>
      </c>
      <c r="P221" s="871">
        <v>72</v>
      </c>
      <c r="Q221" s="818">
        <v>8.6824669879185397</v>
      </c>
      <c r="R221" s="870">
        <v>3.138634449917471</v>
      </c>
      <c r="S221" s="871">
        <v>67</v>
      </c>
      <c r="T221" s="818">
        <v>24.449794096775999</v>
      </c>
      <c r="U221" s="870">
        <v>5.5504666482432654</v>
      </c>
      <c r="V221" s="871">
        <v>69</v>
      </c>
      <c r="W221" s="818">
        <v>9.9351401949137284</v>
      </c>
      <c r="X221" s="870">
        <v>3.2360148118889569</v>
      </c>
      <c r="Y221" s="871">
        <v>68</v>
      </c>
      <c r="Z221" s="818">
        <v>29.666971094616791</v>
      </c>
      <c r="AA221" s="870">
        <v>5.6866804552355044</v>
      </c>
      <c r="AB221" s="871">
        <v>69</v>
      </c>
      <c r="AC221" s="818">
        <v>6.048960431018009</v>
      </c>
      <c r="AD221" s="870">
        <v>3.796503003508251</v>
      </c>
      <c r="AE221" s="871">
        <v>66</v>
      </c>
      <c r="AF221" s="818">
        <v>9.981581081544185</v>
      </c>
      <c r="AG221" s="870">
        <v>2.7382003265183861</v>
      </c>
      <c r="AH221" s="871">
        <v>67</v>
      </c>
      <c r="AI221" s="823">
        <v>48.665459108687877</v>
      </c>
      <c r="AJ221" s="870">
        <v>8.3001385885547894</v>
      </c>
      <c r="AK221" s="871">
        <v>73</v>
      </c>
      <c r="AL221" s="818">
        <v>13.47417325528748</v>
      </c>
      <c r="AM221" s="870">
        <v>3.4100803610911541</v>
      </c>
      <c r="AN221" s="871">
        <v>66</v>
      </c>
      <c r="AO221" s="818">
        <v>2.320920906352189</v>
      </c>
      <c r="AP221" s="870">
        <v>1.733572043652724</v>
      </c>
      <c r="AQ221" s="871">
        <v>64</v>
      </c>
      <c r="AR221" s="818">
        <v>45.355424782372751</v>
      </c>
      <c r="AS221" s="870">
        <v>6.655951690518112</v>
      </c>
      <c r="AT221" s="905">
        <v>70</v>
      </c>
    </row>
    <row r="222" spans="1:46" ht="14.5" customHeight="1">
      <c r="A222" s="894" t="s">
        <v>17</v>
      </c>
      <c r="B222" s="812" t="s">
        <v>99</v>
      </c>
      <c r="C222" s="868" t="s">
        <v>99</v>
      </c>
      <c r="D222" s="869" t="s">
        <v>99</v>
      </c>
      <c r="E222" s="816" t="s">
        <v>99</v>
      </c>
      <c r="F222" s="868" t="s">
        <v>99</v>
      </c>
      <c r="G222" s="869" t="s">
        <v>99</v>
      </c>
      <c r="H222" s="812" t="s">
        <v>99</v>
      </c>
      <c r="I222" s="868" t="s">
        <v>99</v>
      </c>
      <c r="J222" s="869" t="s">
        <v>99</v>
      </c>
      <c r="K222" s="816" t="s">
        <v>99</v>
      </c>
      <c r="L222" s="868" t="s">
        <v>99</v>
      </c>
      <c r="M222" s="869" t="s">
        <v>99</v>
      </c>
      <c r="N222" s="812" t="s">
        <v>99</v>
      </c>
      <c r="O222" s="868" t="s">
        <v>99</v>
      </c>
      <c r="P222" s="869" t="s">
        <v>99</v>
      </c>
      <c r="Q222" s="812" t="s">
        <v>99</v>
      </c>
      <c r="R222" s="868" t="s">
        <v>99</v>
      </c>
      <c r="S222" s="869" t="s">
        <v>99</v>
      </c>
      <c r="T222" s="812" t="s">
        <v>99</v>
      </c>
      <c r="U222" s="868" t="s">
        <v>99</v>
      </c>
      <c r="V222" s="869" t="s">
        <v>99</v>
      </c>
      <c r="W222" s="816" t="s">
        <v>99</v>
      </c>
      <c r="X222" s="868" t="s">
        <v>99</v>
      </c>
      <c r="Y222" s="869" t="s">
        <v>99</v>
      </c>
      <c r="Z222" s="812" t="s">
        <v>99</v>
      </c>
      <c r="AA222" s="868" t="s">
        <v>99</v>
      </c>
      <c r="AB222" s="869" t="s">
        <v>99</v>
      </c>
      <c r="AC222" s="812" t="s">
        <v>99</v>
      </c>
      <c r="AD222" s="868" t="s">
        <v>99</v>
      </c>
      <c r="AE222" s="869" t="s">
        <v>99</v>
      </c>
      <c r="AF222" s="816" t="s">
        <v>99</v>
      </c>
      <c r="AG222" s="868" t="s">
        <v>99</v>
      </c>
      <c r="AH222" s="869" t="s">
        <v>99</v>
      </c>
      <c r="AI222" s="812" t="s">
        <v>99</v>
      </c>
      <c r="AJ222" s="868" t="s">
        <v>99</v>
      </c>
      <c r="AK222" s="869" t="s">
        <v>99</v>
      </c>
      <c r="AL222" s="812" t="s">
        <v>99</v>
      </c>
      <c r="AM222" s="868" t="s">
        <v>99</v>
      </c>
      <c r="AN222" s="869" t="s">
        <v>99</v>
      </c>
      <c r="AO222" s="816" t="s">
        <v>99</v>
      </c>
      <c r="AP222" s="868" t="s">
        <v>99</v>
      </c>
      <c r="AQ222" s="869" t="s">
        <v>99</v>
      </c>
      <c r="AR222" s="812" t="s">
        <v>99</v>
      </c>
      <c r="AS222" s="868" t="s">
        <v>99</v>
      </c>
      <c r="AT222" s="904" t="s">
        <v>99</v>
      </c>
    </row>
    <row r="223" spans="1:46" ht="14.5" customHeight="1">
      <c r="A223" s="895" t="s">
        <v>18</v>
      </c>
      <c r="B223" s="818">
        <v>23.061801254319189</v>
      </c>
      <c r="C223" s="870">
        <v>6.8451742299656697</v>
      </c>
      <c r="D223" s="871">
        <v>64</v>
      </c>
      <c r="E223" s="818">
        <v>17.681206576406911</v>
      </c>
      <c r="F223" s="870">
        <v>5.4858191449623321</v>
      </c>
      <c r="G223" s="871">
        <v>64</v>
      </c>
      <c r="H223" s="818">
        <v>42.998980815865274</v>
      </c>
      <c r="I223" s="870">
        <v>11.01025103051504</v>
      </c>
      <c r="J223" s="871">
        <v>62</v>
      </c>
      <c r="K223" s="818">
        <v>22.911043800627851</v>
      </c>
      <c r="L223" s="870">
        <v>5.2731513091258027</v>
      </c>
      <c r="M223" s="871">
        <v>59</v>
      </c>
      <c r="N223" s="818">
        <v>66.477785425245045</v>
      </c>
      <c r="O223" s="870">
        <v>4.2766986662381132</v>
      </c>
      <c r="P223" s="871">
        <v>66</v>
      </c>
      <c r="Q223" s="818">
        <v>12.308448817321681</v>
      </c>
      <c r="R223" s="870">
        <v>3.5211903139683081</v>
      </c>
      <c r="S223" s="871">
        <v>63</v>
      </c>
      <c r="T223" s="818">
        <v>36.996405199763757</v>
      </c>
      <c r="U223" s="870">
        <v>5.1125462740027539</v>
      </c>
      <c r="V223" s="871">
        <v>64</v>
      </c>
      <c r="W223" s="818">
        <v>15.539850170095351</v>
      </c>
      <c r="X223" s="870">
        <v>4.886046844059373</v>
      </c>
      <c r="Y223" s="871">
        <v>64</v>
      </c>
      <c r="Z223" s="818">
        <v>32.952069660271967</v>
      </c>
      <c r="AA223" s="870">
        <v>7.5534102981609701</v>
      </c>
      <c r="AB223" s="871">
        <v>63</v>
      </c>
      <c r="AC223" s="818">
        <v>7.8673385692290516</v>
      </c>
      <c r="AD223" s="870">
        <v>2.0782024101552499</v>
      </c>
      <c r="AE223" s="871">
        <v>62</v>
      </c>
      <c r="AF223" s="818">
        <v>14.27329187424872</v>
      </c>
      <c r="AG223" s="870">
        <v>4.6635842495430806</v>
      </c>
      <c r="AH223" s="871">
        <v>61</v>
      </c>
      <c r="AI223" s="818">
        <v>30.00672730961924</v>
      </c>
      <c r="AJ223" s="870">
        <v>7.6114848706405338</v>
      </c>
      <c r="AK223" s="871">
        <v>62</v>
      </c>
      <c r="AL223" s="818">
        <v>12.38747585621419</v>
      </c>
      <c r="AM223" s="870">
        <v>2.241456410899314</v>
      </c>
      <c r="AN223" s="871">
        <v>61</v>
      </c>
      <c r="AO223" s="818">
        <v>2.62393295597114</v>
      </c>
      <c r="AP223" s="870">
        <v>1.488770289145392</v>
      </c>
      <c r="AQ223" s="871">
        <v>63</v>
      </c>
      <c r="AR223" s="818">
        <v>59.456366722486308</v>
      </c>
      <c r="AS223" s="870">
        <v>6.3714529520772709</v>
      </c>
      <c r="AT223" s="905">
        <v>57</v>
      </c>
    </row>
    <row r="224" spans="1:46" ht="14.5" customHeight="1">
      <c r="A224" s="894" t="s">
        <v>19</v>
      </c>
      <c r="B224" s="812">
        <v>34.180731926337288</v>
      </c>
      <c r="C224" s="868">
        <v>3.2292968257139552</v>
      </c>
      <c r="D224" s="869">
        <v>315</v>
      </c>
      <c r="E224" s="812">
        <v>7.956048896145945</v>
      </c>
      <c r="F224" s="868">
        <v>2.2391597478187331</v>
      </c>
      <c r="G224" s="869">
        <v>303</v>
      </c>
      <c r="H224" s="812">
        <v>61.537070349177156</v>
      </c>
      <c r="I224" s="868">
        <v>3.6975365637238542</v>
      </c>
      <c r="J224" s="869">
        <v>314</v>
      </c>
      <c r="K224" s="812">
        <v>36.180188601725341</v>
      </c>
      <c r="L224" s="868">
        <v>4.1246154009813063</v>
      </c>
      <c r="M224" s="869">
        <v>306</v>
      </c>
      <c r="N224" s="816">
        <v>80.081519017644453</v>
      </c>
      <c r="O224" s="868">
        <v>2.840700009053772</v>
      </c>
      <c r="P224" s="869">
        <v>322</v>
      </c>
      <c r="Q224" s="812">
        <v>18.89721131687833</v>
      </c>
      <c r="R224" s="868">
        <v>3.8221133751505958</v>
      </c>
      <c r="S224" s="869">
        <v>303</v>
      </c>
      <c r="T224" s="812">
        <v>44.352873957630187</v>
      </c>
      <c r="U224" s="868">
        <v>4.4294836927661656</v>
      </c>
      <c r="V224" s="869">
        <v>308</v>
      </c>
      <c r="W224" s="812">
        <v>20.39259889671154</v>
      </c>
      <c r="X224" s="868">
        <v>3.658255048133614</v>
      </c>
      <c r="Y224" s="869">
        <v>310</v>
      </c>
      <c r="Z224" s="812">
        <v>47.554915502003972</v>
      </c>
      <c r="AA224" s="868">
        <v>3.797558358764713</v>
      </c>
      <c r="AB224" s="869">
        <v>315</v>
      </c>
      <c r="AC224" s="812">
        <v>10.018887266533021</v>
      </c>
      <c r="AD224" s="868">
        <v>2.6844504982322062</v>
      </c>
      <c r="AE224" s="869">
        <v>308</v>
      </c>
      <c r="AF224" s="812">
        <v>21.356258889448011</v>
      </c>
      <c r="AG224" s="868">
        <v>3.2398122915423131</v>
      </c>
      <c r="AH224" s="869">
        <v>309</v>
      </c>
      <c r="AI224" s="812">
        <v>50.978478486980798</v>
      </c>
      <c r="AJ224" s="868">
        <v>3.814542585289824</v>
      </c>
      <c r="AK224" s="869">
        <v>310</v>
      </c>
      <c r="AL224" s="812">
        <v>21.97018620313202</v>
      </c>
      <c r="AM224" s="868">
        <v>2.9686793242154068</v>
      </c>
      <c r="AN224" s="869">
        <v>313</v>
      </c>
      <c r="AO224" s="812">
        <v>9.3557374305902172</v>
      </c>
      <c r="AP224" s="868">
        <v>2.0915734947869891</v>
      </c>
      <c r="AQ224" s="869">
        <v>306</v>
      </c>
      <c r="AR224" s="812">
        <v>60.030778749431747</v>
      </c>
      <c r="AS224" s="868">
        <v>3.7594539181507041</v>
      </c>
      <c r="AT224" s="904">
        <v>267</v>
      </c>
    </row>
    <row r="225" spans="1:46" ht="14.5" customHeight="1">
      <c r="A225" s="895" t="s">
        <v>20</v>
      </c>
      <c r="B225" s="818">
        <v>36.818839086476132</v>
      </c>
      <c r="C225" s="870">
        <v>4.1896149456586933</v>
      </c>
      <c r="D225" s="871">
        <v>79</v>
      </c>
      <c r="E225" s="818">
        <v>16.965961210793729</v>
      </c>
      <c r="F225" s="870">
        <v>7.3872076125011397</v>
      </c>
      <c r="G225" s="871">
        <v>76</v>
      </c>
      <c r="H225" s="818">
        <v>48.638258426299871</v>
      </c>
      <c r="I225" s="870">
        <v>5.1967398878259816</v>
      </c>
      <c r="J225" s="871">
        <v>78</v>
      </c>
      <c r="K225" s="818">
        <v>38.81860870090771</v>
      </c>
      <c r="L225" s="870">
        <v>4.4594375052731259</v>
      </c>
      <c r="M225" s="871">
        <v>79</v>
      </c>
      <c r="N225" s="818">
        <v>66.237167648455667</v>
      </c>
      <c r="O225" s="870">
        <v>8.2353110077838796</v>
      </c>
      <c r="P225" s="871">
        <v>79</v>
      </c>
      <c r="Q225" s="818">
        <v>26.038903104469849</v>
      </c>
      <c r="R225" s="870">
        <v>8.0319629295312875</v>
      </c>
      <c r="S225" s="871">
        <v>76</v>
      </c>
      <c r="T225" s="871">
        <v>30.85974029253023</v>
      </c>
      <c r="U225" s="870">
        <v>3.261865509042206</v>
      </c>
      <c r="V225" s="871">
        <v>76</v>
      </c>
      <c r="W225" s="871">
        <v>14.932076034167819</v>
      </c>
      <c r="X225" s="870">
        <v>2.933132251583999</v>
      </c>
      <c r="Y225" s="871">
        <v>76</v>
      </c>
      <c r="Z225" s="871">
        <v>41.49725514429938</v>
      </c>
      <c r="AA225" s="870">
        <v>5.6802122402757034</v>
      </c>
      <c r="AB225" s="871">
        <v>78</v>
      </c>
      <c r="AC225" s="818">
        <v>7.2850414160106371</v>
      </c>
      <c r="AD225" s="870">
        <v>1.6862732298378409</v>
      </c>
      <c r="AE225" s="871">
        <v>76</v>
      </c>
      <c r="AF225" s="818">
        <v>16.047820650478268</v>
      </c>
      <c r="AG225" s="870">
        <v>4.6563055891102616</v>
      </c>
      <c r="AH225" s="871">
        <v>73</v>
      </c>
      <c r="AI225" s="818">
        <v>79.132744124649463</v>
      </c>
      <c r="AJ225" s="870">
        <v>5.9633193141499019</v>
      </c>
      <c r="AK225" s="871">
        <v>82</v>
      </c>
      <c r="AL225" s="818">
        <v>16.956570571798839</v>
      </c>
      <c r="AM225" s="870">
        <v>4.7708039295791167</v>
      </c>
      <c r="AN225" s="871">
        <v>78</v>
      </c>
      <c r="AO225" s="818">
        <v>7.7178571792204771</v>
      </c>
      <c r="AP225" s="870">
        <v>2.569879128795451</v>
      </c>
      <c r="AQ225" s="871">
        <v>76</v>
      </c>
      <c r="AR225" s="818">
        <v>47.628558853855672</v>
      </c>
      <c r="AS225" s="870">
        <v>3.7151842198250602</v>
      </c>
      <c r="AT225" s="905">
        <v>61</v>
      </c>
    </row>
    <row r="226" spans="1:46" ht="14.5" customHeight="1">
      <c r="A226" s="894" t="s">
        <v>21</v>
      </c>
      <c r="B226" s="816">
        <v>38.238905325787989</v>
      </c>
      <c r="C226" s="868">
        <v>3.2319242951767282</v>
      </c>
      <c r="D226" s="869">
        <v>439</v>
      </c>
      <c r="E226" s="812">
        <v>11.418577734627929</v>
      </c>
      <c r="F226" s="868">
        <v>1.958354292933753</v>
      </c>
      <c r="G226" s="869">
        <v>423</v>
      </c>
      <c r="H226" s="812">
        <v>57.846871754612337</v>
      </c>
      <c r="I226" s="868">
        <v>2.2081474505637169</v>
      </c>
      <c r="J226" s="869">
        <v>446</v>
      </c>
      <c r="K226" s="812">
        <v>32.388856564573253</v>
      </c>
      <c r="L226" s="868">
        <v>3.516197267162755</v>
      </c>
      <c r="M226" s="869">
        <v>426</v>
      </c>
      <c r="N226" s="812">
        <v>65.199594050447814</v>
      </c>
      <c r="O226" s="868">
        <v>2.8697440480435659</v>
      </c>
      <c r="P226" s="869">
        <v>449</v>
      </c>
      <c r="Q226" s="812">
        <v>13.82530080877217</v>
      </c>
      <c r="R226" s="868">
        <v>2.1725064666108578</v>
      </c>
      <c r="S226" s="869">
        <v>425</v>
      </c>
      <c r="T226" s="812">
        <v>35.399000026678273</v>
      </c>
      <c r="U226" s="868">
        <v>3.611531901831853</v>
      </c>
      <c r="V226" s="869">
        <v>432</v>
      </c>
      <c r="W226" s="812">
        <v>17.28943526196602</v>
      </c>
      <c r="X226" s="868">
        <v>1.9908159395269831</v>
      </c>
      <c r="Y226" s="869">
        <v>429</v>
      </c>
      <c r="Z226" s="812">
        <v>40.871261042117453</v>
      </c>
      <c r="AA226" s="868">
        <v>3.2705455656765241</v>
      </c>
      <c r="AB226" s="869">
        <v>440</v>
      </c>
      <c r="AC226" s="812">
        <v>5.3709150372398486</v>
      </c>
      <c r="AD226" s="868">
        <v>1.2472534602030629</v>
      </c>
      <c r="AE226" s="869">
        <v>426</v>
      </c>
      <c r="AF226" s="812">
        <v>13.053193602675989</v>
      </c>
      <c r="AG226" s="868">
        <v>2.2879533478069538</v>
      </c>
      <c r="AH226" s="869">
        <v>425</v>
      </c>
      <c r="AI226" s="812">
        <v>45.471669406349577</v>
      </c>
      <c r="AJ226" s="868">
        <v>3.509879227692724</v>
      </c>
      <c r="AK226" s="869">
        <v>441</v>
      </c>
      <c r="AL226" s="812">
        <v>20.259990827434851</v>
      </c>
      <c r="AM226" s="868">
        <v>2.4957898746542271</v>
      </c>
      <c r="AN226" s="869">
        <v>431</v>
      </c>
      <c r="AO226" s="812">
        <v>10.846599735227761</v>
      </c>
      <c r="AP226" s="868">
        <v>2.1165093390428309</v>
      </c>
      <c r="AQ226" s="869">
        <v>428</v>
      </c>
      <c r="AR226" s="816">
        <v>57.023729695763173</v>
      </c>
      <c r="AS226" s="868">
        <v>3.196426082915969</v>
      </c>
      <c r="AT226" s="904">
        <v>415</v>
      </c>
    </row>
    <row r="227" spans="1:46" ht="14.5" customHeight="1">
      <c r="A227" s="895" t="s">
        <v>22</v>
      </c>
      <c r="B227" s="818">
        <v>29.738817444914151</v>
      </c>
      <c r="C227" s="870">
        <v>1.874193507297113</v>
      </c>
      <c r="D227" s="871">
        <v>1001</v>
      </c>
      <c r="E227" s="818">
        <v>6.1646969157942042</v>
      </c>
      <c r="F227" s="870">
        <v>0.82123521237336039</v>
      </c>
      <c r="G227" s="871">
        <v>983</v>
      </c>
      <c r="H227" s="818">
        <v>47.156287172760649</v>
      </c>
      <c r="I227" s="870">
        <v>2.0200850769426468</v>
      </c>
      <c r="J227" s="871">
        <v>1007</v>
      </c>
      <c r="K227" s="818">
        <v>27.455474916438629</v>
      </c>
      <c r="L227" s="870">
        <v>1.7403176841901269</v>
      </c>
      <c r="M227" s="871">
        <v>989</v>
      </c>
      <c r="N227" s="823">
        <v>61.317957669677597</v>
      </c>
      <c r="O227" s="870">
        <v>2.5071644484255589</v>
      </c>
      <c r="P227" s="871">
        <v>1023</v>
      </c>
      <c r="Q227" s="818">
        <v>12.426116373597459</v>
      </c>
      <c r="R227" s="870">
        <v>1.208273151717018</v>
      </c>
      <c r="S227" s="871">
        <v>968</v>
      </c>
      <c r="T227" s="818">
        <v>42.273240422464028</v>
      </c>
      <c r="U227" s="870">
        <v>2.1262709804137372</v>
      </c>
      <c r="V227" s="871">
        <v>1005</v>
      </c>
      <c r="W227" s="823">
        <v>21.83474499785957</v>
      </c>
      <c r="X227" s="870">
        <v>1.7650110929496341</v>
      </c>
      <c r="Y227" s="871">
        <v>990</v>
      </c>
      <c r="Z227" s="823">
        <v>36.403084272585673</v>
      </c>
      <c r="AA227" s="870">
        <v>2.0927136959566028</v>
      </c>
      <c r="AB227" s="871">
        <v>1002</v>
      </c>
      <c r="AC227" s="818">
        <v>7.717909150636304</v>
      </c>
      <c r="AD227" s="870">
        <v>1.0698075701891721</v>
      </c>
      <c r="AE227" s="871">
        <v>981</v>
      </c>
      <c r="AF227" s="823">
        <v>9.614022100234898</v>
      </c>
      <c r="AG227" s="870">
        <v>1.1441746284473771</v>
      </c>
      <c r="AH227" s="871">
        <v>979</v>
      </c>
      <c r="AI227" s="823">
        <v>45.804335057120767</v>
      </c>
      <c r="AJ227" s="870">
        <v>2.6330681752624661</v>
      </c>
      <c r="AK227" s="871">
        <v>1006</v>
      </c>
      <c r="AL227" s="818">
        <v>15.550137232026691</v>
      </c>
      <c r="AM227" s="870">
        <v>1.618316646737159</v>
      </c>
      <c r="AN227" s="871">
        <v>977</v>
      </c>
      <c r="AO227" s="818">
        <v>9.282171656632217</v>
      </c>
      <c r="AP227" s="870">
        <v>1.3777732448566979</v>
      </c>
      <c r="AQ227" s="871">
        <v>978</v>
      </c>
      <c r="AR227" s="823">
        <v>45.10862972700879</v>
      </c>
      <c r="AS227" s="870">
        <v>1.968911070479499</v>
      </c>
      <c r="AT227" s="905">
        <v>986</v>
      </c>
    </row>
    <row r="228" spans="1:46" ht="14.5" customHeight="1">
      <c r="A228" s="894" t="s">
        <v>23</v>
      </c>
      <c r="B228" s="812">
        <v>19.962706036370982</v>
      </c>
      <c r="C228" s="868">
        <v>6.0094547966169776</v>
      </c>
      <c r="D228" s="869">
        <v>115</v>
      </c>
      <c r="E228" s="816">
        <v>8.1678910003939471</v>
      </c>
      <c r="F228" s="868">
        <v>2.662994899827611</v>
      </c>
      <c r="G228" s="869">
        <v>114</v>
      </c>
      <c r="H228" s="812">
        <v>56.992891510063252</v>
      </c>
      <c r="I228" s="868">
        <v>8.3962917136168951</v>
      </c>
      <c r="J228" s="869">
        <v>119</v>
      </c>
      <c r="K228" s="812">
        <v>26.706405696031521</v>
      </c>
      <c r="L228" s="868">
        <v>4.5742434816323554</v>
      </c>
      <c r="M228" s="869">
        <v>116</v>
      </c>
      <c r="N228" s="812">
        <v>63.901407572765443</v>
      </c>
      <c r="O228" s="868">
        <v>6.7487524964055243</v>
      </c>
      <c r="P228" s="869">
        <v>120</v>
      </c>
      <c r="Q228" s="812">
        <v>13.344345990856899</v>
      </c>
      <c r="R228" s="868">
        <v>2.5332965305343662</v>
      </c>
      <c r="S228" s="869">
        <v>114</v>
      </c>
      <c r="T228" s="812">
        <v>33.161817302678983</v>
      </c>
      <c r="U228" s="868">
        <v>5.7637803926757183</v>
      </c>
      <c r="V228" s="869">
        <v>116</v>
      </c>
      <c r="W228" s="812">
        <v>25.693869023795809</v>
      </c>
      <c r="X228" s="868">
        <v>5.3943931446366218</v>
      </c>
      <c r="Y228" s="869">
        <v>118</v>
      </c>
      <c r="Z228" s="812">
        <v>33.415081308251757</v>
      </c>
      <c r="AA228" s="868">
        <v>4.8500579075473276</v>
      </c>
      <c r="AB228" s="869">
        <v>118</v>
      </c>
      <c r="AC228" s="812">
        <v>7.2204105969623287</v>
      </c>
      <c r="AD228" s="868">
        <v>2.863958732683701</v>
      </c>
      <c r="AE228" s="869">
        <v>116</v>
      </c>
      <c r="AF228" s="812">
        <v>8.4396076336746511</v>
      </c>
      <c r="AG228" s="868">
        <v>3.197649700119078</v>
      </c>
      <c r="AH228" s="869">
        <v>115</v>
      </c>
      <c r="AI228" s="816">
        <v>46.25956902513709</v>
      </c>
      <c r="AJ228" s="868">
        <v>8.3088598250617753</v>
      </c>
      <c r="AK228" s="869">
        <v>120</v>
      </c>
      <c r="AL228" s="812">
        <v>24.07412511845758</v>
      </c>
      <c r="AM228" s="868">
        <v>5.1855171632007986</v>
      </c>
      <c r="AN228" s="869">
        <v>115</v>
      </c>
      <c r="AO228" s="812">
        <v>7.7371506860923036</v>
      </c>
      <c r="AP228" s="868">
        <v>2.3977816813926429</v>
      </c>
      <c r="AQ228" s="869">
        <v>114</v>
      </c>
      <c r="AR228" s="812">
        <v>51.166804065867623</v>
      </c>
      <c r="AS228" s="868">
        <v>6.1389273742169452</v>
      </c>
      <c r="AT228" s="904">
        <v>112</v>
      </c>
    </row>
    <row r="229" spans="1:46" ht="14.5" customHeight="1">
      <c r="A229" s="895" t="s">
        <v>24</v>
      </c>
      <c r="B229" s="818" t="s">
        <v>99</v>
      </c>
      <c r="C229" s="870" t="s">
        <v>99</v>
      </c>
      <c r="D229" s="871" t="s">
        <v>99</v>
      </c>
      <c r="E229" s="818" t="s">
        <v>99</v>
      </c>
      <c r="F229" s="870" t="s">
        <v>99</v>
      </c>
      <c r="G229" s="871" t="s">
        <v>99</v>
      </c>
      <c r="H229" s="818" t="s">
        <v>99</v>
      </c>
      <c r="I229" s="870" t="s">
        <v>99</v>
      </c>
      <c r="J229" s="871" t="s">
        <v>99</v>
      </c>
      <c r="K229" s="818" t="s">
        <v>99</v>
      </c>
      <c r="L229" s="870" t="s">
        <v>99</v>
      </c>
      <c r="M229" s="871" t="s">
        <v>99</v>
      </c>
      <c r="N229" s="823" t="s">
        <v>99</v>
      </c>
      <c r="O229" s="870" t="s">
        <v>99</v>
      </c>
      <c r="P229" s="871" t="s">
        <v>99</v>
      </c>
      <c r="Q229" s="818" t="s">
        <v>99</v>
      </c>
      <c r="R229" s="870" t="s">
        <v>99</v>
      </c>
      <c r="S229" s="871" t="s">
        <v>99</v>
      </c>
      <c r="T229" s="818" t="s">
        <v>99</v>
      </c>
      <c r="U229" s="870" t="s">
        <v>99</v>
      </c>
      <c r="V229" s="871" t="s">
        <v>99</v>
      </c>
      <c r="W229" s="818" t="s">
        <v>99</v>
      </c>
      <c r="X229" s="870" t="s">
        <v>99</v>
      </c>
      <c r="Y229" s="871" t="s">
        <v>99</v>
      </c>
      <c r="Z229" s="818" t="s">
        <v>99</v>
      </c>
      <c r="AA229" s="870" t="s">
        <v>99</v>
      </c>
      <c r="AB229" s="871" t="s">
        <v>99</v>
      </c>
      <c r="AC229" s="823" t="s">
        <v>99</v>
      </c>
      <c r="AD229" s="870" t="s">
        <v>99</v>
      </c>
      <c r="AE229" s="871" t="s">
        <v>99</v>
      </c>
      <c r="AF229" s="818" t="s">
        <v>99</v>
      </c>
      <c r="AG229" s="870" t="s">
        <v>99</v>
      </c>
      <c r="AH229" s="871" t="s">
        <v>99</v>
      </c>
      <c r="AI229" s="823" t="s">
        <v>99</v>
      </c>
      <c r="AJ229" s="870" t="s">
        <v>99</v>
      </c>
      <c r="AK229" s="871" t="s">
        <v>99</v>
      </c>
      <c r="AL229" s="818" t="s">
        <v>99</v>
      </c>
      <c r="AM229" s="870" t="s">
        <v>99</v>
      </c>
      <c r="AN229" s="871" t="s">
        <v>99</v>
      </c>
      <c r="AO229" s="818" t="s">
        <v>99</v>
      </c>
      <c r="AP229" s="870" t="s">
        <v>99</v>
      </c>
      <c r="AQ229" s="871" t="s">
        <v>99</v>
      </c>
      <c r="AR229" s="823" t="s">
        <v>99</v>
      </c>
      <c r="AS229" s="870" t="s">
        <v>99</v>
      </c>
      <c r="AT229" s="905" t="s">
        <v>99</v>
      </c>
    </row>
    <row r="230" spans="1:46" ht="14.5" customHeight="1">
      <c r="A230" s="894" t="s">
        <v>25</v>
      </c>
      <c r="B230" s="812">
        <v>20.783572808988531</v>
      </c>
      <c r="C230" s="868">
        <v>2.9411651560496281</v>
      </c>
      <c r="D230" s="869">
        <v>126</v>
      </c>
      <c r="E230" s="812">
        <v>20.819458752649719</v>
      </c>
      <c r="F230" s="868">
        <v>4.3474460435195139</v>
      </c>
      <c r="G230" s="869">
        <v>123</v>
      </c>
      <c r="H230" s="812">
        <v>60.293529669737516</v>
      </c>
      <c r="I230" s="868">
        <v>4.6515876648166126</v>
      </c>
      <c r="J230" s="869">
        <v>135</v>
      </c>
      <c r="K230" s="812">
        <v>38.808989322724187</v>
      </c>
      <c r="L230" s="868">
        <v>4.2182744948257014</v>
      </c>
      <c r="M230" s="869">
        <v>127</v>
      </c>
      <c r="N230" s="816">
        <v>72.14082318955289</v>
      </c>
      <c r="O230" s="868">
        <v>2.6149290133926502</v>
      </c>
      <c r="P230" s="869">
        <v>134</v>
      </c>
      <c r="Q230" s="816">
        <v>17.824392676335052</v>
      </c>
      <c r="R230" s="868">
        <v>3.3103621378627999</v>
      </c>
      <c r="S230" s="869">
        <v>123</v>
      </c>
      <c r="T230" s="812">
        <v>38.854197564673257</v>
      </c>
      <c r="U230" s="868">
        <v>3.7247079706188848</v>
      </c>
      <c r="V230" s="869">
        <v>125</v>
      </c>
      <c r="W230" s="812">
        <v>24.050724595727431</v>
      </c>
      <c r="X230" s="868">
        <v>5.1746085445111456</v>
      </c>
      <c r="Y230" s="869">
        <v>130</v>
      </c>
      <c r="Z230" s="812">
        <v>41.376645094279667</v>
      </c>
      <c r="AA230" s="868">
        <v>5.6290968253723976</v>
      </c>
      <c r="AB230" s="869">
        <v>127</v>
      </c>
      <c r="AC230" s="812">
        <v>9.0542803102993812</v>
      </c>
      <c r="AD230" s="868">
        <v>2.427381947110788</v>
      </c>
      <c r="AE230" s="869">
        <v>124</v>
      </c>
      <c r="AF230" s="812">
        <v>9.6943928620710214</v>
      </c>
      <c r="AG230" s="868">
        <v>2.421470616382833</v>
      </c>
      <c r="AH230" s="869">
        <v>122</v>
      </c>
      <c r="AI230" s="812">
        <v>43.456605803207196</v>
      </c>
      <c r="AJ230" s="868">
        <v>5.3763814667236343</v>
      </c>
      <c r="AK230" s="869">
        <v>129</v>
      </c>
      <c r="AL230" s="812">
        <v>19.731214295784369</v>
      </c>
      <c r="AM230" s="868">
        <v>3.395595819463987</v>
      </c>
      <c r="AN230" s="869">
        <v>126</v>
      </c>
      <c r="AO230" s="812">
        <v>6.0916542569291252</v>
      </c>
      <c r="AP230" s="868">
        <v>1.223566709569301</v>
      </c>
      <c r="AQ230" s="869">
        <v>123</v>
      </c>
      <c r="AR230" s="812">
        <v>53.905461624453842</v>
      </c>
      <c r="AS230" s="868">
        <v>7.9854285138642664</v>
      </c>
      <c r="AT230" s="904">
        <v>111</v>
      </c>
    </row>
    <row r="231" spans="1:46" ht="14.5" customHeight="1">
      <c r="A231" s="895" t="s">
        <v>26</v>
      </c>
      <c r="B231" s="818" t="s">
        <v>99</v>
      </c>
      <c r="C231" s="870" t="s">
        <v>99</v>
      </c>
      <c r="D231" s="871" t="s">
        <v>99</v>
      </c>
      <c r="E231" s="818" t="s">
        <v>99</v>
      </c>
      <c r="F231" s="1404" t="s">
        <v>515</v>
      </c>
      <c r="G231" s="871" t="s">
        <v>99</v>
      </c>
      <c r="H231" s="818" t="s">
        <v>99</v>
      </c>
      <c r="I231" s="870" t="s">
        <v>99</v>
      </c>
      <c r="J231" s="871" t="s">
        <v>99</v>
      </c>
      <c r="K231" s="818" t="s">
        <v>99</v>
      </c>
      <c r="L231" s="870" t="s">
        <v>99</v>
      </c>
      <c r="M231" s="871" t="s">
        <v>99</v>
      </c>
      <c r="N231" s="818" t="s">
        <v>99</v>
      </c>
      <c r="O231" s="870" t="s">
        <v>99</v>
      </c>
      <c r="P231" s="871" t="s">
        <v>99</v>
      </c>
      <c r="Q231" s="818" t="s">
        <v>99</v>
      </c>
      <c r="R231" s="870" t="s">
        <v>99</v>
      </c>
      <c r="S231" s="871" t="s">
        <v>99</v>
      </c>
      <c r="T231" s="818" t="s">
        <v>99</v>
      </c>
      <c r="U231" s="870" t="s">
        <v>99</v>
      </c>
      <c r="V231" s="871" t="s">
        <v>99</v>
      </c>
      <c r="W231" s="818" t="s">
        <v>99</v>
      </c>
      <c r="X231" s="870" t="s">
        <v>99</v>
      </c>
      <c r="Y231" s="871" t="s">
        <v>99</v>
      </c>
      <c r="Z231" s="823" t="s">
        <v>99</v>
      </c>
      <c r="AA231" s="870" t="s">
        <v>99</v>
      </c>
      <c r="AB231" s="871" t="s">
        <v>99</v>
      </c>
      <c r="AC231" s="818" t="s">
        <v>99</v>
      </c>
      <c r="AD231" s="1404" t="s">
        <v>515</v>
      </c>
      <c r="AE231" s="871" t="s">
        <v>99</v>
      </c>
      <c r="AF231" s="818" t="s">
        <v>99</v>
      </c>
      <c r="AG231" s="870" t="s">
        <v>99</v>
      </c>
      <c r="AH231" s="871" t="s">
        <v>99</v>
      </c>
      <c r="AI231" s="818" t="s">
        <v>99</v>
      </c>
      <c r="AJ231" s="870" t="s">
        <v>99</v>
      </c>
      <c r="AK231" s="871" t="s">
        <v>99</v>
      </c>
      <c r="AL231" s="818" t="s">
        <v>99</v>
      </c>
      <c r="AM231" s="870" t="s">
        <v>99</v>
      </c>
      <c r="AN231" s="871" t="s">
        <v>99</v>
      </c>
      <c r="AO231" s="818" t="s">
        <v>99</v>
      </c>
      <c r="AP231" s="870"/>
      <c r="AQ231" s="871" t="s">
        <v>99</v>
      </c>
      <c r="AR231" s="818" t="s">
        <v>99</v>
      </c>
      <c r="AS231" s="870" t="s">
        <v>99</v>
      </c>
      <c r="AT231" s="905" t="s">
        <v>99</v>
      </c>
    </row>
    <row r="232" spans="1:46" ht="14.5" customHeight="1">
      <c r="A232" s="894" t="s">
        <v>27</v>
      </c>
      <c r="B232" s="812">
        <v>29.0232799364851</v>
      </c>
      <c r="C232" s="868">
        <v>3.4039718978873772</v>
      </c>
      <c r="D232" s="869">
        <v>159</v>
      </c>
      <c r="E232" s="812">
        <v>6.0772445027579636</v>
      </c>
      <c r="F232" s="868">
        <v>2.6269674323543248</v>
      </c>
      <c r="G232" s="869">
        <v>154</v>
      </c>
      <c r="H232" s="812">
        <v>58.046206077090638</v>
      </c>
      <c r="I232" s="868">
        <v>4.3020214704043536</v>
      </c>
      <c r="J232" s="869">
        <v>159</v>
      </c>
      <c r="K232" s="812">
        <v>28.009224440601511</v>
      </c>
      <c r="L232" s="868">
        <v>3.177364184449047</v>
      </c>
      <c r="M232" s="869">
        <v>156</v>
      </c>
      <c r="N232" s="869">
        <v>69.511194386120749</v>
      </c>
      <c r="O232" s="868">
        <v>4.1102344912732027</v>
      </c>
      <c r="P232" s="869">
        <v>162</v>
      </c>
      <c r="Q232" s="812">
        <v>8.6789126419917579</v>
      </c>
      <c r="R232" s="868">
        <v>2.8427796669247121</v>
      </c>
      <c r="S232" s="869">
        <v>156</v>
      </c>
      <c r="T232" s="812">
        <v>32.034041664181871</v>
      </c>
      <c r="U232" s="868">
        <v>3.6066253825716341</v>
      </c>
      <c r="V232" s="869">
        <v>157</v>
      </c>
      <c r="W232" s="869">
        <v>23.158915368904879</v>
      </c>
      <c r="X232" s="868">
        <v>2.900233601637801</v>
      </c>
      <c r="Y232" s="869">
        <v>157</v>
      </c>
      <c r="Z232" s="812">
        <v>39.811747053427148</v>
      </c>
      <c r="AA232" s="868">
        <v>4.6271472383670664</v>
      </c>
      <c r="AB232" s="869">
        <v>157</v>
      </c>
      <c r="AC232" s="812">
        <v>6.1989171844722097</v>
      </c>
      <c r="AD232" s="868">
        <v>2.0049974248431601</v>
      </c>
      <c r="AE232" s="869">
        <v>156</v>
      </c>
      <c r="AF232" s="812">
        <v>10.94295288015245</v>
      </c>
      <c r="AG232" s="868">
        <v>2.9561004581950958</v>
      </c>
      <c r="AH232" s="869">
        <v>157</v>
      </c>
      <c r="AI232" s="812">
        <v>44.186950750895747</v>
      </c>
      <c r="AJ232" s="868">
        <v>7.6490867038778569</v>
      </c>
      <c r="AK232" s="869">
        <v>158</v>
      </c>
      <c r="AL232" s="812">
        <v>21.839577610775191</v>
      </c>
      <c r="AM232" s="868">
        <v>2.5749739728318848</v>
      </c>
      <c r="AN232" s="869">
        <v>157</v>
      </c>
      <c r="AO232" s="812">
        <v>19.316746295819641</v>
      </c>
      <c r="AP232" s="868">
        <v>4.7720479929764341</v>
      </c>
      <c r="AQ232" s="869">
        <v>153</v>
      </c>
      <c r="AR232" s="812">
        <v>41.536620182735078</v>
      </c>
      <c r="AS232" s="868">
        <v>6.135063366541444</v>
      </c>
      <c r="AT232" s="904">
        <v>151</v>
      </c>
    </row>
    <row r="233" spans="1:46" ht="14.5" customHeight="1" thickBot="1">
      <c r="A233" s="896" t="s">
        <v>28</v>
      </c>
      <c r="B233" s="874" t="s">
        <v>99</v>
      </c>
      <c r="C233" s="872" t="s">
        <v>99</v>
      </c>
      <c r="D233" s="873" t="s">
        <v>99</v>
      </c>
      <c r="E233" s="874" t="s">
        <v>99</v>
      </c>
      <c r="F233" s="872" t="s">
        <v>99</v>
      </c>
      <c r="G233" s="873" t="s">
        <v>99</v>
      </c>
      <c r="H233" s="826" t="s">
        <v>99</v>
      </c>
      <c r="I233" s="872" t="s">
        <v>99</v>
      </c>
      <c r="J233" s="873" t="s">
        <v>99</v>
      </c>
      <c r="K233" s="874" t="s">
        <v>99</v>
      </c>
      <c r="L233" s="872" t="s">
        <v>99</v>
      </c>
      <c r="M233" s="873" t="s">
        <v>99</v>
      </c>
      <c r="N233" s="874" t="s">
        <v>99</v>
      </c>
      <c r="O233" s="872" t="s">
        <v>99</v>
      </c>
      <c r="P233" s="873" t="s">
        <v>99</v>
      </c>
      <c r="Q233" s="826" t="s">
        <v>99</v>
      </c>
      <c r="R233" s="872" t="s">
        <v>99</v>
      </c>
      <c r="S233" s="873" t="s">
        <v>99</v>
      </c>
      <c r="T233" s="826" t="s">
        <v>99</v>
      </c>
      <c r="U233" s="872" t="s">
        <v>99</v>
      </c>
      <c r="V233" s="873" t="s">
        <v>99</v>
      </c>
      <c r="W233" s="826" t="s">
        <v>99</v>
      </c>
      <c r="X233" s="872" t="s">
        <v>99</v>
      </c>
      <c r="Y233" s="873" t="s">
        <v>99</v>
      </c>
      <c r="Z233" s="874" t="s">
        <v>99</v>
      </c>
      <c r="AA233" s="872" t="s">
        <v>99</v>
      </c>
      <c r="AB233" s="873" t="s">
        <v>99</v>
      </c>
      <c r="AC233" s="826" t="s">
        <v>99</v>
      </c>
      <c r="AD233" s="872" t="s">
        <v>99</v>
      </c>
      <c r="AE233" s="873" t="s">
        <v>99</v>
      </c>
      <c r="AF233" s="826" t="s">
        <v>99</v>
      </c>
      <c r="AG233" s="872" t="s">
        <v>99</v>
      </c>
      <c r="AH233" s="873" t="s">
        <v>99</v>
      </c>
      <c r="AI233" s="826" t="s">
        <v>99</v>
      </c>
      <c r="AJ233" s="872" t="s">
        <v>99</v>
      </c>
      <c r="AK233" s="873" t="s">
        <v>99</v>
      </c>
      <c r="AL233" s="874" t="s">
        <v>99</v>
      </c>
      <c r="AM233" s="872" t="s">
        <v>99</v>
      </c>
      <c r="AN233" s="873" t="s">
        <v>99</v>
      </c>
      <c r="AO233" s="826" t="s">
        <v>99</v>
      </c>
      <c r="AP233" s="872" t="s">
        <v>99</v>
      </c>
      <c r="AQ233" s="873" t="s">
        <v>99</v>
      </c>
      <c r="AR233" s="874" t="s">
        <v>99</v>
      </c>
      <c r="AS233" s="872" t="s">
        <v>99</v>
      </c>
      <c r="AT233" s="906" t="s">
        <v>99</v>
      </c>
    </row>
    <row r="234" spans="1:46" ht="14.5" customHeight="1">
      <c r="A234" s="897" t="s">
        <v>29</v>
      </c>
      <c r="B234" s="886">
        <v>29.136301996322779</v>
      </c>
      <c r="C234" s="754">
        <v>1.2224192969281</v>
      </c>
      <c r="D234" s="755">
        <v>2925</v>
      </c>
      <c r="E234" s="886">
        <v>8.6382106473675471</v>
      </c>
      <c r="F234" s="754">
        <v>0.60632088012568242</v>
      </c>
      <c r="G234" s="755">
        <v>2871</v>
      </c>
      <c r="H234" s="886">
        <v>54.192798414667983</v>
      </c>
      <c r="I234" s="754">
        <v>1.246426764146394</v>
      </c>
      <c r="J234" s="755">
        <v>2952</v>
      </c>
      <c r="K234" s="886">
        <v>30.90074682287797</v>
      </c>
      <c r="L234" s="754">
        <v>1.1591648558133241</v>
      </c>
      <c r="M234" s="755">
        <v>2876</v>
      </c>
      <c r="N234" s="837">
        <v>67.7783128082215</v>
      </c>
      <c r="O234" s="754">
        <v>1.3397082971119429</v>
      </c>
      <c r="P234" s="755">
        <v>2991</v>
      </c>
      <c r="Q234" s="886">
        <v>16.418048333362972</v>
      </c>
      <c r="R234" s="754">
        <v>1.0305213651741869</v>
      </c>
      <c r="S234" s="755">
        <v>2852</v>
      </c>
      <c r="T234" s="886">
        <v>39.506432885910129</v>
      </c>
      <c r="U234" s="754">
        <v>1.348651176672186</v>
      </c>
      <c r="V234" s="755">
        <v>2917</v>
      </c>
      <c r="W234" s="837">
        <v>22.78759241786398</v>
      </c>
      <c r="X234" s="754">
        <v>1.0731912242253041</v>
      </c>
      <c r="Y234" s="755">
        <v>2901</v>
      </c>
      <c r="Z234" s="837">
        <v>37.284550741500119</v>
      </c>
      <c r="AA234" s="754">
        <v>1.2186829334691369</v>
      </c>
      <c r="AB234" s="755">
        <v>2924</v>
      </c>
      <c r="AC234" s="886">
        <v>7.4879997995989918</v>
      </c>
      <c r="AD234" s="754">
        <v>0.631354636153583</v>
      </c>
      <c r="AE234" s="755">
        <v>2869</v>
      </c>
      <c r="AF234" s="886">
        <v>13.400109949454411</v>
      </c>
      <c r="AG234" s="754">
        <v>0.88875215215907155</v>
      </c>
      <c r="AH234" s="755">
        <v>2876</v>
      </c>
      <c r="AI234" s="837">
        <v>48.732890441722759</v>
      </c>
      <c r="AJ234" s="754">
        <v>1.521086169133526</v>
      </c>
      <c r="AK234" s="755">
        <v>2936</v>
      </c>
      <c r="AL234" s="886">
        <v>18.433181280022438</v>
      </c>
      <c r="AM234" s="754">
        <v>0.90320102512465161</v>
      </c>
      <c r="AN234" s="755">
        <v>2877</v>
      </c>
      <c r="AO234" s="837">
        <v>10.22298555416603</v>
      </c>
      <c r="AP234" s="754">
        <v>0.82046245008732999</v>
      </c>
      <c r="AQ234" s="755">
        <v>2865</v>
      </c>
      <c r="AR234" s="837">
        <v>50.796904374881493</v>
      </c>
      <c r="AS234" s="754">
        <v>1.3337443714972019</v>
      </c>
      <c r="AT234" s="887">
        <v>2756</v>
      </c>
    </row>
    <row r="235" spans="1:46" ht="14.5" customHeight="1">
      <c r="A235" s="897" t="s">
        <v>30</v>
      </c>
      <c r="B235" s="886">
        <v>24.117818998247969</v>
      </c>
      <c r="C235" s="754">
        <v>2.9770784106404311</v>
      </c>
      <c r="D235" s="755">
        <v>384</v>
      </c>
      <c r="E235" s="886">
        <v>13.761894445098671</v>
      </c>
      <c r="F235" s="754">
        <v>2.66538101574992</v>
      </c>
      <c r="G235" s="755">
        <v>376</v>
      </c>
      <c r="H235" s="886">
        <v>60.379413327351507</v>
      </c>
      <c r="I235" s="754">
        <v>2.9522512608643989</v>
      </c>
      <c r="J235" s="755">
        <v>401</v>
      </c>
      <c r="K235" s="886">
        <v>34.1717111679054</v>
      </c>
      <c r="L235" s="754">
        <v>2.6086448995713232</v>
      </c>
      <c r="M235" s="755">
        <v>392</v>
      </c>
      <c r="N235" s="886">
        <v>67.197827702729683</v>
      </c>
      <c r="O235" s="754">
        <v>2.404291838473259</v>
      </c>
      <c r="P235" s="755">
        <v>397</v>
      </c>
      <c r="Q235" s="886">
        <v>14.44442443315892</v>
      </c>
      <c r="R235" s="754">
        <v>2.4929747198589638</v>
      </c>
      <c r="S235" s="755">
        <v>375</v>
      </c>
      <c r="T235" s="886">
        <v>30.343519607085781</v>
      </c>
      <c r="U235" s="754">
        <v>2.4231402034531011</v>
      </c>
      <c r="V235" s="755">
        <v>382</v>
      </c>
      <c r="W235" s="886">
        <v>13.16547961364118</v>
      </c>
      <c r="X235" s="754">
        <v>2.374490221520889</v>
      </c>
      <c r="Y235" s="755">
        <v>381</v>
      </c>
      <c r="Z235" s="886">
        <v>37.798242428788029</v>
      </c>
      <c r="AA235" s="754">
        <v>3.7303329026472172</v>
      </c>
      <c r="AB235" s="755">
        <v>385</v>
      </c>
      <c r="AC235" s="886">
        <v>6.1673669958698696</v>
      </c>
      <c r="AD235" s="754">
        <v>1.2903960125024401</v>
      </c>
      <c r="AE235" s="755">
        <v>375</v>
      </c>
      <c r="AF235" s="886">
        <v>13.985326577504789</v>
      </c>
      <c r="AG235" s="754">
        <v>2.227975623286182</v>
      </c>
      <c r="AH235" s="755">
        <v>368</v>
      </c>
      <c r="AI235" s="886">
        <v>49.87284168709467</v>
      </c>
      <c r="AJ235" s="754">
        <v>3.8263901442127621</v>
      </c>
      <c r="AK235" s="755">
        <v>397</v>
      </c>
      <c r="AL235" s="886">
        <v>17.392376267536221</v>
      </c>
      <c r="AM235" s="754">
        <v>2.020423007874359</v>
      </c>
      <c r="AN235" s="755">
        <v>379</v>
      </c>
      <c r="AO235" s="886">
        <v>7.2936536950923312</v>
      </c>
      <c r="AP235" s="754">
        <v>1.488709387510621</v>
      </c>
      <c r="AQ235" s="755">
        <v>371</v>
      </c>
      <c r="AR235" s="886">
        <v>47.711827648188567</v>
      </c>
      <c r="AS235" s="754">
        <v>3.652528516429514</v>
      </c>
      <c r="AT235" s="887">
        <v>347</v>
      </c>
    </row>
    <row r="236" spans="1:46" ht="14.5" customHeight="1">
      <c r="A236" s="898" t="s">
        <v>31</v>
      </c>
      <c r="B236" s="889">
        <v>28.55147938561516</v>
      </c>
      <c r="C236" s="890">
        <v>1.1399970698474959</v>
      </c>
      <c r="D236" s="891">
        <v>3309</v>
      </c>
      <c r="E236" s="889">
        <v>9.2314888188591606</v>
      </c>
      <c r="F236" s="890">
        <v>0.64435328932253677</v>
      </c>
      <c r="G236" s="891">
        <v>3247</v>
      </c>
      <c r="H236" s="889">
        <v>54.922358178986009</v>
      </c>
      <c r="I236" s="890">
        <v>1.153197843981175</v>
      </c>
      <c r="J236" s="891">
        <v>3353</v>
      </c>
      <c r="K236" s="889">
        <v>31.292862735824709</v>
      </c>
      <c r="L236" s="890">
        <v>1.068520622116627</v>
      </c>
      <c r="M236" s="891">
        <v>3268</v>
      </c>
      <c r="N236" s="892">
        <v>67.710282134862013</v>
      </c>
      <c r="O236" s="890">
        <v>1.2158758816790329</v>
      </c>
      <c r="P236" s="891">
        <v>3388</v>
      </c>
      <c r="Q236" s="889">
        <v>16.184932898354841</v>
      </c>
      <c r="R236" s="890">
        <v>0.95402846990411994</v>
      </c>
      <c r="S236" s="891">
        <v>3227</v>
      </c>
      <c r="T236" s="889">
        <v>38.436741761968797</v>
      </c>
      <c r="U236" s="890">
        <v>1.238223642700697</v>
      </c>
      <c r="V236" s="891">
        <v>3299</v>
      </c>
      <c r="W236" s="892">
        <v>21.665055373929011</v>
      </c>
      <c r="X236" s="890">
        <v>1.00573026140707</v>
      </c>
      <c r="Y236" s="891">
        <v>3282</v>
      </c>
      <c r="Z236" s="892">
        <v>37.344341366904501</v>
      </c>
      <c r="AA236" s="890">
        <v>1.16178282314725</v>
      </c>
      <c r="AB236" s="891">
        <v>3309</v>
      </c>
      <c r="AC236" s="889">
        <v>7.3346358261433746</v>
      </c>
      <c r="AD236" s="890">
        <v>0.57800161065945166</v>
      </c>
      <c r="AE236" s="891">
        <v>3244</v>
      </c>
      <c r="AF236" s="889">
        <v>13.466921978930021</v>
      </c>
      <c r="AG236" s="890">
        <v>0.82715316888071089</v>
      </c>
      <c r="AH236" s="891">
        <v>3244</v>
      </c>
      <c r="AI236" s="892">
        <v>48.868599130018673</v>
      </c>
      <c r="AJ236" s="890">
        <v>1.4153055501654359</v>
      </c>
      <c r="AK236" s="891">
        <v>3333</v>
      </c>
      <c r="AL236" s="889">
        <v>18.312195796727512</v>
      </c>
      <c r="AM236" s="890">
        <v>0.8320634194116735</v>
      </c>
      <c r="AN236" s="891">
        <v>3256</v>
      </c>
      <c r="AO236" s="892">
        <v>9.8873360679162197</v>
      </c>
      <c r="AP236" s="890">
        <v>0.75031918229257022</v>
      </c>
      <c r="AQ236" s="891">
        <v>3236</v>
      </c>
      <c r="AR236" s="892">
        <v>50.450600341819182</v>
      </c>
      <c r="AS236" s="890">
        <v>1.249993088568611</v>
      </c>
      <c r="AT236" s="893">
        <v>3103</v>
      </c>
    </row>
    <row r="237" spans="1:46" ht="14.5" customHeight="1">
      <c r="A237" s="1966" t="s">
        <v>693</v>
      </c>
      <c r="B237" s="1966" t="s">
        <v>685</v>
      </c>
      <c r="C237" s="1966" t="s">
        <v>685</v>
      </c>
      <c r="D237" s="1966" t="s">
        <v>685</v>
      </c>
      <c r="E237" s="1966" t="s">
        <v>685</v>
      </c>
      <c r="F237" s="1966" t="s">
        <v>685</v>
      </c>
      <c r="G237" s="1966" t="s">
        <v>685</v>
      </c>
      <c r="H237" s="1966" t="s">
        <v>685</v>
      </c>
      <c r="I237" s="1966" t="s">
        <v>685</v>
      </c>
      <c r="J237" s="1966" t="s">
        <v>685</v>
      </c>
      <c r="K237" s="1966" t="s">
        <v>685</v>
      </c>
      <c r="L237" s="1966" t="s">
        <v>685</v>
      </c>
      <c r="M237" s="1966" t="s">
        <v>685</v>
      </c>
      <c r="N237" s="1966" t="s">
        <v>685</v>
      </c>
      <c r="O237" s="1966" t="s">
        <v>685</v>
      </c>
      <c r="P237" s="1966" t="s">
        <v>685</v>
      </c>
      <c r="Q237" s="1966" t="s">
        <v>685</v>
      </c>
      <c r="R237" s="1966" t="s">
        <v>685</v>
      </c>
      <c r="S237" s="1966" t="s">
        <v>685</v>
      </c>
      <c r="T237" s="1966" t="s">
        <v>685</v>
      </c>
      <c r="U237" s="1966" t="s">
        <v>685</v>
      </c>
      <c r="V237" s="1966" t="s">
        <v>685</v>
      </c>
      <c r="W237" s="1966" t="s">
        <v>685</v>
      </c>
      <c r="X237" s="1966" t="s">
        <v>685</v>
      </c>
      <c r="Y237" s="1966" t="s">
        <v>685</v>
      </c>
      <c r="Z237" s="1966" t="s">
        <v>685</v>
      </c>
      <c r="AA237" s="1966" t="s">
        <v>685</v>
      </c>
      <c r="AB237" s="1966" t="s">
        <v>685</v>
      </c>
      <c r="AC237" s="1966" t="s">
        <v>685</v>
      </c>
      <c r="AD237" s="1966" t="s">
        <v>685</v>
      </c>
      <c r="AE237" s="1966" t="s">
        <v>685</v>
      </c>
      <c r="AF237" s="1966" t="s">
        <v>685</v>
      </c>
      <c r="AG237" s="1966" t="s">
        <v>685</v>
      </c>
      <c r="AH237" s="1966" t="s">
        <v>685</v>
      </c>
      <c r="AI237" s="1966" t="s">
        <v>685</v>
      </c>
      <c r="AJ237" s="1966" t="s">
        <v>685</v>
      </c>
      <c r="AK237" s="1966" t="s">
        <v>685</v>
      </c>
      <c r="AL237" s="1966" t="s">
        <v>685</v>
      </c>
      <c r="AM237" s="1966" t="s">
        <v>685</v>
      </c>
      <c r="AN237" s="1966" t="s">
        <v>685</v>
      </c>
      <c r="AO237" s="1966" t="s">
        <v>685</v>
      </c>
      <c r="AP237" s="1966" t="s">
        <v>685</v>
      </c>
      <c r="AQ237" s="1966" t="s">
        <v>685</v>
      </c>
      <c r="AR237" s="1966" t="s">
        <v>685</v>
      </c>
      <c r="AS237" s="1966" t="s">
        <v>685</v>
      </c>
      <c r="AT237" s="1966" t="s">
        <v>685</v>
      </c>
    </row>
    <row r="238" spans="1:46" s="902" customFormat="1" ht="14.5" customHeight="1">
      <c r="A238" s="1948" t="s">
        <v>733</v>
      </c>
      <c r="B238" s="1948"/>
      <c r="C238" s="1948"/>
      <c r="D238" s="1948"/>
      <c r="E238" s="1948"/>
      <c r="F238" s="1948"/>
      <c r="G238" s="1948"/>
      <c r="H238" s="1948"/>
      <c r="I238" s="1948"/>
      <c r="J238" s="1948"/>
      <c r="K238" s="1948"/>
      <c r="L238" s="1948"/>
      <c r="M238" s="1948"/>
      <c r="N238" s="1948"/>
      <c r="O238" s="1948"/>
      <c r="P238" s="1948"/>
      <c r="Q238" s="1948"/>
      <c r="R238" s="1948"/>
      <c r="S238" s="1948"/>
      <c r="T238" s="1948"/>
      <c r="U238" s="1948"/>
      <c r="V238" s="1948"/>
      <c r="W238" s="1948"/>
      <c r="X238" s="1948"/>
      <c r="Y238" s="1948"/>
      <c r="Z238" s="1948"/>
      <c r="AA238" s="1948"/>
      <c r="AB238" s="1948"/>
      <c r="AC238" s="1948"/>
      <c r="AD238" s="1948"/>
      <c r="AE238" s="1948"/>
      <c r="AF238" s="1948"/>
      <c r="AG238" s="1948"/>
      <c r="AH238" s="1948"/>
      <c r="AI238" s="1948"/>
      <c r="AJ238" s="1948"/>
      <c r="AK238" s="1948"/>
      <c r="AL238" s="1948"/>
      <c r="AM238" s="1948"/>
      <c r="AN238" s="1948"/>
      <c r="AO238" s="1948"/>
      <c r="AP238" s="1948"/>
      <c r="AQ238" s="1948"/>
      <c r="AR238" s="1948"/>
      <c r="AS238" s="1948"/>
      <c r="AT238" s="1948"/>
    </row>
    <row r="239" spans="1:46" ht="14.5" customHeight="1">
      <c r="A239" s="1930" t="s">
        <v>1188</v>
      </c>
      <c r="B239" s="1930"/>
      <c r="C239" s="1930"/>
      <c r="D239" s="1930"/>
      <c r="E239" s="1930"/>
      <c r="F239" s="1930"/>
      <c r="G239" s="1930"/>
      <c r="H239" s="1930"/>
      <c r="I239" s="1930"/>
      <c r="J239" s="1930"/>
      <c r="K239" s="1930"/>
      <c r="L239" s="1930"/>
      <c r="M239" s="1930"/>
      <c r="N239" s="1930"/>
      <c r="O239" s="1930"/>
      <c r="P239" s="1930"/>
      <c r="Q239" s="1930"/>
      <c r="R239" s="1930"/>
      <c r="S239" s="1930"/>
      <c r="T239" s="1930"/>
      <c r="U239" s="1930"/>
      <c r="V239" s="1930"/>
      <c r="W239" s="1930"/>
      <c r="X239" s="1930"/>
      <c r="Y239" s="1930"/>
      <c r="Z239" s="1930"/>
      <c r="AA239" s="1930"/>
      <c r="AB239" s="1930"/>
      <c r="AC239" s="1930"/>
      <c r="AD239" s="1930"/>
      <c r="AE239" s="1930"/>
      <c r="AF239" s="1930"/>
      <c r="AG239" s="1930"/>
      <c r="AH239" s="1930"/>
      <c r="AI239" s="1930"/>
      <c r="AJ239" s="1930"/>
      <c r="AK239" s="1930"/>
      <c r="AL239" s="1930"/>
      <c r="AM239" s="1930"/>
      <c r="AN239" s="1930"/>
      <c r="AO239" s="1930"/>
      <c r="AP239" s="1930"/>
      <c r="AQ239" s="1930"/>
      <c r="AR239" s="1930"/>
      <c r="AS239" s="1930"/>
      <c r="AT239" s="1930"/>
    </row>
    <row r="240" spans="1:46" ht="14.5" customHeight="1">
      <c r="A240" s="865"/>
      <c r="B240" s="865"/>
      <c r="C240" s="865"/>
      <c r="D240" s="865"/>
      <c r="E240" s="865"/>
      <c r="F240" s="865"/>
      <c r="G240" s="865"/>
      <c r="H240" s="865"/>
      <c r="I240" s="865"/>
      <c r="J240" s="865"/>
      <c r="K240" s="865"/>
      <c r="L240" s="865"/>
      <c r="M240" s="865"/>
      <c r="N240" s="865"/>
      <c r="O240" s="865"/>
      <c r="P240" s="865"/>
      <c r="Q240" s="865"/>
      <c r="R240" s="865"/>
      <c r="S240" s="865"/>
      <c r="T240" s="865"/>
      <c r="U240" s="865"/>
      <c r="V240" s="865"/>
      <c r="W240" s="865"/>
      <c r="X240" s="865"/>
      <c r="Y240" s="865"/>
      <c r="Z240" s="865"/>
      <c r="AA240" s="865"/>
      <c r="AB240" s="865"/>
      <c r="AC240" s="865"/>
      <c r="AD240" s="865"/>
      <c r="AE240" s="865"/>
      <c r="AF240" s="865"/>
      <c r="AG240" s="865"/>
      <c r="AH240" s="865"/>
      <c r="AI240" s="865"/>
      <c r="AJ240" s="865"/>
      <c r="AK240" s="865"/>
      <c r="AL240" s="865"/>
      <c r="AM240" s="865"/>
      <c r="AN240" s="865"/>
      <c r="AO240" s="865"/>
      <c r="AP240" s="865"/>
      <c r="AQ240" s="865"/>
      <c r="AR240" s="865"/>
      <c r="AS240" s="865"/>
      <c r="AT240" s="865"/>
    </row>
    <row r="241" spans="1:46" ht="14.5" customHeight="1">
      <c r="A241" s="1963" t="s">
        <v>856</v>
      </c>
      <c r="B241" s="1964"/>
      <c r="C241" s="1964"/>
      <c r="D241" s="1964"/>
      <c r="E241" s="1964"/>
      <c r="F241" s="1964"/>
      <c r="G241" s="1964"/>
      <c r="H241" s="1964"/>
      <c r="I241" s="1964"/>
      <c r="J241" s="1964"/>
      <c r="K241" s="1964"/>
      <c r="L241" s="1964"/>
      <c r="M241" s="1964"/>
      <c r="N241" s="1964"/>
      <c r="O241" s="1964"/>
      <c r="P241" s="1964"/>
      <c r="Q241" s="1964"/>
      <c r="R241" s="1964"/>
      <c r="S241" s="1964"/>
      <c r="T241" s="1964"/>
      <c r="U241" s="1964"/>
      <c r="V241" s="1964"/>
      <c r="W241" s="1964"/>
      <c r="X241" s="1964"/>
      <c r="Y241" s="1964"/>
      <c r="Z241" s="1964"/>
      <c r="AA241" s="1964"/>
      <c r="AB241" s="1964"/>
      <c r="AC241" s="1964"/>
      <c r="AD241" s="1964"/>
      <c r="AE241" s="1964"/>
      <c r="AF241" s="1964"/>
      <c r="AG241" s="1964"/>
      <c r="AH241" s="1964"/>
      <c r="AI241" s="1964"/>
      <c r="AJ241" s="1964"/>
      <c r="AK241" s="1964"/>
      <c r="AL241" s="1964"/>
      <c r="AM241" s="1964"/>
      <c r="AN241" s="1964"/>
      <c r="AO241" s="1964"/>
      <c r="AP241" s="1964"/>
      <c r="AQ241" s="1964"/>
      <c r="AR241" s="1964"/>
      <c r="AS241" s="1964"/>
      <c r="AT241" s="1964"/>
    </row>
    <row r="242" spans="1:46" s="902" customFormat="1" ht="87.75" customHeight="1">
      <c r="A242" s="1619" t="s">
        <v>5</v>
      </c>
      <c r="B242" s="1029" t="s">
        <v>705</v>
      </c>
      <c r="C242" s="1749" t="s">
        <v>706</v>
      </c>
      <c r="D242" s="1617" t="s">
        <v>706</v>
      </c>
      <c r="E242" s="1029" t="s">
        <v>707</v>
      </c>
      <c r="F242" s="1749" t="s">
        <v>708</v>
      </c>
      <c r="G242" s="1617" t="s">
        <v>708</v>
      </c>
      <c r="H242" s="1029" t="s">
        <v>709</v>
      </c>
      <c r="I242" s="1749" t="s">
        <v>710</v>
      </c>
      <c r="J242" s="1617" t="s">
        <v>710</v>
      </c>
      <c r="K242" s="1029" t="s">
        <v>711</v>
      </c>
      <c r="L242" s="1749" t="s">
        <v>712</v>
      </c>
      <c r="M242" s="1617" t="s">
        <v>712</v>
      </c>
      <c r="N242" s="1029" t="s">
        <v>673</v>
      </c>
      <c r="O242" s="1749" t="s">
        <v>713</v>
      </c>
      <c r="P242" s="1617" t="s">
        <v>713</v>
      </c>
      <c r="Q242" s="1029" t="s">
        <v>674</v>
      </c>
      <c r="R242" s="1749" t="s">
        <v>714</v>
      </c>
      <c r="S242" s="1617" t="s">
        <v>714</v>
      </c>
      <c r="T242" s="1029" t="s">
        <v>675</v>
      </c>
      <c r="U242" s="1749" t="s">
        <v>715</v>
      </c>
      <c r="V242" s="1617" t="s">
        <v>715</v>
      </c>
      <c r="W242" s="1029" t="s">
        <v>676</v>
      </c>
      <c r="X242" s="1749" t="s">
        <v>716</v>
      </c>
      <c r="Y242" s="1617" t="s">
        <v>716</v>
      </c>
      <c r="Z242" s="1029" t="s">
        <v>717</v>
      </c>
      <c r="AA242" s="1749" t="s">
        <v>718</v>
      </c>
      <c r="AB242" s="1617" t="s">
        <v>718</v>
      </c>
      <c r="AC242" s="1029" t="s">
        <v>678</v>
      </c>
      <c r="AD242" s="1749" t="s">
        <v>719</v>
      </c>
      <c r="AE242" s="1617" t="s">
        <v>719</v>
      </c>
      <c r="AF242" s="1029" t="s">
        <v>679</v>
      </c>
      <c r="AG242" s="1749" t="s">
        <v>720</v>
      </c>
      <c r="AH242" s="1617" t="s">
        <v>720</v>
      </c>
      <c r="AI242" s="1029" t="s">
        <v>594</v>
      </c>
      <c r="AJ242" s="1749" t="s">
        <v>721</v>
      </c>
      <c r="AK242" s="1617" t="s">
        <v>721</v>
      </c>
      <c r="AL242" s="1029" t="s">
        <v>1365</v>
      </c>
      <c r="AM242" s="1749" t="s">
        <v>722</v>
      </c>
      <c r="AN242" s="1617" t="s">
        <v>722</v>
      </c>
      <c r="AO242" s="1750" t="s">
        <v>1367</v>
      </c>
      <c r="AP242" s="1751" t="s">
        <v>730</v>
      </c>
      <c r="AQ242" s="1616" t="s">
        <v>730</v>
      </c>
      <c r="AR242" s="1029" t="s">
        <v>684</v>
      </c>
      <c r="AS242" s="1749" t="s">
        <v>724</v>
      </c>
      <c r="AT242" s="1618" t="s">
        <v>724</v>
      </c>
    </row>
    <row r="243" spans="1:46" ht="14.5" customHeight="1" thickBot="1">
      <c r="A243" s="903"/>
      <c r="B243" s="743" t="s">
        <v>2</v>
      </c>
      <c r="C243" s="743" t="s">
        <v>68</v>
      </c>
      <c r="D243" s="744" t="s">
        <v>69</v>
      </c>
      <c r="E243" s="743" t="s">
        <v>2</v>
      </c>
      <c r="F243" s="743" t="s">
        <v>68</v>
      </c>
      <c r="G243" s="744" t="s">
        <v>69</v>
      </c>
      <c r="H243" s="743" t="s">
        <v>2</v>
      </c>
      <c r="I243" s="743" t="s">
        <v>68</v>
      </c>
      <c r="J243" s="744" t="s">
        <v>69</v>
      </c>
      <c r="K243" s="743" t="s">
        <v>2</v>
      </c>
      <c r="L243" s="743" t="s">
        <v>68</v>
      </c>
      <c r="M243" s="744" t="s">
        <v>69</v>
      </c>
      <c r="N243" s="743" t="s">
        <v>2</v>
      </c>
      <c r="O243" s="743" t="s">
        <v>68</v>
      </c>
      <c r="P243" s="744" t="s">
        <v>69</v>
      </c>
      <c r="Q243" s="743" t="s">
        <v>2</v>
      </c>
      <c r="R243" s="743" t="s">
        <v>68</v>
      </c>
      <c r="S243" s="744" t="s">
        <v>69</v>
      </c>
      <c r="T243" s="743" t="s">
        <v>2</v>
      </c>
      <c r="U243" s="743" t="s">
        <v>68</v>
      </c>
      <c r="V243" s="744" t="s">
        <v>69</v>
      </c>
      <c r="W243" s="743" t="s">
        <v>2</v>
      </c>
      <c r="X243" s="743" t="s">
        <v>68</v>
      </c>
      <c r="Y243" s="744" t="s">
        <v>69</v>
      </c>
      <c r="Z243" s="743" t="s">
        <v>2</v>
      </c>
      <c r="AA243" s="743" t="s">
        <v>68</v>
      </c>
      <c r="AB243" s="744" t="s">
        <v>69</v>
      </c>
      <c r="AC243" s="743" t="s">
        <v>2</v>
      </c>
      <c r="AD243" s="743" t="s">
        <v>68</v>
      </c>
      <c r="AE243" s="744" t="s">
        <v>69</v>
      </c>
      <c r="AF243" s="743" t="s">
        <v>2</v>
      </c>
      <c r="AG243" s="743" t="s">
        <v>68</v>
      </c>
      <c r="AH243" s="744" t="s">
        <v>69</v>
      </c>
      <c r="AI243" s="743" t="s">
        <v>2</v>
      </c>
      <c r="AJ243" s="743" t="s">
        <v>68</v>
      </c>
      <c r="AK243" s="744" t="s">
        <v>69</v>
      </c>
      <c r="AL243" s="743" t="s">
        <v>2</v>
      </c>
      <c r="AM243" s="743" t="s">
        <v>68</v>
      </c>
      <c r="AN243" s="744" t="s">
        <v>69</v>
      </c>
      <c r="AO243" s="743" t="s">
        <v>2</v>
      </c>
      <c r="AP243" s="743" t="s">
        <v>68</v>
      </c>
      <c r="AQ243" s="744" t="s">
        <v>69</v>
      </c>
      <c r="AR243" s="743" t="s">
        <v>2</v>
      </c>
      <c r="AS243" s="743" t="s">
        <v>68</v>
      </c>
      <c r="AT243" s="743" t="s">
        <v>69</v>
      </c>
    </row>
    <row r="244" spans="1:46" ht="14.5" customHeight="1">
      <c r="A244" s="894" t="s">
        <v>13</v>
      </c>
      <c r="B244" s="812">
        <v>42.333974925810672</v>
      </c>
      <c r="C244" s="868">
        <v>2.3640969371937808</v>
      </c>
      <c r="D244" s="869">
        <v>516</v>
      </c>
      <c r="E244" s="816">
        <v>24.946650322855909</v>
      </c>
      <c r="F244" s="868">
        <v>2.2915250112621428</v>
      </c>
      <c r="G244" s="869">
        <v>516</v>
      </c>
      <c r="H244" s="812">
        <v>73.277627070485025</v>
      </c>
      <c r="I244" s="868">
        <v>2.536842687291105</v>
      </c>
      <c r="J244" s="869">
        <v>518</v>
      </c>
      <c r="K244" s="812">
        <v>69.17974681299836</v>
      </c>
      <c r="L244" s="868">
        <v>2.492383051739024</v>
      </c>
      <c r="M244" s="869">
        <v>519</v>
      </c>
      <c r="N244" s="816">
        <v>85.720782122848149</v>
      </c>
      <c r="O244" s="868">
        <v>1.8161576148046941</v>
      </c>
      <c r="P244" s="869">
        <v>521</v>
      </c>
      <c r="Q244" s="812">
        <v>49.1097239524237</v>
      </c>
      <c r="R244" s="868">
        <v>3.1401724405836631</v>
      </c>
      <c r="S244" s="869">
        <v>514</v>
      </c>
      <c r="T244" s="812">
        <v>70.984636799404413</v>
      </c>
      <c r="U244" s="868">
        <v>2.5535393099110641</v>
      </c>
      <c r="V244" s="869">
        <v>517</v>
      </c>
      <c r="W244" s="816">
        <v>68.329165418455574</v>
      </c>
      <c r="X244" s="868">
        <v>2.2245211690920348</v>
      </c>
      <c r="Y244" s="869">
        <v>520</v>
      </c>
      <c r="Z244" s="812">
        <v>69.6350062723929</v>
      </c>
      <c r="AA244" s="868">
        <v>1.8899526432103</v>
      </c>
      <c r="AB244" s="869">
        <v>520</v>
      </c>
      <c r="AC244" s="812">
        <v>52.042698048224558</v>
      </c>
      <c r="AD244" s="868">
        <v>2.8243085747411669</v>
      </c>
      <c r="AE244" s="869">
        <v>519</v>
      </c>
      <c r="AF244" s="812">
        <v>60.15182787250135</v>
      </c>
      <c r="AG244" s="868">
        <v>2.5393605940453692</v>
      </c>
      <c r="AH244" s="869">
        <v>516</v>
      </c>
      <c r="AI244" s="816">
        <v>76.069985385978597</v>
      </c>
      <c r="AJ244" s="868">
        <v>2.751542822544867</v>
      </c>
      <c r="AK244" s="869">
        <v>521</v>
      </c>
      <c r="AL244" s="812">
        <v>61.96711933106257</v>
      </c>
      <c r="AM244" s="868">
        <v>2.3904558962020408</v>
      </c>
      <c r="AN244" s="869">
        <v>518</v>
      </c>
      <c r="AO244" s="812">
        <v>59.750067078478232</v>
      </c>
      <c r="AP244" s="868">
        <v>2.4486099540825692</v>
      </c>
      <c r="AQ244" s="869">
        <v>518</v>
      </c>
      <c r="AR244" s="816">
        <v>43.428905231958517</v>
      </c>
      <c r="AS244" s="868">
        <v>2.5320290237258751</v>
      </c>
      <c r="AT244" s="904">
        <v>452</v>
      </c>
    </row>
    <row r="245" spans="1:46" ht="14.5" customHeight="1">
      <c r="A245" s="895" t="s">
        <v>14</v>
      </c>
      <c r="B245" s="818">
        <v>47.234447346668652</v>
      </c>
      <c r="C245" s="870">
        <v>3.6421664017481281</v>
      </c>
      <c r="D245" s="871">
        <v>322</v>
      </c>
      <c r="E245" s="818">
        <v>32.759349993009693</v>
      </c>
      <c r="F245" s="870">
        <v>2.773098092769577</v>
      </c>
      <c r="G245" s="871">
        <v>320</v>
      </c>
      <c r="H245" s="818">
        <v>76.15050504705934</v>
      </c>
      <c r="I245" s="870">
        <v>3.0206502132833242</v>
      </c>
      <c r="J245" s="871">
        <v>317</v>
      </c>
      <c r="K245" s="818">
        <v>75.186674332413332</v>
      </c>
      <c r="L245" s="870">
        <v>3.1359593451168508</v>
      </c>
      <c r="M245" s="871">
        <v>320</v>
      </c>
      <c r="N245" s="818">
        <v>86.311272386779393</v>
      </c>
      <c r="O245" s="870">
        <v>2.4561492999198049</v>
      </c>
      <c r="P245" s="871">
        <v>320</v>
      </c>
      <c r="Q245" s="818">
        <v>51.135913369191613</v>
      </c>
      <c r="R245" s="870">
        <v>3.629847483740043</v>
      </c>
      <c r="S245" s="871">
        <v>321</v>
      </c>
      <c r="T245" s="818">
        <v>71.931939445749208</v>
      </c>
      <c r="U245" s="870">
        <v>3.4308257582344939</v>
      </c>
      <c r="V245" s="871">
        <v>322</v>
      </c>
      <c r="W245" s="818">
        <v>69.767609505801914</v>
      </c>
      <c r="X245" s="870">
        <v>3.2829367801648628</v>
      </c>
      <c r="Y245" s="871">
        <v>321</v>
      </c>
      <c r="Z245" s="818">
        <v>60.492215878983892</v>
      </c>
      <c r="AA245" s="870">
        <v>3.2845896688788652</v>
      </c>
      <c r="AB245" s="871">
        <v>319</v>
      </c>
      <c r="AC245" s="818">
        <v>44.157508485917042</v>
      </c>
      <c r="AD245" s="870">
        <v>3.256942785004008</v>
      </c>
      <c r="AE245" s="871">
        <v>324</v>
      </c>
      <c r="AF245" s="818">
        <v>60.218607014032841</v>
      </c>
      <c r="AG245" s="870">
        <v>3.4678569078283839</v>
      </c>
      <c r="AH245" s="871">
        <v>323</v>
      </c>
      <c r="AI245" s="823">
        <v>67.804212672695883</v>
      </c>
      <c r="AJ245" s="870">
        <v>2.7825490531356589</v>
      </c>
      <c r="AK245" s="871">
        <v>323</v>
      </c>
      <c r="AL245" s="818">
        <v>56.707566492544117</v>
      </c>
      <c r="AM245" s="870">
        <v>4.0705918166729687</v>
      </c>
      <c r="AN245" s="871">
        <v>323</v>
      </c>
      <c r="AO245" s="818">
        <v>54.931863828161667</v>
      </c>
      <c r="AP245" s="870">
        <v>3.4881544513035738</v>
      </c>
      <c r="AQ245" s="871">
        <v>324</v>
      </c>
      <c r="AR245" s="823">
        <v>39.268676344041737</v>
      </c>
      <c r="AS245" s="870">
        <v>3.5267314904737992</v>
      </c>
      <c r="AT245" s="905">
        <v>297</v>
      </c>
    </row>
    <row r="246" spans="1:46" ht="14.5" customHeight="1">
      <c r="A246" s="894" t="s">
        <v>39</v>
      </c>
      <c r="B246" s="812" t="s">
        <v>99</v>
      </c>
      <c r="C246" s="868" t="s">
        <v>99</v>
      </c>
      <c r="D246" s="869" t="s">
        <v>99</v>
      </c>
      <c r="E246" s="812" t="s">
        <v>99</v>
      </c>
      <c r="F246" s="868" t="s">
        <v>99</v>
      </c>
      <c r="G246" s="869" t="s">
        <v>99</v>
      </c>
      <c r="H246" s="812" t="s">
        <v>99</v>
      </c>
      <c r="I246" s="868" t="s">
        <v>99</v>
      </c>
      <c r="J246" s="869" t="s">
        <v>99</v>
      </c>
      <c r="K246" s="812" t="s">
        <v>99</v>
      </c>
      <c r="L246" s="868" t="s">
        <v>99</v>
      </c>
      <c r="M246" s="869" t="s">
        <v>99</v>
      </c>
      <c r="N246" s="812" t="s">
        <v>99</v>
      </c>
      <c r="O246" s="868" t="s">
        <v>99</v>
      </c>
      <c r="P246" s="869" t="s">
        <v>99</v>
      </c>
      <c r="Q246" s="812" t="s">
        <v>99</v>
      </c>
      <c r="R246" s="868" t="s">
        <v>99</v>
      </c>
      <c r="S246" s="869" t="s">
        <v>99</v>
      </c>
      <c r="T246" s="812" t="s">
        <v>99</v>
      </c>
      <c r="U246" s="868" t="s">
        <v>99</v>
      </c>
      <c r="V246" s="869" t="s">
        <v>99</v>
      </c>
      <c r="W246" s="812" t="s">
        <v>99</v>
      </c>
      <c r="X246" s="868" t="s">
        <v>99</v>
      </c>
      <c r="Y246" s="869" t="s">
        <v>99</v>
      </c>
      <c r="Z246" s="812" t="s">
        <v>99</v>
      </c>
      <c r="AA246" s="868" t="s">
        <v>99</v>
      </c>
      <c r="AB246" s="869" t="s">
        <v>99</v>
      </c>
      <c r="AC246" s="812" t="s">
        <v>99</v>
      </c>
      <c r="AD246" s="868" t="s">
        <v>99</v>
      </c>
      <c r="AE246" s="869" t="s">
        <v>99</v>
      </c>
      <c r="AF246" s="812" t="s">
        <v>99</v>
      </c>
      <c r="AG246" s="868" t="s">
        <v>99</v>
      </c>
      <c r="AH246" s="869" t="s">
        <v>99</v>
      </c>
      <c r="AI246" s="812" t="s">
        <v>99</v>
      </c>
      <c r="AJ246" s="868" t="s">
        <v>99</v>
      </c>
      <c r="AK246" s="869" t="s">
        <v>99</v>
      </c>
      <c r="AL246" s="812" t="s">
        <v>99</v>
      </c>
      <c r="AM246" s="868" t="s">
        <v>99</v>
      </c>
      <c r="AN246" s="869" t="s">
        <v>99</v>
      </c>
      <c r="AO246" s="812" t="s">
        <v>99</v>
      </c>
      <c r="AP246" s="868" t="s">
        <v>99</v>
      </c>
      <c r="AQ246" s="869" t="s">
        <v>99</v>
      </c>
      <c r="AR246" s="812" t="s">
        <v>99</v>
      </c>
      <c r="AS246" s="868" t="s">
        <v>99</v>
      </c>
      <c r="AT246" s="904" t="s">
        <v>99</v>
      </c>
    </row>
    <row r="247" spans="1:46" ht="14.5" customHeight="1">
      <c r="A247" s="895" t="s">
        <v>16</v>
      </c>
      <c r="B247" s="818">
        <v>66.451939676811762</v>
      </c>
      <c r="C247" s="870">
        <v>7.1242229817148326</v>
      </c>
      <c r="D247" s="871">
        <v>82</v>
      </c>
      <c r="E247" s="818">
        <v>58.010566515419029</v>
      </c>
      <c r="F247" s="870">
        <v>6.0603862248410714</v>
      </c>
      <c r="G247" s="871">
        <v>82</v>
      </c>
      <c r="H247" s="818">
        <v>83.820328762816402</v>
      </c>
      <c r="I247" s="870">
        <v>3.3145489232851708</v>
      </c>
      <c r="J247" s="871">
        <v>82</v>
      </c>
      <c r="K247" s="818">
        <v>75.718200749516271</v>
      </c>
      <c r="L247" s="870">
        <v>5.3605146308725784</v>
      </c>
      <c r="M247" s="871">
        <v>83</v>
      </c>
      <c r="N247" s="818">
        <v>85.860116712511953</v>
      </c>
      <c r="O247" s="870">
        <v>4.1235847260381506</v>
      </c>
      <c r="P247" s="871">
        <v>83</v>
      </c>
      <c r="Q247" s="818">
        <v>53.761224550338177</v>
      </c>
      <c r="R247" s="870">
        <v>4.5051732226670733</v>
      </c>
      <c r="S247" s="871">
        <v>80</v>
      </c>
      <c r="T247" s="818">
        <v>64.788560526902401</v>
      </c>
      <c r="U247" s="870">
        <v>4.1787146083997726</v>
      </c>
      <c r="V247" s="871">
        <v>83</v>
      </c>
      <c r="W247" s="818">
        <v>55.949322498645891</v>
      </c>
      <c r="X247" s="870">
        <v>6.9088978549562237</v>
      </c>
      <c r="Y247" s="871">
        <v>83</v>
      </c>
      <c r="Z247" s="818">
        <v>66.501847253540831</v>
      </c>
      <c r="AA247" s="870">
        <v>6.0564652838365562</v>
      </c>
      <c r="AB247" s="871">
        <v>82</v>
      </c>
      <c r="AC247" s="818">
        <v>51.600866626193287</v>
      </c>
      <c r="AD247" s="870">
        <v>6.9056196092853463</v>
      </c>
      <c r="AE247" s="871">
        <v>82</v>
      </c>
      <c r="AF247" s="818">
        <v>58.321256761797471</v>
      </c>
      <c r="AG247" s="870">
        <v>6.4299491634032044</v>
      </c>
      <c r="AH247" s="871">
        <v>84</v>
      </c>
      <c r="AI247" s="818">
        <v>76.327548300468379</v>
      </c>
      <c r="AJ247" s="870">
        <v>5.8173993828463777</v>
      </c>
      <c r="AK247" s="871">
        <v>83</v>
      </c>
      <c r="AL247" s="818">
        <v>58.170616095501238</v>
      </c>
      <c r="AM247" s="870">
        <v>4.869272472334667</v>
      </c>
      <c r="AN247" s="871">
        <v>82</v>
      </c>
      <c r="AO247" s="818">
        <v>58.065768551843632</v>
      </c>
      <c r="AP247" s="870">
        <v>4.831707625417744</v>
      </c>
      <c r="AQ247" s="871">
        <v>84</v>
      </c>
      <c r="AR247" s="823">
        <v>50.80982656534978</v>
      </c>
      <c r="AS247" s="870">
        <v>6.4039875578986587</v>
      </c>
      <c r="AT247" s="905">
        <v>78</v>
      </c>
    </row>
    <row r="248" spans="1:46" ht="14.5" customHeight="1">
      <c r="A248" s="894" t="s">
        <v>17</v>
      </c>
      <c r="B248" s="812" t="s">
        <v>99</v>
      </c>
      <c r="C248" s="868" t="s">
        <v>99</v>
      </c>
      <c r="D248" s="869" t="s">
        <v>99</v>
      </c>
      <c r="E248" s="816" t="s">
        <v>99</v>
      </c>
      <c r="F248" s="868" t="s">
        <v>99</v>
      </c>
      <c r="G248" s="869" t="s">
        <v>99</v>
      </c>
      <c r="H248" s="812" t="s">
        <v>99</v>
      </c>
      <c r="I248" s="868" t="s">
        <v>99</v>
      </c>
      <c r="J248" s="869" t="s">
        <v>99</v>
      </c>
      <c r="K248" s="812" t="s">
        <v>99</v>
      </c>
      <c r="L248" s="868" t="s">
        <v>99</v>
      </c>
      <c r="M248" s="869" t="s">
        <v>99</v>
      </c>
      <c r="N248" s="816" t="s">
        <v>99</v>
      </c>
      <c r="O248" s="868" t="s">
        <v>99</v>
      </c>
      <c r="P248" s="869" t="s">
        <v>99</v>
      </c>
      <c r="Q248" s="812" t="s">
        <v>99</v>
      </c>
      <c r="R248" s="868" t="s">
        <v>99</v>
      </c>
      <c r="S248" s="869" t="s">
        <v>99</v>
      </c>
      <c r="T248" s="812" t="s">
        <v>99</v>
      </c>
      <c r="U248" s="868" t="s">
        <v>99</v>
      </c>
      <c r="V248" s="869" t="s">
        <v>99</v>
      </c>
      <c r="W248" s="812" t="s">
        <v>99</v>
      </c>
      <c r="X248" s="868" t="s">
        <v>99</v>
      </c>
      <c r="Y248" s="869" t="s">
        <v>99</v>
      </c>
      <c r="Z248" s="812" t="s">
        <v>99</v>
      </c>
      <c r="AA248" s="868" t="s">
        <v>99</v>
      </c>
      <c r="AB248" s="869" t="s">
        <v>99</v>
      </c>
      <c r="AC248" s="816" t="s">
        <v>99</v>
      </c>
      <c r="AD248" s="868" t="s">
        <v>99</v>
      </c>
      <c r="AE248" s="869" t="s">
        <v>99</v>
      </c>
      <c r="AF248" s="812" t="s">
        <v>99</v>
      </c>
      <c r="AG248" s="868" t="s">
        <v>99</v>
      </c>
      <c r="AH248" s="869" t="s">
        <v>99</v>
      </c>
      <c r="AI248" s="812" t="s">
        <v>99</v>
      </c>
      <c r="AJ248" s="868" t="s">
        <v>99</v>
      </c>
      <c r="AK248" s="869" t="s">
        <v>99</v>
      </c>
      <c r="AL248" s="816" t="s">
        <v>99</v>
      </c>
      <c r="AM248" s="868" t="s">
        <v>99</v>
      </c>
      <c r="AN248" s="869" t="s">
        <v>99</v>
      </c>
      <c r="AO248" s="816" t="s">
        <v>99</v>
      </c>
      <c r="AP248" s="868" t="s">
        <v>99</v>
      </c>
      <c r="AQ248" s="869" t="s">
        <v>99</v>
      </c>
      <c r="AR248" s="812" t="s">
        <v>99</v>
      </c>
      <c r="AS248" s="868" t="s">
        <v>99</v>
      </c>
      <c r="AT248" s="904" t="s">
        <v>99</v>
      </c>
    </row>
    <row r="249" spans="1:46" ht="14.5" customHeight="1">
      <c r="A249" s="895" t="s">
        <v>18</v>
      </c>
      <c r="B249" s="818">
        <v>46.493747733897408</v>
      </c>
      <c r="C249" s="870">
        <v>3.760295047469199</v>
      </c>
      <c r="D249" s="871">
        <v>86</v>
      </c>
      <c r="E249" s="818">
        <v>34.707768568283392</v>
      </c>
      <c r="F249" s="870">
        <v>4.9906907135994913</v>
      </c>
      <c r="G249" s="871">
        <v>84</v>
      </c>
      <c r="H249" s="818">
        <v>55.672782179366578</v>
      </c>
      <c r="I249" s="870">
        <v>4.4055625381650501</v>
      </c>
      <c r="J249" s="871">
        <v>89</v>
      </c>
      <c r="K249" s="818">
        <v>49.660112477726052</v>
      </c>
      <c r="L249" s="870">
        <v>7.1131710546968359</v>
      </c>
      <c r="M249" s="871">
        <v>89</v>
      </c>
      <c r="N249" s="818">
        <v>76.185476974766459</v>
      </c>
      <c r="O249" s="870">
        <v>7.2790855684867486</v>
      </c>
      <c r="P249" s="871">
        <v>88</v>
      </c>
      <c r="Q249" s="818">
        <v>48.408340713375978</v>
      </c>
      <c r="R249" s="870">
        <v>6.0154999881158684</v>
      </c>
      <c r="S249" s="871">
        <v>88</v>
      </c>
      <c r="T249" s="818">
        <v>61.134553667480098</v>
      </c>
      <c r="U249" s="870">
        <v>7.0884957924553946</v>
      </c>
      <c r="V249" s="871">
        <v>89</v>
      </c>
      <c r="W249" s="818">
        <v>48.661996878800657</v>
      </c>
      <c r="X249" s="870">
        <v>5.4589173144763743</v>
      </c>
      <c r="Y249" s="871">
        <v>87</v>
      </c>
      <c r="Z249" s="818">
        <v>51.779215067427501</v>
      </c>
      <c r="AA249" s="870">
        <v>8.1636730934027586</v>
      </c>
      <c r="AB249" s="871">
        <v>87</v>
      </c>
      <c r="AC249" s="818">
        <v>54.705150753061979</v>
      </c>
      <c r="AD249" s="870">
        <v>7.721347560567585</v>
      </c>
      <c r="AE249" s="871">
        <v>87</v>
      </c>
      <c r="AF249" s="818">
        <v>55.482871011187306</v>
      </c>
      <c r="AG249" s="870">
        <v>6.68338175874519</v>
      </c>
      <c r="AH249" s="871">
        <v>89</v>
      </c>
      <c r="AI249" s="818">
        <v>59.095788965817754</v>
      </c>
      <c r="AJ249" s="870">
        <v>8.3986896111882405</v>
      </c>
      <c r="AK249" s="871">
        <v>88</v>
      </c>
      <c r="AL249" s="818">
        <v>39.335833198661788</v>
      </c>
      <c r="AM249" s="870">
        <v>3.7944724407529549</v>
      </c>
      <c r="AN249" s="871">
        <v>85</v>
      </c>
      <c r="AO249" s="818">
        <v>41.824411558353113</v>
      </c>
      <c r="AP249" s="870">
        <v>8.6446632618044958</v>
      </c>
      <c r="AQ249" s="871">
        <v>89</v>
      </c>
      <c r="AR249" s="818">
        <v>38.570870125894153</v>
      </c>
      <c r="AS249" s="870">
        <v>8.304483494882426</v>
      </c>
      <c r="AT249" s="905">
        <v>76</v>
      </c>
    </row>
    <row r="250" spans="1:46" ht="14.5" customHeight="1">
      <c r="A250" s="894" t="s">
        <v>19</v>
      </c>
      <c r="B250" s="812">
        <v>44.068031107327712</v>
      </c>
      <c r="C250" s="868">
        <v>2.9145773200524738</v>
      </c>
      <c r="D250" s="869">
        <v>327</v>
      </c>
      <c r="E250" s="816">
        <v>24.83730193987881</v>
      </c>
      <c r="F250" s="868">
        <v>2.718725132385678</v>
      </c>
      <c r="G250" s="869">
        <v>323</v>
      </c>
      <c r="H250" s="812">
        <v>80.786839087652567</v>
      </c>
      <c r="I250" s="868">
        <v>3.0945914956006462</v>
      </c>
      <c r="J250" s="869">
        <v>329</v>
      </c>
      <c r="K250" s="812">
        <v>73.177888758249992</v>
      </c>
      <c r="L250" s="868">
        <v>3.1957667052612062</v>
      </c>
      <c r="M250" s="869">
        <v>328</v>
      </c>
      <c r="N250" s="812">
        <v>86.478388336554261</v>
      </c>
      <c r="O250" s="868">
        <v>2.8988808089694378</v>
      </c>
      <c r="P250" s="869">
        <v>331</v>
      </c>
      <c r="Q250" s="812">
        <v>49.053041672931833</v>
      </c>
      <c r="R250" s="868">
        <v>3.0635788250731628</v>
      </c>
      <c r="S250" s="869">
        <v>328</v>
      </c>
      <c r="T250" s="812">
        <v>71.427924362781553</v>
      </c>
      <c r="U250" s="868">
        <v>3.9730237701004221</v>
      </c>
      <c r="V250" s="869">
        <v>329</v>
      </c>
      <c r="W250" s="812">
        <v>66.184638556225323</v>
      </c>
      <c r="X250" s="868">
        <v>4.1725136275911723</v>
      </c>
      <c r="Y250" s="869">
        <v>331</v>
      </c>
      <c r="Z250" s="812">
        <v>74.066978714001337</v>
      </c>
      <c r="AA250" s="868">
        <v>3.532122731611973</v>
      </c>
      <c r="AB250" s="869">
        <v>326</v>
      </c>
      <c r="AC250" s="812">
        <v>62.039357679700849</v>
      </c>
      <c r="AD250" s="868">
        <v>3.1684226020797661</v>
      </c>
      <c r="AE250" s="869">
        <v>327</v>
      </c>
      <c r="AF250" s="816">
        <v>59.200589757239747</v>
      </c>
      <c r="AG250" s="868">
        <v>4.2181757823627066</v>
      </c>
      <c r="AH250" s="869">
        <v>328</v>
      </c>
      <c r="AI250" s="812">
        <v>73.626456357690628</v>
      </c>
      <c r="AJ250" s="868">
        <v>3.256086932649445</v>
      </c>
      <c r="AK250" s="869">
        <v>329</v>
      </c>
      <c r="AL250" s="812">
        <v>61.276309332319343</v>
      </c>
      <c r="AM250" s="868">
        <v>2.916251107113164</v>
      </c>
      <c r="AN250" s="869">
        <v>328</v>
      </c>
      <c r="AO250" s="812">
        <v>59.869933800709447</v>
      </c>
      <c r="AP250" s="868">
        <v>2.5413742613295769</v>
      </c>
      <c r="AQ250" s="869">
        <v>330</v>
      </c>
      <c r="AR250" s="816">
        <v>42.561945764024308</v>
      </c>
      <c r="AS250" s="868">
        <v>3.7063223123358031</v>
      </c>
      <c r="AT250" s="904">
        <v>281</v>
      </c>
    </row>
    <row r="251" spans="1:46" ht="14.5" customHeight="1">
      <c r="A251" s="895" t="s">
        <v>20</v>
      </c>
      <c r="B251" s="818">
        <v>66.82207096516774</v>
      </c>
      <c r="C251" s="870">
        <v>2.5602208566091949</v>
      </c>
      <c r="D251" s="871">
        <v>83</v>
      </c>
      <c r="E251" s="818">
        <v>57.844117411923243</v>
      </c>
      <c r="F251" s="870">
        <v>2.8390059919127602</v>
      </c>
      <c r="G251" s="871">
        <v>83</v>
      </c>
      <c r="H251" s="818">
        <v>87.246097387067977</v>
      </c>
      <c r="I251" s="870">
        <v>2.9226770325425182</v>
      </c>
      <c r="J251" s="871">
        <v>82</v>
      </c>
      <c r="K251" s="818">
        <v>73.297893783284593</v>
      </c>
      <c r="L251" s="870">
        <v>2.118940728360386</v>
      </c>
      <c r="M251" s="871">
        <v>83</v>
      </c>
      <c r="N251" s="818">
        <v>87.959896415512901</v>
      </c>
      <c r="O251" s="870">
        <v>4.5701045502008544</v>
      </c>
      <c r="P251" s="871">
        <v>83</v>
      </c>
      <c r="Q251" s="818">
        <v>66.585310992710589</v>
      </c>
      <c r="R251" s="870">
        <v>4.0871324359704477</v>
      </c>
      <c r="S251" s="871">
        <v>81</v>
      </c>
      <c r="T251" s="818">
        <v>84.118717006939875</v>
      </c>
      <c r="U251" s="870">
        <v>1.5953309668707301</v>
      </c>
      <c r="V251" s="871">
        <v>83</v>
      </c>
      <c r="W251" s="818">
        <v>64.45518661665578</v>
      </c>
      <c r="X251" s="870">
        <v>7.0657017159806701</v>
      </c>
      <c r="Y251" s="871">
        <v>83</v>
      </c>
      <c r="Z251" s="818">
        <v>78.36241851749017</v>
      </c>
      <c r="AA251" s="870">
        <v>5.8852297628096757</v>
      </c>
      <c r="AB251" s="871">
        <v>83</v>
      </c>
      <c r="AC251" s="818">
        <v>59.331586296844073</v>
      </c>
      <c r="AD251" s="870">
        <v>6.3427599379892898</v>
      </c>
      <c r="AE251" s="871">
        <v>83</v>
      </c>
      <c r="AF251" s="818">
        <v>68.43073415906386</v>
      </c>
      <c r="AG251" s="870">
        <v>2.9952849237811821</v>
      </c>
      <c r="AH251" s="871">
        <v>83</v>
      </c>
      <c r="AI251" s="818">
        <v>82.02799029966836</v>
      </c>
      <c r="AJ251" s="870">
        <v>3.998971546583574</v>
      </c>
      <c r="AK251" s="871">
        <v>83</v>
      </c>
      <c r="AL251" s="818">
        <v>68.092194779410207</v>
      </c>
      <c r="AM251" s="870">
        <v>5.8652809174986267</v>
      </c>
      <c r="AN251" s="871">
        <v>83</v>
      </c>
      <c r="AO251" s="818">
        <v>61.100218363284327</v>
      </c>
      <c r="AP251" s="870">
        <v>5.6840618727404282</v>
      </c>
      <c r="AQ251" s="871">
        <v>83</v>
      </c>
      <c r="AR251" s="818">
        <v>47.548105026749042</v>
      </c>
      <c r="AS251" s="870">
        <v>5.2307744100969691</v>
      </c>
      <c r="AT251" s="905">
        <v>72</v>
      </c>
    </row>
    <row r="252" spans="1:46" ht="14.5" customHeight="1">
      <c r="A252" s="894" t="s">
        <v>21</v>
      </c>
      <c r="B252" s="812">
        <v>54.513127625582783</v>
      </c>
      <c r="C252" s="868">
        <v>3.2987678935037308</v>
      </c>
      <c r="D252" s="869">
        <v>509</v>
      </c>
      <c r="E252" s="812">
        <v>35.425895518564282</v>
      </c>
      <c r="F252" s="868">
        <v>2.618371108667005</v>
      </c>
      <c r="G252" s="869">
        <v>507</v>
      </c>
      <c r="H252" s="812">
        <v>79.723545507848954</v>
      </c>
      <c r="I252" s="868">
        <v>2.547183051290018</v>
      </c>
      <c r="J252" s="869">
        <v>508</v>
      </c>
      <c r="K252" s="812">
        <v>75.52357641657872</v>
      </c>
      <c r="L252" s="868">
        <v>2.4078396162725788</v>
      </c>
      <c r="M252" s="869">
        <v>508</v>
      </c>
      <c r="N252" s="812">
        <v>87.250179267317591</v>
      </c>
      <c r="O252" s="868">
        <v>2.183806187847471</v>
      </c>
      <c r="P252" s="869">
        <v>510</v>
      </c>
      <c r="Q252" s="812">
        <v>46.953002285837037</v>
      </c>
      <c r="R252" s="868">
        <v>2.4261219467122972</v>
      </c>
      <c r="S252" s="869">
        <v>507</v>
      </c>
      <c r="T252" s="812">
        <v>75.423677847989211</v>
      </c>
      <c r="U252" s="868">
        <v>2.2847066063721688</v>
      </c>
      <c r="V252" s="869">
        <v>509</v>
      </c>
      <c r="W252" s="816">
        <v>65.093032402374774</v>
      </c>
      <c r="X252" s="868">
        <v>3.5817308726142212</v>
      </c>
      <c r="Y252" s="869">
        <v>510</v>
      </c>
      <c r="Z252" s="812">
        <v>68.380241817601558</v>
      </c>
      <c r="AA252" s="868">
        <v>2.7392720941550719</v>
      </c>
      <c r="AB252" s="869">
        <v>512</v>
      </c>
      <c r="AC252" s="816">
        <v>61.278192674774182</v>
      </c>
      <c r="AD252" s="868">
        <v>2.308735109222027</v>
      </c>
      <c r="AE252" s="869">
        <v>510</v>
      </c>
      <c r="AF252" s="812">
        <v>62.020003999381657</v>
      </c>
      <c r="AG252" s="868">
        <v>2.298198497183308</v>
      </c>
      <c r="AH252" s="869">
        <v>508</v>
      </c>
      <c r="AI252" s="812">
        <v>74.81447184530289</v>
      </c>
      <c r="AJ252" s="868">
        <v>1.9700695738899561</v>
      </c>
      <c r="AK252" s="869">
        <v>508</v>
      </c>
      <c r="AL252" s="812">
        <v>60.566338153536961</v>
      </c>
      <c r="AM252" s="868">
        <v>2.91371067762045</v>
      </c>
      <c r="AN252" s="869">
        <v>509</v>
      </c>
      <c r="AO252" s="812">
        <v>59.951691808445148</v>
      </c>
      <c r="AP252" s="868">
        <v>3.004174004745614</v>
      </c>
      <c r="AQ252" s="869">
        <v>509</v>
      </c>
      <c r="AR252" s="816">
        <v>47.624539830704897</v>
      </c>
      <c r="AS252" s="868">
        <v>3.5201903860148489</v>
      </c>
      <c r="AT252" s="904">
        <v>433</v>
      </c>
    </row>
    <row r="253" spans="1:46" ht="14.5" customHeight="1">
      <c r="A253" s="895" t="s">
        <v>22</v>
      </c>
      <c r="B253" s="818">
        <v>49.094075634503326</v>
      </c>
      <c r="C253" s="870">
        <v>1.641753684592103</v>
      </c>
      <c r="D253" s="871">
        <v>1195</v>
      </c>
      <c r="E253" s="818">
        <v>31.434670509094371</v>
      </c>
      <c r="F253" s="870">
        <v>1.663221349406965</v>
      </c>
      <c r="G253" s="871">
        <v>1185</v>
      </c>
      <c r="H253" s="818">
        <v>78.924567203915927</v>
      </c>
      <c r="I253" s="870">
        <v>1.519699135410268</v>
      </c>
      <c r="J253" s="871">
        <v>1198</v>
      </c>
      <c r="K253" s="818">
        <v>72.537905860972614</v>
      </c>
      <c r="L253" s="870">
        <v>1.5401407185314959</v>
      </c>
      <c r="M253" s="871">
        <v>1198</v>
      </c>
      <c r="N253" s="818">
        <v>84.804536597010028</v>
      </c>
      <c r="O253" s="870">
        <v>1.264952906496529</v>
      </c>
      <c r="P253" s="871">
        <v>1203</v>
      </c>
      <c r="Q253" s="818">
        <v>46.320908818421323</v>
      </c>
      <c r="R253" s="870">
        <v>1.718473731384617</v>
      </c>
      <c r="S253" s="871">
        <v>1190</v>
      </c>
      <c r="T253" s="818">
        <v>73.117045301217161</v>
      </c>
      <c r="U253" s="870">
        <v>1.549311935564762</v>
      </c>
      <c r="V253" s="871">
        <v>1202</v>
      </c>
      <c r="W253" s="818">
        <v>64.042484205633627</v>
      </c>
      <c r="X253" s="870">
        <v>1.7411890204665821</v>
      </c>
      <c r="Y253" s="871">
        <v>1200</v>
      </c>
      <c r="Z253" s="818">
        <v>70.031311169870037</v>
      </c>
      <c r="AA253" s="870">
        <v>1.476800814436575</v>
      </c>
      <c r="AB253" s="871">
        <v>1201</v>
      </c>
      <c r="AC253" s="818">
        <v>59.525690533764241</v>
      </c>
      <c r="AD253" s="870">
        <v>1.679933803866533</v>
      </c>
      <c r="AE253" s="871">
        <v>1198</v>
      </c>
      <c r="AF253" s="818">
        <v>56.660211646319759</v>
      </c>
      <c r="AG253" s="870">
        <v>1.553382011050318</v>
      </c>
      <c r="AH253" s="871">
        <v>1197</v>
      </c>
      <c r="AI253" s="818">
        <v>72.456898532817789</v>
      </c>
      <c r="AJ253" s="870">
        <v>1.5629268500459039</v>
      </c>
      <c r="AK253" s="871">
        <v>1202</v>
      </c>
      <c r="AL253" s="818">
        <v>58.76675819813574</v>
      </c>
      <c r="AM253" s="870">
        <v>1.790887692198091</v>
      </c>
      <c r="AN253" s="871">
        <v>1197</v>
      </c>
      <c r="AO253" s="818">
        <v>55.045804656547183</v>
      </c>
      <c r="AP253" s="870">
        <v>1.7320631784824949</v>
      </c>
      <c r="AQ253" s="871">
        <v>1200</v>
      </c>
      <c r="AR253" s="823">
        <v>40.301525933525852</v>
      </c>
      <c r="AS253" s="870">
        <v>1.661382328182176</v>
      </c>
      <c r="AT253" s="905">
        <v>1072</v>
      </c>
    </row>
    <row r="254" spans="1:46" ht="14.5" customHeight="1">
      <c r="A254" s="894" t="s">
        <v>23</v>
      </c>
      <c r="B254" s="812">
        <v>41.601862505607187</v>
      </c>
      <c r="C254" s="868">
        <v>3.310425928158609</v>
      </c>
      <c r="D254" s="869">
        <v>158</v>
      </c>
      <c r="E254" s="812">
        <v>29.273334477945451</v>
      </c>
      <c r="F254" s="868">
        <v>3.3352664431609331</v>
      </c>
      <c r="G254" s="869">
        <v>157</v>
      </c>
      <c r="H254" s="816">
        <v>78.157053041097285</v>
      </c>
      <c r="I254" s="868">
        <v>3.405396137825949</v>
      </c>
      <c r="J254" s="869">
        <v>158</v>
      </c>
      <c r="K254" s="816">
        <v>79.096501076382324</v>
      </c>
      <c r="L254" s="868">
        <v>3.6742719189295001</v>
      </c>
      <c r="M254" s="869">
        <v>158</v>
      </c>
      <c r="N254" s="816">
        <v>86.568755930285533</v>
      </c>
      <c r="O254" s="868">
        <v>2.801699981201053</v>
      </c>
      <c r="P254" s="869">
        <v>159</v>
      </c>
      <c r="Q254" s="812">
        <v>39.911103590375362</v>
      </c>
      <c r="R254" s="868">
        <v>3.7770892747656402</v>
      </c>
      <c r="S254" s="869">
        <v>158</v>
      </c>
      <c r="T254" s="812">
        <v>64.335049252608144</v>
      </c>
      <c r="U254" s="868">
        <v>3.105941498588197</v>
      </c>
      <c r="V254" s="869">
        <v>159</v>
      </c>
      <c r="W254" s="812">
        <v>65.732751416457631</v>
      </c>
      <c r="X254" s="868">
        <v>3.5823769410705659</v>
      </c>
      <c r="Y254" s="869">
        <v>158</v>
      </c>
      <c r="Z254" s="812">
        <v>64.746675423740925</v>
      </c>
      <c r="AA254" s="868">
        <v>3.714819488770909</v>
      </c>
      <c r="AB254" s="869">
        <v>159</v>
      </c>
      <c r="AC254" s="812">
        <v>56.605998497027286</v>
      </c>
      <c r="AD254" s="868">
        <v>6.924245387246053</v>
      </c>
      <c r="AE254" s="869">
        <v>157</v>
      </c>
      <c r="AF254" s="812">
        <v>52.153895355034457</v>
      </c>
      <c r="AG254" s="868">
        <v>3.4766539895083142</v>
      </c>
      <c r="AH254" s="869">
        <v>157</v>
      </c>
      <c r="AI254" s="812">
        <v>63.834935073671438</v>
      </c>
      <c r="AJ254" s="868">
        <v>3.0555142507961439</v>
      </c>
      <c r="AK254" s="869">
        <v>159</v>
      </c>
      <c r="AL254" s="812">
        <v>59.597537251323693</v>
      </c>
      <c r="AM254" s="868">
        <v>3.3867304003955438</v>
      </c>
      <c r="AN254" s="869">
        <v>158</v>
      </c>
      <c r="AO254" s="812">
        <v>55.59193490410523</v>
      </c>
      <c r="AP254" s="868">
        <v>3.5234410060660251</v>
      </c>
      <c r="AQ254" s="869">
        <v>159</v>
      </c>
      <c r="AR254" s="816">
        <v>41.494195055444663</v>
      </c>
      <c r="AS254" s="868">
        <v>5.5335214860656867</v>
      </c>
      <c r="AT254" s="904">
        <v>135</v>
      </c>
    </row>
    <row r="255" spans="1:46" ht="14.5" customHeight="1">
      <c r="A255" s="895" t="s">
        <v>24</v>
      </c>
      <c r="B255" s="818" t="s">
        <v>99</v>
      </c>
      <c r="C255" s="870" t="s">
        <v>99</v>
      </c>
      <c r="D255" s="871" t="s">
        <v>99</v>
      </c>
      <c r="E255" s="823" t="s">
        <v>99</v>
      </c>
      <c r="F255" s="870" t="s">
        <v>99</v>
      </c>
      <c r="G255" s="871" t="s">
        <v>99</v>
      </c>
      <c r="H255" s="818" t="s">
        <v>99</v>
      </c>
      <c r="I255" s="870" t="s">
        <v>99</v>
      </c>
      <c r="J255" s="871" t="s">
        <v>99</v>
      </c>
      <c r="K255" s="823" t="s">
        <v>99</v>
      </c>
      <c r="L255" s="870" t="s">
        <v>99</v>
      </c>
      <c r="M255" s="871" t="s">
        <v>99</v>
      </c>
      <c r="N255" s="818" t="s">
        <v>99</v>
      </c>
      <c r="O255" s="870" t="s">
        <v>99</v>
      </c>
      <c r="P255" s="871" t="s">
        <v>99</v>
      </c>
      <c r="Q255" s="823" t="s">
        <v>99</v>
      </c>
      <c r="R255" s="870" t="s">
        <v>99</v>
      </c>
      <c r="S255" s="871" t="s">
        <v>99</v>
      </c>
      <c r="T255" s="818" t="s">
        <v>99</v>
      </c>
      <c r="U255" s="870" t="s">
        <v>99</v>
      </c>
      <c r="V255" s="871" t="s">
        <v>99</v>
      </c>
      <c r="W255" s="818" t="s">
        <v>99</v>
      </c>
      <c r="X255" s="870" t="s">
        <v>99</v>
      </c>
      <c r="Y255" s="871" t="s">
        <v>99</v>
      </c>
      <c r="Z255" s="818" t="s">
        <v>99</v>
      </c>
      <c r="AA255" s="870" t="s">
        <v>99</v>
      </c>
      <c r="AB255" s="871" t="s">
        <v>99</v>
      </c>
      <c r="AC255" s="818" t="s">
        <v>99</v>
      </c>
      <c r="AD255" s="870" t="s">
        <v>99</v>
      </c>
      <c r="AE255" s="871" t="s">
        <v>99</v>
      </c>
      <c r="AF255" s="823" t="s">
        <v>99</v>
      </c>
      <c r="AG255" s="870" t="s">
        <v>99</v>
      </c>
      <c r="AH255" s="871" t="s">
        <v>99</v>
      </c>
      <c r="AI255" s="818" t="s">
        <v>99</v>
      </c>
      <c r="AJ255" s="870" t="s">
        <v>99</v>
      </c>
      <c r="AK255" s="871" t="s">
        <v>99</v>
      </c>
      <c r="AL255" s="818" t="s">
        <v>99</v>
      </c>
      <c r="AM255" s="870" t="s">
        <v>99</v>
      </c>
      <c r="AN255" s="871" t="s">
        <v>99</v>
      </c>
      <c r="AO255" s="823" t="s">
        <v>99</v>
      </c>
      <c r="AP255" s="870" t="s">
        <v>99</v>
      </c>
      <c r="AQ255" s="871" t="s">
        <v>99</v>
      </c>
      <c r="AR255" s="823" t="s">
        <v>99</v>
      </c>
      <c r="AS255" s="870" t="s">
        <v>99</v>
      </c>
      <c r="AT255" s="905" t="s">
        <v>99</v>
      </c>
    </row>
    <row r="256" spans="1:46" ht="14.5" customHeight="1">
      <c r="A256" s="894" t="s">
        <v>25</v>
      </c>
      <c r="B256" s="812">
        <v>52.168401485719919</v>
      </c>
      <c r="C256" s="868">
        <v>3.872413595342151</v>
      </c>
      <c r="D256" s="869">
        <v>145</v>
      </c>
      <c r="E256" s="812">
        <v>50.543165203702053</v>
      </c>
      <c r="F256" s="868">
        <v>3.4933414254211739</v>
      </c>
      <c r="G256" s="869">
        <v>145</v>
      </c>
      <c r="H256" s="812">
        <v>77.102326919123712</v>
      </c>
      <c r="I256" s="868">
        <v>3.9005563820170361</v>
      </c>
      <c r="J256" s="869">
        <v>144</v>
      </c>
      <c r="K256" s="812">
        <v>67.87172196083327</v>
      </c>
      <c r="L256" s="868">
        <v>4.3509401268615573</v>
      </c>
      <c r="M256" s="869">
        <v>145</v>
      </c>
      <c r="N256" s="812">
        <v>83.447492899943853</v>
      </c>
      <c r="O256" s="868">
        <v>3.6411848612982829</v>
      </c>
      <c r="P256" s="869">
        <v>146</v>
      </c>
      <c r="Q256" s="812">
        <v>48.69680300866672</v>
      </c>
      <c r="R256" s="868">
        <v>4.2380044141385316</v>
      </c>
      <c r="S256" s="869">
        <v>146</v>
      </c>
      <c r="T256" s="816">
        <v>70.423196851563361</v>
      </c>
      <c r="U256" s="868">
        <v>3.395889061994056</v>
      </c>
      <c r="V256" s="869">
        <v>146</v>
      </c>
      <c r="W256" s="812">
        <v>62.811829297294793</v>
      </c>
      <c r="X256" s="868">
        <v>3.6312685536060609</v>
      </c>
      <c r="Y256" s="869">
        <v>146</v>
      </c>
      <c r="Z256" s="812">
        <v>74.96745613950057</v>
      </c>
      <c r="AA256" s="868">
        <v>4.3341469601069056</v>
      </c>
      <c r="AB256" s="869">
        <v>144</v>
      </c>
      <c r="AC256" s="812">
        <v>56.641473441218217</v>
      </c>
      <c r="AD256" s="868">
        <v>5.0866830484025263</v>
      </c>
      <c r="AE256" s="869">
        <v>144</v>
      </c>
      <c r="AF256" s="812">
        <v>55.273309607509788</v>
      </c>
      <c r="AG256" s="868">
        <v>4.7464968123991644</v>
      </c>
      <c r="AH256" s="869">
        <v>144</v>
      </c>
      <c r="AI256" s="816">
        <v>70.830954213574614</v>
      </c>
      <c r="AJ256" s="868">
        <v>4.2832236020832397</v>
      </c>
      <c r="AK256" s="869">
        <v>145</v>
      </c>
      <c r="AL256" s="812">
        <v>70.001182490442474</v>
      </c>
      <c r="AM256" s="868">
        <v>2.9896606866729329</v>
      </c>
      <c r="AN256" s="869">
        <v>145</v>
      </c>
      <c r="AO256" s="812">
        <v>55.390784520663694</v>
      </c>
      <c r="AP256" s="868">
        <v>4.1503520660441069</v>
      </c>
      <c r="AQ256" s="869">
        <v>145</v>
      </c>
      <c r="AR256" s="816">
        <v>49.777150518650487</v>
      </c>
      <c r="AS256" s="868">
        <v>7.1171915339577803</v>
      </c>
      <c r="AT256" s="904">
        <v>119</v>
      </c>
    </row>
    <row r="257" spans="1:46" ht="14.5" customHeight="1">
      <c r="A257" s="895" t="s">
        <v>26</v>
      </c>
      <c r="B257" s="818" t="s">
        <v>99</v>
      </c>
      <c r="C257" s="870" t="s">
        <v>99</v>
      </c>
      <c r="D257" s="871" t="s">
        <v>99</v>
      </c>
      <c r="E257" s="818" t="s">
        <v>99</v>
      </c>
      <c r="F257" s="870" t="s">
        <v>99</v>
      </c>
      <c r="G257" s="871" t="s">
        <v>99</v>
      </c>
      <c r="H257" s="818" t="s">
        <v>99</v>
      </c>
      <c r="I257" s="870" t="s">
        <v>99</v>
      </c>
      <c r="J257" s="871" t="s">
        <v>99</v>
      </c>
      <c r="K257" s="823" t="s">
        <v>99</v>
      </c>
      <c r="L257" s="870" t="s">
        <v>99</v>
      </c>
      <c r="M257" s="871" t="s">
        <v>99</v>
      </c>
      <c r="N257" s="818" t="s">
        <v>99</v>
      </c>
      <c r="O257" s="870" t="s">
        <v>99</v>
      </c>
      <c r="P257" s="871" t="s">
        <v>99</v>
      </c>
      <c r="Q257" s="818" t="s">
        <v>99</v>
      </c>
      <c r="R257" s="870" t="s">
        <v>99</v>
      </c>
      <c r="S257" s="871" t="s">
        <v>99</v>
      </c>
      <c r="T257" s="818" t="s">
        <v>99</v>
      </c>
      <c r="U257" s="870" t="s">
        <v>99</v>
      </c>
      <c r="V257" s="871" t="s">
        <v>99</v>
      </c>
      <c r="W257" s="818" t="s">
        <v>99</v>
      </c>
      <c r="X257" s="870" t="s">
        <v>99</v>
      </c>
      <c r="Y257" s="871" t="s">
        <v>99</v>
      </c>
      <c r="Z257" s="818" t="s">
        <v>99</v>
      </c>
      <c r="AA257" s="870" t="s">
        <v>99</v>
      </c>
      <c r="AB257" s="871" t="s">
        <v>99</v>
      </c>
      <c r="AC257" s="818" t="s">
        <v>99</v>
      </c>
      <c r="AD257" s="870" t="s">
        <v>99</v>
      </c>
      <c r="AE257" s="871" t="s">
        <v>99</v>
      </c>
      <c r="AF257" s="818" t="s">
        <v>99</v>
      </c>
      <c r="AG257" s="870" t="s">
        <v>99</v>
      </c>
      <c r="AH257" s="871" t="s">
        <v>99</v>
      </c>
      <c r="AI257" s="818" t="s">
        <v>99</v>
      </c>
      <c r="AJ257" s="870" t="s">
        <v>99</v>
      </c>
      <c r="AK257" s="871" t="s">
        <v>99</v>
      </c>
      <c r="AL257" s="818" t="s">
        <v>99</v>
      </c>
      <c r="AM257" s="870" t="s">
        <v>99</v>
      </c>
      <c r="AN257" s="871" t="s">
        <v>99</v>
      </c>
      <c r="AO257" s="823" t="s">
        <v>99</v>
      </c>
      <c r="AP257" s="870" t="s">
        <v>99</v>
      </c>
      <c r="AQ257" s="871" t="s">
        <v>99</v>
      </c>
      <c r="AR257" s="818" t="s">
        <v>99</v>
      </c>
      <c r="AS257" s="870" t="s">
        <v>99</v>
      </c>
      <c r="AT257" s="905" t="s">
        <v>99</v>
      </c>
    </row>
    <row r="258" spans="1:46" ht="14.5" customHeight="1">
      <c r="A258" s="894" t="s">
        <v>27</v>
      </c>
      <c r="B258" s="812">
        <v>47.421702234264359</v>
      </c>
      <c r="C258" s="868">
        <v>4.4193344637574574</v>
      </c>
      <c r="D258" s="869">
        <v>183</v>
      </c>
      <c r="E258" s="812">
        <v>27.982553501015062</v>
      </c>
      <c r="F258" s="868">
        <v>2.9866939221151338</v>
      </c>
      <c r="G258" s="869">
        <v>181</v>
      </c>
      <c r="H258" s="812">
        <v>84.544918575308898</v>
      </c>
      <c r="I258" s="868">
        <v>2.7506333700594978</v>
      </c>
      <c r="J258" s="869">
        <v>182</v>
      </c>
      <c r="K258" s="812">
        <v>75.917291171771637</v>
      </c>
      <c r="L258" s="868">
        <v>2.0884009924878231</v>
      </c>
      <c r="M258" s="869">
        <v>182</v>
      </c>
      <c r="N258" s="812">
        <v>82.733240995801154</v>
      </c>
      <c r="O258" s="868">
        <v>4.0531555560423458</v>
      </c>
      <c r="P258" s="869">
        <v>183</v>
      </c>
      <c r="Q258" s="812">
        <v>35.280454039979162</v>
      </c>
      <c r="R258" s="868">
        <v>4.2812784487396716</v>
      </c>
      <c r="S258" s="869">
        <v>182</v>
      </c>
      <c r="T258" s="812">
        <v>66.057205429401236</v>
      </c>
      <c r="U258" s="868">
        <v>4.7711679484093104</v>
      </c>
      <c r="V258" s="869">
        <v>181</v>
      </c>
      <c r="W258" s="812">
        <v>58.746697651321888</v>
      </c>
      <c r="X258" s="868">
        <v>3.848892461521134</v>
      </c>
      <c r="Y258" s="869">
        <v>182</v>
      </c>
      <c r="Z258" s="812">
        <v>66.384863540613964</v>
      </c>
      <c r="AA258" s="868">
        <v>3.403420790083945</v>
      </c>
      <c r="AB258" s="869">
        <v>181</v>
      </c>
      <c r="AC258" s="812">
        <v>51.946458760217851</v>
      </c>
      <c r="AD258" s="868">
        <v>4.2294512631355703</v>
      </c>
      <c r="AE258" s="869">
        <v>181</v>
      </c>
      <c r="AF258" s="812">
        <v>58.103235864351298</v>
      </c>
      <c r="AG258" s="868">
        <v>3.212217374766587</v>
      </c>
      <c r="AH258" s="869">
        <v>181</v>
      </c>
      <c r="AI258" s="812">
        <v>75.018376226914</v>
      </c>
      <c r="AJ258" s="868">
        <v>3.0040706084688891</v>
      </c>
      <c r="AK258" s="869">
        <v>182</v>
      </c>
      <c r="AL258" s="812">
        <v>56.679910833917333</v>
      </c>
      <c r="AM258" s="868">
        <v>3.0430363041692119</v>
      </c>
      <c r="AN258" s="869">
        <v>181</v>
      </c>
      <c r="AO258" s="812">
        <v>52.635545858125703</v>
      </c>
      <c r="AP258" s="868">
        <v>4.4980724650824087</v>
      </c>
      <c r="AQ258" s="869">
        <v>182</v>
      </c>
      <c r="AR258" s="812">
        <v>32.864265933280592</v>
      </c>
      <c r="AS258" s="868">
        <v>3.993134257086457</v>
      </c>
      <c r="AT258" s="904">
        <v>167</v>
      </c>
    </row>
    <row r="259" spans="1:46" ht="14.5" customHeight="1" thickBot="1">
      <c r="A259" s="896" t="s">
        <v>28</v>
      </c>
      <c r="B259" s="826" t="s">
        <v>99</v>
      </c>
      <c r="C259" s="872" t="s">
        <v>99</v>
      </c>
      <c r="D259" s="873" t="s">
        <v>99</v>
      </c>
      <c r="E259" s="826" t="s">
        <v>99</v>
      </c>
      <c r="F259" s="872" t="s">
        <v>99</v>
      </c>
      <c r="G259" s="873" t="s">
        <v>99</v>
      </c>
      <c r="H259" s="826" t="s">
        <v>99</v>
      </c>
      <c r="I259" s="872" t="s">
        <v>99</v>
      </c>
      <c r="J259" s="873" t="s">
        <v>99</v>
      </c>
      <c r="K259" s="826" t="s">
        <v>99</v>
      </c>
      <c r="L259" s="872" t="s">
        <v>99</v>
      </c>
      <c r="M259" s="873" t="s">
        <v>99</v>
      </c>
      <c r="N259" s="826" t="s">
        <v>99</v>
      </c>
      <c r="O259" s="872" t="s">
        <v>99</v>
      </c>
      <c r="P259" s="873" t="s">
        <v>99</v>
      </c>
      <c r="Q259" s="826" t="s">
        <v>99</v>
      </c>
      <c r="R259" s="872" t="s">
        <v>99</v>
      </c>
      <c r="S259" s="873" t="s">
        <v>99</v>
      </c>
      <c r="T259" s="874" t="s">
        <v>99</v>
      </c>
      <c r="U259" s="872" t="s">
        <v>99</v>
      </c>
      <c r="V259" s="873" t="s">
        <v>99</v>
      </c>
      <c r="W259" s="826" t="s">
        <v>99</v>
      </c>
      <c r="X259" s="872" t="s">
        <v>99</v>
      </c>
      <c r="Y259" s="873" t="s">
        <v>99</v>
      </c>
      <c r="Z259" s="826" t="s">
        <v>99</v>
      </c>
      <c r="AA259" s="872" t="s">
        <v>99</v>
      </c>
      <c r="AB259" s="873" t="s">
        <v>99</v>
      </c>
      <c r="AC259" s="874" t="s">
        <v>99</v>
      </c>
      <c r="AD259" s="872" t="s">
        <v>99</v>
      </c>
      <c r="AE259" s="873" t="s">
        <v>99</v>
      </c>
      <c r="AF259" s="826" t="s">
        <v>99</v>
      </c>
      <c r="AG259" s="872" t="s">
        <v>99</v>
      </c>
      <c r="AH259" s="873" t="s">
        <v>99</v>
      </c>
      <c r="AI259" s="826" t="s">
        <v>99</v>
      </c>
      <c r="AJ259" s="872" t="s">
        <v>99</v>
      </c>
      <c r="AK259" s="873" t="s">
        <v>99</v>
      </c>
      <c r="AL259" s="826" t="s">
        <v>99</v>
      </c>
      <c r="AM259" s="872" t="s">
        <v>99</v>
      </c>
      <c r="AN259" s="873" t="s">
        <v>99</v>
      </c>
      <c r="AO259" s="826" t="s">
        <v>99</v>
      </c>
      <c r="AP259" s="872" t="s">
        <v>99</v>
      </c>
      <c r="AQ259" s="873" t="s">
        <v>99</v>
      </c>
      <c r="AR259" s="826" t="s">
        <v>99</v>
      </c>
      <c r="AS259" s="872" t="s">
        <v>99</v>
      </c>
      <c r="AT259" s="906" t="s">
        <v>99</v>
      </c>
    </row>
    <row r="260" spans="1:46" ht="14.5" customHeight="1">
      <c r="A260" s="897" t="s">
        <v>29</v>
      </c>
      <c r="B260" s="886">
        <v>48.023782824694692</v>
      </c>
      <c r="C260" s="754">
        <v>1.055840306242438</v>
      </c>
      <c r="D260" s="755">
        <v>3362</v>
      </c>
      <c r="E260" s="886">
        <v>30.544316288466948</v>
      </c>
      <c r="F260" s="754">
        <v>0.97850271515875431</v>
      </c>
      <c r="G260" s="755">
        <v>3339</v>
      </c>
      <c r="H260" s="886">
        <v>77.827592715799256</v>
      </c>
      <c r="I260" s="754">
        <v>0.97374486067748045</v>
      </c>
      <c r="J260" s="755">
        <v>3364</v>
      </c>
      <c r="K260" s="837">
        <v>72.578364245425362</v>
      </c>
      <c r="L260" s="754">
        <v>0.97175054010724526</v>
      </c>
      <c r="M260" s="755">
        <v>3367</v>
      </c>
      <c r="N260" s="837">
        <v>85.343915247762908</v>
      </c>
      <c r="O260" s="754">
        <v>0.79385700796138403</v>
      </c>
      <c r="P260" s="755">
        <v>3382</v>
      </c>
      <c r="Q260" s="886">
        <v>46.84533151007976</v>
      </c>
      <c r="R260" s="754">
        <v>1.081369135938405</v>
      </c>
      <c r="S260" s="755">
        <v>3355</v>
      </c>
      <c r="T260" s="886">
        <v>72.0644511415761</v>
      </c>
      <c r="U260" s="754">
        <v>0.99553698418857817</v>
      </c>
      <c r="V260" s="755">
        <v>3375</v>
      </c>
      <c r="W260" s="837">
        <v>65.063152815410206</v>
      </c>
      <c r="X260" s="754">
        <v>1.098831838325296</v>
      </c>
      <c r="Y260" s="755">
        <v>3376</v>
      </c>
      <c r="Z260" s="886">
        <v>68.495213897014366</v>
      </c>
      <c r="AA260" s="754">
        <v>0.95859537564002262</v>
      </c>
      <c r="AB260" s="755">
        <v>3373</v>
      </c>
      <c r="AC260" s="837">
        <v>56.91007231955826</v>
      </c>
      <c r="AD260" s="754">
        <v>1.087966097315652</v>
      </c>
      <c r="AE260" s="755">
        <v>3370</v>
      </c>
      <c r="AF260" s="886">
        <v>58.413192337740661</v>
      </c>
      <c r="AG260" s="754">
        <v>0.97431940462935884</v>
      </c>
      <c r="AH260" s="755">
        <v>3365</v>
      </c>
      <c r="AI260" s="886">
        <v>72.622433936535657</v>
      </c>
      <c r="AJ260" s="754">
        <v>0.95450201740081031</v>
      </c>
      <c r="AK260" s="755">
        <v>3379</v>
      </c>
      <c r="AL260" s="886">
        <v>59.190092141070913</v>
      </c>
      <c r="AM260" s="754">
        <v>1.0670769039758849</v>
      </c>
      <c r="AN260" s="755">
        <v>3367</v>
      </c>
      <c r="AO260" s="886">
        <v>56.537700132030011</v>
      </c>
      <c r="AP260" s="754">
        <v>1.0412336350620399</v>
      </c>
      <c r="AQ260" s="755">
        <v>3378</v>
      </c>
      <c r="AR260" s="837">
        <v>41.659584769802869</v>
      </c>
      <c r="AS260" s="754">
        <v>1.0779418558197691</v>
      </c>
      <c r="AT260" s="887">
        <v>2969</v>
      </c>
    </row>
    <row r="261" spans="1:46" ht="14.5" customHeight="1">
      <c r="A261" s="897" t="s">
        <v>30</v>
      </c>
      <c r="B261" s="886">
        <v>55.563044531482163</v>
      </c>
      <c r="C261" s="754">
        <v>2.8318721165039999</v>
      </c>
      <c r="D261" s="755">
        <v>439</v>
      </c>
      <c r="E261" s="886">
        <v>49.191206006581368</v>
      </c>
      <c r="F261" s="754">
        <v>2.6218625571803931</v>
      </c>
      <c r="G261" s="755">
        <v>440</v>
      </c>
      <c r="H261" s="886">
        <v>78.780682067993354</v>
      </c>
      <c r="I261" s="754">
        <v>2.5587606196310611</v>
      </c>
      <c r="J261" s="755">
        <v>438</v>
      </c>
      <c r="K261" s="886">
        <v>70.64323383471735</v>
      </c>
      <c r="L261" s="754">
        <v>2.8099948776468402</v>
      </c>
      <c r="M261" s="755">
        <v>442</v>
      </c>
      <c r="N261" s="886">
        <v>85.109326562960618</v>
      </c>
      <c r="O261" s="754">
        <v>1.6777308319929221</v>
      </c>
      <c r="P261" s="755">
        <v>442</v>
      </c>
      <c r="Q261" s="886">
        <v>50.282073890219628</v>
      </c>
      <c r="R261" s="754">
        <v>2.8038505695220328</v>
      </c>
      <c r="S261" s="755">
        <v>434</v>
      </c>
      <c r="T261" s="886">
        <v>72.552491220992621</v>
      </c>
      <c r="U261" s="754">
        <v>2.0802599853584312</v>
      </c>
      <c r="V261" s="755">
        <v>440</v>
      </c>
      <c r="W261" s="886">
        <v>59.993273664458279</v>
      </c>
      <c r="X261" s="754">
        <v>2.5767441356025009</v>
      </c>
      <c r="Y261" s="755">
        <v>442</v>
      </c>
      <c r="Z261" s="886">
        <v>70.867410281322137</v>
      </c>
      <c r="AA261" s="754">
        <v>2.9796338114076599</v>
      </c>
      <c r="AB261" s="755">
        <v>438</v>
      </c>
      <c r="AC261" s="886">
        <v>57.085426299293118</v>
      </c>
      <c r="AD261" s="754">
        <v>3.017946539034897</v>
      </c>
      <c r="AE261" s="755">
        <v>438</v>
      </c>
      <c r="AF261" s="886">
        <v>59.07335609234908</v>
      </c>
      <c r="AG261" s="754">
        <v>2.8961688979616769</v>
      </c>
      <c r="AH261" s="755">
        <v>440</v>
      </c>
      <c r="AI261" s="886">
        <v>74.275333889527815</v>
      </c>
      <c r="AJ261" s="754">
        <v>2.172383820220813</v>
      </c>
      <c r="AK261" s="755">
        <v>441</v>
      </c>
      <c r="AL261" s="886">
        <v>62.884961547347018</v>
      </c>
      <c r="AM261" s="754">
        <v>3.1427357678413239</v>
      </c>
      <c r="AN261" s="755">
        <v>440</v>
      </c>
      <c r="AO261" s="886">
        <v>55.345836879243613</v>
      </c>
      <c r="AP261" s="754">
        <v>2.4165228629999809</v>
      </c>
      <c r="AQ261" s="755">
        <v>441</v>
      </c>
      <c r="AR261" s="837">
        <v>49.011742659801087</v>
      </c>
      <c r="AS261" s="754">
        <v>3.3995621125084829</v>
      </c>
      <c r="AT261" s="887">
        <v>379</v>
      </c>
    </row>
    <row r="262" spans="1:46" ht="14.5" customHeight="1">
      <c r="A262" s="898" t="s">
        <v>31</v>
      </c>
      <c r="B262" s="889">
        <v>48.886987956026452</v>
      </c>
      <c r="C262" s="890">
        <v>0.99742096476405706</v>
      </c>
      <c r="D262" s="891">
        <v>3801</v>
      </c>
      <c r="E262" s="889">
        <v>32.681678782249882</v>
      </c>
      <c r="F262" s="890">
        <v>0.99676233923836799</v>
      </c>
      <c r="G262" s="891">
        <v>3779</v>
      </c>
      <c r="H262" s="889">
        <v>77.935654710339946</v>
      </c>
      <c r="I262" s="890">
        <v>0.9098823126800184</v>
      </c>
      <c r="J262" s="891">
        <v>3802</v>
      </c>
      <c r="K262" s="892">
        <v>72.356194029650339</v>
      </c>
      <c r="L262" s="890">
        <v>0.92163173366818718</v>
      </c>
      <c r="M262" s="891">
        <v>3809</v>
      </c>
      <c r="N262" s="892">
        <v>85.317154920393719</v>
      </c>
      <c r="O262" s="890">
        <v>0.72869700444923324</v>
      </c>
      <c r="P262" s="891">
        <v>3824</v>
      </c>
      <c r="Q262" s="889">
        <v>47.231927159953628</v>
      </c>
      <c r="R262" s="890">
        <v>1.011802486990002</v>
      </c>
      <c r="S262" s="891">
        <v>3789</v>
      </c>
      <c r="T262" s="889">
        <v>72.119982134954483</v>
      </c>
      <c r="U262" s="890">
        <v>0.91323552316571399</v>
      </c>
      <c r="V262" s="891">
        <v>3815</v>
      </c>
      <c r="W262" s="892">
        <v>64.482260266035013</v>
      </c>
      <c r="X262" s="890">
        <v>1.0173992602519371</v>
      </c>
      <c r="Y262" s="891">
        <v>3818</v>
      </c>
      <c r="Z262" s="889">
        <v>68.764595920441323</v>
      </c>
      <c r="AA262" s="890">
        <v>0.91512425535151642</v>
      </c>
      <c r="AB262" s="891">
        <v>3811</v>
      </c>
      <c r="AC262" s="892">
        <v>56.930000903312681</v>
      </c>
      <c r="AD262" s="890">
        <v>1.023558883599488</v>
      </c>
      <c r="AE262" s="891">
        <v>3808</v>
      </c>
      <c r="AF262" s="889">
        <v>58.488522057299321</v>
      </c>
      <c r="AG262" s="890">
        <v>0.92441915627716775</v>
      </c>
      <c r="AH262" s="891">
        <v>3805</v>
      </c>
      <c r="AI262" s="889">
        <v>72.811046594533877</v>
      </c>
      <c r="AJ262" s="890">
        <v>0.88084595636152163</v>
      </c>
      <c r="AK262" s="891">
        <v>3820</v>
      </c>
      <c r="AL262" s="889">
        <v>59.611983108337647</v>
      </c>
      <c r="AM262" s="890">
        <v>1.0129586255242491</v>
      </c>
      <c r="AN262" s="891">
        <v>3807</v>
      </c>
      <c r="AO262" s="889">
        <v>56.402373047914892</v>
      </c>
      <c r="AP262" s="890">
        <v>0.96319183559272148</v>
      </c>
      <c r="AQ262" s="891">
        <v>3819</v>
      </c>
      <c r="AR262" s="892">
        <v>42.493813196793958</v>
      </c>
      <c r="AS262" s="890">
        <v>1.050929785301989</v>
      </c>
      <c r="AT262" s="893">
        <v>3348</v>
      </c>
    </row>
    <row r="263" spans="1:46" ht="14.5" customHeight="1">
      <c r="A263" s="1967" t="s">
        <v>690</v>
      </c>
      <c r="B263" s="1967"/>
      <c r="C263" s="1967"/>
      <c r="D263" s="1967"/>
      <c r="E263" s="1967"/>
      <c r="F263" s="1967"/>
      <c r="G263" s="1967"/>
      <c r="H263" s="1967"/>
      <c r="I263" s="1967"/>
      <c r="J263" s="1967"/>
      <c r="K263" s="1967"/>
      <c r="L263" s="1967"/>
      <c r="M263" s="1967"/>
      <c r="N263" s="1967"/>
      <c r="O263" s="1967"/>
      <c r="P263" s="1967"/>
      <c r="Q263" s="1967"/>
      <c r="R263" s="1967"/>
      <c r="S263" s="1967"/>
      <c r="T263" s="1967"/>
      <c r="U263" s="1967"/>
      <c r="V263" s="1967"/>
      <c r="W263" s="1967"/>
      <c r="X263" s="1967"/>
      <c r="Y263" s="1967"/>
      <c r="Z263" s="1967"/>
      <c r="AA263" s="1967"/>
      <c r="AB263" s="1967"/>
      <c r="AC263" s="1967"/>
      <c r="AD263" s="1967"/>
      <c r="AE263" s="1967"/>
      <c r="AF263" s="1967"/>
      <c r="AG263" s="1967"/>
      <c r="AH263" s="1967"/>
      <c r="AI263" s="1967"/>
      <c r="AJ263" s="1967"/>
      <c r="AK263" s="1967"/>
      <c r="AL263" s="1967"/>
      <c r="AM263" s="1967"/>
      <c r="AN263" s="1967"/>
      <c r="AO263" s="1967"/>
      <c r="AP263" s="1967"/>
      <c r="AQ263" s="1967"/>
      <c r="AR263" s="1967"/>
      <c r="AS263" s="1967"/>
      <c r="AT263" s="1967"/>
    </row>
    <row r="264" spans="1:46" ht="25.5" customHeight="1">
      <c r="A264" s="1948" t="s">
        <v>734</v>
      </c>
      <c r="B264" s="1948"/>
      <c r="C264" s="1948"/>
      <c r="D264" s="1948"/>
      <c r="E264" s="1948"/>
      <c r="F264" s="1948"/>
      <c r="G264" s="1948"/>
      <c r="H264" s="1948"/>
      <c r="I264" s="1948"/>
      <c r="J264" s="1948"/>
      <c r="K264" s="1948"/>
      <c r="L264" s="1948"/>
      <c r="M264" s="1948"/>
      <c r="N264" s="1948"/>
      <c r="O264" s="1948"/>
      <c r="P264" s="1948"/>
      <c r="Q264" s="1948"/>
      <c r="R264" s="1948"/>
      <c r="S264" s="1948"/>
      <c r="T264" s="1948"/>
      <c r="U264" s="1948"/>
      <c r="V264" s="1948"/>
      <c r="W264" s="1948"/>
      <c r="X264" s="1948"/>
      <c r="Y264" s="1948"/>
      <c r="Z264" s="1948"/>
      <c r="AA264" s="1948"/>
      <c r="AB264" s="1948"/>
      <c r="AC264" s="1948"/>
      <c r="AD264" s="1948"/>
      <c r="AE264" s="1948"/>
      <c r="AF264" s="1948"/>
      <c r="AG264" s="1948"/>
      <c r="AH264" s="1948"/>
      <c r="AI264" s="1948"/>
      <c r="AJ264" s="1948"/>
      <c r="AK264" s="1948"/>
      <c r="AL264" s="1948"/>
      <c r="AM264" s="1948"/>
      <c r="AN264" s="1948"/>
      <c r="AO264" s="1948"/>
      <c r="AP264" s="1948"/>
      <c r="AQ264" s="1948"/>
      <c r="AR264" s="1948"/>
      <c r="AS264" s="1948"/>
      <c r="AT264" s="1948"/>
    </row>
    <row r="265" spans="1:46" s="1613" customFormat="1" ht="14.5" customHeight="1">
      <c r="A265" s="1930" t="s">
        <v>1188</v>
      </c>
      <c r="B265" s="1962"/>
      <c r="C265" s="1962"/>
      <c r="D265" s="1962"/>
      <c r="E265" s="1962"/>
      <c r="F265" s="1962"/>
      <c r="G265" s="1962"/>
      <c r="H265" s="1962"/>
      <c r="I265" s="1962"/>
      <c r="J265" s="1962"/>
      <c r="K265" s="1962"/>
      <c r="L265" s="1962"/>
      <c r="M265" s="1962"/>
      <c r="N265" s="1962"/>
      <c r="O265" s="1962"/>
      <c r="P265" s="1962"/>
      <c r="Q265" s="1962"/>
      <c r="R265" s="1962"/>
      <c r="S265" s="1962"/>
      <c r="T265" s="1962"/>
      <c r="U265" s="1962"/>
      <c r="V265" s="1962"/>
      <c r="W265" s="1962"/>
      <c r="X265" s="1962"/>
      <c r="Y265" s="1962"/>
      <c r="Z265" s="1962"/>
      <c r="AA265" s="1962"/>
      <c r="AB265" s="1962"/>
      <c r="AC265" s="1962"/>
      <c r="AD265" s="1962"/>
      <c r="AE265" s="1962"/>
      <c r="AF265" s="1962"/>
      <c r="AG265" s="1962"/>
      <c r="AH265" s="1962"/>
      <c r="AI265" s="1962"/>
      <c r="AJ265" s="1962"/>
      <c r="AK265" s="1962"/>
      <c r="AL265" s="1962"/>
      <c r="AM265" s="1962"/>
      <c r="AN265" s="1962"/>
      <c r="AO265" s="1962"/>
      <c r="AP265" s="1962"/>
      <c r="AQ265" s="1962"/>
      <c r="AR265" s="1962"/>
      <c r="AS265" s="1962"/>
      <c r="AT265" s="1962"/>
    </row>
    <row r="266" spans="1:46" ht="14.5" customHeight="1"/>
    <row r="267" spans="1:46" ht="14.5" customHeight="1">
      <c r="A267" s="1968" t="s">
        <v>857</v>
      </c>
      <c r="B267" s="1968"/>
      <c r="C267" s="1968"/>
      <c r="D267" s="1968"/>
      <c r="E267" s="1968"/>
      <c r="F267" s="1968"/>
      <c r="G267" s="1968"/>
      <c r="H267" s="1968"/>
      <c r="I267" s="1968"/>
      <c r="J267" s="1968"/>
      <c r="K267" s="1968"/>
      <c r="L267" s="1968"/>
      <c r="M267" s="1968"/>
      <c r="N267" s="1968"/>
      <c r="O267" s="1968"/>
      <c r="P267" s="1968"/>
      <c r="Q267" s="1968"/>
      <c r="R267" s="1968"/>
      <c r="S267" s="1968"/>
      <c r="T267" s="1968"/>
      <c r="U267" s="1968"/>
      <c r="V267" s="1968"/>
      <c r="W267" s="1968"/>
      <c r="X267" s="1968"/>
      <c r="Y267" s="1968"/>
      <c r="Z267" s="1968"/>
      <c r="AA267" s="1968"/>
      <c r="AB267" s="1968"/>
      <c r="AC267" s="1968"/>
      <c r="AD267" s="1968"/>
      <c r="AE267" s="1968"/>
      <c r="AF267" s="1968"/>
      <c r="AG267" s="1968"/>
      <c r="AH267" s="1968"/>
      <c r="AI267" s="1968"/>
      <c r="AJ267" s="1968"/>
      <c r="AK267" s="1968"/>
      <c r="AL267" s="1968"/>
      <c r="AM267" s="1968"/>
      <c r="AN267" s="1968"/>
      <c r="AO267" s="1968"/>
      <c r="AP267" s="1968"/>
      <c r="AQ267" s="1968"/>
      <c r="AR267" s="1968"/>
      <c r="AS267" s="1968"/>
      <c r="AT267" s="1968"/>
    </row>
    <row r="268" spans="1:46" s="902" customFormat="1" ht="46.5" customHeight="1">
      <c r="A268" s="1994" t="s">
        <v>5</v>
      </c>
      <c r="B268" s="1928" t="s">
        <v>1207</v>
      </c>
      <c r="C268" s="1928" t="s">
        <v>735</v>
      </c>
      <c r="D268" s="1928" t="s">
        <v>735</v>
      </c>
      <c r="E268" s="1971" t="s">
        <v>676</v>
      </c>
      <c r="F268" s="1971" t="s">
        <v>716</v>
      </c>
      <c r="G268" s="1971" t="s">
        <v>716</v>
      </c>
      <c r="H268" s="1928" t="s">
        <v>736</v>
      </c>
      <c r="I268" s="1928" t="s">
        <v>737</v>
      </c>
      <c r="J268" s="1928" t="s">
        <v>737</v>
      </c>
      <c r="K268" s="1928" t="s">
        <v>738</v>
      </c>
      <c r="L268" s="1928" t="s">
        <v>739</v>
      </c>
      <c r="M268" s="1928" t="s">
        <v>739</v>
      </c>
      <c r="N268" s="1928" t="s">
        <v>740</v>
      </c>
      <c r="O268" s="1928" t="s">
        <v>741</v>
      </c>
      <c r="P268" s="1928" t="s">
        <v>741</v>
      </c>
      <c r="Q268" s="1928" t="s">
        <v>742</v>
      </c>
      <c r="R268" s="1928" t="s">
        <v>743</v>
      </c>
      <c r="S268" s="1928" t="s">
        <v>743</v>
      </c>
      <c r="T268" s="1928" t="s">
        <v>744</v>
      </c>
      <c r="U268" s="1928" t="s">
        <v>745</v>
      </c>
      <c r="V268" s="1928" t="s">
        <v>745</v>
      </c>
      <c r="W268" s="1928" t="s">
        <v>746</v>
      </c>
      <c r="X268" s="1928" t="s">
        <v>747</v>
      </c>
      <c r="Y268" s="1928" t="s">
        <v>747</v>
      </c>
      <c r="Z268" s="1928" t="s">
        <v>692</v>
      </c>
      <c r="AA268" s="1928" t="s">
        <v>748</v>
      </c>
      <c r="AB268" s="1928" t="s">
        <v>748</v>
      </c>
      <c r="AC268" s="1928" t="s">
        <v>749</v>
      </c>
      <c r="AD268" s="1928" t="s">
        <v>750</v>
      </c>
      <c r="AE268" s="1928" t="s">
        <v>750</v>
      </c>
      <c r="AF268" s="1928" t="s">
        <v>751</v>
      </c>
      <c r="AG268" s="1928" t="s">
        <v>752</v>
      </c>
      <c r="AH268" s="1928" t="s">
        <v>752</v>
      </c>
      <c r="AI268" s="1928" t="s">
        <v>753</v>
      </c>
      <c r="AJ268" s="1928" t="s">
        <v>754</v>
      </c>
      <c r="AK268" s="1928" t="s">
        <v>754</v>
      </c>
      <c r="AL268" s="1928" t="s">
        <v>755</v>
      </c>
      <c r="AM268" s="1928" t="s">
        <v>756</v>
      </c>
      <c r="AN268" s="1928" t="s">
        <v>756</v>
      </c>
      <c r="AO268" s="1928" t="s">
        <v>757</v>
      </c>
      <c r="AP268" s="1928" t="s">
        <v>758</v>
      </c>
      <c r="AQ268" s="1928" t="s">
        <v>758</v>
      </c>
      <c r="AR268" s="1971" t="s">
        <v>684</v>
      </c>
      <c r="AS268" s="1971" t="s">
        <v>724</v>
      </c>
      <c r="AT268" s="1992" t="s">
        <v>724</v>
      </c>
    </row>
    <row r="269" spans="1:46" ht="14.5" customHeight="1" thickBot="1">
      <c r="A269" s="1995"/>
      <c r="B269" s="743" t="s">
        <v>2</v>
      </c>
      <c r="C269" s="743" t="s">
        <v>68</v>
      </c>
      <c r="D269" s="744" t="s">
        <v>69</v>
      </c>
      <c r="E269" s="743" t="s">
        <v>2</v>
      </c>
      <c r="F269" s="743" t="s">
        <v>68</v>
      </c>
      <c r="G269" s="744" t="s">
        <v>69</v>
      </c>
      <c r="H269" s="743" t="s">
        <v>2</v>
      </c>
      <c r="I269" s="743" t="s">
        <v>68</v>
      </c>
      <c r="J269" s="744" t="s">
        <v>69</v>
      </c>
      <c r="K269" s="743" t="s">
        <v>2</v>
      </c>
      <c r="L269" s="743" t="s">
        <v>68</v>
      </c>
      <c r="M269" s="744" t="s">
        <v>69</v>
      </c>
      <c r="N269" s="743" t="s">
        <v>2</v>
      </c>
      <c r="O269" s="743" t="s">
        <v>68</v>
      </c>
      <c r="P269" s="744" t="s">
        <v>69</v>
      </c>
      <c r="Q269" s="743" t="s">
        <v>2</v>
      </c>
      <c r="R269" s="743" t="s">
        <v>68</v>
      </c>
      <c r="S269" s="744" t="s">
        <v>69</v>
      </c>
      <c r="T269" s="743" t="s">
        <v>2</v>
      </c>
      <c r="U269" s="743" t="s">
        <v>68</v>
      </c>
      <c r="V269" s="744" t="s">
        <v>69</v>
      </c>
      <c r="W269" s="743" t="s">
        <v>2</v>
      </c>
      <c r="X269" s="743" t="s">
        <v>68</v>
      </c>
      <c r="Y269" s="744" t="s">
        <v>69</v>
      </c>
      <c r="Z269" s="743" t="s">
        <v>2</v>
      </c>
      <c r="AA269" s="743" t="s">
        <v>68</v>
      </c>
      <c r="AB269" s="744" t="s">
        <v>69</v>
      </c>
      <c r="AC269" s="743" t="s">
        <v>2</v>
      </c>
      <c r="AD269" s="743" t="s">
        <v>68</v>
      </c>
      <c r="AE269" s="744" t="s">
        <v>69</v>
      </c>
      <c r="AF269" s="743" t="s">
        <v>2</v>
      </c>
      <c r="AG269" s="743" t="s">
        <v>68</v>
      </c>
      <c r="AH269" s="744" t="s">
        <v>69</v>
      </c>
      <c r="AI269" s="743" t="s">
        <v>2</v>
      </c>
      <c r="AJ269" s="743" t="s">
        <v>68</v>
      </c>
      <c r="AK269" s="744" t="s">
        <v>69</v>
      </c>
      <c r="AL269" s="743" t="s">
        <v>2</v>
      </c>
      <c r="AM269" s="743" t="s">
        <v>68</v>
      </c>
      <c r="AN269" s="744" t="s">
        <v>69</v>
      </c>
      <c r="AO269" s="743" t="s">
        <v>2</v>
      </c>
      <c r="AP269" s="743" t="s">
        <v>68</v>
      </c>
      <c r="AQ269" s="744" t="s">
        <v>69</v>
      </c>
      <c r="AR269" s="743" t="s">
        <v>2</v>
      </c>
      <c r="AS269" s="743" t="s">
        <v>68</v>
      </c>
      <c r="AT269" s="743" t="s">
        <v>69</v>
      </c>
    </row>
    <row r="270" spans="1:46" ht="14.5" customHeight="1">
      <c r="A270" s="894" t="s">
        <v>13</v>
      </c>
      <c r="B270" s="816">
        <v>19.249033050923401</v>
      </c>
      <c r="C270" s="746">
        <v>2.2967871044107482</v>
      </c>
      <c r="D270" s="747">
        <v>305</v>
      </c>
      <c r="E270" s="877">
        <v>12.59891980791715</v>
      </c>
      <c r="F270" s="746">
        <v>1.9785746132525299</v>
      </c>
      <c r="G270" s="747">
        <v>304</v>
      </c>
      <c r="H270" s="816">
        <v>16.015327412424039</v>
      </c>
      <c r="I270" s="746">
        <v>2.0928462535579802</v>
      </c>
      <c r="J270" s="747">
        <v>304</v>
      </c>
      <c r="K270" s="877">
        <v>54.885840996928771</v>
      </c>
      <c r="L270" s="746">
        <v>2.8904027670925032</v>
      </c>
      <c r="M270" s="747">
        <v>305</v>
      </c>
      <c r="N270" s="816">
        <v>48.939143176068441</v>
      </c>
      <c r="O270" s="746">
        <v>2.8955611700165451</v>
      </c>
      <c r="P270" s="747">
        <v>306</v>
      </c>
      <c r="Q270" s="816">
        <v>39.015471383672413</v>
      </c>
      <c r="R270" s="746">
        <v>2.8230080374948061</v>
      </c>
      <c r="S270" s="747">
        <v>309</v>
      </c>
      <c r="T270" s="816">
        <v>32.087902980333737</v>
      </c>
      <c r="U270" s="746">
        <v>2.7344937570967751</v>
      </c>
      <c r="V270" s="747">
        <v>306</v>
      </c>
      <c r="W270" s="816">
        <v>24.034409650644921</v>
      </c>
      <c r="X270" s="746">
        <v>2.4749390913649618</v>
      </c>
      <c r="Y270" s="747">
        <v>305</v>
      </c>
      <c r="Z270" s="816">
        <v>7.9127511789775298</v>
      </c>
      <c r="AA270" s="746">
        <v>1.5880829915883561</v>
      </c>
      <c r="AB270" s="747">
        <v>304</v>
      </c>
      <c r="AC270" s="877">
        <v>12.973729923074449</v>
      </c>
      <c r="AD270" s="746">
        <v>2.020530769388166</v>
      </c>
      <c r="AE270" s="747">
        <v>304</v>
      </c>
      <c r="AF270" s="816">
        <v>47.001481653997082</v>
      </c>
      <c r="AG270" s="746">
        <v>2.882974925972285</v>
      </c>
      <c r="AH270" s="747">
        <v>307</v>
      </c>
      <c r="AI270" s="816">
        <v>27.109600050778461</v>
      </c>
      <c r="AJ270" s="746">
        <v>2.5717666980016629</v>
      </c>
      <c r="AK270" s="747">
        <v>305</v>
      </c>
      <c r="AL270" s="877">
        <v>36.724785132535061</v>
      </c>
      <c r="AM270" s="746">
        <v>2.8286279092122339</v>
      </c>
      <c r="AN270" s="747">
        <v>305</v>
      </c>
      <c r="AO270" s="877">
        <v>9.5165898598700274</v>
      </c>
      <c r="AP270" s="746">
        <v>1.688987527240593</v>
      </c>
      <c r="AQ270" s="747">
        <v>304</v>
      </c>
      <c r="AR270" s="816">
        <v>47.505227859215601</v>
      </c>
      <c r="AS270" s="746">
        <v>2.899566892662238</v>
      </c>
      <c r="AT270" s="878">
        <v>304</v>
      </c>
    </row>
    <row r="271" spans="1:46" ht="14.5" customHeight="1">
      <c r="A271" s="895" t="s">
        <v>14</v>
      </c>
      <c r="B271" s="880">
        <v>25.332733364710439</v>
      </c>
      <c r="C271" s="749">
        <v>2.7556067278253051</v>
      </c>
      <c r="D271" s="750">
        <v>259</v>
      </c>
      <c r="E271" s="880">
        <v>11.923297841521389</v>
      </c>
      <c r="F271" s="749">
        <v>2.0814138426970361</v>
      </c>
      <c r="G271" s="750">
        <v>257</v>
      </c>
      <c r="H271" s="880">
        <v>23.12756270091641</v>
      </c>
      <c r="I271" s="749">
        <v>2.6897472189413891</v>
      </c>
      <c r="J271" s="750">
        <v>259</v>
      </c>
      <c r="K271" s="880">
        <v>52.443612677192149</v>
      </c>
      <c r="L271" s="749">
        <v>3.1893085612876382</v>
      </c>
      <c r="M271" s="750">
        <v>260</v>
      </c>
      <c r="N271" s="880">
        <v>36.7650565089872</v>
      </c>
      <c r="O271" s="749">
        <v>3.058056580803739</v>
      </c>
      <c r="P271" s="750">
        <v>258</v>
      </c>
      <c r="Q271" s="823">
        <v>37.148702907720548</v>
      </c>
      <c r="R271" s="749">
        <v>3.121371344700075</v>
      </c>
      <c r="S271" s="750">
        <v>256</v>
      </c>
      <c r="T271" s="823">
        <v>31.995801986279531</v>
      </c>
      <c r="U271" s="749">
        <v>2.961535578297763</v>
      </c>
      <c r="V271" s="750">
        <v>258</v>
      </c>
      <c r="W271" s="823">
        <v>31.138131610497918</v>
      </c>
      <c r="X271" s="749">
        <v>2.9946273418164062</v>
      </c>
      <c r="Y271" s="750">
        <v>257</v>
      </c>
      <c r="Z271" s="823">
        <v>13.93008747537635</v>
      </c>
      <c r="AA271" s="749">
        <v>2.3228341957218821</v>
      </c>
      <c r="AB271" s="750">
        <v>257</v>
      </c>
      <c r="AC271" s="823">
        <v>22.646295515976711</v>
      </c>
      <c r="AD271" s="749">
        <v>2.728748676995135</v>
      </c>
      <c r="AE271" s="750">
        <v>256</v>
      </c>
      <c r="AF271" s="823">
        <v>47.827337370039203</v>
      </c>
      <c r="AG271" s="749">
        <v>3.2017111423103102</v>
      </c>
      <c r="AH271" s="750">
        <v>258</v>
      </c>
      <c r="AI271" s="823">
        <v>35.165297150248833</v>
      </c>
      <c r="AJ271" s="749">
        <v>3.0664733309099361</v>
      </c>
      <c r="AK271" s="750">
        <v>258</v>
      </c>
      <c r="AL271" s="823">
        <v>39.441503124735831</v>
      </c>
      <c r="AM271" s="749">
        <v>3.1369434349719332</v>
      </c>
      <c r="AN271" s="750">
        <v>259</v>
      </c>
      <c r="AO271" s="823">
        <v>6.8418657569962251</v>
      </c>
      <c r="AP271" s="749">
        <v>1.5668889353242299</v>
      </c>
      <c r="AQ271" s="750">
        <v>257</v>
      </c>
      <c r="AR271" s="880">
        <v>42.897448233175972</v>
      </c>
      <c r="AS271" s="749">
        <v>3.2229397474130228</v>
      </c>
      <c r="AT271" s="881">
        <v>251</v>
      </c>
    </row>
    <row r="272" spans="1:46" ht="14.5" customHeight="1">
      <c r="A272" s="894" t="s">
        <v>39</v>
      </c>
      <c r="B272" s="877">
        <v>21.84882577478994</v>
      </c>
      <c r="C272" s="746">
        <v>2.736293007261327</v>
      </c>
      <c r="D272" s="747">
        <v>232</v>
      </c>
      <c r="E272" s="877">
        <v>15.096551437568669</v>
      </c>
      <c r="F272" s="746">
        <v>2.4152510615773788</v>
      </c>
      <c r="G272" s="747">
        <v>234</v>
      </c>
      <c r="H272" s="877">
        <v>17.59785481608931</v>
      </c>
      <c r="I272" s="746">
        <v>2.4232608697605249</v>
      </c>
      <c r="J272" s="747">
        <v>233</v>
      </c>
      <c r="K272" s="877">
        <v>46.215519256535231</v>
      </c>
      <c r="L272" s="746">
        <v>3.2185308473338852</v>
      </c>
      <c r="M272" s="747">
        <v>232</v>
      </c>
      <c r="N272" s="877">
        <v>51.681733356859162</v>
      </c>
      <c r="O272" s="746">
        <v>3.2126236117834059</v>
      </c>
      <c r="P272" s="747">
        <v>235</v>
      </c>
      <c r="Q272" s="816">
        <v>32.178369575660597</v>
      </c>
      <c r="R272" s="746">
        <v>3.0746728837454449</v>
      </c>
      <c r="S272" s="747">
        <v>232</v>
      </c>
      <c r="T272" s="816">
        <v>28.129597874171029</v>
      </c>
      <c r="U272" s="746">
        <v>2.927478132309512</v>
      </c>
      <c r="V272" s="747">
        <v>233</v>
      </c>
      <c r="W272" s="877">
        <v>15.24641024305283</v>
      </c>
      <c r="X272" s="746">
        <v>2.3372440709536111</v>
      </c>
      <c r="Y272" s="747">
        <v>229</v>
      </c>
      <c r="Z272" s="877">
        <v>10.026776871835221</v>
      </c>
      <c r="AA272" s="746">
        <v>1.9584844968732691</v>
      </c>
      <c r="AB272" s="747">
        <v>227</v>
      </c>
      <c r="AC272" s="877">
        <v>14.40861353658917</v>
      </c>
      <c r="AD272" s="746">
        <v>2.2246706510610879</v>
      </c>
      <c r="AE272" s="747">
        <v>229</v>
      </c>
      <c r="AF272" s="816">
        <v>48.743440220439481</v>
      </c>
      <c r="AG272" s="746">
        <v>3.2078330822201071</v>
      </c>
      <c r="AH272" s="747">
        <v>237</v>
      </c>
      <c r="AI272" s="816">
        <v>39.071633062489362</v>
      </c>
      <c r="AJ272" s="746">
        <v>3.217767905796296</v>
      </c>
      <c r="AK272" s="747">
        <v>230</v>
      </c>
      <c r="AL272" s="816">
        <v>34.168266336975833</v>
      </c>
      <c r="AM272" s="746">
        <v>3.0948399404544822</v>
      </c>
      <c r="AN272" s="747">
        <v>233</v>
      </c>
      <c r="AO272" s="877">
        <v>16.90459630443835</v>
      </c>
      <c r="AP272" s="746">
        <v>2.3026222313616471</v>
      </c>
      <c r="AQ272" s="747">
        <v>230</v>
      </c>
      <c r="AR272" s="877">
        <v>45.867233920039588</v>
      </c>
      <c r="AS272" s="746">
        <v>3.2735975457785478</v>
      </c>
      <c r="AT272" s="878">
        <v>226</v>
      </c>
    </row>
    <row r="273" spans="1:46" ht="14.5" customHeight="1">
      <c r="A273" s="895" t="s">
        <v>16</v>
      </c>
      <c r="B273" s="880">
        <v>28.062112652956991</v>
      </c>
      <c r="C273" s="749">
        <v>2.7405574811386328</v>
      </c>
      <c r="D273" s="750">
        <v>228</v>
      </c>
      <c r="E273" s="880">
        <v>12.22724548878938</v>
      </c>
      <c r="F273" s="749">
        <v>2.14266054311426</v>
      </c>
      <c r="G273" s="750">
        <v>222</v>
      </c>
      <c r="H273" s="880">
        <v>27.67649266200479</v>
      </c>
      <c r="I273" s="749">
        <v>2.773298078645015</v>
      </c>
      <c r="J273" s="750">
        <v>226</v>
      </c>
      <c r="K273" s="880">
        <v>50.381926293200337</v>
      </c>
      <c r="L273" s="749">
        <v>3.1138949899507442</v>
      </c>
      <c r="M273" s="750">
        <v>226</v>
      </c>
      <c r="N273" s="880">
        <v>48.835925604520327</v>
      </c>
      <c r="O273" s="749">
        <v>3.0711850649413219</v>
      </c>
      <c r="P273" s="750">
        <v>232</v>
      </c>
      <c r="Q273" s="823">
        <v>32.071020995206482</v>
      </c>
      <c r="R273" s="749">
        <v>2.9335369418247619</v>
      </c>
      <c r="S273" s="750">
        <v>226</v>
      </c>
      <c r="T273" s="823">
        <v>30.765981359780401</v>
      </c>
      <c r="U273" s="749">
        <v>2.9027292364103769</v>
      </c>
      <c r="V273" s="750">
        <v>227</v>
      </c>
      <c r="W273" s="880">
        <v>18.4436108746165</v>
      </c>
      <c r="X273" s="749">
        <v>2.4790186781500121</v>
      </c>
      <c r="Y273" s="750">
        <v>226</v>
      </c>
      <c r="Z273" s="880">
        <v>10.660403585673331</v>
      </c>
      <c r="AA273" s="749">
        <v>2.082088540520878</v>
      </c>
      <c r="AB273" s="750">
        <v>224</v>
      </c>
      <c r="AC273" s="880">
        <v>12.73032559600427</v>
      </c>
      <c r="AD273" s="749">
        <v>2.0290872968672891</v>
      </c>
      <c r="AE273" s="750">
        <v>226</v>
      </c>
      <c r="AF273" s="880">
        <v>44.355851140155522</v>
      </c>
      <c r="AG273" s="749">
        <v>3.0872138903136901</v>
      </c>
      <c r="AH273" s="750">
        <v>227</v>
      </c>
      <c r="AI273" s="880">
        <v>32.73605325772283</v>
      </c>
      <c r="AJ273" s="749">
        <v>2.87676316697413</v>
      </c>
      <c r="AK273" s="750">
        <v>226</v>
      </c>
      <c r="AL273" s="880">
        <v>32.770136187796133</v>
      </c>
      <c r="AM273" s="749">
        <v>2.939141642680843</v>
      </c>
      <c r="AN273" s="750">
        <v>228</v>
      </c>
      <c r="AO273" s="880">
        <v>15.81744033974654</v>
      </c>
      <c r="AP273" s="749">
        <v>2.2828215865591011</v>
      </c>
      <c r="AQ273" s="750">
        <v>225</v>
      </c>
      <c r="AR273" s="880">
        <v>47.035373181911702</v>
      </c>
      <c r="AS273" s="749">
        <v>3.1516119618781819</v>
      </c>
      <c r="AT273" s="881">
        <v>220</v>
      </c>
    </row>
    <row r="274" spans="1:46" ht="14.5" customHeight="1">
      <c r="A274" s="894" t="s">
        <v>17</v>
      </c>
      <c r="B274" s="877">
        <v>13.30204282775602</v>
      </c>
      <c r="C274" s="746">
        <v>3.1802669929102301</v>
      </c>
      <c r="D274" s="747">
        <v>85</v>
      </c>
      <c r="E274" s="877">
        <v>13.666707938839741</v>
      </c>
      <c r="F274" s="746">
        <v>3.2480893414706862</v>
      </c>
      <c r="G274" s="747">
        <v>85</v>
      </c>
      <c r="H274" s="877">
        <v>20.424482919866708</v>
      </c>
      <c r="I274" s="746">
        <v>4.1325832738200363</v>
      </c>
      <c r="J274" s="747">
        <v>85</v>
      </c>
      <c r="K274" s="877">
        <v>49.624531503474891</v>
      </c>
      <c r="L274" s="746">
        <v>4.8492859472792613</v>
      </c>
      <c r="M274" s="747">
        <v>86</v>
      </c>
      <c r="N274" s="877">
        <v>42.569599876966699</v>
      </c>
      <c r="O274" s="746">
        <v>4.7946219036717634</v>
      </c>
      <c r="P274" s="747">
        <v>86</v>
      </c>
      <c r="Q274" s="877">
        <v>35.73735043877069</v>
      </c>
      <c r="R274" s="746">
        <v>4.6923335822336103</v>
      </c>
      <c r="S274" s="747">
        <v>86</v>
      </c>
      <c r="T274" s="877">
        <v>22.428536965320191</v>
      </c>
      <c r="U274" s="746">
        <v>4.225755912180472</v>
      </c>
      <c r="V274" s="747">
        <v>85</v>
      </c>
      <c r="W274" s="877">
        <v>23.547677578478918</v>
      </c>
      <c r="X274" s="746">
        <v>4.1416055521286941</v>
      </c>
      <c r="Y274" s="747">
        <v>85</v>
      </c>
      <c r="Z274" s="877">
        <v>7.891014968579892</v>
      </c>
      <c r="AA274" s="746">
        <v>2.8390255553681452</v>
      </c>
      <c r="AB274" s="747">
        <v>85</v>
      </c>
      <c r="AC274" s="816">
        <v>37.069170950179227</v>
      </c>
      <c r="AD274" s="746">
        <v>4.7322933651065124</v>
      </c>
      <c r="AE274" s="747">
        <v>85</v>
      </c>
      <c r="AF274" s="877">
        <v>45.045316956242146</v>
      </c>
      <c r="AG274" s="746">
        <v>4.8405842946856454</v>
      </c>
      <c r="AH274" s="747">
        <v>85</v>
      </c>
      <c r="AI274" s="877">
        <v>28.58020557711664</v>
      </c>
      <c r="AJ274" s="746">
        <v>4.5188171342085086</v>
      </c>
      <c r="AK274" s="747">
        <v>85</v>
      </c>
      <c r="AL274" s="877">
        <v>28.007061821278779</v>
      </c>
      <c r="AM274" s="746">
        <v>4.3646489138191296</v>
      </c>
      <c r="AN274" s="747">
        <v>85</v>
      </c>
      <c r="AO274" s="877">
        <v>10.45477218720638</v>
      </c>
      <c r="AP274" s="746">
        <v>2.9124375050867051</v>
      </c>
      <c r="AQ274" s="747">
        <v>85</v>
      </c>
      <c r="AR274" s="816">
        <v>49.595670345465592</v>
      </c>
      <c r="AS274" s="746">
        <v>4.8800997523088849</v>
      </c>
      <c r="AT274" s="878">
        <v>85</v>
      </c>
    </row>
    <row r="275" spans="1:46" ht="14.5" customHeight="1">
      <c r="A275" s="895" t="s">
        <v>18</v>
      </c>
      <c r="B275" s="880">
        <v>21.555470883767189</v>
      </c>
      <c r="C275" s="749">
        <v>3.0473797100165401</v>
      </c>
      <c r="D275" s="750">
        <v>170</v>
      </c>
      <c r="E275" s="880">
        <v>13.985286516119221</v>
      </c>
      <c r="F275" s="749">
        <v>2.6785034132242811</v>
      </c>
      <c r="G275" s="750">
        <v>170</v>
      </c>
      <c r="H275" s="880">
        <v>20.99211808721962</v>
      </c>
      <c r="I275" s="749">
        <v>3.0451734751634212</v>
      </c>
      <c r="J275" s="750">
        <v>170</v>
      </c>
      <c r="K275" s="880">
        <v>44.604821811514611</v>
      </c>
      <c r="L275" s="749">
        <v>3.658862770358831</v>
      </c>
      <c r="M275" s="750">
        <v>171</v>
      </c>
      <c r="N275" s="818">
        <v>60.158223220286573</v>
      </c>
      <c r="O275" s="749">
        <v>3.580027606511865</v>
      </c>
      <c r="P275" s="750">
        <v>171</v>
      </c>
      <c r="Q275" s="880">
        <v>33.381303105854712</v>
      </c>
      <c r="R275" s="749">
        <v>3.5660742470621072</v>
      </c>
      <c r="S275" s="750">
        <v>169</v>
      </c>
      <c r="T275" s="880">
        <v>24.077755108702441</v>
      </c>
      <c r="U275" s="749">
        <v>3.1550532263544291</v>
      </c>
      <c r="V275" s="750">
        <v>169</v>
      </c>
      <c r="W275" s="880">
        <v>26.031549492031282</v>
      </c>
      <c r="X275" s="749">
        <v>3.2846890857722308</v>
      </c>
      <c r="Y275" s="750">
        <v>170</v>
      </c>
      <c r="Z275" s="880">
        <v>14.664723493775391</v>
      </c>
      <c r="AA275" s="749">
        <v>2.5487851202337848</v>
      </c>
      <c r="AB275" s="750">
        <v>170</v>
      </c>
      <c r="AC275" s="880">
        <v>18.870217897823299</v>
      </c>
      <c r="AD275" s="749">
        <v>2.8651847390536269</v>
      </c>
      <c r="AE275" s="750">
        <v>170</v>
      </c>
      <c r="AF275" s="818">
        <v>44.109219418455069</v>
      </c>
      <c r="AG275" s="749">
        <v>3.6745587479590931</v>
      </c>
      <c r="AH275" s="750">
        <v>170</v>
      </c>
      <c r="AI275" s="880">
        <v>34.078567896641601</v>
      </c>
      <c r="AJ275" s="749">
        <v>3.4515506907188942</v>
      </c>
      <c r="AK275" s="750">
        <v>171</v>
      </c>
      <c r="AL275" s="880">
        <v>35.656969967725153</v>
      </c>
      <c r="AM275" s="749">
        <v>3.4749248012771159</v>
      </c>
      <c r="AN275" s="750">
        <v>170</v>
      </c>
      <c r="AO275" s="880">
        <v>9.0421309118762547</v>
      </c>
      <c r="AP275" s="749">
        <v>2.1189721030885398</v>
      </c>
      <c r="AQ275" s="750">
        <v>170</v>
      </c>
      <c r="AR275" s="880">
        <v>41.085603128737517</v>
      </c>
      <c r="AS275" s="749">
        <v>3.7043711491366649</v>
      </c>
      <c r="AT275" s="881">
        <v>167</v>
      </c>
    </row>
    <row r="276" spans="1:46" ht="14.5" customHeight="1">
      <c r="A276" s="894" t="s">
        <v>19</v>
      </c>
      <c r="B276" s="877">
        <v>26.679822582696751</v>
      </c>
      <c r="C276" s="746">
        <v>2.6947989930480252</v>
      </c>
      <c r="D276" s="747">
        <v>265</v>
      </c>
      <c r="E276" s="877">
        <v>8.3086851746407628</v>
      </c>
      <c r="F276" s="746">
        <v>1.7711444394145781</v>
      </c>
      <c r="G276" s="747">
        <v>265</v>
      </c>
      <c r="H276" s="877">
        <v>29.091538696703012</v>
      </c>
      <c r="I276" s="746">
        <v>2.9073148399733082</v>
      </c>
      <c r="J276" s="747">
        <v>265</v>
      </c>
      <c r="K276" s="877">
        <v>43.292386086975917</v>
      </c>
      <c r="L276" s="746">
        <v>3.1615205188355828</v>
      </c>
      <c r="M276" s="747">
        <v>264</v>
      </c>
      <c r="N276" s="877">
        <v>47.751736086539367</v>
      </c>
      <c r="O276" s="746">
        <v>3.1852773116749939</v>
      </c>
      <c r="P276" s="747">
        <v>265</v>
      </c>
      <c r="Q276" s="816">
        <v>29.312150078882269</v>
      </c>
      <c r="R276" s="746">
        <v>2.870671714668168</v>
      </c>
      <c r="S276" s="747">
        <v>265</v>
      </c>
      <c r="T276" s="816">
        <v>25.46035416274573</v>
      </c>
      <c r="U276" s="746">
        <v>2.7733820962471052</v>
      </c>
      <c r="V276" s="747">
        <v>265</v>
      </c>
      <c r="W276" s="877">
        <v>21.9494008401409</v>
      </c>
      <c r="X276" s="746">
        <v>2.5678998709882599</v>
      </c>
      <c r="Y276" s="747">
        <v>266</v>
      </c>
      <c r="Z276" s="816">
        <v>13.5524865690032</v>
      </c>
      <c r="AA276" s="746">
        <v>2.0784105416024499</v>
      </c>
      <c r="AB276" s="747">
        <v>266</v>
      </c>
      <c r="AC276" s="877">
        <v>16.655860093464451</v>
      </c>
      <c r="AD276" s="746">
        <v>2.2793550767951429</v>
      </c>
      <c r="AE276" s="747">
        <v>264</v>
      </c>
      <c r="AF276" s="816">
        <v>37.255108260213618</v>
      </c>
      <c r="AG276" s="746">
        <v>3.069069670803116</v>
      </c>
      <c r="AH276" s="747">
        <v>266</v>
      </c>
      <c r="AI276" s="877">
        <v>24.28715652973079</v>
      </c>
      <c r="AJ276" s="746">
        <v>2.644013951307461</v>
      </c>
      <c r="AK276" s="747">
        <v>266</v>
      </c>
      <c r="AL276" s="816">
        <v>27.079894298546112</v>
      </c>
      <c r="AM276" s="746">
        <v>2.7858080886054899</v>
      </c>
      <c r="AN276" s="747">
        <v>266</v>
      </c>
      <c r="AO276" s="877">
        <v>9.6119748380524914</v>
      </c>
      <c r="AP276" s="746">
        <v>1.688570967392522</v>
      </c>
      <c r="AQ276" s="747">
        <v>265</v>
      </c>
      <c r="AR276" s="816">
        <v>49.214940267983678</v>
      </c>
      <c r="AS276" s="746">
        <v>3.221644294550309</v>
      </c>
      <c r="AT276" s="878">
        <v>262</v>
      </c>
    </row>
    <row r="277" spans="1:46" ht="14.5" customHeight="1">
      <c r="A277" s="895" t="s">
        <v>20</v>
      </c>
      <c r="B277" s="880">
        <v>28.81989277025178</v>
      </c>
      <c r="C277" s="749">
        <v>3.164610685950163</v>
      </c>
      <c r="D277" s="750">
        <v>166</v>
      </c>
      <c r="E277" s="880">
        <v>10.81530690639419</v>
      </c>
      <c r="F277" s="749">
        <v>2.169148759133531</v>
      </c>
      <c r="G277" s="750">
        <v>163</v>
      </c>
      <c r="H277" s="880">
        <v>21.88235274492656</v>
      </c>
      <c r="I277" s="749">
        <v>2.904124039329357</v>
      </c>
      <c r="J277" s="750">
        <v>162</v>
      </c>
      <c r="K277" s="880">
        <v>61.061430032857231</v>
      </c>
      <c r="L277" s="749">
        <v>3.3969976968877198</v>
      </c>
      <c r="M277" s="750">
        <v>169</v>
      </c>
      <c r="N277" s="880">
        <v>45.53066184275945</v>
      </c>
      <c r="O277" s="749">
        <v>3.4797033616997828</v>
      </c>
      <c r="P277" s="750">
        <v>166</v>
      </c>
      <c r="Q277" s="880">
        <v>25.789265849060801</v>
      </c>
      <c r="R277" s="749">
        <v>3.0795770129729121</v>
      </c>
      <c r="S277" s="750">
        <v>166</v>
      </c>
      <c r="T277" s="880">
        <v>22.507677916801519</v>
      </c>
      <c r="U277" s="749">
        <v>2.9344099931319709</v>
      </c>
      <c r="V277" s="750">
        <v>165</v>
      </c>
      <c r="W277" s="880">
        <v>8.0316459687680091</v>
      </c>
      <c r="X277" s="749">
        <v>1.8609553668341901</v>
      </c>
      <c r="Y277" s="750">
        <v>165</v>
      </c>
      <c r="Z277" s="823">
        <v>7.7600612606289188</v>
      </c>
      <c r="AA277" s="749">
        <v>1.872379744673242</v>
      </c>
      <c r="AB277" s="750">
        <v>166</v>
      </c>
      <c r="AC277" s="880">
        <v>12.99961917049337</v>
      </c>
      <c r="AD277" s="749">
        <v>2.331461881159155</v>
      </c>
      <c r="AE277" s="750">
        <v>165</v>
      </c>
      <c r="AF277" s="823">
        <v>50.631750057211931</v>
      </c>
      <c r="AG277" s="749">
        <v>3.50564544518065</v>
      </c>
      <c r="AH277" s="750">
        <v>165</v>
      </c>
      <c r="AI277" s="880">
        <v>31.551559266955952</v>
      </c>
      <c r="AJ277" s="749">
        <v>3.2801291678129569</v>
      </c>
      <c r="AK277" s="750">
        <v>164</v>
      </c>
      <c r="AL277" s="823">
        <v>31.162224558517831</v>
      </c>
      <c r="AM277" s="749">
        <v>3.2510805267358189</v>
      </c>
      <c r="AN277" s="750">
        <v>166</v>
      </c>
      <c r="AO277" s="880">
        <v>12.66812898959275</v>
      </c>
      <c r="AP277" s="749">
        <v>2.3266375242575958</v>
      </c>
      <c r="AQ277" s="750">
        <v>167</v>
      </c>
      <c r="AR277" s="823">
        <v>44.064529227986917</v>
      </c>
      <c r="AS277" s="749">
        <v>3.6366714602214771</v>
      </c>
      <c r="AT277" s="881">
        <v>152</v>
      </c>
    </row>
    <row r="278" spans="1:46" ht="14.5" customHeight="1">
      <c r="A278" s="894" t="s">
        <v>21</v>
      </c>
      <c r="B278" s="877">
        <v>22.192074945767811</v>
      </c>
      <c r="C278" s="746">
        <v>2.6178525380559581</v>
      </c>
      <c r="D278" s="747">
        <v>246</v>
      </c>
      <c r="E278" s="877">
        <v>10.46414115922525</v>
      </c>
      <c r="F278" s="746">
        <v>2.1370691886010529</v>
      </c>
      <c r="G278" s="747">
        <v>246</v>
      </c>
      <c r="H278" s="816">
        <v>17.67798747794026</v>
      </c>
      <c r="I278" s="746">
        <v>2.396175429966318</v>
      </c>
      <c r="J278" s="747">
        <v>245</v>
      </c>
      <c r="K278" s="816">
        <v>61.468824864755348</v>
      </c>
      <c r="L278" s="746">
        <v>3.1306227371152779</v>
      </c>
      <c r="M278" s="747">
        <v>248</v>
      </c>
      <c r="N278" s="877">
        <v>45.756546290350563</v>
      </c>
      <c r="O278" s="746">
        <v>3.1845285712061542</v>
      </c>
      <c r="P278" s="747">
        <v>251</v>
      </c>
      <c r="Q278" s="877">
        <v>30.81996522205873</v>
      </c>
      <c r="R278" s="746">
        <v>2.8998494165191748</v>
      </c>
      <c r="S278" s="747">
        <v>250</v>
      </c>
      <c r="T278" s="816">
        <v>26.124008162003172</v>
      </c>
      <c r="U278" s="746">
        <v>2.8177046428222501</v>
      </c>
      <c r="V278" s="747">
        <v>250</v>
      </c>
      <c r="W278" s="816">
        <v>19.55715989130633</v>
      </c>
      <c r="X278" s="746">
        <v>2.5495489059420242</v>
      </c>
      <c r="Y278" s="747">
        <v>249</v>
      </c>
      <c r="Z278" s="816">
        <v>10.031697332087541</v>
      </c>
      <c r="AA278" s="746">
        <v>1.8567721004066129</v>
      </c>
      <c r="AB278" s="747">
        <v>247</v>
      </c>
      <c r="AC278" s="816">
        <v>25.55154976058915</v>
      </c>
      <c r="AD278" s="746">
        <v>2.8470493339101748</v>
      </c>
      <c r="AE278" s="747">
        <v>250</v>
      </c>
      <c r="AF278" s="877">
        <v>48.104462646095001</v>
      </c>
      <c r="AG278" s="746">
        <v>3.1912513997519811</v>
      </c>
      <c r="AH278" s="747">
        <v>250</v>
      </c>
      <c r="AI278" s="877">
        <v>27.216201380933249</v>
      </c>
      <c r="AJ278" s="746">
        <v>2.8249593624776308</v>
      </c>
      <c r="AK278" s="747">
        <v>249</v>
      </c>
      <c r="AL278" s="816">
        <v>34.997486878055277</v>
      </c>
      <c r="AM278" s="746">
        <v>3.0378296626260268</v>
      </c>
      <c r="AN278" s="747">
        <v>251</v>
      </c>
      <c r="AO278" s="877">
        <v>10.42361132244281</v>
      </c>
      <c r="AP278" s="746">
        <v>1.915965492562032</v>
      </c>
      <c r="AQ278" s="747">
        <v>248</v>
      </c>
      <c r="AR278" s="816">
        <v>43.497298142376742</v>
      </c>
      <c r="AS278" s="746">
        <v>3.2280774845965339</v>
      </c>
      <c r="AT278" s="878">
        <v>240</v>
      </c>
    </row>
    <row r="279" spans="1:46" ht="14.5" customHeight="1">
      <c r="A279" s="895" t="s">
        <v>22</v>
      </c>
      <c r="B279" s="880">
        <v>27.639109003236751</v>
      </c>
      <c r="C279" s="749">
        <v>2.624870961994175</v>
      </c>
      <c r="D279" s="750">
        <v>295</v>
      </c>
      <c r="E279" s="880">
        <v>10.63063301700096</v>
      </c>
      <c r="F279" s="749">
        <v>1.8204126951123589</v>
      </c>
      <c r="G279" s="750">
        <v>295</v>
      </c>
      <c r="H279" s="880">
        <v>20.99800361856396</v>
      </c>
      <c r="I279" s="749">
        <v>2.3944998238869641</v>
      </c>
      <c r="J279" s="750">
        <v>294</v>
      </c>
      <c r="K279" s="880">
        <v>52.636300483782207</v>
      </c>
      <c r="L279" s="749">
        <v>2.9026508506787358</v>
      </c>
      <c r="M279" s="750">
        <v>296</v>
      </c>
      <c r="N279" s="880">
        <v>47.555200566506358</v>
      </c>
      <c r="O279" s="749">
        <v>2.9095142454842149</v>
      </c>
      <c r="P279" s="750">
        <v>295</v>
      </c>
      <c r="Q279" s="880">
        <v>29.191244203342301</v>
      </c>
      <c r="R279" s="749">
        <v>2.6647900606588411</v>
      </c>
      <c r="S279" s="750">
        <v>292</v>
      </c>
      <c r="T279" s="823">
        <v>24.46004172546062</v>
      </c>
      <c r="U279" s="749">
        <v>2.510598095303791</v>
      </c>
      <c r="V279" s="750">
        <v>292</v>
      </c>
      <c r="W279" s="823">
        <v>27.877083961773149</v>
      </c>
      <c r="X279" s="749">
        <v>2.6151284973661051</v>
      </c>
      <c r="Y279" s="750">
        <v>295</v>
      </c>
      <c r="Z279" s="823">
        <v>12.648322960871131</v>
      </c>
      <c r="AA279" s="749">
        <v>1.9491295452821129</v>
      </c>
      <c r="AB279" s="750">
        <v>294</v>
      </c>
      <c r="AC279" s="880">
        <v>22.576597335675569</v>
      </c>
      <c r="AD279" s="749">
        <v>2.4277083204008552</v>
      </c>
      <c r="AE279" s="750">
        <v>294</v>
      </c>
      <c r="AF279" s="823">
        <v>44.915716474893571</v>
      </c>
      <c r="AG279" s="749">
        <v>2.8961060019738158</v>
      </c>
      <c r="AH279" s="750">
        <v>295</v>
      </c>
      <c r="AI279" s="823">
        <v>28.163999668762749</v>
      </c>
      <c r="AJ279" s="749">
        <v>2.611141260067027</v>
      </c>
      <c r="AK279" s="750">
        <v>294</v>
      </c>
      <c r="AL279" s="823">
        <v>30.192680787540262</v>
      </c>
      <c r="AM279" s="749">
        <v>2.6777476564165661</v>
      </c>
      <c r="AN279" s="750">
        <v>295</v>
      </c>
      <c r="AO279" s="880">
        <v>8.9420111333080481</v>
      </c>
      <c r="AP279" s="749">
        <v>1.609087652341439</v>
      </c>
      <c r="AQ279" s="750">
        <v>295</v>
      </c>
      <c r="AR279" s="823">
        <v>44.038563858966917</v>
      </c>
      <c r="AS279" s="749">
        <v>2.921407735501317</v>
      </c>
      <c r="AT279" s="881">
        <v>289</v>
      </c>
    </row>
    <row r="280" spans="1:46" ht="14.5" customHeight="1">
      <c r="A280" s="894" t="s">
        <v>23</v>
      </c>
      <c r="B280" s="877">
        <v>26.807464907587651</v>
      </c>
      <c r="C280" s="746">
        <v>2.5385532928085772</v>
      </c>
      <c r="D280" s="747">
        <v>276</v>
      </c>
      <c r="E280" s="816">
        <v>12.723135569801221</v>
      </c>
      <c r="F280" s="746">
        <v>2.074895393722163</v>
      </c>
      <c r="G280" s="747">
        <v>274</v>
      </c>
      <c r="H280" s="877">
        <v>16.286815088720889</v>
      </c>
      <c r="I280" s="746">
        <v>2.1545514105815768</v>
      </c>
      <c r="J280" s="747">
        <v>276</v>
      </c>
      <c r="K280" s="877">
        <v>56.979053631269807</v>
      </c>
      <c r="L280" s="746">
        <v>2.8808198328687311</v>
      </c>
      <c r="M280" s="747">
        <v>277</v>
      </c>
      <c r="N280" s="877">
        <v>52.466290571124809</v>
      </c>
      <c r="O280" s="746">
        <v>2.9035311822261689</v>
      </c>
      <c r="P280" s="747">
        <v>277</v>
      </c>
      <c r="Q280" s="816">
        <v>30.464651786354501</v>
      </c>
      <c r="R280" s="746">
        <v>2.7306599187099949</v>
      </c>
      <c r="S280" s="747">
        <v>276</v>
      </c>
      <c r="T280" s="816">
        <v>27.656493257653981</v>
      </c>
      <c r="U280" s="746">
        <v>2.6677131775910721</v>
      </c>
      <c r="V280" s="747">
        <v>276</v>
      </c>
      <c r="W280" s="816">
        <v>28.382856132166641</v>
      </c>
      <c r="X280" s="746">
        <v>2.648284302844059</v>
      </c>
      <c r="Y280" s="747">
        <v>278</v>
      </c>
      <c r="Z280" s="816">
        <v>11.77553763399751</v>
      </c>
      <c r="AA280" s="746">
        <v>1.908213073026348</v>
      </c>
      <c r="AB280" s="747">
        <v>275</v>
      </c>
      <c r="AC280" s="877">
        <v>18.58863429118027</v>
      </c>
      <c r="AD280" s="746">
        <v>2.322592839912605</v>
      </c>
      <c r="AE280" s="747">
        <v>275</v>
      </c>
      <c r="AF280" s="877">
        <v>42.750830900361443</v>
      </c>
      <c r="AG280" s="746">
        <v>2.8682373046620868</v>
      </c>
      <c r="AH280" s="747">
        <v>278</v>
      </c>
      <c r="AI280" s="816">
        <v>29.06799437254071</v>
      </c>
      <c r="AJ280" s="746">
        <v>2.6137495474418748</v>
      </c>
      <c r="AK280" s="747">
        <v>277</v>
      </c>
      <c r="AL280" s="816">
        <v>32.995319124630129</v>
      </c>
      <c r="AM280" s="746">
        <v>2.687660917186351</v>
      </c>
      <c r="AN280" s="747">
        <v>277</v>
      </c>
      <c r="AO280" s="877">
        <v>9.6122418765358582</v>
      </c>
      <c r="AP280" s="746">
        <v>1.708605117838556</v>
      </c>
      <c r="AQ280" s="747">
        <v>274</v>
      </c>
      <c r="AR280" s="816">
        <v>46.079298024745988</v>
      </c>
      <c r="AS280" s="746">
        <v>2.916544991821858</v>
      </c>
      <c r="AT280" s="878">
        <v>272</v>
      </c>
    </row>
    <row r="281" spans="1:46" ht="14.5" customHeight="1">
      <c r="A281" s="895" t="s">
        <v>24</v>
      </c>
      <c r="B281" s="880">
        <v>21.250351262866889</v>
      </c>
      <c r="C281" s="749">
        <v>3.9734595734081068</v>
      </c>
      <c r="D281" s="750">
        <v>88</v>
      </c>
      <c r="E281" s="880">
        <v>10.099266027198681</v>
      </c>
      <c r="F281" s="749">
        <v>3.158986657314347</v>
      </c>
      <c r="G281" s="750">
        <v>87</v>
      </c>
      <c r="H281" s="880">
        <v>13.961456619776889</v>
      </c>
      <c r="I281" s="749">
        <v>3.431079305955679</v>
      </c>
      <c r="J281" s="750">
        <v>87</v>
      </c>
      <c r="K281" s="880">
        <v>57.095369121424021</v>
      </c>
      <c r="L281" s="749">
        <v>4.7347611395586631</v>
      </c>
      <c r="M281" s="750">
        <v>90</v>
      </c>
      <c r="N281" s="880">
        <v>62.656935285923751</v>
      </c>
      <c r="O281" s="749">
        <v>4.7096791845609181</v>
      </c>
      <c r="P281" s="750">
        <v>90</v>
      </c>
      <c r="Q281" s="880">
        <v>29.587535910954472</v>
      </c>
      <c r="R281" s="749">
        <v>4.3171267338480428</v>
      </c>
      <c r="S281" s="750">
        <v>88</v>
      </c>
      <c r="T281" s="880">
        <v>20.247386173275569</v>
      </c>
      <c r="U281" s="749">
        <v>3.7391110852927212</v>
      </c>
      <c r="V281" s="750">
        <v>88</v>
      </c>
      <c r="W281" s="880">
        <v>19.340080515216531</v>
      </c>
      <c r="X281" s="749">
        <v>3.6924279158755078</v>
      </c>
      <c r="Y281" s="750">
        <v>89</v>
      </c>
      <c r="Z281" s="880">
        <v>14.742113299875619</v>
      </c>
      <c r="AA281" s="749">
        <v>3.285483782361228</v>
      </c>
      <c r="AB281" s="750">
        <v>88</v>
      </c>
      <c r="AC281" s="880">
        <v>11.881695292397181</v>
      </c>
      <c r="AD281" s="749">
        <v>2.8914376996497451</v>
      </c>
      <c r="AE281" s="750">
        <v>88</v>
      </c>
      <c r="AF281" s="880">
        <v>33.575433605798032</v>
      </c>
      <c r="AG281" s="749">
        <v>4.4604942703325987</v>
      </c>
      <c r="AH281" s="750">
        <v>89</v>
      </c>
      <c r="AI281" s="880">
        <v>22.48300753748747</v>
      </c>
      <c r="AJ281" s="749">
        <v>3.904874194860303</v>
      </c>
      <c r="AK281" s="750">
        <v>89</v>
      </c>
      <c r="AL281" s="880">
        <v>32.471612975649442</v>
      </c>
      <c r="AM281" s="749">
        <v>4.4638986967295082</v>
      </c>
      <c r="AN281" s="750">
        <v>88</v>
      </c>
      <c r="AO281" s="880">
        <v>9.740336964113693</v>
      </c>
      <c r="AP281" s="749">
        <v>3.0599891107351982</v>
      </c>
      <c r="AQ281" s="750">
        <v>88</v>
      </c>
      <c r="AR281" s="880">
        <v>51.482069491009277</v>
      </c>
      <c r="AS281" s="749">
        <v>4.818732195907609</v>
      </c>
      <c r="AT281" s="881">
        <v>88</v>
      </c>
    </row>
    <row r="282" spans="1:46" ht="14.5" customHeight="1">
      <c r="A282" s="894" t="s">
        <v>25</v>
      </c>
      <c r="B282" s="877">
        <v>22.935689733556849</v>
      </c>
      <c r="C282" s="746">
        <v>2.6826454764712282</v>
      </c>
      <c r="D282" s="747">
        <v>240</v>
      </c>
      <c r="E282" s="877">
        <v>8.9309891963572863</v>
      </c>
      <c r="F282" s="746">
        <v>1.7656942505368169</v>
      </c>
      <c r="G282" s="747">
        <v>239</v>
      </c>
      <c r="H282" s="877">
        <v>18.73274708569134</v>
      </c>
      <c r="I282" s="746">
        <v>2.3848682243111212</v>
      </c>
      <c r="J282" s="747">
        <v>242</v>
      </c>
      <c r="K282" s="877">
        <v>51.359832934937479</v>
      </c>
      <c r="L282" s="746">
        <v>3.102003820292583</v>
      </c>
      <c r="M282" s="747">
        <v>244</v>
      </c>
      <c r="N282" s="877">
        <v>36.442200368464562</v>
      </c>
      <c r="O282" s="746">
        <v>3.0321582025209981</v>
      </c>
      <c r="P282" s="747">
        <v>242</v>
      </c>
      <c r="Q282" s="877">
        <v>24.513855050626709</v>
      </c>
      <c r="R282" s="746">
        <v>2.663376173863226</v>
      </c>
      <c r="S282" s="747">
        <v>241</v>
      </c>
      <c r="T282" s="877">
        <v>20.282015749128728</v>
      </c>
      <c r="U282" s="746">
        <v>2.485582227687849</v>
      </c>
      <c r="V282" s="747">
        <v>242</v>
      </c>
      <c r="W282" s="816">
        <v>12.5622636800818</v>
      </c>
      <c r="X282" s="746">
        <v>2.035213304504246</v>
      </c>
      <c r="Y282" s="747">
        <v>241</v>
      </c>
      <c r="Z282" s="877">
        <v>5.3800563100676344</v>
      </c>
      <c r="AA282" s="746">
        <v>1.502323516437015</v>
      </c>
      <c r="AB282" s="747">
        <v>240</v>
      </c>
      <c r="AC282" s="816">
        <v>17.967751147768858</v>
      </c>
      <c r="AD282" s="746">
        <v>2.3710392283092521</v>
      </c>
      <c r="AE282" s="747">
        <v>242</v>
      </c>
      <c r="AF282" s="877">
        <v>45.008878458123</v>
      </c>
      <c r="AG282" s="746">
        <v>3.110552011213005</v>
      </c>
      <c r="AH282" s="747">
        <v>242</v>
      </c>
      <c r="AI282" s="877">
        <v>27.053078496380639</v>
      </c>
      <c r="AJ282" s="746">
        <v>2.8522279982323409</v>
      </c>
      <c r="AK282" s="747">
        <v>241</v>
      </c>
      <c r="AL282" s="877">
        <v>31.636163227323941</v>
      </c>
      <c r="AM282" s="746">
        <v>2.9895567502516012</v>
      </c>
      <c r="AN282" s="747">
        <v>242</v>
      </c>
      <c r="AO282" s="877">
        <v>6.7106288910942444</v>
      </c>
      <c r="AP282" s="746">
        <v>1.531667705975073</v>
      </c>
      <c r="AQ282" s="747">
        <v>241</v>
      </c>
      <c r="AR282" s="816">
        <v>46.324846174197042</v>
      </c>
      <c r="AS282" s="746">
        <v>3.156624029447006</v>
      </c>
      <c r="AT282" s="878">
        <v>234</v>
      </c>
    </row>
    <row r="283" spans="1:46" ht="14.5" customHeight="1">
      <c r="A283" s="895" t="s">
        <v>26</v>
      </c>
      <c r="B283" s="880">
        <v>25.82254526940515</v>
      </c>
      <c r="C283" s="749">
        <v>2.3054547087133259</v>
      </c>
      <c r="D283" s="750">
        <v>282</v>
      </c>
      <c r="E283" s="880">
        <v>13.540507107912971</v>
      </c>
      <c r="F283" s="749">
        <v>1.8971245066644751</v>
      </c>
      <c r="G283" s="750">
        <v>281</v>
      </c>
      <c r="H283" s="880">
        <v>22.070443788112069</v>
      </c>
      <c r="I283" s="749">
        <v>2.1881088491850722</v>
      </c>
      <c r="J283" s="750">
        <v>283</v>
      </c>
      <c r="K283" s="880">
        <v>50.162965802898441</v>
      </c>
      <c r="L283" s="749">
        <v>2.63106763640846</v>
      </c>
      <c r="M283" s="750">
        <v>285</v>
      </c>
      <c r="N283" s="823">
        <v>52.402186849689627</v>
      </c>
      <c r="O283" s="749">
        <v>2.6352023636424469</v>
      </c>
      <c r="P283" s="750">
        <v>284</v>
      </c>
      <c r="Q283" s="823">
        <v>32.534805143466947</v>
      </c>
      <c r="R283" s="749">
        <v>2.493643897494171</v>
      </c>
      <c r="S283" s="750">
        <v>283</v>
      </c>
      <c r="T283" s="823">
        <v>28.011378535004059</v>
      </c>
      <c r="U283" s="749">
        <v>2.385632133861165</v>
      </c>
      <c r="V283" s="750">
        <v>284</v>
      </c>
      <c r="W283" s="880">
        <v>13.26529767267605</v>
      </c>
      <c r="X283" s="749">
        <v>1.8079507341003569</v>
      </c>
      <c r="Y283" s="750">
        <v>283</v>
      </c>
      <c r="Z283" s="880">
        <v>9.0737319585309972</v>
      </c>
      <c r="AA283" s="749">
        <v>1.546707009725393</v>
      </c>
      <c r="AB283" s="750">
        <v>283</v>
      </c>
      <c r="AC283" s="823">
        <v>13.72978524380988</v>
      </c>
      <c r="AD283" s="749">
        <v>1.8025630305301461</v>
      </c>
      <c r="AE283" s="750">
        <v>281</v>
      </c>
      <c r="AF283" s="823">
        <v>46.885830554871667</v>
      </c>
      <c r="AG283" s="749">
        <v>2.63595633083759</v>
      </c>
      <c r="AH283" s="750">
        <v>284</v>
      </c>
      <c r="AI283" s="823">
        <v>32.296726612278292</v>
      </c>
      <c r="AJ283" s="749">
        <v>2.4824342296936681</v>
      </c>
      <c r="AK283" s="750">
        <v>284</v>
      </c>
      <c r="AL283" s="823">
        <v>34.867862153436803</v>
      </c>
      <c r="AM283" s="749">
        <v>2.533989417659992</v>
      </c>
      <c r="AN283" s="750">
        <v>283</v>
      </c>
      <c r="AO283" s="880">
        <v>13.33963762343814</v>
      </c>
      <c r="AP283" s="749">
        <v>1.840368197763022</v>
      </c>
      <c r="AQ283" s="750">
        <v>282</v>
      </c>
      <c r="AR283" s="880">
        <v>46.889733689283517</v>
      </c>
      <c r="AS283" s="749">
        <v>2.666012260307308</v>
      </c>
      <c r="AT283" s="881">
        <v>277</v>
      </c>
    </row>
    <row r="284" spans="1:46" ht="14.5" customHeight="1">
      <c r="A284" s="894" t="s">
        <v>27</v>
      </c>
      <c r="B284" s="816">
        <v>17.473869151793298</v>
      </c>
      <c r="C284" s="746">
        <v>1.9698676544293241</v>
      </c>
      <c r="D284" s="747">
        <v>320</v>
      </c>
      <c r="E284" s="877">
        <v>11.360533985174859</v>
      </c>
      <c r="F284" s="746">
        <v>1.844689556962785</v>
      </c>
      <c r="G284" s="747">
        <v>319</v>
      </c>
      <c r="H284" s="877">
        <v>19.072309098765391</v>
      </c>
      <c r="I284" s="746">
        <v>2.078616874767059</v>
      </c>
      <c r="J284" s="747">
        <v>321</v>
      </c>
      <c r="K284" s="877">
        <v>49.904469013416687</v>
      </c>
      <c r="L284" s="746">
        <v>2.5845620480729692</v>
      </c>
      <c r="M284" s="747">
        <v>319</v>
      </c>
      <c r="N284" s="877">
        <v>68.498064384304868</v>
      </c>
      <c r="O284" s="746">
        <v>2.4028949038721148</v>
      </c>
      <c r="P284" s="747">
        <v>325</v>
      </c>
      <c r="Q284" s="877">
        <v>31.078001019871369</v>
      </c>
      <c r="R284" s="746">
        <v>2.4330813092145709</v>
      </c>
      <c r="S284" s="747">
        <v>320</v>
      </c>
      <c r="T284" s="816">
        <v>19.254152394678538</v>
      </c>
      <c r="U284" s="746">
        <v>2.0746927348674729</v>
      </c>
      <c r="V284" s="747">
        <v>320</v>
      </c>
      <c r="W284" s="877">
        <v>20.872982011195571</v>
      </c>
      <c r="X284" s="746">
        <v>2.0651447458702719</v>
      </c>
      <c r="Y284" s="747">
        <v>319</v>
      </c>
      <c r="Z284" s="877">
        <v>7.6470114395348858</v>
      </c>
      <c r="AA284" s="746">
        <v>1.3077448571928889</v>
      </c>
      <c r="AB284" s="747">
        <v>319</v>
      </c>
      <c r="AC284" s="877">
        <v>17.070061728325911</v>
      </c>
      <c r="AD284" s="746">
        <v>1.8808691825865771</v>
      </c>
      <c r="AE284" s="747">
        <v>321</v>
      </c>
      <c r="AF284" s="877">
        <v>42.929325853454237</v>
      </c>
      <c r="AG284" s="746">
        <v>2.5537631346579879</v>
      </c>
      <c r="AH284" s="747">
        <v>321</v>
      </c>
      <c r="AI284" s="816">
        <v>27.068316589283629</v>
      </c>
      <c r="AJ284" s="746">
        <v>2.2921409562599369</v>
      </c>
      <c r="AK284" s="747">
        <v>320</v>
      </c>
      <c r="AL284" s="816">
        <v>31.23815632314188</v>
      </c>
      <c r="AM284" s="746">
        <v>2.3911807468998512</v>
      </c>
      <c r="AN284" s="747">
        <v>321</v>
      </c>
      <c r="AO284" s="877">
        <v>8.2413609047820717</v>
      </c>
      <c r="AP284" s="746">
        <v>1.464187807269657</v>
      </c>
      <c r="AQ284" s="747">
        <v>319</v>
      </c>
      <c r="AR284" s="816">
        <v>38.798428519161973</v>
      </c>
      <c r="AS284" s="746">
        <v>2.5320772757758681</v>
      </c>
      <c r="AT284" s="878">
        <v>315</v>
      </c>
    </row>
    <row r="285" spans="1:46" ht="14.5" customHeight="1" thickBot="1">
      <c r="A285" s="896" t="s">
        <v>28</v>
      </c>
      <c r="B285" s="883">
        <v>23.500575968140161</v>
      </c>
      <c r="C285" s="751">
        <v>2.3657935404970281</v>
      </c>
      <c r="D285" s="752">
        <v>260</v>
      </c>
      <c r="E285" s="883">
        <v>16.681517149615729</v>
      </c>
      <c r="F285" s="751">
        <v>2.1225485489045468</v>
      </c>
      <c r="G285" s="752">
        <v>258</v>
      </c>
      <c r="H285" s="883">
        <v>19.47188749685624</v>
      </c>
      <c r="I285" s="751">
        <v>2.2285421754228141</v>
      </c>
      <c r="J285" s="752">
        <v>262</v>
      </c>
      <c r="K285" s="883">
        <v>55.702140200168969</v>
      </c>
      <c r="L285" s="751">
        <v>2.7658945038364018</v>
      </c>
      <c r="M285" s="752">
        <v>264</v>
      </c>
      <c r="N285" s="883">
        <v>44.436513430022003</v>
      </c>
      <c r="O285" s="751">
        <v>2.769455807963245</v>
      </c>
      <c r="P285" s="752">
        <v>262</v>
      </c>
      <c r="Q285" s="883">
        <v>24.792752808187121</v>
      </c>
      <c r="R285" s="751">
        <v>2.4220703742103749</v>
      </c>
      <c r="S285" s="752">
        <v>262</v>
      </c>
      <c r="T285" s="883">
        <v>23.109527562816229</v>
      </c>
      <c r="U285" s="751">
        <v>2.3658364735731001</v>
      </c>
      <c r="V285" s="752">
        <v>262</v>
      </c>
      <c r="W285" s="874">
        <v>16.16611437920632</v>
      </c>
      <c r="X285" s="751">
        <v>2.0339125221120429</v>
      </c>
      <c r="Y285" s="752">
        <v>262</v>
      </c>
      <c r="Z285" s="883">
        <v>7.5621216316992212</v>
      </c>
      <c r="AA285" s="751">
        <v>1.507145748693693</v>
      </c>
      <c r="AB285" s="752">
        <v>261</v>
      </c>
      <c r="AC285" s="874">
        <v>16.290444630632859</v>
      </c>
      <c r="AD285" s="751">
        <v>2.0027161399087658</v>
      </c>
      <c r="AE285" s="752">
        <v>262</v>
      </c>
      <c r="AF285" s="883">
        <v>39.548405525968562</v>
      </c>
      <c r="AG285" s="751">
        <v>2.7549463318362308</v>
      </c>
      <c r="AH285" s="752">
        <v>262</v>
      </c>
      <c r="AI285" s="883">
        <v>26.34354488535315</v>
      </c>
      <c r="AJ285" s="751">
        <v>2.4490700242123689</v>
      </c>
      <c r="AK285" s="752">
        <v>263</v>
      </c>
      <c r="AL285" s="883">
        <v>26.15927900370194</v>
      </c>
      <c r="AM285" s="751">
        <v>2.4454996992392801</v>
      </c>
      <c r="AN285" s="752">
        <v>262</v>
      </c>
      <c r="AO285" s="883">
        <v>9.6127138779742136</v>
      </c>
      <c r="AP285" s="751">
        <v>1.557922920098443</v>
      </c>
      <c r="AQ285" s="752">
        <v>264</v>
      </c>
      <c r="AR285" s="883">
        <v>38.386333681044142</v>
      </c>
      <c r="AS285" s="751">
        <v>2.734103142366723</v>
      </c>
      <c r="AT285" s="884">
        <v>258</v>
      </c>
    </row>
    <row r="286" spans="1:46" ht="14.5" customHeight="1">
      <c r="A286" s="897" t="s">
        <v>29</v>
      </c>
      <c r="B286" s="837">
        <v>23.973386082377239</v>
      </c>
      <c r="C286" s="754">
        <v>1.064798392770637</v>
      </c>
      <c r="D286" s="755">
        <v>2309</v>
      </c>
      <c r="E286" s="886">
        <v>11.2915960553837</v>
      </c>
      <c r="F286" s="754">
        <v>0.80467842517483312</v>
      </c>
      <c r="G286" s="755">
        <v>2302</v>
      </c>
      <c r="H286" s="837">
        <v>20.425486510993739</v>
      </c>
      <c r="I286" s="754">
        <v>1.001530154356979</v>
      </c>
      <c r="J286" s="755">
        <v>2306</v>
      </c>
      <c r="K286" s="837">
        <v>53.018684471876128</v>
      </c>
      <c r="L286" s="754">
        <v>1.238551512165287</v>
      </c>
      <c r="M286" s="755">
        <v>2316</v>
      </c>
      <c r="N286" s="837">
        <v>47.160369451631553</v>
      </c>
      <c r="O286" s="754">
        <v>1.2302173954235189</v>
      </c>
      <c r="P286" s="755">
        <v>2324</v>
      </c>
      <c r="Q286" s="837">
        <v>33.24988966887053</v>
      </c>
      <c r="R286" s="754">
        <v>1.172604012539967</v>
      </c>
      <c r="S286" s="755">
        <v>2311</v>
      </c>
      <c r="T286" s="837">
        <v>27.640373365906161</v>
      </c>
      <c r="U286" s="754">
        <v>1.1171672429861159</v>
      </c>
      <c r="V286" s="755">
        <v>2309</v>
      </c>
      <c r="W286" s="837">
        <v>25.778541402049889</v>
      </c>
      <c r="X286" s="754">
        <v>1.098663868392237</v>
      </c>
      <c r="Y286" s="755">
        <v>2313</v>
      </c>
      <c r="Z286" s="837">
        <v>11.50873103748509</v>
      </c>
      <c r="AA286" s="754">
        <v>0.80762722897252237</v>
      </c>
      <c r="AB286" s="755">
        <v>2305</v>
      </c>
      <c r="AC286" s="837">
        <v>19.883251255012372</v>
      </c>
      <c r="AD286" s="754">
        <v>1.0005749266630679</v>
      </c>
      <c r="AE286" s="755">
        <v>2307</v>
      </c>
      <c r="AF286" s="837">
        <v>45.157207641523037</v>
      </c>
      <c r="AG286" s="754">
        <v>1.235538299343155</v>
      </c>
      <c r="AH286" s="755">
        <v>2319</v>
      </c>
      <c r="AI286" s="837">
        <v>28.904752765669141</v>
      </c>
      <c r="AJ286" s="754">
        <v>1.124992944726986</v>
      </c>
      <c r="AK286" s="755">
        <v>2314</v>
      </c>
      <c r="AL286" s="837">
        <v>33.842618462714903</v>
      </c>
      <c r="AM286" s="754">
        <v>1.1788406597584451</v>
      </c>
      <c r="AN286" s="755">
        <v>2317</v>
      </c>
      <c r="AO286" s="886">
        <v>8.9268397313776635</v>
      </c>
      <c r="AP286" s="754">
        <v>0.68284258650835261</v>
      </c>
      <c r="AQ286" s="755">
        <v>2305</v>
      </c>
      <c r="AR286" s="837">
        <v>44.958939327676681</v>
      </c>
      <c r="AS286" s="754">
        <v>1.24829456660371</v>
      </c>
      <c r="AT286" s="887">
        <v>2273</v>
      </c>
    </row>
    <row r="287" spans="1:46" ht="14.5" customHeight="1">
      <c r="A287" s="897" t="s">
        <v>30</v>
      </c>
      <c r="B287" s="886">
        <v>24.339694361286991</v>
      </c>
      <c r="C287" s="754">
        <v>1.179615511216735</v>
      </c>
      <c r="D287" s="755">
        <v>1408</v>
      </c>
      <c r="E287" s="886">
        <v>12.65664320502599</v>
      </c>
      <c r="F287" s="754">
        <v>0.92790660506359302</v>
      </c>
      <c r="G287" s="755">
        <v>1397</v>
      </c>
      <c r="H287" s="886">
        <v>20.503362498730588</v>
      </c>
      <c r="I287" s="754">
        <v>1.076954476679729</v>
      </c>
      <c r="J287" s="755">
        <v>1408</v>
      </c>
      <c r="K287" s="886">
        <v>51.140130641977947</v>
      </c>
      <c r="L287" s="754">
        <v>1.3665193772079181</v>
      </c>
      <c r="M287" s="755">
        <v>1420</v>
      </c>
      <c r="N287" s="886">
        <v>45.875236775339403</v>
      </c>
      <c r="O287" s="754">
        <v>1.3507594576326909</v>
      </c>
      <c r="P287" s="755">
        <v>1421</v>
      </c>
      <c r="Q287" s="837">
        <v>28.70271797388726</v>
      </c>
      <c r="R287" s="754">
        <v>1.246570557217402</v>
      </c>
      <c r="S287" s="755">
        <v>1410</v>
      </c>
      <c r="T287" s="837">
        <v>25.2842467018714</v>
      </c>
      <c r="U287" s="754">
        <v>1.1867633836064491</v>
      </c>
      <c r="V287" s="755">
        <v>1413</v>
      </c>
      <c r="W287" s="837">
        <v>14.21342758258918</v>
      </c>
      <c r="X287" s="754">
        <v>0.95463589159171347</v>
      </c>
      <c r="Y287" s="755">
        <v>1406</v>
      </c>
      <c r="Z287" s="837">
        <v>8.2373913366018385</v>
      </c>
      <c r="AA287" s="754">
        <v>0.76782453537906026</v>
      </c>
      <c r="AB287" s="755">
        <v>1401</v>
      </c>
      <c r="AC287" s="837">
        <v>15.15878383220959</v>
      </c>
      <c r="AD287" s="754">
        <v>0.97999589127764963</v>
      </c>
      <c r="AE287" s="755">
        <v>1405</v>
      </c>
      <c r="AF287" s="837">
        <v>45.930280441090268</v>
      </c>
      <c r="AG287" s="754">
        <v>1.370034908837829</v>
      </c>
      <c r="AH287" s="755">
        <v>1417</v>
      </c>
      <c r="AI287" s="837">
        <v>31.842491144161841</v>
      </c>
      <c r="AJ287" s="754">
        <v>1.298703351533433</v>
      </c>
      <c r="AK287" s="755">
        <v>1408</v>
      </c>
      <c r="AL287" s="837">
        <v>32.154792806724572</v>
      </c>
      <c r="AM287" s="754">
        <v>1.306939652633992</v>
      </c>
      <c r="AN287" s="755">
        <v>1414</v>
      </c>
      <c r="AO287" s="886">
        <v>12.27370762887668</v>
      </c>
      <c r="AP287" s="754">
        <v>0.85843386858731674</v>
      </c>
      <c r="AQ287" s="755">
        <v>1409</v>
      </c>
      <c r="AR287" s="837">
        <v>45.229491748124097</v>
      </c>
      <c r="AS287" s="754">
        <v>1.390776496947062</v>
      </c>
      <c r="AT287" s="887">
        <v>1367</v>
      </c>
    </row>
    <row r="288" spans="1:46" ht="14.5" customHeight="1">
      <c r="A288" s="898" t="s">
        <v>31</v>
      </c>
      <c r="B288" s="892">
        <v>24.041957586360429</v>
      </c>
      <c r="C288" s="890">
        <v>0.8932119853964221</v>
      </c>
      <c r="D288" s="891">
        <v>3717</v>
      </c>
      <c r="E288" s="889">
        <v>11.54655761783075</v>
      </c>
      <c r="F288" s="890">
        <v>0.67689794593763497</v>
      </c>
      <c r="G288" s="891">
        <v>3699</v>
      </c>
      <c r="H288" s="892">
        <v>20.44010719107208</v>
      </c>
      <c r="I288" s="890">
        <v>0.83824890505782146</v>
      </c>
      <c r="J288" s="891">
        <v>3714</v>
      </c>
      <c r="K288" s="892">
        <v>52.665558154093468</v>
      </c>
      <c r="L288" s="890">
        <v>1.0380062714812179</v>
      </c>
      <c r="M288" s="891">
        <v>3736</v>
      </c>
      <c r="N288" s="892">
        <v>46.918657185471012</v>
      </c>
      <c r="O288" s="890">
        <v>1.0305807966239999</v>
      </c>
      <c r="P288" s="891">
        <v>3745</v>
      </c>
      <c r="Q288" s="892">
        <v>32.397923846280037</v>
      </c>
      <c r="R288" s="890">
        <v>0.98117760631993045</v>
      </c>
      <c r="S288" s="891">
        <v>3721</v>
      </c>
      <c r="T288" s="892">
        <v>27.197581333437839</v>
      </c>
      <c r="U288" s="890">
        <v>0.93424182712951997</v>
      </c>
      <c r="V288" s="891">
        <v>3722</v>
      </c>
      <c r="W288" s="892">
        <v>23.619734287280028</v>
      </c>
      <c r="X288" s="890">
        <v>0.91151906245149694</v>
      </c>
      <c r="Y288" s="891">
        <v>3719</v>
      </c>
      <c r="Z288" s="892">
        <v>10.898824056402161</v>
      </c>
      <c r="AA288" s="890">
        <v>0.67254916084145755</v>
      </c>
      <c r="AB288" s="891">
        <v>3706</v>
      </c>
      <c r="AC288" s="892">
        <v>18.999179616494661</v>
      </c>
      <c r="AD288" s="890">
        <v>0.83401940179324097</v>
      </c>
      <c r="AE288" s="891">
        <v>3712</v>
      </c>
      <c r="AF288" s="892">
        <v>45.302485134778067</v>
      </c>
      <c r="AG288" s="890">
        <v>1.035908187610503</v>
      </c>
      <c r="AH288" s="891">
        <v>3736</v>
      </c>
      <c r="AI288" s="892">
        <v>29.45348289531989</v>
      </c>
      <c r="AJ288" s="890">
        <v>0.94669487630019677</v>
      </c>
      <c r="AK288" s="891">
        <v>3722</v>
      </c>
      <c r="AL288" s="892">
        <v>33.526040815492067</v>
      </c>
      <c r="AM288" s="890">
        <v>0.98860685191826425</v>
      </c>
      <c r="AN288" s="891">
        <v>3731</v>
      </c>
      <c r="AO288" s="889">
        <v>9.5535575389354221</v>
      </c>
      <c r="AP288" s="890">
        <v>0.57795718454357803</v>
      </c>
      <c r="AQ288" s="891">
        <v>3714</v>
      </c>
      <c r="AR288" s="892">
        <v>45.009126078553187</v>
      </c>
      <c r="AS288" s="890">
        <v>1.0489533527744259</v>
      </c>
      <c r="AT288" s="893">
        <v>3640</v>
      </c>
    </row>
    <row r="289" spans="1:46" ht="14.5" customHeight="1">
      <c r="A289" s="1930" t="s">
        <v>759</v>
      </c>
      <c r="B289" s="1930" t="s">
        <v>760</v>
      </c>
      <c r="C289" s="1930" t="s">
        <v>760</v>
      </c>
      <c r="D289" s="1930" t="s">
        <v>760</v>
      </c>
      <c r="E289" s="1930" t="s">
        <v>760</v>
      </c>
      <c r="F289" s="1930" t="s">
        <v>760</v>
      </c>
      <c r="G289" s="1930" t="s">
        <v>760</v>
      </c>
      <c r="H289" s="1930" t="s">
        <v>760</v>
      </c>
      <c r="I289" s="1930" t="s">
        <v>760</v>
      </c>
      <c r="J289" s="1930" t="s">
        <v>760</v>
      </c>
      <c r="K289" s="1930" t="s">
        <v>760</v>
      </c>
      <c r="L289" s="1930" t="s">
        <v>760</v>
      </c>
      <c r="M289" s="1930" t="s">
        <v>760</v>
      </c>
      <c r="N289" s="1930" t="s">
        <v>760</v>
      </c>
      <c r="O289" s="1930" t="s">
        <v>760</v>
      </c>
      <c r="P289" s="1930" t="s">
        <v>760</v>
      </c>
      <c r="Q289" s="1930" t="s">
        <v>760</v>
      </c>
      <c r="R289" s="1930" t="s">
        <v>760</v>
      </c>
      <c r="S289" s="1930" t="s">
        <v>760</v>
      </c>
      <c r="T289" s="1930" t="s">
        <v>760</v>
      </c>
      <c r="U289" s="1930" t="s">
        <v>760</v>
      </c>
      <c r="V289" s="1930" t="s">
        <v>760</v>
      </c>
      <c r="W289" s="1930" t="s">
        <v>760</v>
      </c>
      <c r="X289" s="1930" t="s">
        <v>760</v>
      </c>
      <c r="Y289" s="1930" t="s">
        <v>760</v>
      </c>
      <c r="Z289" s="1930" t="s">
        <v>760</v>
      </c>
      <c r="AA289" s="1930" t="s">
        <v>760</v>
      </c>
      <c r="AB289" s="1930" t="s">
        <v>760</v>
      </c>
      <c r="AC289" s="1930" t="s">
        <v>760</v>
      </c>
      <c r="AD289" s="1930" t="s">
        <v>760</v>
      </c>
      <c r="AE289" s="1930" t="s">
        <v>760</v>
      </c>
      <c r="AF289" s="1930" t="s">
        <v>760</v>
      </c>
      <c r="AG289" s="1930" t="s">
        <v>760</v>
      </c>
      <c r="AH289" s="1930" t="s">
        <v>760</v>
      </c>
      <c r="AI289" s="1930" t="s">
        <v>760</v>
      </c>
      <c r="AJ289" s="1930" t="s">
        <v>760</v>
      </c>
      <c r="AK289" s="1930" t="s">
        <v>760</v>
      </c>
      <c r="AL289" s="1930" t="s">
        <v>760</v>
      </c>
      <c r="AM289" s="1930" t="s">
        <v>760</v>
      </c>
      <c r="AN289" s="1930" t="s">
        <v>760</v>
      </c>
      <c r="AO289" s="1930" t="s">
        <v>760</v>
      </c>
      <c r="AP289" s="1930" t="s">
        <v>760</v>
      </c>
      <c r="AQ289" s="1930" t="s">
        <v>760</v>
      </c>
      <c r="AR289" s="1930" t="s">
        <v>760</v>
      </c>
      <c r="AS289" s="1930" t="s">
        <v>760</v>
      </c>
      <c r="AT289" s="1930" t="s">
        <v>760</v>
      </c>
    </row>
    <row r="290" spans="1:46" ht="14.5" customHeight="1">
      <c r="A290" s="1930" t="s">
        <v>761</v>
      </c>
      <c r="B290" s="1930" t="s">
        <v>623</v>
      </c>
      <c r="C290" s="1930" t="s">
        <v>623</v>
      </c>
      <c r="D290" s="1930" t="s">
        <v>623</v>
      </c>
      <c r="E290" s="1930" t="s">
        <v>623</v>
      </c>
      <c r="F290" s="1930" t="s">
        <v>623</v>
      </c>
      <c r="G290" s="1930" t="s">
        <v>623</v>
      </c>
      <c r="H290" s="1930" t="s">
        <v>623</v>
      </c>
      <c r="I290" s="1930" t="s">
        <v>623</v>
      </c>
      <c r="J290" s="1930" t="s">
        <v>623</v>
      </c>
      <c r="K290" s="1930" t="s">
        <v>623</v>
      </c>
      <c r="L290" s="1930" t="s">
        <v>623</v>
      </c>
      <c r="M290" s="1930" t="s">
        <v>623</v>
      </c>
      <c r="N290" s="1930" t="s">
        <v>623</v>
      </c>
      <c r="O290" s="1930" t="s">
        <v>623</v>
      </c>
      <c r="P290" s="1930" t="s">
        <v>623</v>
      </c>
      <c r="Q290" s="1930" t="s">
        <v>623</v>
      </c>
      <c r="R290" s="1930" t="s">
        <v>623</v>
      </c>
      <c r="S290" s="1930" t="s">
        <v>623</v>
      </c>
      <c r="T290" s="1930" t="s">
        <v>623</v>
      </c>
      <c r="U290" s="1930" t="s">
        <v>623</v>
      </c>
      <c r="V290" s="1930" t="s">
        <v>623</v>
      </c>
      <c r="W290" s="1930" t="s">
        <v>623</v>
      </c>
      <c r="X290" s="1930" t="s">
        <v>623</v>
      </c>
      <c r="Y290" s="1930" t="s">
        <v>623</v>
      </c>
      <c r="Z290" s="1930" t="s">
        <v>623</v>
      </c>
      <c r="AA290" s="1930" t="s">
        <v>623</v>
      </c>
      <c r="AB290" s="1930" t="s">
        <v>623</v>
      </c>
      <c r="AC290" s="1930" t="s">
        <v>623</v>
      </c>
      <c r="AD290" s="1930" t="s">
        <v>623</v>
      </c>
      <c r="AE290" s="1930" t="s">
        <v>623</v>
      </c>
      <c r="AF290" s="1930" t="s">
        <v>623</v>
      </c>
      <c r="AG290" s="1930" t="s">
        <v>623</v>
      </c>
      <c r="AH290" s="1930" t="s">
        <v>623</v>
      </c>
      <c r="AI290" s="1930" t="s">
        <v>623</v>
      </c>
      <c r="AJ290" s="1930" t="s">
        <v>623</v>
      </c>
      <c r="AK290" s="1930" t="s">
        <v>623</v>
      </c>
      <c r="AL290" s="1930" t="s">
        <v>623</v>
      </c>
      <c r="AM290" s="1930" t="s">
        <v>623</v>
      </c>
      <c r="AN290" s="1930" t="s">
        <v>623</v>
      </c>
      <c r="AO290" s="1930" t="s">
        <v>623</v>
      </c>
      <c r="AP290" s="1930" t="s">
        <v>623</v>
      </c>
      <c r="AQ290" s="1930" t="s">
        <v>623</v>
      </c>
      <c r="AR290" s="1930" t="s">
        <v>623</v>
      </c>
      <c r="AS290" s="1930" t="s">
        <v>623</v>
      </c>
      <c r="AT290" s="1930" t="s">
        <v>623</v>
      </c>
    </row>
    <row r="291" spans="1:46" ht="14.5" customHeight="1">
      <c r="A291" s="1930" t="s">
        <v>1192</v>
      </c>
      <c r="B291" s="1930" t="s">
        <v>762</v>
      </c>
      <c r="C291" s="1930" t="s">
        <v>762</v>
      </c>
      <c r="D291" s="1930" t="s">
        <v>762</v>
      </c>
      <c r="E291" s="1930" t="s">
        <v>762</v>
      </c>
      <c r="F291" s="1930" t="s">
        <v>762</v>
      </c>
      <c r="G291" s="1930" t="s">
        <v>762</v>
      </c>
      <c r="H291" s="1930" t="s">
        <v>762</v>
      </c>
      <c r="I291" s="1930" t="s">
        <v>762</v>
      </c>
      <c r="J291" s="1930" t="s">
        <v>762</v>
      </c>
      <c r="K291" s="1930" t="s">
        <v>762</v>
      </c>
      <c r="L291" s="1930" t="s">
        <v>762</v>
      </c>
      <c r="M291" s="1930" t="s">
        <v>762</v>
      </c>
      <c r="N291" s="1930" t="s">
        <v>762</v>
      </c>
      <c r="O291" s="1930" t="s">
        <v>762</v>
      </c>
      <c r="P291" s="1930" t="s">
        <v>762</v>
      </c>
      <c r="Q291" s="1930" t="s">
        <v>762</v>
      </c>
      <c r="R291" s="1930" t="s">
        <v>762</v>
      </c>
      <c r="S291" s="1930" t="s">
        <v>762</v>
      </c>
      <c r="T291" s="1930" t="s">
        <v>762</v>
      </c>
      <c r="U291" s="1930" t="s">
        <v>762</v>
      </c>
      <c r="V291" s="1930" t="s">
        <v>762</v>
      </c>
      <c r="W291" s="1930" t="s">
        <v>762</v>
      </c>
      <c r="X291" s="1930" t="s">
        <v>762</v>
      </c>
      <c r="Y291" s="1930" t="s">
        <v>762</v>
      </c>
      <c r="Z291" s="1930" t="s">
        <v>762</v>
      </c>
      <c r="AA291" s="1930" t="s">
        <v>762</v>
      </c>
      <c r="AB291" s="1930" t="s">
        <v>762</v>
      </c>
      <c r="AC291" s="1930" t="s">
        <v>762</v>
      </c>
      <c r="AD291" s="1930" t="s">
        <v>762</v>
      </c>
      <c r="AE291" s="1930" t="s">
        <v>762</v>
      </c>
      <c r="AF291" s="1930" t="s">
        <v>762</v>
      </c>
      <c r="AG291" s="1930" t="s">
        <v>762</v>
      </c>
      <c r="AH291" s="1930" t="s">
        <v>762</v>
      </c>
      <c r="AI291" s="1930" t="s">
        <v>762</v>
      </c>
      <c r="AJ291" s="1930" t="s">
        <v>762</v>
      </c>
      <c r="AK291" s="1930" t="s">
        <v>762</v>
      </c>
      <c r="AL291" s="1930" t="s">
        <v>762</v>
      </c>
      <c r="AM291" s="1930" t="s">
        <v>762</v>
      </c>
      <c r="AN291" s="1930" t="s">
        <v>762</v>
      </c>
      <c r="AO291" s="1930" t="s">
        <v>762</v>
      </c>
      <c r="AP291" s="1930" t="s">
        <v>762</v>
      </c>
      <c r="AQ291" s="1930" t="s">
        <v>762</v>
      </c>
      <c r="AR291" s="1930" t="s">
        <v>762</v>
      </c>
      <c r="AS291" s="1930" t="s">
        <v>762</v>
      </c>
      <c r="AT291" s="1930" t="s">
        <v>762</v>
      </c>
    </row>
    <row r="292" spans="1:46" ht="14.5" customHeight="1">
      <c r="A292" s="865"/>
      <c r="B292" s="865"/>
      <c r="C292" s="865"/>
      <c r="D292" s="865"/>
      <c r="E292" s="865"/>
      <c r="F292" s="865"/>
      <c r="G292" s="865"/>
      <c r="H292" s="865"/>
      <c r="I292" s="865"/>
      <c r="J292" s="865"/>
      <c r="K292" s="865"/>
      <c r="L292" s="865"/>
      <c r="M292" s="865"/>
      <c r="N292" s="865"/>
      <c r="O292" s="865"/>
      <c r="P292" s="865"/>
      <c r="Q292" s="865"/>
      <c r="R292" s="865"/>
      <c r="S292" s="865"/>
      <c r="T292" s="865"/>
      <c r="U292" s="865"/>
      <c r="V292" s="865"/>
      <c r="W292" s="865"/>
      <c r="X292" s="865"/>
      <c r="Y292" s="865"/>
      <c r="Z292" s="865"/>
      <c r="AA292" s="865"/>
      <c r="AB292" s="865"/>
      <c r="AC292" s="865"/>
      <c r="AD292" s="865"/>
      <c r="AE292" s="865"/>
      <c r="AF292" s="865"/>
      <c r="AG292" s="865"/>
      <c r="AH292" s="865"/>
      <c r="AI292" s="865"/>
      <c r="AJ292" s="865"/>
      <c r="AK292" s="865"/>
      <c r="AL292" s="865"/>
      <c r="AM292" s="865"/>
      <c r="AN292" s="865"/>
      <c r="AO292" s="865"/>
      <c r="AP292" s="865"/>
      <c r="AQ292" s="865"/>
      <c r="AR292" s="865"/>
      <c r="AS292" s="865"/>
      <c r="AT292" s="865"/>
    </row>
    <row r="293" spans="1:46" ht="14.5" customHeight="1">
      <c r="A293" s="1968" t="s">
        <v>858</v>
      </c>
      <c r="B293" s="1968"/>
      <c r="C293" s="1968"/>
      <c r="D293" s="1968"/>
      <c r="E293" s="1968"/>
      <c r="F293" s="1968"/>
      <c r="G293" s="1968"/>
      <c r="H293" s="1968"/>
      <c r="I293" s="1968"/>
      <c r="J293" s="1968"/>
      <c r="K293" s="1968"/>
      <c r="L293" s="1968"/>
      <c r="M293" s="1968"/>
      <c r="N293" s="1968"/>
      <c r="O293" s="1968"/>
      <c r="P293" s="1968"/>
      <c r="Q293" s="1968"/>
      <c r="R293" s="1968"/>
      <c r="S293" s="1968"/>
      <c r="T293" s="1968"/>
      <c r="U293" s="1968"/>
      <c r="V293" s="1968"/>
      <c r="W293" s="1968"/>
      <c r="X293" s="1968"/>
      <c r="Y293" s="1968"/>
      <c r="Z293" s="1968"/>
      <c r="AA293" s="1968"/>
      <c r="AB293" s="1968"/>
      <c r="AC293" s="1968"/>
      <c r="AD293" s="1968"/>
      <c r="AE293" s="1968"/>
      <c r="AF293" s="1968"/>
      <c r="AG293" s="1968"/>
      <c r="AH293" s="1968"/>
      <c r="AI293" s="1968"/>
      <c r="AJ293" s="1968"/>
      <c r="AK293" s="1968"/>
      <c r="AL293" s="1968"/>
      <c r="AM293" s="1968"/>
      <c r="AN293" s="1968"/>
      <c r="AO293" s="1968"/>
      <c r="AP293" s="1968"/>
      <c r="AQ293" s="1968"/>
      <c r="AR293" s="1968"/>
      <c r="AS293" s="1968"/>
      <c r="AT293" s="1968"/>
    </row>
    <row r="294" spans="1:46" s="902" customFormat="1" ht="43.5" customHeight="1">
      <c r="A294" s="1994" t="s">
        <v>5</v>
      </c>
      <c r="B294" s="1928" t="s">
        <v>1207</v>
      </c>
      <c r="C294" s="1928" t="s">
        <v>735</v>
      </c>
      <c r="D294" s="1928" t="s">
        <v>735</v>
      </c>
      <c r="E294" s="1971" t="s">
        <v>676</v>
      </c>
      <c r="F294" s="1971" t="s">
        <v>716</v>
      </c>
      <c r="G294" s="1971" t="s">
        <v>716</v>
      </c>
      <c r="H294" s="1928" t="s">
        <v>736</v>
      </c>
      <c r="I294" s="1928" t="s">
        <v>737</v>
      </c>
      <c r="J294" s="1928" t="s">
        <v>737</v>
      </c>
      <c r="K294" s="1928" t="s">
        <v>738</v>
      </c>
      <c r="L294" s="1928" t="s">
        <v>739</v>
      </c>
      <c r="M294" s="1928" t="s">
        <v>739</v>
      </c>
      <c r="N294" s="1928" t="s">
        <v>740</v>
      </c>
      <c r="O294" s="1928" t="s">
        <v>741</v>
      </c>
      <c r="P294" s="1928" t="s">
        <v>741</v>
      </c>
      <c r="Q294" s="1928" t="s">
        <v>742</v>
      </c>
      <c r="R294" s="1928" t="s">
        <v>743</v>
      </c>
      <c r="S294" s="1928" t="s">
        <v>743</v>
      </c>
      <c r="T294" s="1928" t="s">
        <v>744</v>
      </c>
      <c r="U294" s="1928" t="s">
        <v>745</v>
      </c>
      <c r="V294" s="1928" t="s">
        <v>745</v>
      </c>
      <c r="W294" s="1928" t="s">
        <v>746</v>
      </c>
      <c r="X294" s="1928" t="s">
        <v>747</v>
      </c>
      <c r="Y294" s="1928" t="s">
        <v>747</v>
      </c>
      <c r="Z294" s="1928" t="s">
        <v>692</v>
      </c>
      <c r="AA294" s="1928" t="s">
        <v>748</v>
      </c>
      <c r="AB294" s="1928" t="s">
        <v>748</v>
      </c>
      <c r="AC294" s="1928" t="s">
        <v>749</v>
      </c>
      <c r="AD294" s="1928" t="s">
        <v>750</v>
      </c>
      <c r="AE294" s="1928" t="s">
        <v>750</v>
      </c>
      <c r="AF294" s="1928" t="s">
        <v>751</v>
      </c>
      <c r="AG294" s="1928" t="s">
        <v>752</v>
      </c>
      <c r="AH294" s="1928" t="s">
        <v>752</v>
      </c>
      <c r="AI294" s="1928" t="s">
        <v>753</v>
      </c>
      <c r="AJ294" s="1928" t="s">
        <v>754</v>
      </c>
      <c r="AK294" s="1928" t="s">
        <v>754</v>
      </c>
      <c r="AL294" s="1928" t="s">
        <v>755</v>
      </c>
      <c r="AM294" s="1928" t="s">
        <v>756</v>
      </c>
      <c r="AN294" s="1928" t="s">
        <v>756</v>
      </c>
      <c r="AO294" s="1928" t="s">
        <v>757</v>
      </c>
      <c r="AP294" s="1928" t="s">
        <v>758</v>
      </c>
      <c r="AQ294" s="1928" t="s">
        <v>758</v>
      </c>
      <c r="AR294" s="1971" t="s">
        <v>684</v>
      </c>
      <c r="AS294" s="1971" t="s">
        <v>724</v>
      </c>
      <c r="AT294" s="1992" t="s">
        <v>724</v>
      </c>
    </row>
    <row r="295" spans="1:46" ht="14.5" customHeight="1" thickBot="1">
      <c r="A295" s="1995"/>
      <c r="B295" s="743" t="s">
        <v>2</v>
      </c>
      <c r="C295" s="743" t="s">
        <v>68</v>
      </c>
      <c r="D295" s="744" t="s">
        <v>69</v>
      </c>
      <c r="E295" s="743" t="s">
        <v>2</v>
      </c>
      <c r="F295" s="743" t="s">
        <v>68</v>
      </c>
      <c r="G295" s="744" t="s">
        <v>69</v>
      </c>
      <c r="H295" s="743" t="s">
        <v>2</v>
      </c>
      <c r="I295" s="743" t="s">
        <v>68</v>
      </c>
      <c r="J295" s="744" t="s">
        <v>69</v>
      </c>
      <c r="K295" s="743" t="s">
        <v>2</v>
      </c>
      <c r="L295" s="743" t="s">
        <v>68</v>
      </c>
      <c r="M295" s="744" t="s">
        <v>69</v>
      </c>
      <c r="N295" s="743" t="s">
        <v>2</v>
      </c>
      <c r="O295" s="743" t="s">
        <v>68</v>
      </c>
      <c r="P295" s="744" t="s">
        <v>69</v>
      </c>
      <c r="Q295" s="743" t="s">
        <v>2</v>
      </c>
      <c r="R295" s="743" t="s">
        <v>68</v>
      </c>
      <c r="S295" s="744" t="s">
        <v>69</v>
      </c>
      <c r="T295" s="743" t="s">
        <v>2</v>
      </c>
      <c r="U295" s="743" t="s">
        <v>68</v>
      </c>
      <c r="V295" s="744" t="s">
        <v>69</v>
      </c>
      <c r="W295" s="743" t="s">
        <v>2</v>
      </c>
      <c r="X295" s="743" t="s">
        <v>68</v>
      </c>
      <c r="Y295" s="744" t="s">
        <v>69</v>
      </c>
      <c r="Z295" s="743" t="s">
        <v>2</v>
      </c>
      <c r="AA295" s="743" t="s">
        <v>68</v>
      </c>
      <c r="AB295" s="744" t="s">
        <v>69</v>
      </c>
      <c r="AC295" s="743" t="s">
        <v>2</v>
      </c>
      <c r="AD295" s="743" t="s">
        <v>68</v>
      </c>
      <c r="AE295" s="744" t="s">
        <v>69</v>
      </c>
      <c r="AF295" s="743" t="s">
        <v>2</v>
      </c>
      <c r="AG295" s="743" t="s">
        <v>68</v>
      </c>
      <c r="AH295" s="744" t="s">
        <v>69</v>
      </c>
      <c r="AI295" s="743" t="s">
        <v>2</v>
      </c>
      <c r="AJ295" s="743" t="s">
        <v>68</v>
      </c>
      <c r="AK295" s="744" t="s">
        <v>69</v>
      </c>
      <c r="AL295" s="743" t="s">
        <v>2</v>
      </c>
      <c r="AM295" s="743" t="s">
        <v>68</v>
      </c>
      <c r="AN295" s="744" t="s">
        <v>69</v>
      </c>
      <c r="AO295" s="743" t="s">
        <v>2</v>
      </c>
      <c r="AP295" s="743" t="s">
        <v>68</v>
      </c>
      <c r="AQ295" s="744" t="s">
        <v>69</v>
      </c>
      <c r="AR295" s="743" t="s">
        <v>2</v>
      </c>
      <c r="AS295" s="743" t="s">
        <v>68</v>
      </c>
      <c r="AT295" s="743" t="s">
        <v>69</v>
      </c>
    </row>
    <row r="296" spans="1:46" ht="14.5" customHeight="1">
      <c r="A296" s="894" t="s">
        <v>13</v>
      </c>
      <c r="B296" s="877">
        <v>53.6164240686509</v>
      </c>
      <c r="C296" s="746">
        <v>2.6292729638878769</v>
      </c>
      <c r="D296" s="747">
        <v>367</v>
      </c>
      <c r="E296" s="877">
        <v>28.91662107651921</v>
      </c>
      <c r="F296" s="746">
        <v>2.3767338972835379</v>
      </c>
      <c r="G296" s="747">
        <v>368</v>
      </c>
      <c r="H296" s="877">
        <v>42.413167012884763</v>
      </c>
      <c r="I296" s="746">
        <v>2.6007293483943741</v>
      </c>
      <c r="J296" s="747">
        <v>367</v>
      </c>
      <c r="K296" s="877">
        <v>69.826133740423614</v>
      </c>
      <c r="L296" s="746">
        <v>2.4159841946529381</v>
      </c>
      <c r="M296" s="747">
        <v>371</v>
      </c>
      <c r="N296" s="877">
        <v>76.4102382914446</v>
      </c>
      <c r="O296" s="746">
        <v>2.251178871984024</v>
      </c>
      <c r="P296" s="747">
        <v>371</v>
      </c>
      <c r="Q296" s="877">
        <v>68.265806835126043</v>
      </c>
      <c r="R296" s="746">
        <v>2.4671319532337521</v>
      </c>
      <c r="S296" s="747">
        <v>369</v>
      </c>
      <c r="T296" s="877">
        <v>60.532546768670997</v>
      </c>
      <c r="U296" s="746">
        <v>2.5619074275479701</v>
      </c>
      <c r="V296" s="747">
        <v>372</v>
      </c>
      <c r="W296" s="877">
        <v>55.266522574253273</v>
      </c>
      <c r="X296" s="746">
        <v>2.6140294861378162</v>
      </c>
      <c r="Y296" s="747">
        <v>371</v>
      </c>
      <c r="Z296" s="877">
        <v>37.786990098013511</v>
      </c>
      <c r="AA296" s="746">
        <v>2.5347963000746079</v>
      </c>
      <c r="AB296" s="747">
        <v>370</v>
      </c>
      <c r="AC296" s="877">
        <v>57.35656737032685</v>
      </c>
      <c r="AD296" s="746">
        <v>2.594657590957353</v>
      </c>
      <c r="AE296" s="747">
        <v>371</v>
      </c>
      <c r="AF296" s="877">
        <v>75.821602024215693</v>
      </c>
      <c r="AG296" s="746">
        <v>2.275022404347419</v>
      </c>
      <c r="AH296" s="747">
        <v>371</v>
      </c>
      <c r="AI296" s="877">
        <v>73.820959596597731</v>
      </c>
      <c r="AJ296" s="746">
        <v>2.3010178964404808</v>
      </c>
      <c r="AK296" s="747">
        <v>372</v>
      </c>
      <c r="AL296" s="877">
        <v>73.50272546513645</v>
      </c>
      <c r="AM296" s="746">
        <v>2.293517091848964</v>
      </c>
      <c r="AN296" s="747">
        <v>372</v>
      </c>
      <c r="AO296" s="877">
        <v>38.116933612192462</v>
      </c>
      <c r="AP296" s="746">
        <v>2.5414059691573878</v>
      </c>
      <c r="AQ296" s="747">
        <v>371</v>
      </c>
      <c r="AR296" s="816">
        <v>35.121306664033163</v>
      </c>
      <c r="AS296" s="746">
        <v>2.6174498846580718</v>
      </c>
      <c r="AT296" s="878">
        <v>343</v>
      </c>
    </row>
    <row r="297" spans="1:46" ht="14.5" customHeight="1">
      <c r="A297" s="895" t="s">
        <v>14</v>
      </c>
      <c r="B297" s="823">
        <v>50.929968636490251</v>
      </c>
      <c r="C297" s="749">
        <v>2.8336105521709269</v>
      </c>
      <c r="D297" s="750">
        <v>329</v>
      </c>
      <c r="E297" s="880">
        <v>33.368722783475221</v>
      </c>
      <c r="F297" s="749">
        <v>2.6527615895491499</v>
      </c>
      <c r="G297" s="750">
        <v>331</v>
      </c>
      <c r="H297" s="880">
        <v>45.707803782722699</v>
      </c>
      <c r="I297" s="749">
        <v>2.806036845007676</v>
      </c>
      <c r="J297" s="750">
        <v>333</v>
      </c>
      <c r="K297" s="880">
        <v>66.073658375815683</v>
      </c>
      <c r="L297" s="749">
        <v>2.674631894749921</v>
      </c>
      <c r="M297" s="750">
        <v>334</v>
      </c>
      <c r="N297" s="880">
        <v>73.260976492902657</v>
      </c>
      <c r="O297" s="749">
        <v>2.500078724117583</v>
      </c>
      <c r="P297" s="750">
        <v>334</v>
      </c>
      <c r="Q297" s="880">
        <v>66.052672229768191</v>
      </c>
      <c r="R297" s="749">
        <v>2.6604438988928512</v>
      </c>
      <c r="S297" s="750">
        <v>334</v>
      </c>
      <c r="T297" s="880">
        <v>58.622994671674917</v>
      </c>
      <c r="U297" s="749">
        <v>2.7672708580867988</v>
      </c>
      <c r="V297" s="750">
        <v>333</v>
      </c>
      <c r="W297" s="823">
        <v>61.673789629173648</v>
      </c>
      <c r="X297" s="749">
        <v>2.7328510990778141</v>
      </c>
      <c r="Y297" s="750">
        <v>334</v>
      </c>
      <c r="Z297" s="880">
        <v>41.204171529393093</v>
      </c>
      <c r="AA297" s="749">
        <v>2.7862418237424169</v>
      </c>
      <c r="AB297" s="750">
        <v>332</v>
      </c>
      <c r="AC297" s="880">
        <v>61.470631995063982</v>
      </c>
      <c r="AD297" s="749">
        <v>2.7505063616545669</v>
      </c>
      <c r="AE297" s="750">
        <v>332</v>
      </c>
      <c r="AF297" s="823">
        <v>75.957446910322602</v>
      </c>
      <c r="AG297" s="749">
        <v>2.3753774046985838</v>
      </c>
      <c r="AH297" s="750">
        <v>333</v>
      </c>
      <c r="AI297" s="880">
        <v>71.523454787496163</v>
      </c>
      <c r="AJ297" s="749">
        <v>2.4896323714752988</v>
      </c>
      <c r="AK297" s="750">
        <v>334</v>
      </c>
      <c r="AL297" s="880">
        <v>71.525619456804492</v>
      </c>
      <c r="AM297" s="749">
        <v>2.5138745777552671</v>
      </c>
      <c r="AN297" s="750">
        <v>333</v>
      </c>
      <c r="AO297" s="880">
        <v>41.740030030138293</v>
      </c>
      <c r="AP297" s="749">
        <v>2.784057637993421</v>
      </c>
      <c r="AQ297" s="750">
        <v>333</v>
      </c>
      <c r="AR297" s="823">
        <v>35.514162685522287</v>
      </c>
      <c r="AS297" s="749">
        <v>2.8205949826240388</v>
      </c>
      <c r="AT297" s="881">
        <v>302</v>
      </c>
    </row>
    <row r="298" spans="1:46" ht="14.5" customHeight="1">
      <c r="A298" s="894" t="s">
        <v>39</v>
      </c>
      <c r="B298" s="877">
        <v>47.539120616349088</v>
      </c>
      <c r="C298" s="746">
        <v>2.7313501226171071</v>
      </c>
      <c r="D298" s="747">
        <v>325</v>
      </c>
      <c r="E298" s="877">
        <v>27.93585973081202</v>
      </c>
      <c r="F298" s="746">
        <v>2.4392504541659359</v>
      </c>
      <c r="G298" s="747">
        <v>326</v>
      </c>
      <c r="H298" s="877">
        <v>50.822230748115807</v>
      </c>
      <c r="I298" s="746">
        <v>2.728714549411813</v>
      </c>
      <c r="J298" s="747">
        <v>325</v>
      </c>
      <c r="K298" s="877">
        <v>65.805208265469346</v>
      </c>
      <c r="L298" s="746">
        <v>2.6002086013210661</v>
      </c>
      <c r="M298" s="747">
        <v>326</v>
      </c>
      <c r="N298" s="877">
        <v>75.108817237052563</v>
      </c>
      <c r="O298" s="746">
        <v>2.3192752172243249</v>
      </c>
      <c r="P298" s="747">
        <v>326</v>
      </c>
      <c r="Q298" s="816">
        <v>66.050279748089409</v>
      </c>
      <c r="R298" s="746">
        <v>2.575047930244708</v>
      </c>
      <c r="S298" s="747">
        <v>327</v>
      </c>
      <c r="T298" s="816">
        <v>59.937120472463043</v>
      </c>
      <c r="U298" s="746">
        <v>2.6556466901521252</v>
      </c>
      <c r="V298" s="747">
        <v>327</v>
      </c>
      <c r="W298" s="816">
        <v>54.21084105155559</v>
      </c>
      <c r="X298" s="746">
        <v>2.69692641785619</v>
      </c>
      <c r="Y298" s="747">
        <v>328</v>
      </c>
      <c r="Z298" s="816">
        <v>45.190323883510693</v>
      </c>
      <c r="AA298" s="746">
        <v>2.7258706308343021</v>
      </c>
      <c r="AB298" s="747">
        <v>326</v>
      </c>
      <c r="AC298" s="877">
        <v>58.022821393356807</v>
      </c>
      <c r="AD298" s="746">
        <v>2.6960556302673648</v>
      </c>
      <c r="AE298" s="747">
        <v>323</v>
      </c>
      <c r="AF298" s="816">
        <v>73.369833009853991</v>
      </c>
      <c r="AG298" s="746">
        <v>2.342368536177462</v>
      </c>
      <c r="AH298" s="747">
        <v>328</v>
      </c>
      <c r="AI298" s="877">
        <v>72.997764093348664</v>
      </c>
      <c r="AJ298" s="746">
        <v>2.370192500644801</v>
      </c>
      <c r="AK298" s="747">
        <v>324</v>
      </c>
      <c r="AL298" s="816">
        <v>73.327501229757644</v>
      </c>
      <c r="AM298" s="746">
        <v>2.3354254853399392</v>
      </c>
      <c r="AN298" s="747">
        <v>326</v>
      </c>
      <c r="AO298" s="877">
        <v>42.61762842590155</v>
      </c>
      <c r="AP298" s="746">
        <v>2.691367994302817</v>
      </c>
      <c r="AQ298" s="747">
        <v>327</v>
      </c>
      <c r="AR298" s="816">
        <v>35.475885982984913</v>
      </c>
      <c r="AS298" s="746">
        <v>2.7268455096485451</v>
      </c>
      <c r="AT298" s="878">
        <v>295</v>
      </c>
    </row>
    <row r="299" spans="1:46" ht="14.5" customHeight="1">
      <c r="A299" s="895" t="s">
        <v>16</v>
      </c>
      <c r="B299" s="880">
        <v>53.818168760419979</v>
      </c>
      <c r="C299" s="749">
        <v>2.8490401841719941</v>
      </c>
      <c r="D299" s="750">
        <v>269</v>
      </c>
      <c r="E299" s="880">
        <v>34.407798801728461</v>
      </c>
      <c r="F299" s="749">
        <v>2.6961754095734718</v>
      </c>
      <c r="G299" s="750">
        <v>271</v>
      </c>
      <c r="H299" s="880">
        <v>46.578796058151731</v>
      </c>
      <c r="I299" s="749">
        <v>2.835801540014701</v>
      </c>
      <c r="J299" s="750">
        <v>271</v>
      </c>
      <c r="K299" s="880">
        <v>73.002279879066549</v>
      </c>
      <c r="L299" s="749">
        <v>2.549658495381486</v>
      </c>
      <c r="M299" s="750">
        <v>272</v>
      </c>
      <c r="N299" s="880">
        <v>82.21921171545327</v>
      </c>
      <c r="O299" s="749">
        <v>2.1783800781587801</v>
      </c>
      <c r="P299" s="750">
        <v>272</v>
      </c>
      <c r="Q299" s="880">
        <v>71.017397124234023</v>
      </c>
      <c r="R299" s="749">
        <v>2.5503187820428379</v>
      </c>
      <c r="S299" s="750">
        <v>273</v>
      </c>
      <c r="T299" s="880">
        <v>64.018447223978029</v>
      </c>
      <c r="U299" s="749">
        <v>2.6957107640567779</v>
      </c>
      <c r="V299" s="750">
        <v>274</v>
      </c>
      <c r="W299" s="880">
        <v>55.421876369177923</v>
      </c>
      <c r="X299" s="749">
        <v>2.820587140679236</v>
      </c>
      <c r="Y299" s="750">
        <v>272</v>
      </c>
      <c r="Z299" s="880">
        <v>41.36537445551307</v>
      </c>
      <c r="AA299" s="749">
        <v>2.7944219780653672</v>
      </c>
      <c r="AB299" s="750">
        <v>272</v>
      </c>
      <c r="AC299" s="880">
        <v>60.903659383237283</v>
      </c>
      <c r="AD299" s="749">
        <v>2.7532085013791829</v>
      </c>
      <c r="AE299" s="750">
        <v>273</v>
      </c>
      <c r="AF299" s="880">
        <v>70.225709248928098</v>
      </c>
      <c r="AG299" s="749">
        <v>2.5863151975470089</v>
      </c>
      <c r="AH299" s="750">
        <v>273</v>
      </c>
      <c r="AI299" s="880">
        <v>73.098997812428806</v>
      </c>
      <c r="AJ299" s="749">
        <v>2.5210712124765071</v>
      </c>
      <c r="AK299" s="750">
        <v>274</v>
      </c>
      <c r="AL299" s="880">
        <v>72.59852769193634</v>
      </c>
      <c r="AM299" s="749">
        <v>2.5429686097047211</v>
      </c>
      <c r="AN299" s="750">
        <v>273</v>
      </c>
      <c r="AO299" s="880">
        <v>41.10066057168499</v>
      </c>
      <c r="AP299" s="749">
        <v>2.7925344965879471</v>
      </c>
      <c r="AQ299" s="750">
        <v>273</v>
      </c>
      <c r="AR299" s="823">
        <v>36.025918025135709</v>
      </c>
      <c r="AS299" s="749">
        <v>3.000793045108689</v>
      </c>
      <c r="AT299" s="881">
        <v>228</v>
      </c>
    </row>
    <row r="300" spans="1:46" ht="14.5" customHeight="1">
      <c r="A300" s="894" t="s">
        <v>17</v>
      </c>
      <c r="B300" s="877">
        <v>49.33708125170547</v>
      </c>
      <c r="C300" s="746">
        <v>4.4756882616801272</v>
      </c>
      <c r="D300" s="747">
        <v>102</v>
      </c>
      <c r="E300" s="877">
        <v>30.16059918185487</v>
      </c>
      <c r="F300" s="746">
        <v>4.1392708335670676</v>
      </c>
      <c r="G300" s="747">
        <v>104</v>
      </c>
      <c r="H300" s="877">
        <v>46.889747071205129</v>
      </c>
      <c r="I300" s="746">
        <v>4.4268439124844354</v>
      </c>
      <c r="J300" s="747">
        <v>104</v>
      </c>
      <c r="K300" s="877">
        <v>70.931592984409448</v>
      </c>
      <c r="L300" s="746">
        <v>3.9631346427917782</v>
      </c>
      <c r="M300" s="747">
        <v>105</v>
      </c>
      <c r="N300" s="877">
        <v>74.361501111560301</v>
      </c>
      <c r="O300" s="746">
        <v>3.8461958000420249</v>
      </c>
      <c r="P300" s="747">
        <v>103</v>
      </c>
      <c r="Q300" s="877">
        <v>71.209249260908166</v>
      </c>
      <c r="R300" s="746">
        <v>3.9406442900174472</v>
      </c>
      <c r="S300" s="747">
        <v>105</v>
      </c>
      <c r="T300" s="877">
        <v>59.642287785994498</v>
      </c>
      <c r="U300" s="746">
        <v>4.3106751094256053</v>
      </c>
      <c r="V300" s="747">
        <v>105</v>
      </c>
      <c r="W300" s="877">
        <v>60.181965797450466</v>
      </c>
      <c r="X300" s="746">
        <v>4.3070076934638566</v>
      </c>
      <c r="Y300" s="747">
        <v>105</v>
      </c>
      <c r="Z300" s="877">
        <v>42.469000772264828</v>
      </c>
      <c r="AA300" s="746">
        <v>4.3857531843312874</v>
      </c>
      <c r="AB300" s="747">
        <v>105</v>
      </c>
      <c r="AC300" s="877">
        <v>65.807986044066297</v>
      </c>
      <c r="AD300" s="746">
        <v>4.2275222298001456</v>
      </c>
      <c r="AE300" s="747">
        <v>105</v>
      </c>
      <c r="AF300" s="877">
        <v>81.103590257082729</v>
      </c>
      <c r="AG300" s="746">
        <v>3.440697986070818</v>
      </c>
      <c r="AH300" s="747">
        <v>105</v>
      </c>
      <c r="AI300" s="877">
        <v>73.518401372716852</v>
      </c>
      <c r="AJ300" s="746">
        <v>3.9430293146099018</v>
      </c>
      <c r="AK300" s="747">
        <v>105</v>
      </c>
      <c r="AL300" s="877">
        <v>72.476402529431226</v>
      </c>
      <c r="AM300" s="746">
        <v>3.987550759502688</v>
      </c>
      <c r="AN300" s="747">
        <v>105</v>
      </c>
      <c r="AO300" s="877">
        <v>43.947752776148079</v>
      </c>
      <c r="AP300" s="746">
        <v>4.4191556162274654</v>
      </c>
      <c r="AQ300" s="747">
        <v>104</v>
      </c>
      <c r="AR300" s="877">
        <v>36.306760480179427</v>
      </c>
      <c r="AS300" s="746">
        <v>4.482005433819654</v>
      </c>
      <c r="AT300" s="878">
        <v>94</v>
      </c>
    </row>
    <row r="301" spans="1:46" ht="14.5" customHeight="1">
      <c r="A301" s="895" t="s">
        <v>18</v>
      </c>
      <c r="B301" s="880">
        <v>39.588719805804303</v>
      </c>
      <c r="C301" s="749">
        <v>3.2173025976204439</v>
      </c>
      <c r="D301" s="750">
        <v>207</v>
      </c>
      <c r="E301" s="880">
        <v>30.79167936659838</v>
      </c>
      <c r="F301" s="749">
        <v>3.006194730769904</v>
      </c>
      <c r="G301" s="750">
        <v>208</v>
      </c>
      <c r="H301" s="880">
        <v>44.683949687147823</v>
      </c>
      <c r="I301" s="749">
        <v>3.2954173843287049</v>
      </c>
      <c r="J301" s="750">
        <v>210</v>
      </c>
      <c r="K301" s="880">
        <v>65.9206586988156</v>
      </c>
      <c r="L301" s="749">
        <v>3.1880260641568459</v>
      </c>
      <c r="M301" s="750">
        <v>209</v>
      </c>
      <c r="N301" s="880">
        <v>62.751655853649439</v>
      </c>
      <c r="O301" s="749">
        <v>3.251018225804891</v>
      </c>
      <c r="P301" s="750">
        <v>209</v>
      </c>
      <c r="Q301" s="880">
        <v>63.31767813701552</v>
      </c>
      <c r="R301" s="749">
        <v>3.2384744902613392</v>
      </c>
      <c r="S301" s="750">
        <v>210</v>
      </c>
      <c r="T301" s="880">
        <v>51.63841298293741</v>
      </c>
      <c r="U301" s="749">
        <v>3.3365679898619129</v>
      </c>
      <c r="V301" s="750">
        <v>210</v>
      </c>
      <c r="W301" s="880">
        <v>41.333892787322696</v>
      </c>
      <c r="X301" s="749">
        <v>3.2625652583754121</v>
      </c>
      <c r="Y301" s="750">
        <v>208</v>
      </c>
      <c r="Z301" s="880">
        <v>39.332050273191449</v>
      </c>
      <c r="AA301" s="749">
        <v>3.191584092966405</v>
      </c>
      <c r="AB301" s="750">
        <v>210</v>
      </c>
      <c r="AC301" s="880">
        <v>47.809507032709043</v>
      </c>
      <c r="AD301" s="749">
        <v>3.339737445849301</v>
      </c>
      <c r="AE301" s="750">
        <v>207</v>
      </c>
      <c r="AF301" s="880">
        <v>68.964191342257692</v>
      </c>
      <c r="AG301" s="749">
        <v>3.136159080586673</v>
      </c>
      <c r="AH301" s="750">
        <v>208</v>
      </c>
      <c r="AI301" s="880">
        <v>64.197937956595979</v>
      </c>
      <c r="AJ301" s="749">
        <v>3.2409293084159509</v>
      </c>
      <c r="AK301" s="750">
        <v>210</v>
      </c>
      <c r="AL301" s="880">
        <v>64.261838672081851</v>
      </c>
      <c r="AM301" s="749">
        <v>3.2205353275105408</v>
      </c>
      <c r="AN301" s="750">
        <v>209</v>
      </c>
      <c r="AO301" s="880">
        <v>32.078831465673147</v>
      </c>
      <c r="AP301" s="749">
        <v>3.113197783726509</v>
      </c>
      <c r="AQ301" s="750">
        <v>210</v>
      </c>
      <c r="AR301" s="880">
        <v>29.20303190208179</v>
      </c>
      <c r="AS301" s="749">
        <v>3.194897862942927</v>
      </c>
      <c r="AT301" s="881">
        <v>188</v>
      </c>
    </row>
    <row r="302" spans="1:46" ht="14.5" customHeight="1">
      <c r="A302" s="894" t="s">
        <v>19</v>
      </c>
      <c r="B302" s="877">
        <v>53.829615276493428</v>
      </c>
      <c r="C302" s="746">
        <v>2.921811427157706</v>
      </c>
      <c r="D302" s="747">
        <v>313</v>
      </c>
      <c r="E302" s="877">
        <v>30.831144311362362</v>
      </c>
      <c r="F302" s="746">
        <v>2.6367208700457958</v>
      </c>
      <c r="G302" s="747">
        <v>310</v>
      </c>
      <c r="H302" s="877">
        <v>51.571009951589303</v>
      </c>
      <c r="I302" s="746">
        <v>2.933130750570859</v>
      </c>
      <c r="J302" s="747">
        <v>313</v>
      </c>
      <c r="K302" s="877">
        <v>59.223129386407578</v>
      </c>
      <c r="L302" s="746">
        <v>2.8970371091261899</v>
      </c>
      <c r="M302" s="747">
        <v>314</v>
      </c>
      <c r="N302" s="877">
        <v>74.065695691306772</v>
      </c>
      <c r="O302" s="746">
        <v>2.6322104306332319</v>
      </c>
      <c r="P302" s="747">
        <v>312</v>
      </c>
      <c r="Q302" s="877">
        <v>69.236894443276142</v>
      </c>
      <c r="R302" s="746">
        <v>2.686216759773957</v>
      </c>
      <c r="S302" s="747">
        <v>312</v>
      </c>
      <c r="T302" s="877">
        <v>61.185075331950728</v>
      </c>
      <c r="U302" s="746">
        <v>2.8389012640909148</v>
      </c>
      <c r="V302" s="747">
        <v>313</v>
      </c>
      <c r="W302" s="877">
        <v>59.124254750711358</v>
      </c>
      <c r="X302" s="746">
        <v>2.8531699635109979</v>
      </c>
      <c r="Y302" s="747">
        <v>314</v>
      </c>
      <c r="Z302" s="877">
        <v>48.456440115187803</v>
      </c>
      <c r="AA302" s="746">
        <v>2.93243164977005</v>
      </c>
      <c r="AB302" s="747">
        <v>312</v>
      </c>
      <c r="AC302" s="816">
        <v>60.042245546640949</v>
      </c>
      <c r="AD302" s="746">
        <v>2.9255635879050099</v>
      </c>
      <c r="AE302" s="747">
        <v>313</v>
      </c>
      <c r="AF302" s="877">
        <v>77.497038513112969</v>
      </c>
      <c r="AG302" s="746">
        <v>2.345829114478708</v>
      </c>
      <c r="AH302" s="747">
        <v>314</v>
      </c>
      <c r="AI302" s="877">
        <v>74.77382154912415</v>
      </c>
      <c r="AJ302" s="746">
        <v>2.4802094754165669</v>
      </c>
      <c r="AK302" s="747">
        <v>313</v>
      </c>
      <c r="AL302" s="877">
        <v>71.957941378712988</v>
      </c>
      <c r="AM302" s="746">
        <v>2.6376242562150631</v>
      </c>
      <c r="AN302" s="747">
        <v>314</v>
      </c>
      <c r="AO302" s="877">
        <v>37.472390457092153</v>
      </c>
      <c r="AP302" s="746">
        <v>2.8139175914113421</v>
      </c>
      <c r="AQ302" s="747">
        <v>314</v>
      </c>
      <c r="AR302" s="816">
        <v>42.460002583288642</v>
      </c>
      <c r="AS302" s="746">
        <v>2.9911611653468468</v>
      </c>
      <c r="AT302" s="878">
        <v>295</v>
      </c>
    </row>
    <row r="303" spans="1:46" ht="14.5" customHeight="1">
      <c r="A303" s="895" t="s">
        <v>20</v>
      </c>
      <c r="B303" s="880">
        <v>61.395380851406657</v>
      </c>
      <c r="C303" s="749">
        <v>3.116488723181583</v>
      </c>
      <c r="D303" s="750">
        <v>200</v>
      </c>
      <c r="E303" s="880">
        <v>37.713269792542071</v>
      </c>
      <c r="F303" s="749">
        <v>3.082724090023782</v>
      </c>
      <c r="G303" s="750">
        <v>202</v>
      </c>
      <c r="H303" s="880">
        <v>62.699608349539929</v>
      </c>
      <c r="I303" s="749">
        <v>3.0543318369277692</v>
      </c>
      <c r="J303" s="750">
        <v>202</v>
      </c>
      <c r="K303" s="880">
        <v>75.405933366895155</v>
      </c>
      <c r="L303" s="749">
        <v>2.7078518036869559</v>
      </c>
      <c r="M303" s="750">
        <v>202</v>
      </c>
      <c r="N303" s="880">
        <v>81.297153071320608</v>
      </c>
      <c r="O303" s="749">
        <v>2.4823538417007089</v>
      </c>
      <c r="P303" s="750">
        <v>199</v>
      </c>
      <c r="Q303" s="880">
        <v>71.154870891280154</v>
      </c>
      <c r="R303" s="749">
        <v>2.897081465685543</v>
      </c>
      <c r="S303" s="750">
        <v>201</v>
      </c>
      <c r="T303" s="880">
        <v>63.048602353920202</v>
      </c>
      <c r="U303" s="749">
        <v>3.0906097796428029</v>
      </c>
      <c r="V303" s="750">
        <v>202</v>
      </c>
      <c r="W303" s="880">
        <v>58.482692122224847</v>
      </c>
      <c r="X303" s="749">
        <v>3.1390720146633919</v>
      </c>
      <c r="Y303" s="750">
        <v>202</v>
      </c>
      <c r="Z303" s="880">
        <v>42.703690607838503</v>
      </c>
      <c r="AA303" s="749">
        <v>3.147452280868595</v>
      </c>
      <c r="AB303" s="750">
        <v>200</v>
      </c>
      <c r="AC303" s="880">
        <v>63.743119761730668</v>
      </c>
      <c r="AD303" s="749">
        <v>3.0675963414520511</v>
      </c>
      <c r="AE303" s="750">
        <v>202</v>
      </c>
      <c r="AF303" s="880">
        <v>81.447886757618065</v>
      </c>
      <c r="AG303" s="749">
        <v>2.4970184388526531</v>
      </c>
      <c r="AH303" s="750">
        <v>201</v>
      </c>
      <c r="AI303" s="880">
        <v>80.569235076520613</v>
      </c>
      <c r="AJ303" s="749">
        <v>2.5099985018268138</v>
      </c>
      <c r="AK303" s="750">
        <v>200</v>
      </c>
      <c r="AL303" s="880">
        <v>80.505626168985017</v>
      </c>
      <c r="AM303" s="749">
        <v>2.547649311450582</v>
      </c>
      <c r="AN303" s="750">
        <v>198</v>
      </c>
      <c r="AO303" s="880">
        <v>64.54693943311625</v>
      </c>
      <c r="AP303" s="749">
        <v>3.039829779354291</v>
      </c>
      <c r="AQ303" s="750">
        <v>200</v>
      </c>
      <c r="AR303" s="823">
        <v>38.609014114249959</v>
      </c>
      <c r="AS303" s="749">
        <v>3.3851396078084321</v>
      </c>
      <c r="AT303" s="881">
        <v>167</v>
      </c>
    </row>
    <row r="304" spans="1:46" ht="14.5" customHeight="1">
      <c r="A304" s="894" t="s">
        <v>21</v>
      </c>
      <c r="B304" s="877">
        <v>53.71814369068958</v>
      </c>
      <c r="C304" s="746">
        <v>2.7772994203479331</v>
      </c>
      <c r="D304" s="747">
        <v>326</v>
      </c>
      <c r="E304" s="877">
        <v>31.3159300896173</v>
      </c>
      <c r="F304" s="746">
        <v>2.627006150529684</v>
      </c>
      <c r="G304" s="747">
        <v>328</v>
      </c>
      <c r="H304" s="877">
        <v>50.790523544873857</v>
      </c>
      <c r="I304" s="746">
        <v>2.7951918945216092</v>
      </c>
      <c r="J304" s="747">
        <v>325</v>
      </c>
      <c r="K304" s="877">
        <v>72.475761736682728</v>
      </c>
      <c r="L304" s="746">
        <v>2.4863871582243919</v>
      </c>
      <c r="M304" s="747">
        <v>329</v>
      </c>
      <c r="N304" s="877">
        <v>74.185460011313737</v>
      </c>
      <c r="O304" s="746">
        <v>2.4905105410418842</v>
      </c>
      <c r="P304" s="747">
        <v>329</v>
      </c>
      <c r="Q304" s="877">
        <v>72.995654901893587</v>
      </c>
      <c r="R304" s="746">
        <v>2.4586566134685581</v>
      </c>
      <c r="S304" s="747">
        <v>328</v>
      </c>
      <c r="T304" s="877">
        <v>60.338899196381313</v>
      </c>
      <c r="U304" s="746">
        <v>2.695327391308953</v>
      </c>
      <c r="V304" s="747">
        <v>329</v>
      </c>
      <c r="W304" s="877">
        <v>58.298830766438712</v>
      </c>
      <c r="X304" s="746">
        <v>2.7235596431736742</v>
      </c>
      <c r="Y304" s="747">
        <v>329</v>
      </c>
      <c r="Z304" s="877">
        <v>42.568036515236678</v>
      </c>
      <c r="AA304" s="746">
        <v>2.7582711493299752</v>
      </c>
      <c r="AB304" s="747">
        <v>328</v>
      </c>
      <c r="AC304" s="877">
        <v>64.595405615314448</v>
      </c>
      <c r="AD304" s="746">
        <v>2.6362540395485312</v>
      </c>
      <c r="AE304" s="747">
        <v>328</v>
      </c>
      <c r="AF304" s="877">
        <v>81.651293160163419</v>
      </c>
      <c r="AG304" s="746">
        <v>2.1536924618803108</v>
      </c>
      <c r="AH304" s="747">
        <v>327</v>
      </c>
      <c r="AI304" s="877">
        <v>76.475836772081038</v>
      </c>
      <c r="AJ304" s="746">
        <v>2.3481503444768261</v>
      </c>
      <c r="AK304" s="747">
        <v>328</v>
      </c>
      <c r="AL304" s="877">
        <v>75.896037255974363</v>
      </c>
      <c r="AM304" s="746">
        <v>2.386872539506034</v>
      </c>
      <c r="AN304" s="747">
        <v>328</v>
      </c>
      <c r="AO304" s="877">
        <v>47.85876194055286</v>
      </c>
      <c r="AP304" s="746">
        <v>2.785055922782115</v>
      </c>
      <c r="AQ304" s="747">
        <v>327</v>
      </c>
      <c r="AR304" s="816">
        <v>43.229454550009969</v>
      </c>
      <c r="AS304" s="746">
        <v>2.8956462039196849</v>
      </c>
      <c r="AT304" s="878">
        <v>298</v>
      </c>
    </row>
    <row r="305" spans="1:46" ht="14.5" customHeight="1">
      <c r="A305" s="895" t="s">
        <v>22</v>
      </c>
      <c r="B305" s="880">
        <v>53.655507394607781</v>
      </c>
      <c r="C305" s="749">
        <v>2.6628276409742888</v>
      </c>
      <c r="D305" s="750">
        <v>350</v>
      </c>
      <c r="E305" s="880">
        <v>33.39863754481226</v>
      </c>
      <c r="F305" s="749">
        <v>2.5177610420178471</v>
      </c>
      <c r="G305" s="750">
        <v>351</v>
      </c>
      <c r="H305" s="880">
        <v>49.288278964558209</v>
      </c>
      <c r="I305" s="749">
        <v>2.66696101167941</v>
      </c>
      <c r="J305" s="750">
        <v>351</v>
      </c>
      <c r="K305" s="880">
        <v>70.28724323649125</v>
      </c>
      <c r="L305" s="749">
        <v>2.4282443277209249</v>
      </c>
      <c r="M305" s="750">
        <v>353</v>
      </c>
      <c r="N305" s="823">
        <v>76.413079172225338</v>
      </c>
      <c r="O305" s="749">
        <v>2.269895970226659</v>
      </c>
      <c r="P305" s="750">
        <v>353</v>
      </c>
      <c r="Q305" s="823">
        <v>69.013463651919551</v>
      </c>
      <c r="R305" s="749">
        <v>2.480700626842911</v>
      </c>
      <c r="S305" s="750">
        <v>352</v>
      </c>
      <c r="T305" s="823">
        <v>61.029855784939599</v>
      </c>
      <c r="U305" s="749">
        <v>2.600007828170841</v>
      </c>
      <c r="V305" s="750">
        <v>353</v>
      </c>
      <c r="W305" s="880">
        <v>57.793053483715113</v>
      </c>
      <c r="X305" s="749">
        <v>2.6395548760609251</v>
      </c>
      <c r="Y305" s="750">
        <v>352</v>
      </c>
      <c r="Z305" s="880">
        <v>43.91542148321922</v>
      </c>
      <c r="AA305" s="749">
        <v>2.6376200989984708</v>
      </c>
      <c r="AB305" s="750">
        <v>352</v>
      </c>
      <c r="AC305" s="823">
        <v>55.908685616610001</v>
      </c>
      <c r="AD305" s="749">
        <v>2.6467203330189499</v>
      </c>
      <c r="AE305" s="750">
        <v>351</v>
      </c>
      <c r="AF305" s="823">
        <v>74.837661065542221</v>
      </c>
      <c r="AG305" s="749">
        <v>2.3112481109660279</v>
      </c>
      <c r="AH305" s="750">
        <v>351</v>
      </c>
      <c r="AI305" s="880">
        <v>71.695993278626275</v>
      </c>
      <c r="AJ305" s="749">
        <v>2.4119994372002012</v>
      </c>
      <c r="AK305" s="750">
        <v>352</v>
      </c>
      <c r="AL305" s="880">
        <v>69.410774234391837</v>
      </c>
      <c r="AM305" s="749">
        <v>2.4748271980502148</v>
      </c>
      <c r="AN305" s="750">
        <v>352</v>
      </c>
      <c r="AO305" s="880">
        <v>42.126512905830452</v>
      </c>
      <c r="AP305" s="749">
        <v>2.616696504057729</v>
      </c>
      <c r="AQ305" s="750">
        <v>353</v>
      </c>
      <c r="AR305" s="823">
        <v>38.661082552335387</v>
      </c>
      <c r="AS305" s="749">
        <v>2.7062424885397189</v>
      </c>
      <c r="AT305" s="881">
        <v>324</v>
      </c>
    </row>
    <row r="306" spans="1:46" ht="14.5" customHeight="1">
      <c r="A306" s="894" t="s">
        <v>23</v>
      </c>
      <c r="B306" s="877">
        <v>57.317970658178908</v>
      </c>
      <c r="C306" s="746">
        <v>2.6115062356746761</v>
      </c>
      <c r="D306" s="747">
        <v>337</v>
      </c>
      <c r="E306" s="816">
        <v>33.555032389332609</v>
      </c>
      <c r="F306" s="746">
        <v>2.5083698558043048</v>
      </c>
      <c r="G306" s="747">
        <v>334</v>
      </c>
      <c r="H306" s="816">
        <v>47.156657639334171</v>
      </c>
      <c r="I306" s="746">
        <v>2.6298815480755828</v>
      </c>
      <c r="J306" s="747">
        <v>337</v>
      </c>
      <c r="K306" s="877">
        <v>71.456421879959933</v>
      </c>
      <c r="L306" s="746">
        <v>2.3721897049621958</v>
      </c>
      <c r="M306" s="747">
        <v>338</v>
      </c>
      <c r="N306" s="877">
        <v>73.158379172297472</v>
      </c>
      <c r="O306" s="746">
        <v>2.3341350036379689</v>
      </c>
      <c r="P306" s="747">
        <v>337</v>
      </c>
      <c r="Q306" s="877">
        <v>68.193279684198743</v>
      </c>
      <c r="R306" s="746">
        <v>2.4520091260866259</v>
      </c>
      <c r="S306" s="747">
        <v>338</v>
      </c>
      <c r="T306" s="877">
        <v>63.840965297049422</v>
      </c>
      <c r="U306" s="746">
        <v>2.5129756175544049</v>
      </c>
      <c r="V306" s="747">
        <v>337</v>
      </c>
      <c r="W306" s="877">
        <v>58.595135910017881</v>
      </c>
      <c r="X306" s="746">
        <v>2.6177777229359172</v>
      </c>
      <c r="Y306" s="747">
        <v>336</v>
      </c>
      <c r="Z306" s="877">
        <v>38.452520964835969</v>
      </c>
      <c r="AA306" s="746">
        <v>2.5403038138655081</v>
      </c>
      <c r="AB306" s="747">
        <v>337</v>
      </c>
      <c r="AC306" s="816">
        <v>58.678444507060227</v>
      </c>
      <c r="AD306" s="746">
        <v>2.6002315599555161</v>
      </c>
      <c r="AE306" s="747">
        <v>339</v>
      </c>
      <c r="AF306" s="877">
        <v>73.746596866164182</v>
      </c>
      <c r="AG306" s="746">
        <v>2.31222089680722</v>
      </c>
      <c r="AH306" s="747">
        <v>339</v>
      </c>
      <c r="AI306" s="877">
        <v>72.572918401305643</v>
      </c>
      <c r="AJ306" s="746">
        <v>2.369423345465933</v>
      </c>
      <c r="AK306" s="747">
        <v>336</v>
      </c>
      <c r="AL306" s="877">
        <v>72.26912189991863</v>
      </c>
      <c r="AM306" s="746">
        <v>2.3538875425159458</v>
      </c>
      <c r="AN306" s="747">
        <v>337</v>
      </c>
      <c r="AO306" s="877">
        <v>24.109828386013891</v>
      </c>
      <c r="AP306" s="746">
        <v>2.248881424614249</v>
      </c>
      <c r="AQ306" s="747">
        <v>337</v>
      </c>
      <c r="AR306" s="816">
        <v>39.726166200516502</v>
      </c>
      <c r="AS306" s="746">
        <v>2.6579586237243449</v>
      </c>
      <c r="AT306" s="878">
        <v>314</v>
      </c>
    </row>
    <row r="307" spans="1:46" ht="14.5" customHeight="1">
      <c r="A307" s="895" t="s">
        <v>24</v>
      </c>
      <c r="B307" s="880">
        <v>50.546777850994403</v>
      </c>
      <c r="C307" s="749">
        <v>4.1763095575308657</v>
      </c>
      <c r="D307" s="750">
        <v>116</v>
      </c>
      <c r="E307" s="880">
        <v>30.322100437510819</v>
      </c>
      <c r="F307" s="749">
        <v>3.8534005842671282</v>
      </c>
      <c r="G307" s="750">
        <v>116</v>
      </c>
      <c r="H307" s="880">
        <v>51.51815525357145</v>
      </c>
      <c r="I307" s="749">
        <v>4.1815353063330241</v>
      </c>
      <c r="J307" s="750">
        <v>116</v>
      </c>
      <c r="K307" s="880">
        <v>71.286865145783054</v>
      </c>
      <c r="L307" s="749">
        <v>3.7389118037303128</v>
      </c>
      <c r="M307" s="750">
        <v>115</v>
      </c>
      <c r="N307" s="880">
        <v>69.375251427203992</v>
      </c>
      <c r="O307" s="749">
        <v>3.808441081949133</v>
      </c>
      <c r="P307" s="750">
        <v>116</v>
      </c>
      <c r="Q307" s="880">
        <v>65.83463335885854</v>
      </c>
      <c r="R307" s="749">
        <v>3.9524223534380019</v>
      </c>
      <c r="S307" s="750">
        <v>116</v>
      </c>
      <c r="T307" s="880">
        <v>58.891765117467557</v>
      </c>
      <c r="U307" s="749">
        <v>4.083563903141366</v>
      </c>
      <c r="V307" s="750">
        <v>116</v>
      </c>
      <c r="W307" s="880">
        <v>54.495310052034377</v>
      </c>
      <c r="X307" s="749">
        <v>4.1476513308407421</v>
      </c>
      <c r="Y307" s="750">
        <v>116</v>
      </c>
      <c r="Z307" s="880">
        <v>38.968319050118673</v>
      </c>
      <c r="AA307" s="749">
        <v>4.085044953791142</v>
      </c>
      <c r="AB307" s="750">
        <v>116</v>
      </c>
      <c r="AC307" s="880">
        <v>52.815976837252023</v>
      </c>
      <c r="AD307" s="749">
        <v>4.1774010563212176</v>
      </c>
      <c r="AE307" s="750">
        <v>116</v>
      </c>
      <c r="AF307" s="880">
        <v>73.454654564866956</v>
      </c>
      <c r="AG307" s="749">
        <v>3.6469309301192099</v>
      </c>
      <c r="AH307" s="750">
        <v>116</v>
      </c>
      <c r="AI307" s="880">
        <v>77.455797047038672</v>
      </c>
      <c r="AJ307" s="749">
        <v>3.420782235156373</v>
      </c>
      <c r="AK307" s="750">
        <v>116</v>
      </c>
      <c r="AL307" s="880">
        <v>75.592813411885487</v>
      </c>
      <c r="AM307" s="749">
        <v>3.550234784908707</v>
      </c>
      <c r="AN307" s="750">
        <v>115</v>
      </c>
      <c r="AO307" s="880">
        <v>19.37885168368954</v>
      </c>
      <c r="AP307" s="749">
        <v>3.2987370589592748</v>
      </c>
      <c r="AQ307" s="750">
        <v>116</v>
      </c>
      <c r="AR307" s="823">
        <v>32.621496830219677</v>
      </c>
      <c r="AS307" s="749">
        <v>4.3325559551625172</v>
      </c>
      <c r="AT307" s="881">
        <v>96</v>
      </c>
    </row>
    <row r="308" spans="1:46" ht="14.5" customHeight="1">
      <c r="A308" s="894" t="s">
        <v>25</v>
      </c>
      <c r="B308" s="877">
        <v>54.726533512563122</v>
      </c>
      <c r="C308" s="746">
        <v>2.779314132984807</v>
      </c>
      <c r="D308" s="747">
        <v>304</v>
      </c>
      <c r="E308" s="877">
        <v>26.375784773972828</v>
      </c>
      <c r="F308" s="746">
        <v>2.39437918960268</v>
      </c>
      <c r="G308" s="747">
        <v>307</v>
      </c>
      <c r="H308" s="877">
        <v>41.159914398395763</v>
      </c>
      <c r="I308" s="746">
        <v>2.7224486801398462</v>
      </c>
      <c r="J308" s="747">
        <v>307</v>
      </c>
      <c r="K308" s="816">
        <v>74.519915392667571</v>
      </c>
      <c r="L308" s="746">
        <v>2.3927296644220841</v>
      </c>
      <c r="M308" s="747">
        <v>308</v>
      </c>
      <c r="N308" s="877">
        <v>72.899192191892823</v>
      </c>
      <c r="O308" s="746">
        <v>2.439429070427646</v>
      </c>
      <c r="P308" s="747">
        <v>306</v>
      </c>
      <c r="Q308" s="877">
        <v>62.804061506698453</v>
      </c>
      <c r="R308" s="746">
        <v>2.6662102531931922</v>
      </c>
      <c r="S308" s="747">
        <v>306</v>
      </c>
      <c r="T308" s="877">
        <v>52.807966630272361</v>
      </c>
      <c r="U308" s="746">
        <v>2.7623091092707481</v>
      </c>
      <c r="V308" s="747">
        <v>308</v>
      </c>
      <c r="W308" s="816">
        <v>44.628156850714809</v>
      </c>
      <c r="X308" s="746">
        <v>2.7523697648708798</v>
      </c>
      <c r="Y308" s="747">
        <v>307</v>
      </c>
      <c r="Z308" s="877">
        <v>35.388893683389362</v>
      </c>
      <c r="AA308" s="746">
        <v>2.675897717189728</v>
      </c>
      <c r="AB308" s="747">
        <v>307</v>
      </c>
      <c r="AC308" s="877">
        <v>55.592111978738643</v>
      </c>
      <c r="AD308" s="746">
        <v>2.7504302438580348</v>
      </c>
      <c r="AE308" s="747">
        <v>306</v>
      </c>
      <c r="AF308" s="877">
        <v>79.217030677610623</v>
      </c>
      <c r="AG308" s="746">
        <v>2.178472511404606</v>
      </c>
      <c r="AH308" s="747">
        <v>308</v>
      </c>
      <c r="AI308" s="877">
        <v>78.998556819503236</v>
      </c>
      <c r="AJ308" s="746">
        <v>2.244185377901998</v>
      </c>
      <c r="AK308" s="747">
        <v>308</v>
      </c>
      <c r="AL308" s="877">
        <v>78.664133883384835</v>
      </c>
      <c r="AM308" s="746">
        <v>2.1928437595263768</v>
      </c>
      <c r="AN308" s="747">
        <v>307</v>
      </c>
      <c r="AO308" s="877">
        <v>39.027399023615807</v>
      </c>
      <c r="AP308" s="746">
        <v>2.723953982372461</v>
      </c>
      <c r="AQ308" s="747">
        <v>307</v>
      </c>
      <c r="AR308" s="816">
        <v>37.032107287027813</v>
      </c>
      <c r="AS308" s="746">
        <v>2.8687879611912872</v>
      </c>
      <c r="AT308" s="878">
        <v>272</v>
      </c>
    </row>
    <row r="309" spans="1:46" ht="14.5" customHeight="1">
      <c r="A309" s="895" t="s">
        <v>26</v>
      </c>
      <c r="B309" s="880">
        <v>54.93086604668953</v>
      </c>
      <c r="C309" s="749">
        <v>2.4039657642913741</v>
      </c>
      <c r="D309" s="750">
        <v>336</v>
      </c>
      <c r="E309" s="880">
        <v>33.735903588092718</v>
      </c>
      <c r="F309" s="749">
        <v>2.280799729162692</v>
      </c>
      <c r="G309" s="750">
        <v>340</v>
      </c>
      <c r="H309" s="880">
        <v>54.797712850174698</v>
      </c>
      <c r="I309" s="749">
        <v>2.3995591256873152</v>
      </c>
      <c r="J309" s="750">
        <v>339</v>
      </c>
      <c r="K309" s="823">
        <v>70.482949493758142</v>
      </c>
      <c r="L309" s="749">
        <v>2.1906455476809001</v>
      </c>
      <c r="M309" s="750">
        <v>342</v>
      </c>
      <c r="N309" s="880">
        <v>75.857868504197171</v>
      </c>
      <c r="O309" s="749">
        <v>2.0702993752812588</v>
      </c>
      <c r="P309" s="750">
        <v>340</v>
      </c>
      <c r="Q309" s="880">
        <v>68.724719456341475</v>
      </c>
      <c r="R309" s="749">
        <v>2.2339567512532881</v>
      </c>
      <c r="S309" s="750">
        <v>342</v>
      </c>
      <c r="T309" s="880">
        <v>59.409956696537023</v>
      </c>
      <c r="U309" s="749">
        <v>2.3573028764283319</v>
      </c>
      <c r="V309" s="750">
        <v>342</v>
      </c>
      <c r="W309" s="880">
        <v>51.069759378087873</v>
      </c>
      <c r="X309" s="749">
        <v>2.4038541013757908</v>
      </c>
      <c r="Y309" s="750">
        <v>341</v>
      </c>
      <c r="Z309" s="880">
        <v>35.013833462367842</v>
      </c>
      <c r="AA309" s="749">
        <v>2.3082023460484282</v>
      </c>
      <c r="AB309" s="750">
        <v>339</v>
      </c>
      <c r="AC309" s="880">
        <v>59.346098074633517</v>
      </c>
      <c r="AD309" s="749">
        <v>2.357048434385304</v>
      </c>
      <c r="AE309" s="750">
        <v>342</v>
      </c>
      <c r="AF309" s="880">
        <v>78.091852427975851</v>
      </c>
      <c r="AG309" s="749">
        <v>1.9593249901739049</v>
      </c>
      <c r="AH309" s="750">
        <v>341</v>
      </c>
      <c r="AI309" s="823">
        <v>79.368290229603602</v>
      </c>
      <c r="AJ309" s="749">
        <v>1.9258345292318131</v>
      </c>
      <c r="AK309" s="750">
        <v>339</v>
      </c>
      <c r="AL309" s="880">
        <v>75.574329491266383</v>
      </c>
      <c r="AM309" s="749">
        <v>2.0469215623886909</v>
      </c>
      <c r="AN309" s="750">
        <v>341</v>
      </c>
      <c r="AO309" s="880">
        <v>56.396535445806897</v>
      </c>
      <c r="AP309" s="749">
        <v>2.378469035071431</v>
      </c>
      <c r="AQ309" s="750">
        <v>342</v>
      </c>
      <c r="AR309" s="823">
        <v>42.828954694649717</v>
      </c>
      <c r="AS309" s="749">
        <v>2.538513511255994</v>
      </c>
      <c r="AT309" s="881">
        <v>301</v>
      </c>
    </row>
    <row r="310" spans="1:46" ht="14.5" customHeight="1">
      <c r="A310" s="894" t="s">
        <v>27</v>
      </c>
      <c r="B310" s="816">
        <v>48.030851331732073</v>
      </c>
      <c r="C310" s="746">
        <v>2.3076883812237692</v>
      </c>
      <c r="D310" s="747">
        <v>395</v>
      </c>
      <c r="E310" s="877">
        <v>28.235865338718359</v>
      </c>
      <c r="F310" s="746">
        <v>2.085576638039258</v>
      </c>
      <c r="G310" s="747">
        <v>402</v>
      </c>
      <c r="H310" s="877">
        <v>44.34174084408761</v>
      </c>
      <c r="I310" s="746">
        <v>2.2826656110878538</v>
      </c>
      <c r="J310" s="747">
        <v>399</v>
      </c>
      <c r="K310" s="877">
        <v>65.241427656391764</v>
      </c>
      <c r="L310" s="746">
        <v>2.158179993207773</v>
      </c>
      <c r="M310" s="747">
        <v>404</v>
      </c>
      <c r="N310" s="877">
        <v>72.948795388316753</v>
      </c>
      <c r="O310" s="746">
        <v>2.0442173382632061</v>
      </c>
      <c r="P310" s="747">
        <v>404</v>
      </c>
      <c r="Q310" s="877">
        <v>63.868144740563586</v>
      </c>
      <c r="R310" s="746">
        <v>2.2298676498407382</v>
      </c>
      <c r="S310" s="747">
        <v>401</v>
      </c>
      <c r="T310" s="877">
        <v>57.558568885003758</v>
      </c>
      <c r="U310" s="746">
        <v>2.2650281798373628</v>
      </c>
      <c r="V310" s="747">
        <v>403</v>
      </c>
      <c r="W310" s="877">
        <v>57.329242150258899</v>
      </c>
      <c r="X310" s="746">
        <v>2.2706504481100742</v>
      </c>
      <c r="Y310" s="747">
        <v>403</v>
      </c>
      <c r="Z310" s="877">
        <v>47.301901284028069</v>
      </c>
      <c r="AA310" s="746">
        <v>2.2939457374088859</v>
      </c>
      <c r="AB310" s="747">
        <v>401</v>
      </c>
      <c r="AC310" s="877">
        <v>63.1323649109925</v>
      </c>
      <c r="AD310" s="746">
        <v>2.2307714936705292</v>
      </c>
      <c r="AE310" s="747">
        <v>402</v>
      </c>
      <c r="AF310" s="816">
        <v>72.161529575404742</v>
      </c>
      <c r="AG310" s="746">
        <v>2.0894394031756738</v>
      </c>
      <c r="AH310" s="747">
        <v>401</v>
      </c>
      <c r="AI310" s="877">
        <v>70.413256777907989</v>
      </c>
      <c r="AJ310" s="746">
        <v>2.1110516036483831</v>
      </c>
      <c r="AK310" s="747">
        <v>402</v>
      </c>
      <c r="AL310" s="877">
        <v>71.161055922832205</v>
      </c>
      <c r="AM310" s="746">
        <v>2.124820360174402</v>
      </c>
      <c r="AN310" s="747">
        <v>400</v>
      </c>
      <c r="AO310" s="877">
        <v>45.607542090323562</v>
      </c>
      <c r="AP310" s="746">
        <v>2.2835376335126831</v>
      </c>
      <c r="AQ310" s="747">
        <v>402</v>
      </c>
      <c r="AR310" s="816">
        <v>37.581479221819187</v>
      </c>
      <c r="AS310" s="746">
        <v>2.355352248412752</v>
      </c>
      <c r="AT310" s="878">
        <v>365</v>
      </c>
    </row>
    <row r="311" spans="1:46" ht="14.5" customHeight="1" thickBot="1">
      <c r="A311" s="896" t="s">
        <v>28</v>
      </c>
      <c r="B311" s="883">
        <v>51.776894536637357</v>
      </c>
      <c r="C311" s="751">
        <v>2.492191663121738</v>
      </c>
      <c r="D311" s="752">
        <v>325</v>
      </c>
      <c r="E311" s="883">
        <v>28.72368673581601</v>
      </c>
      <c r="F311" s="751">
        <v>2.238471738870448</v>
      </c>
      <c r="G311" s="752">
        <v>326</v>
      </c>
      <c r="H311" s="883">
        <v>47.907492513262874</v>
      </c>
      <c r="I311" s="751">
        <v>2.4949081609133672</v>
      </c>
      <c r="J311" s="752">
        <v>324</v>
      </c>
      <c r="K311" s="883">
        <v>71.672862747933308</v>
      </c>
      <c r="L311" s="751">
        <v>2.274916487957956</v>
      </c>
      <c r="M311" s="752">
        <v>327</v>
      </c>
      <c r="N311" s="883">
        <v>82.095035246972756</v>
      </c>
      <c r="O311" s="751">
        <v>1.8994381403809599</v>
      </c>
      <c r="P311" s="752">
        <v>327</v>
      </c>
      <c r="Q311" s="874">
        <v>61.949190801888363</v>
      </c>
      <c r="R311" s="751">
        <v>2.4197546407682768</v>
      </c>
      <c r="S311" s="752">
        <v>325</v>
      </c>
      <c r="T311" s="883">
        <v>58.28941668408536</v>
      </c>
      <c r="U311" s="751">
        <v>2.4500296361437059</v>
      </c>
      <c r="V311" s="752">
        <v>326</v>
      </c>
      <c r="W311" s="883">
        <v>52.567918954855401</v>
      </c>
      <c r="X311" s="751">
        <v>2.4819374080667518</v>
      </c>
      <c r="Y311" s="752">
        <v>326</v>
      </c>
      <c r="Z311" s="883">
        <v>38.785858542174608</v>
      </c>
      <c r="AA311" s="751">
        <v>2.442744428467472</v>
      </c>
      <c r="AB311" s="752">
        <v>324</v>
      </c>
      <c r="AC311" s="883">
        <v>60.635361591684692</v>
      </c>
      <c r="AD311" s="751">
        <v>2.431633832831011</v>
      </c>
      <c r="AE311" s="752">
        <v>324</v>
      </c>
      <c r="AF311" s="883">
        <v>73.269596118905454</v>
      </c>
      <c r="AG311" s="751">
        <v>2.194719899127294</v>
      </c>
      <c r="AH311" s="752">
        <v>324</v>
      </c>
      <c r="AI311" s="883">
        <v>73.807150448968613</v>
      </c>
      <c r="AJ311" s="751">
        <v>2.167671296051938</v>
      </c>
      <c r="AK311" s="752">
        <v>322</v>
      </c>
      <c r="AL311" s="874">
        <v>70.487905615505781</v>
      </c>
      <c r="AM311" s="751">
        <v>2.2669497981203022</v>
      </c>
      <c r="AN311" s="752">
        <v>325</v>
      </c>
      <c r="AO311" s="883">
        <v>54.547519893878793</v>
      </c>
      <c r="AP311" s="751">
        <v>2.4715940516116479</v>
      </c>
      <c r="AQ311" s="752">
        <v>326</v>
      </c>
      <c r="AR311" s="874">
        <v>32.539594244291038</v>
      </c>
      <c r="AS311" s="751">
        <v>2.489619391826857</v>
      </c>
      <c r="AT311" s="884">
        <v>287</v>
      </c>
    </row>
    <row r="312" spans="1:46" ht="14.5" customHeight="1">
      <c r="A312" s="897" t="s">
        <v>29</v>
      </c>
      <c r="B312" s="837">
        <v>52.647247336984357</v>
      </c>
      <c r="C312" s="754">
        <v>1.1170547432155651</v>
      </c>
      <c r="D312" s="755">
        <v>2842</v>
      </c>
      <c r="E312" s="837">
        <v>31.673916707287241</v>
      </c>
      <c r="F312" s="754">
        <v>1.0405276715669709</v>
      </c>
      <c r="G312" s="755">
        <v>2852</v>
      </c>
      <c r="H312" s="886">
        <v>47.159254912727057</v>
      </c>
      <c r="I312" s="754">
        <v>1.1132309828181559</v>
      </c>
      <c r="J312" s="755">
        <v>2855</v>
      </c>
      <c r="K312" s="837">
        <v>68.329674315156652</v>
      </c>
      <c r="L312" s="754">
        <v>1.034677085632375</v>
      </c>
      <c r="M312" s="755">
        <v>2872</v>
      </c>
      <c r="N312" s="886">
        <v>74.521206341875114</v>
      </c>
      <c r="O312" s="754">
        <v>0.97179158710562674</v>
      </c>
      <c r="P312" s="755">
        <v>2868</v>
      </c>
      <c r="Q312" s="837">
        <v>68.350228674738048</v>
      </c>
      <c r="R312" s="754">
        <v>1.0399011349748071</v>
      </c>
      <c r="S312" s="755">
        <v>2865</v>
      </c>
      <c r="T312" s="837">
        <v>60.106468123329002</v>
      </c>
      <c r="U312" s="754">
        <v>1.089213190572262</v>
      </c>
      <c r="V312" s="755">
        <v>2871</v>
      </c>
      <c r="W312" s="886">
        <v>57.800042960490167</v>
      </c>
      <c r="X312" s="754">
        <v>1.099369654912965</v>
      </c>
      <c r="Y312" s="755">
        <v>2868</v>
      </c>
      <c r="Z312" s="886">
        <v>42.072448832157598</v>
      </c>
      <c r="AA312" s="754">
        <v>1.0988105378454709</v>
      </c>
      <c r="AB312" s="755">
        <v>2863</v>
      </c>
      <c r="AC312" s="837">
        <v>58.996542703836241</v>
      </c>
      <c r="AD312" s="754">
        <v>1.097843049478622</v>
      </c>
      <c r="AE312" s="755">
        <v>2864</v>
      </c>
      <c r="AF312" s="837">
        <v>76.031984333682928</v>
      </c>
      <c r="AG312" s="754">
        <v>0.948649050673678</v>
      </c>
      <c r="AH312" s="755">
        <v>2865</v>
      </c>
      <c r="AI312" s="886">
        <v>72.804160221447717</v>
      </c>
      <c r="AJ312" s="754">
        <v>0.98804587934144816</v>
      </c>
      <c r="AK312" s="755">
        <v>2868</v>
      </c>
      <c r="AL312" s="886">
        <v>71.826396153113762</v>
      </c>
      <c r="AM312" s="754">
        <v>1.0044491820707639</v>
      </c>
      <c r="AN312" s="755">
        <v>2865</v>
      </c>
      <c r="AO312" s="886">
        <v>40.150989964295988</v>
      </c>
      <c r="AP312" s="754">
        <v>1.0925243053694189</v>
      </c>
      <c r="AQ312" s="755">
        <v>2867</v>
      </c>
      <c r="AR312" s="837">
        <v>37.912066001166487</v>
      </c>
      <c r="AS312" s="754">
        <v>1.128792618647763</v>
      </c>
      <c r="AT312" s="887">
        <v>2619</v>
      </c>
    </row>
    <row r="313" spans="1:46" ht="14.5" customHeight="1">
      <c r="A313" s="897" t="s">
        <v>30</v>
      </c>
      <c r="B313" s="886">
        <v>52.829108030074558</v>
      </c>
      <c r="C313" s="754">
        <v>1.2274019446330131</v>
      </c>
      <c r="D313" s="755">
        <v>1759</v>
      </c>
      <c r="E313" s="886">
        <v>29.977715904565109</v>
      </c>
      <c r="F313" s="754">
        <v>1.100837386344439</v>
      </c>
      <c r="G313" s="755">
        <v>1772</v>
      </c>
      <c r="H313" s="886">
        <v>48.766907769691002</v>
      </c>
      <c r="I313" s="754">
        <v>1.2196631079804481</v>
      </c>
      <c r="J313" s="755">
        <v>1768</v>
      </c>
      <c r="K313" s="837">
        <v>71.151347326329983</v>
      </c>
      <c r="L313" s="754">
        <v>1.113976337572725</v>
      </c>
      <c r="M313" s="755">
        <v>1777</v>
      </c>
      <c r="N313" s="837">
        <v>76.867224871886847</v>
      </c>
      <c r="O313" s="754">
        <v>1.038956316886793</v>
      </c>
      <c r="P313" s="755">
        <v>1770</v>
      </c>
      <c r="Q313" s="886">
        <v>66.110194076784794</v>
      </c>
      <c r="R313" s="754">
        <v>1.16001714597582</v>
      </c>
      <c r="S313" s="755">
        <v>1774</v>
      </c>
      <c r="T313" s="886">
        <v>58.557834187387797</v>
      </c>
      <c r="U313" s="754">
        <v>1.2051144977620729</v>
      </c>
      <c r="V313" s="755">
        <v>1779</v>
      </c>
      <c r="W313" s="886">
        <v>51.564532618462238</v>
      </c>
      <c r="X313" s="754">
        <v>1.2193566407663889</v>
      </c>
      <c r="Y313" s="755">
        <v>1776</v>
      </c>
      <c r="Z313" s="886">
        <v>39.83560776754274</v>
      </c>
      <c r="AA313" s="754">
        <v>1.2073248616130501</v>
      </c>
      <c r="AB313" s="755">
        <v>1768</v>
      </c>
      <c r="AC313" s="886">
        <v>58.688171787002403</v>
      </c>
      <c r="AD313" s="754">
        <v>1.20802757636457</v>
      </c>
      <c r="AE313" s="755">
        <v>1770</v>
      </c>
      <c r="AF313" s="886">
        <v>75.747046582549643</v>
      </c>
      <c r="AG313" s="754">
        <v>1.0244217357329271</v>
      </c>
      <c r="AH313" s="755">
        <v>1775</v>
      </c>
      <c r="AI313" s="837">
        <v>76.127974677498059</v>
      </c>
      <c r="AJ313" s="754">
        <v>1.033267635982835</v>
      </c>
      <c r="AK313" s="755">
        <v>1767</v>
      </c>
      <c r="AL313" s="837">
        <v>75.186151737535482</v>
      </c>
      <c r="AM313" s="754">
        <v>1.0290350833650841</v>
      </c>
      <c r="AN313" s="755">
        <v>1770</v>
      </c>
      <c r="AO313" s="886">
        <v>46.308208272262647</v>
      </c>
      <c r="AP313" s="754">
        <v>1.207190356845673</v>
      </c>
      <c r="AQ313" s="755">
        <v>1775</v>
      </c>
      <c r="AR313" s="837">
        <v>36.772540825233882</v>
      </c>
      <c r="AS313" s="754">
        <v>1.2693341124167821</v>
      </c>
      <c r="AT313" s="887">
        <v>1550</v>
      </c>
    </row>
    <row r="314" spans="1:46" ht="14.5" customHeight="1">
      <c r="A314" s="898" t="s">
        <v>31</v>
      </c>
      <c r="B314" s="892">
        <v>52.682344042168317</v>
      </c>
      <c r="C314" s="890">
        <v>0.93208033113392919</v>
      </c>
      <c r="D314" s="891">
        <v>4601</v>
      </c>
      <c r="E314" s="892">
        <v>31.34514226487903</v>
      </c>
      <c r="F314" s="890">
        <v>0.86556420397152878</v>
      </c>
      <c r="G314" s="891">
        <v>4624</v>
      </c>
      <c r="H314" s="889">
        <v>47.469904682921822</v>
      </c>
      <c r="I314" s="890">
        <v>0.928561783553849</v>
      </c>
      <c r="J314" s="891">
        <v>4623</v>
      </c>
      <c r="K314" s="892">
        <v>68.873912053415168</v>
      </c>
      <c r="L314" s="890">
        <v>0.86238152319701022</v>
      </c>
      <c r="M314" s="891">
        <v>4649</v>
      </c>
      <c r="N314" s="889">
        <v>74.97247837135393</v>
      </c>
      <c r="O314" s="890">
        <v>0.8100708215552157</v>
      </c>
      <c r="P314" s="891">
        <v>4638</v>
      </c>
      <c r="Q314" s="892">
        <v>67.917692421606148</v>
      </c>
      <c r="R314" s="890">
        <v>0.8684042995366239</v>
      </c>
      <c r="S314" s="891">
        <v>4639</v>
      </c>
      <c r="T314" s="892">
        <v>59.807291106333707</v>
      </c>
      <c r="U314" s="890">
        <v>0.90912135415201267</v>
      </c>
      <c r="V314" s="891">
        <v>4650</v>
      </c>
      <c r="W314" s="889">
        <v>56.596537398357007</v>
      </c>
      <c r="X314" s="890">
        <v>0.91765894991314767</v>
      </c>
      <c r="Y314" s="891">
        <v>4644</v>
      </c>
      <c r="Z314" s="889">
        <v>41.641292562608577</v>
      </c>
      <c r="AA314" s="890">
        <v>0.91693619793150183</v>
      </c>
      <c r="AB314" s="891">
        <v>4631</v>
      </c>
      <c r="AC314" s="892">
        <v>58.937127321139002</v>
      </c>
      <c r="AD314" s="890">
        <v>0.91635922265188663</v>
      </c>
      <c r="AE314" s="891">
        <v>4634</v>
      </c>
      <c r="AF314" s="892">
        <v>75.976894300042417</v>
      </c>
      <c r="AG314" s="890">
        <v>0.79044853849378549</v>
      </c>
      <c r="AH314" s="891">
        <v>4640</v>
      </c>
      <c r="AI314" s="892">
        <v>73.44293670328031</v>
      </c>
      <c r="AJ314" s="890">
        <v>0.82246749993581791</v>
      </c>
      <c r="AK314" s="891">
        <v>4635</v>
      </c>
      <c r="AL314" s="889">
        <v>72.473601956534878</v>
      </c>
      <c r="AM314" s="890">
        <v>0.83496402079531962</v>
      </c>
      <c r="AN314" s="891">
        <v>4635</v>
      </c>
      <c r="AO314" s="889">
        <v>41.339593937002988</v>
      </c>
      <c r="AP314" s="890">
        <v>0.9121169352735069</v>
      </c>
      <c r="AQ314" s="891">
        <v>4642</v>
      </c>
      <c r="AR314" s="892">
        <v>37.699327553052953</v>
      </c>
      <c r="AS314" s="890">
        <v>0.94816283792109168</v>
      </c>
      <c r="AT314" s="893">
        <v>4169</v>
      </c>
    </row>
    <row r="315" spans="1:46" ht="14.5" customHeight="1">
      <c r="A315" s="1930" t="s">
        <v>690</v>
      </c>
      <c r="B315" s="1930" t="s">
        <v>621</v>
      </c>
      <c r="C315" s="1930" t="s">
        <v>621</v>
      </c>
      <c r="D315" s="1930" t="s">
        <v>621</v>
      </c>
      <c r="E315" s="1930" t="s">
        <v>621</v>
      </c>
      <c r="F315" s="1930" t="s">
        <v>621</v>
      </c>
      <c r="G315" s="1930" t="s">
        <v>621</v>
      </c>
      <c r="H315" s="1930" t="s">
        <v>621</v>
      </c>
      <c r="I315" s="1930" t="s">
        <v>621</v>
      </c>
      <c r="J315" s="1930" t="s">
        <v>621</v>
      </c>
      <c r="K315" s="1930" t="s">
        <v>621</v>
      </c>
      <c r="L315" s="1930" t="s">
        <v>621</v>
      </c>
      <c r="M315" s="1930" t="s">
        <v>621</v>
      </c>
      <c r="N315" s="1930" t="s">
        <v>621</v>
      </c>
      <c r="O315" s="1930" t="s">
        <v>621</v>
      </c>
      <c r="P315" s="1930" t="s">
        <v>621</v>
      </c>
      <c r="Q315" s="1930" t="s">
        <v>621</v>
      </c>
      <c r="R315" s="1930" t="s">
        <v>621</v>
      </c>
      <c r="S315" s="1930" t="s">
        <v>621</v>
      </c>
      <c r="T315" s="1930" t="s">
        <v>621</v>
      </c>
      <c r="U315" s="1930" t="s">
        <v>621</v>
      </c>
      <c r="V315" s="1930" t="s">
        <v>621</v>
      </c>
      <c r="W315" s="1930" t="s">
        <v>621</v>
      </c>
      <c r="X315" s="1930" t="s">
        <v>621</v>
      </c>
      <c r="Y315" s="1930" t="s">
        <v>621</v>
      </c>
      <c r="Z315" s="1930" t="s">
        <v>621</v>
      </c>
      <c r="AA315" s="1930" t="s">
        <v>621</v>
      </c>
      <c r="AB315" s="1930" t="s">
        <v>621</v>
      </c>
      <c r="AC315" s="1930" t="s">
        <v>621</v>
      </c>
      <c r="AD315" s="1930" t="s">
        <v>621</v>
      </c>
      <c r="AE315" s="1930" t="s">
        <v>621</v>
      </c>
      <c r="AF315" s="1930" t="s">
        <v>621</v>
      </c>
      <c r="AG315" s="1930" t="s">
        <v>621</v>
      </c>
      <c r="AH315" s="1930" t="s">
        <v>621</v>
      </c>
      <c r="AI315" s="1930" t="s">
        <v>621</v>
      </c>
      <c r="AJ315" s="1930" t="s">
        <v>621</v>
      </c>
      <c r="AK315" s="1930" t="s">
        <v>621</v>
      </c>
      <c r="AL315" s="1930" t="s">
        <v>621</v>
      </c>
      <c r="AM315" s="1930" t="s">
        <v>621</v>
      </c>
      <c r="AN315" s="1930" t="s">
        <v>621</v>
      </c>
      <c r="AO315" s="1930" t="s">
        <v>621</v>
      </c>
      <c r="AP315" s="1930" t="s">
        <v>621</v>
      </c>
      <c r="AQ315" s="1930" t="s">
        <v>621</v>
      </c>
      <c r="AR315" s="1930" t="s">
        <v>621</v>
      </c>
      <c r="AS315" s="1930" t="s">
        <v>621</v>
      </c>
      <c r="AT315" s="1930" t="s">
        <v>621</v>
      </c>
    </row>
    <row r="316" spans="1:46" ht="14.5" customHeight="1">
      <c r="A316" s="1930" t="s">
        <v>763</v>
      </c>
      <c r="B316" s="1930" t="s">
        <v>623</v>
      </c>
      <c r="C316" s="1930" t="s">
        <v>623</v>
      </c>
      <c r="D316" s="1930" t="s">
        <v>623</v>
      </c>
      <c r="E316" s="1930" t="s">
        <v>623</v>
      </c>
      <c r="F316" s="1930" t="s">
        <v>623</v>
      </c>
      <c r="G316" s="1930" t="s">
        <v>623</v>
      </c>
      <c r="H316" s="1930" t="s">
        <v>623</v>
      </c>
      <c r="I316" s="1930" t="s">
        <v>623</v>
      </c>
      <c r="J316" s="1930" t="s">
        <v>623</v>
      </c>
      <c r="K316" s="1930" t="s">
        <v>623</v>
      </c>
      <c r="L316" s="1930" t="s">
        <v>623</v>
      </c>
      <c r="M316" s="1930" t="s">
        <v>623</v>
      </c>
      <c r="N316" s="1930" t="s">
        <v>623</v>
      </c>
      <c r="O316" s="1930" t="s">
        <v>623</v>
      </c>
      <c r="P316" s="1930" t="s">
        <v>623</v>
      </c>
      <c r="Q316" s="1930" t="s">
        <v>623</v>
      </c>
      <c r="R316" s="1930" t="s">
        <v>623</v>
      </c>
      <c r="S316" s="1930" t="s">
        <v>623</v>
      </c>
      <c r="T316" s="1930" t="s">
        <v>623</v>
      </c>
      <c r="U316" s="1930" t="s">
        <v>623</v>
      </c>
      <c r="V316" s="1930" t="s">
        <v>623</v>
      </c>
      <c r="W316" s="1930" t="s">
        <v>623</v>
      </c>
      <c r="X316" s="1930" t="s">
        <v>623</v>
      </c>
      <c r="Y316" s="1930" t="s">
        <v>623</v>
      </c>
      <c r="Z316" s="1930" t="s">
        <v>623</v>
      </c>
      <c r="AA316" s="1930" t="s">
        <v>623</v>
      </c>
      <c r="AB316" s="1930" t="s">
        <v>623</v>
      </c>
      <c r="AC316" s="1930" t="s">
        <v>623</v>
      </c>
      <c r="AD316" s="1930" t="s">
        <v>623</v>
      </c>
      <c r="AE316" s="1930" t="s">
        <v>623</v>
      </c>
      <c r="AF316" s="1930" t="s">
        <v>623</v>
      </c>
      <c r="AG316" s="1930" t="s">
        <v>623</v>
      </c>
      <c r="AH316" s="1930" t="s">
        <v>623</v>
      </c>
      <c r="AI316" s="1930" t="s">
        <v>623</v>
      </c>
      <c r="AJ316" s="1930" t="s">
        <v>623</v>
      </c>
      <c r="AK316" s="1930" t="s">
        <v>623</v>
      </c>
      <c r="AL316" s="1930" t="s">
        <v>623</v>
      </c>
      <c r="AM316" s="1930" t="s">
        <v>623</v>
      </c>
      <c r="AN316" s="1930" t="s">
        <v>623</v>
      </c>
      <c r="AO316" s="1930" t="s">
        <v>623</v>
      </c>
      <c r="AP316" s="1930" t="s">
        <v>623</v>
      </c>
      <c r="AQ316" s="1930" t="s">
        <v>623</v>
      </c>
      <c r="AR316" s="1930" t="s">
        <v>623</v>
      </c>
      <c r="AS316" s="1930" t="s">
        <v>623</v>
      </c>
      <c r="AT316" s="1930" t="s">
        <v>623</v>
      </c>
    </row>
    <row r="317" spans="1:46" ht="14.5" customHeight="1">
      <c r="A317" s="1930" t="s">
        <v>1192</v>
      </c>
      <c r="B317" s="1930" t="s">
        <v>764</v>
      </c>
      <c r="C317" s="1930" t="s">
        <v>764</v>
      </c>
      <c r="D317" s="1930" t="s">
        <v>764</v>
      </c>
      <c r="E317" s="1930" t="s">
        <v>764</v>
      </c>
      <c r="F317" s="1930" t="s">
        <v>764</v>
      </c>
      <c r="G317" s="1930" t="s">
        <v>764</v>
      </c>
      <c r="H317" s="1930" t="s">
        <v>764</v>
      </c>
      <c r="I317" s="1930" t="s">
        <v>764</v>
      </c>
      <c r="J317" s="1930" t="s">
        <v>764</v>
      </c>
      <c r="K317" s="1930" t="s">
        <v>764</v>
      </c>
      <c r="L317" s="1930" t="s">
        <v>764</v>
      </c>
      <c r="M317" s="1930" t="s">
        <v>764</v>
      </c>
      <c r="N317" s="1930" t="s">
        <v>764</v>
      </c>
      <c r="O317" s="1930" t="s">
        <v>764</v>
      </c>
      <c r="P317" s="1930" t="s">
        <v>764</v>
      </c>
      <c r="Q317" s="1930" t="s">
        <v>764</v>
      </c>
      <c r="R317" s="1930" t="s">
        <v>764</v>
      </c>
      <c r="S317" s="1930" t="s">
        <v>764</v>
      </c>
      <c r="T317" s="1930" t="s">
        <v>764</v>
      </c>
      <c r="U317" s="1930" t="s">
        <v>764</v>
      </c>
      <c r="V317" s="1930" t="s">
        <v>764</v>
      </c>
      <c r="W317" s="1930" t="s">
        <v>764</v>
      </c>
      <c r="X317" s="1930" t="s">
        <v>764</v>
      </c>
      <c r="Y317" s="1930" t="s">
        <v>764</v>
      </c>
      <c r="Z317" s="1930" t="s">
        <v>764</v>
      </c>
      <c r="AA317" s="1930" t="s">
        <v>764</v>
      </c>
      <c r="AB317" s="1930" t="s">
        <v>764</v>
      </c>
      <c r="AC317" s="1930" t="s">
        <v>764</v>
      </c>
      <c r="AD317" s="1930" t="s">
        <v>764</v>
      </c>
      <c r="AE317" s="1930" t="s">
        <v>764</v>
      </c>
      <c r="AF317" s="1930" t="s">
        <v>764</v>
      </c>
      <c r="AG317" s="1930" t="s">
        <v>764</v>
      </c>
      <c r="AH317" s="1930" t="s">
        <v>764</v>
      </c>
      <c r="AI317" s="1930" t="s">
        <v>764</v>
      </c>
      <c r="AJ317" s="1930" t="s">
        <v>764</v>
      </c>
      <c r="AK317" s="1930" t="s">
        <v>764</v>
      </c>
      <c r="AL317" s="1930" t="s">
        <v>764</v>
      </c>
      <c r="AM317" s="1930" t="s">
        <v>764</v>
      </c>
      <c r="AN317" s="1930" t="s">
        <v>764</v>
      </c>
      <c r="AO317" s="1930" t="s">
        <v>764</v>
      </c>
      <c r="AP317" s="1930" t="s">
        <v>764</v>
      </c>
      <c r="AQ317" s="1930" t="s">
        <v>764</v>
      </c>
      <c r="AR317" s="1930" t="s">
        <v>764</v>
      </c>
      <c r="AS317" s="1930" t="s">
        <v>764</v>
      </c>
      <c r="AT317" s="1930" t="s">
        <v>764</v>
      </c>
    </row>
    <row r="318" spans="1:46" ht="14.5" customHeight="1">
      <c r="A318" s="1365"/>
      <c r="B318" s="1365"/>
      <c r="C318" s="1365"/>
      <c r="D318" s="1365"/>
      <c r="E318" s="1365"/>
      <c r="F318" s="1365"/>
      <c r="G318" s="1365"/>
      <c r="H318" s="1365"/>
      <c r="I318" s="1365"/>
      <c r="J318" s="1365"/>
      <c r="K318" s="1365"/>
      <c r="L318" s="1365"/>
      <c r="M318" s="1365"/>
      <c r="N318" s="1365"/>
      <c r="O318" s="1365"/>
      <c r="P318" s="1365"/>
      <c r="Q318" s="1365"/>
      <c r="R318" s="1365"/>
      <c r="S318" s="1365"/>
      <c r="T318" s="1365"/>
      <c r="U318" s="1365"/>
      <c r="V318" s="1365"/>
      <c r="W318" s="1365"/>
      <c r="X318" s="1365"/>
      <c r="Y318" s="1365"/>
      <c r="Z318" s="1365"/>
      <c r="AA318" s="1365"/>
      <c r="AB318" s="1365"/>
      <c r="AC318" s="1365"/>
      <c r="AD318" s="1365"/>
      <c r="AE318" s="1365"/>
      <c r="AF318" s="1365"/>
      <c r="AG318" s="1365"/>
      <c r="AH318" s="1365"/>
      <c r="AI318" s="1365"/>
      <c r="AJ318" s="1365"/>
      <c r="AK318" s="1365"/>
      <c r="AL318" s="1365"/>
      <c r="AM318" s="1365"/>
      <c r="AN318" s="1365"/>
      <c r="AO318" s="1365"/>
      <c r="AP318" s="1365"/>
      <c r="AQ318" s="1365"/>
      <c r="AR318" s="1365"/>
      <c r="AS318" s="1365"/>
      <c r="AT318" s="1365"/>
    </row>
    <row r="319" spans="1:46" ht="25" customHeight="1">
      <c r="A319" s="1947">
        <v>2020</v>
      </c>
      <c r="B319" s="1947"/>
      <c r="C319" s="1947"/>
      <c r="D319" s="1947"/>
      <c r="E319" s="1947"/>
      <c r="F319" s="1947"/>
      <c r="G319" s="1947"/>
      <c r="H319" s="1947"/>
      <c r="I319" s="1947"/>
      <c r="J319" s="1947"/>
      <c r="K319" s="1947"/>
      <c r="L319" s="1947"/>
      <c r="M319" s="1947"/>
      <c r="N319" s="1947"/>
      <c r="O319" s="1947"/>
      <c r="P319" s="1947"/>
      <c r="Q319" s="1947"/>
      <c r="R319" s="1947"/>
      <c r="S319" s="1947"/>
      <c r="T319" s="1947"/>
      <c r="U319" s="1947"/>
      <c r="V319" s="1947"/>
      <c r="W319" s="1947"/>
      <c r="X319" s="1947"/>
      <c r="Y319" s="1947"/>
      <c r="Z319" s="1947"/>
      <c r="AA319" s="1947"/>
      <c r="AB319" s="1947"/>
      <c r="AC319" s="1947"/>
      <c r="AD319" s="1947"/>
      <c r="AE319" s="1947"/>
      <c r="AF319" s="1947"/>
      <c r="AG319" s="1947"/>
      <c r="AH319" s="1947"/>
      <c r="AI319" s="1947"/>
      <c r="AJ319" s="1947"/>
      <c r="AK319" s="1947"/>
      <c r="AL319" s="1947"/>
      <c r="AM319" s="1947"/>
      <c r="AN319" s="1947"/>
      <c r="AO319" s="1947"/>
      <c r="AP319" s="1947"/>
      <c r="AQ319" s="1947"/>
      <c r="AR319" s="1947"/>
      <c r="AS319" s="1947"/>
      <c r="AT319" s="1947"/>
    </row>
    <row r="320" spans="1:46" s="1390" customFormat="1" ht="14.5" customHeight="1">
      <c r="A320" s="1389"/>
      <c r="B320" s="1389"/>
      <c r="C320" s="1389"/>
      <c r="D320" s="1389"/>
      <c r="E320" s="1389"/>
      <c r="F320" s="1389"/>
      <c r="G320" s="1389"/>
      <c r="H320" s="1389"/>
      <c r="I320" s="1389"/>
      <c r="J320" s="1389"/>
      <c r="K320" s="1389"/>
      <c r="L320" s="1389"/>
      <c r="M320" s="1389"/>
      <c r="N320" s="1389"/>
      <c r="O320" s="1389"/>
      <c r="P320" s="1389"/>
      <c r="Q320" s="1389"/>
      <c r="R320" s="1389"/>
      <c r="S320" s="1389"/>
      <c r="T320" s="1389"/>
      <c r="U320" s="1389"/>
      <c r="V320" s="1389"/>
      <c r="W320" s="1389"/>
      <c r="X320" s="1389"/>
      <c r="Y320" s="1389"/>
      <c r="Z320" s="1389"/>
      <c r="AA320" s="1389"/>
      <c r="AB320" s="1389"/>
      <c r="AC320" s="1389"/>
      <c r="AD320" s="1389"/>
      <c r="AE320" s="1389"/>
      <c r="AF320" s="1389"/>
      <c r="AG320" s="1389"/>
      <c r="AH320" s="1389"/>
      <c r="AI320" s="1389"/>
      <c r="AJ320" s="1389"/>
      <c r="AK320" s="1389"/>
      <c r="AL320" s="1389"/>
      <c r="AM320" s="1389"/>
      <c r="AN320" s="1389"/>
      <c r="AO320" s="1389"/>
      <c r="AP320" s="1389"/>
      <c r="AQ320" s="1389"/>
      <c r="AR320" s="1389"/>
      <c r="AS320" s="1389"/>
      <c r="AT320" s="1389"/>
    </row>
    <row r="321" spans="1:46" ht="14.5" customHeight="1">
      <c r="A321" s="1968" t="s">
        <v>859</v>
      </c>
      <c r="B321" s="1968"/>
      <c r="C321" s="1968"/>
      <c r="D321" s="1968"/>
      <c r="E321" s="1968"/>
      <c r="F321" s="1968"/>
      <c r="G321" s="1968"/>
      <c r="H321" s="1968"/>
      <c r="I321" s="1968"/>
      <c r="J321" s="1968"/>
      <c r="K321" s="1968"/>
      <c r="L321" s="1968"/>
      <c r="M321" s="1968"/>
      <c r="N321" s="1968"/>
      <c r="O321" s="1968"/>
      <c r="P321" s="1968"/>
      <c r="Q321" s="1968"/>
      <c r="R321" s="1968"/>
      <c r="S321" s="1968"/>
      <c r="T321" s="1968"/>
      <c r="U321" s="1968"/>
      <c r="V321" s="1968"/>
      <c r="W321" s="1968"/>
      <c r="X321" s="1968"/>
      <c r="Y321" s="1968"/>
      <c r="Z321" s="1968"/>
      <c r="AA321" s="1968"/>
      <c r="AB321" s="1968"/>
      <c r="AC321" s="1968"/>
      <c r="AD321" s="1968"/>
      <c r="AE321" s="1968"/>
      <c r="AF321" s="1968"/>
      <c r="AG321" s="1968"/>
      <c r="AH321" s="1968"/>
      <c r="AI321" s="1968"/>
      <c r="AJ321" s="1968"/>
      <c r="AK321" s="1968"/>
      <c r="AL321" s="1968"/>
      <c r="AM321" s="1968"/>
      <c r="AN321" s="1968"/>
      <c r="AO321" s="1968"/>
      <c r="AP321" s="1968"/>
      <c r="AQ321" s="1968"/>
      <c r="AR321" s="1968"/>
      <c r="AS321" s="1968"/>
      <c r="AT321" s="1968"/>
    </row>
    <row r="322" spans="1:46" s="875" customFormat="1" ht="30.75" customHeight="1" thickBot="1">
      <c r="A322" s="1969" t="s">
        <v>5</v>
      </c>
      <c r="B322" s="1971" t="s">
        <v>705</v>
      </c>
      <c r="C322" s="1971" t="s">
        <v>706</v>
      </c>
      <c r="D322" s="1971" t="s">
        <v>706</v>
      </c>
      <c r="E322" s="1971" t="s">
        <v>707</v>
      </c>
      <c r="F322" s="1971" t="s">
        <v>708</v>
      </c>
      <c r="G322" s="1971" t="s">
        <v>708</v>
      </c>
      <c r="H322" s="1971" t="s">
        <v>709</v>
      </c>
      <c r="I322" s="1971" t="s">
        <v>710</v>
      </c>
      <c r="J322" s="1971" t="s">
        <v>710</v>
      </c>
      <c r="K322" s="1971" t="s">
        <v>711</v>
      </c>
      <c r="L322" s="1971" t="s">
        <v>712</v>
      </c>
      <c r="M322" s="1971" t="s">
        <v>712</v>
      </c>
      <c r="N322" s="1971" t="s">
        <v>673</v>
      </c>
      <c r="O322" s="1971" t="s">
        <v>713</v>
      </c>
      <c r="P322" s="1971" t="s">
        <v>713</v>
      </c>
      <c r="Q322" s="1971" t="s">
        <v>674</v>
      </c>
      <c r="R322" s="1971" t="s">
        <v>714</v>
      </c>
      <c r="S322" s="1971" t="s">
        <v>714</v>
      </c>
      <c r="T322" s="1971" t="s">
        <v>675</v>
      </c>
      <c r="U322" s="1971" t="s">
        <v>715</v>
      </c>
      <c r="V322" s="1971" t="s">
        <v>715</v>
      </c>
      <c r="W322" s="1971" t="s">
        <v>676</v>
      </c>
      <c r="X322" s="1971" t="s">
        <v>716</v>
      </c>
      <c r="Y322" s="1971" t="s">
        <v>716</v>
      </c>
      <c r="Z322" s="1925" t="s">
        <v>677</v>
      </c>
      <c r="AA322" s="1926"/>
      <c r="AB322" s="1927"/>
      <c r="AC322" s="1971" t="s">
        <v>678</v>
      </c>
      <c r="AD322" s="1971" t="s">
        <v>719</v>
      </c>
      <c r="AE322" s="1971" t="s">
        <v>719</v>
      </c>
      <c r="AF322" s="1971" t="s">
        <v>679</v>
      </c>
      <c r="AG322" s="1971" t="s">
        <v>720</v>
      </c>
      <c r="AH322" s="1971" t="s">
        <v>720</v>
      </c>
      <c r="AI322" s="1971" t="s">
        <v>594</v>
      </c>
      <c r="AJ322" s="1971" t="s">
        <v>721</v>
      </c>
      <c r="AK322" s="1971" t="s">
        <v>721</v>
      </c>
      <c r="AL322" s="1971" t="s">
        <v>681</v>
      </c>
      <c r="AM322" s="1971" t="s">
        <v>722</v>
      </c>
      <c r="AN322" s="1971" t="s">
        <v>722</v>
      </c>
      <c r="AO322" s="1971" t="s">
        <v>682</v>
      </c>
      <c r="AP322" s="1971" t="s">
        <v>723</v>
      </c>
      <c r="AQ322" s="1971" t="s">
        <v>723</v>
      </c>
      <c r="AR322" s="1971" t="s">
        <v>684</v>
      </c>
      <c r="AS322" s="1971" t="s">
        <v>724</v>
      </c>
      <c r="AT322" s="1992" t="s">
        <v>724</v>
      </c>
    </row>
    <row r="323" spans="1:46" s="875" customFormat="1" ht="14.5" customHeight="1" thickBot="1">
      <c r="A323" s="1970" t="s">
        <v>5</v>
      </c>
      <c r="B323" s="53" t="s">
        <v>2</v>
      </c>
      <c r="C323" s="53" t="s">
        <v>68</v>
      </c>
      <c r="D323" s="54" t="s">
        <v>69</v>
      </c>
      <c r="E323" s="53" t="s">
        <v>2</v>
      </c>
      <c r="F323" s="53" t="s">
        <v>68</v>
      </c>
      <c r="G323" s="54" t="s">
        <v>69</v>
      </c>
      <c r="H323" s="53" t="s">
        <v>2</v>
      </c>
      <c r="I323" s="53" t="s">
        <v>68</v>
      </c>
      <c r="J323" s="54" t="s">
        <v>69</v>
      </c>
      <c r="K323" s="53" t="s">
        <v>2</v>
      </c>
      <c r="L323" s="53" t="s">
        <v>68</v>
      </c>
      <c r="M323" s="54" t="s">
        <v>69</v>
      </c>
      <c r="N323" s="53" t="s">
        <v>2</v>
      </c>
      <c r="O323" s="53" t="s">
        <v>68</v>
      </c>
      <c r="P323" s="54" t="s">
        <v>69</v>
      </c>
      <c r="Q323" s="53" t="s">
        <v>2</v>
      </c>
      <c r="R323" s="53" t="s">
        <v>68</v>
      </c>
      <c r="S323" s="54" t="s">
        <v>69</v>
      </c>
      <c r="T323" s="53" t="s">
        <v>2</v>
      </c>
      <c r="U323" s="53" t="s">
        <v>68</v>
      </c>
      <c r="V323" s="54" t="s">
        <v>69</v>
      </c>
      <c r="W323" s="53" t="s">
        <v>2</v>
      </c>
      <c r="X323" s="53" t="s">
        <v>68</v>
      </c>
      <c r="Y323" s="54" t="s">
        <v>69</v>
      </c>
      <c r="Z323" s="53" t="s">
        <v>2</v>
      </c>
      <c r="AA323" s="53" t="s">
        <v>68</v>
      </c>
      <c r="AB323" s="54" t="s">
        <v>69</v>
      </c>
      <c r="AC323" s="53" t="s">
        <v>2</v>
      </c>
      <c r="AD323" s="53" t="s">
        <v>68</v>
      </c>
      <c r="AE323" s="54" t="s">
        <v>69</v>
      </c>
      <c r="AF323" s="53" t="s">
        <v>2</v>
      </c>
      <c r="AG323" s="53" t="s">
        <v>68</v>
      </c>
      <c r="AH323" s="54" t="s">
        <v>69</v>
      </c>
      <c r="AI323" s="53" t="s">
        <v>2</v>
      </c>
      <c r="AJ323" s="53" t="s">
        <v>68</v>
      </c>
      <c r="AK323" s="54" t="s">
        <v>69</v>
      </c>
      <c r="AL323" s="53" t="s">
        <v>2</v>
      </c>
      <c r="AM323" s="53" t="s">
        <v>68</v>
      </c>
      <c r="AN323" s="54" t="s">
        <v>69</v>
      </c>
      <c r="AO323" s="53" t="s">
        <v>2</v>
      </c>
      <c r="AP323" s="53" t="s">
        <v>68</v>
      </c>
      <c r="AQ323" s="54" t="s">
        <v>69</v>
      </c>
      <c r="AR323" s="53" t="s">
        <v>2</v>
      </c>
      <c r="AS323" s="53" t="s">
        <v>68</v>
      </c>
      <c r="AT323" s="53" t="s">
        <v>69</v>
      </c>
    </row>
    <row r="324" spans="1:46" s="875" customFormat="1" ht="14.5" customHeight="1">
      <c r="A324" s="876" t="s">
        <v>13</v>
      </c>
      <c r="B324" s="877">
        <v>26.193999618183611</v>
      </c>
      <c r="C324" s="746">
        <v>2.9525412680924021</v>
      </c>
      <c r="D324" s="747">
        <v>375</v>
      </c>
      <c r="E324" s="877">
        <v>14.848465307382691</v>
      </c>
      <c r="F324" s="746">
        <v>2.1849347896793252</v>
      </c>
      <c r="G324" s="747">
        <v>373</v>
      </c>
      <c r="H324" s="877">
        <v>29.957986497263221</v>
      </c>
      <c r="I324" s="746">
        <v>2.778612983829202</v>
      </c>
      <c r="J324" s="747">
        <v>384</v>
      </c>
      <c r="K324" s="877">
        <v>24.286504378076089</v>
      </c>
      <c r="L324" s="746">
        <v>2.7317306159743948</v>
      </c>
      <c r="M324" s="747">
        <v>375</v>
      </c>
      <c r="N324" s="877">
        <v>34.754312281938162</v>
      </c>
      <c r="O324" s="746">
        <v>2.6957472513839531</v>
      </c>
      <c r="P324" s="747">
        <v>394</v>
      </c>
      <c r="Q324" s="877">
        <v>5.4666213643494119</v>
      </c>
      <c r="R324" s="746">
        <v>1.446798924569189</v>
      </c>
      <c r="S324" s="747">
        <v>359</v>
      </c>
      <c r="T324" s="877">
        <v>31.949860153858221</v>
      </c>
      <c r="U324" s="746">
        <v>3.075933468894354</v>
      </c>
      <c r="V324" s="747">
        <v>380</v>
      </c>
      <c r="W324" s="877">
        <v>10.90798027174222</v>
      </c>
      <c r="X324" s="746">
        <v>1.767243801637838</v>
      </c>
      <c r="Y324" s="747">
        <v>367</v>
      </c>
      <c r="Z324" s="877">
        <v>21.14048279395502</v>
      </c>
      <c r="AA324" s="746">
        <v>2.5552780865023288</v>
      </c>
      <c r="AB324" s="747">
        <v>373</v>
      </c>
      <c r="AC324" s="877">
        <v>1.7278635885562601</v>
      </c>
      <c r="AD324" s="746">
        <v>0.70004347013978785</v>
      </c>
      <c r="AE324" s="747">
        <v>357</v>
      </c>
      <c r="AF324" s="877">
        <v>10.84197341747465</v>
      </c>
      <c r="AG324" s="746">
        <v>1.9624109165780339</v>
      </c>
      <c r="AH324" s="747">
        <v>360</v>
      </c>
      <c r="AI324" s="877">
        <v>26.252809974901979</v>
      </c>
      <c r="AJ324" s="746">
        <v>2.9769765989161829</v>
      </c>
      <c r="AK324" s="747">
        <v>383</v>
      </c>
      <c r="AL324" s="877">
        <v>8.7225287307394339</v>
      </c>
      <c r="AM324" s="746">
        <v>1.9042575171357681</v>
      </c>
      <c r="AN324" s="747">
        <v>362</v>
      </c>
      <c r="AO324" s="877">
        <v>4.6926316430650594</v>
      </c>
      <c r="AP324" s="746">
        <v>1.2833365251727209</v>
      </c>
      <c r="AQ324" s="747">
        <v>361</v>
      </c>
      <c r="AR324" s="877">
        <v>41.416057694870943</v>
      </c>
      <c r="AS324" s="746">
        <v>3.318452553223032</v>
      </c>
      <c r="AT324" s="878">
        <v>338</v>
      </c>
    </row>
    <row r="325" spans="1:46" s="875" customFormat="1" ht="14.5" customHeight="1">
      <c r="A325" s="879" t="s">
        <v>14</v>
      </c>
      <c r="B325" s="880">
        <v>23.625050056398461</v>
      </c>
      <c r="C325" s="749">
        <v>2.574377449662558</v>
      </c>
      <c r="D325" s="750">
        <v>528</v>
      </c>
      <c r="E325" s="880">
        <v>14.686830527562369</v>
      </c>
      <c r="F325" s="749">
        <v>2.0365677495979591</v>
      </c>
      <c r="G325" s="750">
        <v>513</v>
      </c>
      <c r="H325" s="880">
        <v>28.914625290282899</v>
      </c>
      <c r="I325" s="749">
        <v>2.2982059769774681</v>
      </c>
      <c r="J325" s="750">
        <v>521</v>
      </c>
      <c r="K325" s="880">
        <v>18.714639004855609</v>
      </c>
      <c r="L325" s="749">
        <v>2.187639183948813</v>
      </c>
      <c r="M325" s="750">
        <v>519</v>
      </c>
      <c r="N325" s="880">
        <v>36.101556117740678</v>
      </c>
      <c r="O325" s="749">
        <v>2.4493524648516338</v>
      </c>
      <c r="P325" s="750">
        <v>529</v>
      </c>
      <c r="Q325" s="880">
        <v>10.959511339249829</v>
      </c>
      <c r="R325" s="749">
        <v>2.0906349735755949</v>
      </c>
      <c r="S325" s="750">
        <v>510</v>
      </c>
      <c r="T325" s="880">
        <v>27.029275263196691</v>
      </c>
      <c r="U325" s="749">
        <v>2.4735159310386381</v>
      </c>
      <c r="V325" s="750">
        <v>519</v>
      </c>
      <c r="W325" s="880">
        <v>15.81358560928984</v>
      </c>
      <c r="X325" s="749">
        <v>1.838801841761996</v>
      </c>
      <c r="Y325" s="750">
        <v>516</v>
      </c>
      <c r="Z325" s="880">
        <v>22.952221453027288</v>
      </c>
      <c r="AA325" s="749">
        <v>2.1450022267877609</v>
      </c>
      <c r="AB325" s="750">
        <v>514</v>
      </c>
      <c r="AC325" s="880">
        <v>7.5438485506712203</v>
      </c>
      <c r="AD325" s="749">
        <v>1.3872245782864081</v>
      </c>
      <c r="AE325" s="750">
        <v>501</v>
      </c>
      <c r="AF325" s="880">
        <v>17.24645531713184</v>
      </c>
      <c r="AG325" s="749">
        <v>2.2705827231599032</v>
      </c>
      <c r="AH325" s="750">
        <v>511</v>
      </c>
      <c r="AI325" s="880">
        <v>33.958213628703326</v>
      </c>
      <c r="AJ325" s="749">
        <v>2.9744163757092821</v>
      </c>
      <c r="AK325" s="750">
        <v>545</v>
      </c>
      <c r="AL325" s="880">
        <v>7.8662864964308703</v>
      </c>
      <c r="AM325" s="749">
        <v>1.250928215368265</v>
      </c>
      <c r="AN325" s="750">
        <v>507</v>
      </c>
      <c r="AO325" s="880">
        <v>3.6343889919741539</v>
      </c>
      <c r="AP325" s="749">
        <v>0.92397258303905572</v>
      </c>
      <c r="AQ325" s="750">
        <v>500</v>
      </c>
      <c r="AR325" s="880">
        <v>37.004669338323843</v>
      </c>
      <c r="AS325" s="749">
        <v>2.7072978284795588</v>
      </c>
      <c r="AT325" s="881">
        <v>445</v>
      </c>
    </row>
    <row r="326" spans="1:46" s="875" customFormat="1" ht="14.5" customHeight="1">
      <c r="A326" s="876" t="s">
        <v>39</v>
      </c>
      <c r="B326" s="877">
        <v>27.062072088815022</v>
      </c>
      <c r="C326" s="746">
        <v>5.7500387922321448</v>
      </c>
      <c r="D326" s="747">
        <v>103</v>
      </c>
      <c r="E326" s="877">
        <v>9.6628396773992868</v>
      </c>
      <c r="F326" s="746">
        <v>3.2652849142704139</v>
      </c>
      <c r="G326" s="747">
        <v>101</v>
      </c>
      <c r="H326" s="877">
        <v>37.570139712488441</v>
      </c>
      <c r="I326" s="746">
        <v>6.5308848588796966</v>
      </c>
      <c r="J326" s="747">
        <v>105</v>
      </c>
      <c r="K326" s="877">
        <v>28.442919065665439</v>
      </c>
      <c r="L326" s="746">
        <v>6.6260661695905876</v>
      </c>
      <c r="M326" s="747">
        <v>109</v>
      </c>
      <c r="N326" s="877">
        <v>26.240197729686631</v>
      </c>
      <c r="O326" s="746">
        <v>5.2414057019492617</v>
      </c>
      <c r="P326" s="747">
        <v>101</v>
      </c>
      <c r="Q326" s="877">
        <v>9.0368580584884111</v>
      </c>
      <c r="R326" s="746">
        <v>2.7381382142503838</v>
      </c>
      <c r="S326" s="747">
        <v>102</v>
      </c>
      <c r="T326" s="877">
        <v>30.096530325293109</v>
      </c>
      <c r="U326" s="746">
        <v>5.0103633949794144</v>
      </c>
      <c r="V326" s="747">
        <v>101</v>
      </c>
      <c r="W326" s="877">
        <v>8.4674095154132356</v>
      </c>
      <c r="X326" s="746">
        <v>2.9312588653064702</v>
      </c>
      <c r="Y326" s="747">
        <v>104</v>
      </c>
      <c r="Z326" s="877">
        <v>15.78532033220813</v>
      </c>
      <c r="AA326" s="746">
        <v>4.7010303370189623</v>
      </c>
      <c r="AB326" s="747">
        <v>99</v>
      </c>
      <c r="AC326" s="877">
        <v>3.1356865668844112</v>
      </c>
      <c r="AD326" s="746">
        <v>1.9233800303195181</v>
      </c>
      <c r="AE326" s="747">
        <v>98</v>
      </c>
      <c r="AF326" s="877">
        <v>22.580754591547571</v>
      </c>
      <c r="AG326" s="746">
        <v>5.4129819917382278</v>
      </c>
      <c r="AH326" s="747">
        <v>101</v>
      </c>
      <c r="AI326" s="877">
        <v>29.203622177751161</v>
      </c>
      <c r="AJ326" s="746">
        <v>5.1340817338190359</v>
      </c>
      <c r="AK326" s="747">
        <v>102</v>
      </c>
      <c r="AL326" s="877">
        <v>6.5389245922215453</v>
      </c>
      <c r="AM326" s="746">
        <v>3.159748538833536</v>
      </c>
      <c r="AN326" s="747">
        <v>100</v>
      </c>
      <c r="AO326" s="877">
        <v>0.87983782434818436</v>
      </c>
      <c r="AP326" s="746">
        <v>0.52839616831435909</v>
      </c>
      <c r="AQ326" s="747">
        <v>98</v>
      </c>
      <c r="AR326" s="877">
        <v>41.09537982106778</v>
      </c>
      <c r="AS326" s="746">
        <v>6.7168089443434749</v>
      </c>
      <c r="AT326" s="878">
        <v>99</v>
      </c>
    </row>
    <row r="327" spans="1:46" s="875" customFormat="1" ht="14.5" customHeight="1">
      <c r="A327" s="879" t="s">
        <v>16</v>
      </c>
      <c r="B327" s="880">
        <v>46.30813376624242</v>
      </c>
      <c r="C327" s="749">
        <v>4.1007388347938143</v>
      </c>
      <c r="D327" s="750">
        <v>229</v>
      </c>
      <c r="E327" s="880">
        <v>16.333631483184</v>
      </c>
      <c r="F327" s="749">
        <v>3.152147061734432</v>
      </c>
      <c r="G327" s="750">
        <v>218</v>
      </c>
      <c r="H327" s="880">
        <v>27.51127828263548</v>
      </c>
      <c r="I327" s="749">
        <v>3.8137588416231529</v>
      </c>
      <c r="J327" s="750">
        <v>215</v>
      </c>
      <c r="K327" s="880">
        <v>21.64763880496</v>
      </c>
      <c r="L327" s="749">
        <v>3.6972505122147861</v>
      </c>
      <c r="M327" s="750">
        <v>214</v>
      </c>
      <c r="N327" s="880">
        <v>29.651348679388011</v>
      </c>
      <c r="O327" s="749">
        <v>3.3908815996007031</v>
      </c>
      <c r="P327" s="750">
        <v>224</v>
      </c>
      <c r="Q327" s="880">
        <v>11.595304507825681</v>
      </c>
      <c r="R327" s="749">
        <v>3.0436511214430308</v>
      </c>
      <c r="S327" s="750">
        <v>204</v>
      </c>
      <c r="T327" s="880">
        <v>25.39721139620746</v>
      </c>
      <c r="U327" s="749">
        <v>3.89808124666233</v>
      </c>
      <c r="V327" s="750">
        <v>211</v>
      </c>
      <c r="W327" s="880">
        <v>11.246151136469789</v>
      </c>
      <c r="X327" s="749">
        <v>3.2102920907701158</v>
      </c>
      <c r="Y327" s="750">
        <v>204</v>
      </c>
      <c r="Z327" s="880">
        <v>26.014804741150851</v>
      </c>
      <c r="AA327" s="749">
        <v>3.4427846635173709</v>
      </c>
      <c r="AB327" s="750">
        <v>205</v>
      </c>
      <c r="AC327" s="880">
        <v>4.4074569055346018</v>
      </c>
      <c r="AD327" s="749">
        <v>1.7936839266323941</v>
      </c>
      <c r="AE327" s="750">
        <v>203</v>
      </c>
      <c r="AF327" s="880">
        <v>9.8837903406501262</v>
      </c>
      <c r="AG327" s="749">
        <v>2.6714082180386982</v>
      </c>
      <c r="AH327" s="750">
        <v>197</v>
      </c>
      <c r="AI327" s="880">
        <v>31.87329863928386</v>
      </c>
      <c r="AJ327" s="749">
        <v>3.78366315785519</v>
      </c>
      <c r="AK327" s="750">
        <v>210</v>
      </c>
      <c r="AL327" s="880">
        <v>5.4466816019879101</v>
      </c>
      <c r="AM327" s="749">
        <v>1.6409327365430519</v>
      </c>
      <c r="AN327" s="750">
        <v>202</v>
      </c>
      <c r="AO327" s="880">
        <v>4.9174938533983168</v>
      </c>
      <c r="AP327" s="749">
        <v>1.779819076012793</v>
      </c>
      <c r="AQ327" s="750">
        <v>204</v>
      </c>
      <c r="AR327" s="880">
        <v>49.179211503935768</v>
      </c>
      <c r="AS327" s="749">
        <v>3.9888134983265688</v>
      </c>
      <c r="AT327" s="881">
        <v>188</v>
      </c>
    </row>
    <row r="328" spans="1:46" s="875" customFormat="1" ht="14.5" customHeight="1">
      <c r="A328" s="876" t="s">
        <v>17</v>
      </c>
      <c r="B328" s="877">
        <v>40.810114998264382</v>
      </c>
      <c r="C328" s="746">
        <v>5.7664265525484311</v>
      </c>
      <c r="D328" s="747">
        <v>79</v>
      </c>
      <c r="E328" s="877">
        <v>14.103075309518079</v>
      </c>
      <c r="F328" s="746">
        <v>4.3047900833046171</v>
      </c>
      <c r="G328" s="747">
        <v>74</v>
      </c>
      <c r="H328" s="877">
        <v>28.030421088163362</v>
      </c>
      <c r="I328" s="746">
        <v>4.709528868090386</v>
      </c>
      <c r="J328" s="747">
        <v>75</v>
      </c>
      <c r="K328" s="877">
        <v>16.865286840736321</v>
      </c>
      <c r="L328" s="746">
        <v>4.6065591486739326</v>
      </c>
      <c r="M328" s="747">
        <v>73</v>
      </c>
      <c r="N328" s="877">
        <v>26.180589426192959</v>
      </c>
      <c r="O328" s="746">
        <v>5.146409129057246</v>
      </c>
      <c r="P328" s="747">
        <v>75</v>
      </c>
      <c r="Q328" s="877">
        <v>9.2547429693126659</v>
      </c>
      <c r="R328" s="746">
        <v>4.0541558318029738</v>
      </c>
      <c r="S328" s="747">
        <v>71</v>
      </c>
      <c r="T328" s="877">
        <v>21.23031486043871</v>
      </c>
      <c r="U328" s="746">
        <v>5.0357625421665873</v>
      </c>
      <c r="V328" s="747">
        <v>74</v>
      </c>
      <c r="W328" s="877">
        <v>4.9829545696984541</v>
      </c>
      <c r="X328" s="746">
        <v>2.8457165033388621</v>
      </c>
      <c r="Y328" s="747">
        <v>71</v>
      </c>
      <c r="Z328" s="877">
        <v>25.27926990451725</v>
      </c>
      <c r="AA328" s="746">
        <v>5.2451469813908442</v>
      </c>
      <c r="AB328" s="747">
        <v>75</v>
      </c>
      <c r="AC328" s="877">
        <v>4.838104898006466</v>
      </c>
      <c r="AD328" s="746">
        <v>3.1667789651267122</v>
      </c>
      <c r="AE328" s="747">
        <v>72</v>
      </c>
      <c r="AF328" s="877">
        <v>17.534154892697462</v>
      </c>
      <c r="AG328" s="746">
        <v>5.8537481896359349</v>
      </c>
      <c r="AH328" s="747">
        <v>71</v>
      </c>
      <c r="AI328" s="877">
        <v>36.267313862409843</v>
      </c>
      <c r="AJ328" s="746">
        <v>7.1361594463041227</v>
      </c>
      <c r="AK328" s="747">
        <v>75</v>
      </c>
      <c r="AL328" s="877">
        <v>6.1342304981150617</v>
      </c>
      <c r="AM328" s="746">
        <v>2.8124057870598951</v>
      </c>
      <c r="AN328" s="747">
        <v>70</v>
      </c>
      <c r="AO328" s="877">
        <v>8.3553811948314376</v>
      </c>
      <c r="AP328" s="746">
        <v>2.9181573859642329</v>
      </c>
      <c r="AQ328" s="747">
        <v>73</v>
      </c>
      <c r="AR328" s="877">
        <v>36.536336651460132</v>
      </c>
      <c r="AS328" s="746">
        <v>7.7843688591464799</v>
      </c>
      <c r="AT328" s="878">
        <v>64</v>
      </c>
    </row>
    <row r="329" spans="1:46" s="875" customFormat="1" ht="14.5" customHeight="1">
      <c r="A329" s="879" t="s">
        <v>18</v>
      </c>
      <c r="B329" s="880">
        <v>33.367819354708892</v>
      </c>
      <c r="C329" s="749">
        <v>10.03425073604437</v>
      </c>
      <c r="D329" s="750">
        <v>46</v>
      </c>
      <c r="E329" s="880">
        <v>13.02096719859941</v>
      </c>
      <c r="F329" s="749">
        <v>5.8522059849278376</v>
      </c>
      <c r="G329" s="750">
        <v>44</v>
      </c>
      <c r="H329" s="880">
        <v>35.599675879382907</v>
      </c>
      <c r="I329" s="749">
        <v>8.3824991706767893</v>
      </c>
      <c r="J329" s="750">
        <v>48</v>
      </c>
      <c r="K329" s="880">
        <v>28.827952977938128</v>
      </c>
      <c r="L329" s="749">
        <v>7.9236525496470174</v>
      </c>
      <c r="M329" s="750">
        <v>45</v>
      </c>
      <c r="N329" s="880">
        <v>48.549095674175398</v>
      </c>
      <c r="O329" s="749">
        <v>7.4946379305251121</v>
      </c>
      <c r="P329" s="750">
        <v>45</v>
      </c>
      <c r="Q329" s="880">
        <v>12.17292541469924</v>
      </c>
      <c r="R329" s="749">
        <v>5.2530642071307359</v>
      </c>
      <c r="S329" s="750">
        <v>42</v>
      </c>
      <c r="T329" s="880">
        <v>37.049870127697929</v>
      </c>
      <c r="U329" s="749">
        <v>6.8143754874796114</v>
      </c>
      <c r="V329" s="750">
        <v>45</v>
      </c>
      <c r="W329" s="880">
        <v>4.7291569247729033</v>
      </c>
      <c r="X329" s="749">
        <v>3.1894284930129699</v>
      </c>
      <c r="Y329" s="750">
        <v>41</v>
      </c>
      <c r="Z329" s="880">
        <v>20.098138152769639</v>
      </c>
      <c r="AA329" s="749">
        <v>6.9997040201896272</v>
      </c>
      <c r="AB329" s="750">
        <v>43</v>
      </c>
      <c r="AC329" s="880">
        <v>2.6068694746035481</v>
      </c>
      <c r="AD329" s="749">
        <v>2.5946612296193918</v>
      </c>
      <c r="AE329" s="750">
        <v>42</v>
      </c>
      <c r="AF329" s="880">
        <v>25.229262950722671</v>
      </c>
      <c r="AG329" s="749">
        <v>6.0951070338185174</v>
      </c>
      <c r="AH329" s="750">
        <v>44</v>
      </c>
      <c r="AI329" s="880">
        <v>24.786684255374631</v>
      </c>
      <c r="AJ329" s="749">
        <v>6.3740760946823407</v>
      </c>
      <c r="AK329" s="750">
        <v>46</v>
      </c>
      <c r="AL329" s="880">
        <v>15.602286390808841</v>
      </c>
      <c r="AM329" s="749">
        <v>5.7208793632856354</v>
      </c>
      <c r="AN329" s="750">
        <v>42</v>
      </c>
      <c r="AO329" s="880">
        <v>0</v>
      </c>
      <c r="AP329" s="1405" t="s">
        <v>515</v>
      </c>
      <c r="AQ329" s="750">
        <v>42</v>
      </c>
      <c r="AR329" s="880">
        <v>41.920873831634239</v>
      </c>
      <c r="AS329" s="749">
        <v>9.3485372310961985</v>
      </c>
      <c r="AT329" s="881">
        <v>38</v>
      </c>
    </row>
    <row r="330" spans="1:46" s="875" customFormat="1" ht="14.5" customHeight="1">
      <c r="A330" s="876" t="s">
        <v>19</v>
      </c>
      <c r="B330" s="877">
        <v>27.237152060434529</v>
      </c>
      <c r="C330" s="746">
        <v>3.0054234496909218</v>
      </c>
      <c r="D330" s="747">
        <v>350</v>
      </c>
      <c r="E330" s="877">
        <v>15.78766617249147</v>
      </c>
      <c r="F330" s="746">
        <v>2.3911136182908401</v>
      </c>
      <c r="G330" s="747">
        <v>343</v>
      </c>
      <c r="H330" s="877">
        <v>29.721819365077291</v>
      </c>
      <c r="I330" s="746">
        <v>3.3333877537420729</v>
      </c>
      <c r="J330" s="747">
        <v>356</v>
      </c>
      <c r="K330" s="877">
        <v>18.125577851581991</v>
      </c>
      <c r="L330" s="746">
        <v>2.6901713738913848</v>
      </c>
      <c r="M330" s="747">
        <v>334</v>
      </c>
      <c r="N330" s="877">
        <v>32.43108390756985</v>
      </c>
      <c r="O330" s="746">
        <v>2.890104307764997</v>
      </c>
      <c r="P330" s="747">
        <v>355</v>
      </c>
      <c r="Q330" s="877">
        <v>5.4149996703258747</v>
      </c>
      <c r="R330" s="746">
        <v>1.31013055847506</v>
      </c>
      <c r="S330" s="747">
        <v>332</v>
      </c>
      <c r="T330" s="877">
        <v>25.670058749807652</v>
      </c>
      <c r="U330" s="746">
        <v>2.900133747280647</v>
      </c>
      <c r="V330" s="747">
        <v>345</v>
      </c>
      <c r="W330" s="877">
        <v>9.246682910020624</v>
      </c>
      <c r="X330" s="746">
        <v>1.8717493314316369</v>
      </c>
      <c r="Y330" s="747">
        <v>340</v>
      </c>
      <c r="Z330" s="877">
        <v>16.94833442747975</v>
      </c>
      <c r="AA330" s="746">
        <v>2.3921194757098649</v>
      </c>
      <c r="AB330" s="747">
        <v>343</v>
      </c>
      <c r="AC330" s="877">
        <v>6.4720359637506597</v>
      </c>
      <c r="AD330" s="746">
        <v>1.662716534870003</v>
      </c>
      <c r="AE330" s="747">
        <v>336</v>
      </c>
      <c r="AF330" s="877">
        <v>17.473806935441829</v>
      </c>
      <c r="AG330" s="746">
        <v>2.3700799134731279</v>
      </c>
      <c r="AH330" s="747">
        <v>343</v>
      </c>
      <c r="AI330" s="877">
        <v>24.164419380216611</v>
      </c>
      <c r="AJ330" s="746">
        <v>3.008278801692152</v>
      </c>
      <c r="AK330" s="747">
        <v>354</v>
      </c>
      <c r="AL330" s="877">
        <v>3.5179402459194522</v>
      </c>
      <c r="AM330" s="746">
        <v>1.164729724820295</v>
      </c>
      <c r="AN330" s="747">
        <v>333</v>
      </c>
      <c r="AO330" s="877">
        <v>3.0943798456811029</v>
      </c>
      <c r="AP330" s="746">
        <v>0.93071690389758144</v>
      </c>
      <c r="AQ330" s="747">
        <v>335</v>
      </c>
      <c r="AR330" s="877">
        <v>46.250064208416482</v>
      </c>
      <c r="AS330" s="746">
        <v>3.2760917113400581</v>
      </c>
      <c r="AT330" s="878">
        <v>319</v>
      </c>
    </row>
    <row r="331" spans="1:46" s="875" customFormat="1" ht="14.5" customHeight="1">
      <c r="A331" s="879" t="s">
        <v>20</v>
      </c>
      <c r="B331" s="880">
        <v>26.412481581182782</v>
      </c>
      <c r="C331" s="749">
        <v>3.5315393808755049</v>
      </c>
      <c r="D331" s="750">
        <v>186</v>
      </c>
      <c r="E331" s="880">
        <v>16.470946235825391</v>
      </c>
      <c r="F331" s="749">
        <v>3.118180557383627</v>
      </c>
      <c r="G331" s="750">
        <v>182</v>
      </c>
      <c r="H331" s="880">
        <v>25.214657956517069</v>
      </c>
      <c r="I331" s="749">
        <v>3.7145916892763822</v>
      </c>
      <c r="J331" s="750">
        <v>190</v>
      </c>
      <c r="K331" s="880">
        <v>30.566195772238459</v>
      </c>
      <c r="L331" s="749">
        <v>3.7667127246614078</v>
      </c>
      <c r="M331" s="750">
        <v>187</v>
      </c>
      <c r="N331" s="880">
        <v>44.552856170941787</v>
      </c>
      <c r="O331" s="749">
        <v>3.8807749369979132</v>
      </c>
      <c r="P331" s="750">
        <v>183</v>
      </c>
      <c r="Q331" s="880">
        <v>12.095894040178059</v>
      </c>
      <c r="R331" s="749">
        <v>3.7497055386087381</v>
      </c>
      <c r="S331" s="750">
        <v>179</v>
      </c>
      <c r="T331" s="880">
        <v>32.407954166227078</v>
      </c>
      <c r="U331" s="749">
        <v>4.444794022519158</v>
      </c>
      <c r="V331" s="750">
        <v>189</v>
      </c>
      <c r="W331" s="880">
        <v>13.387073657071911</v>
      </c>
      <c r="X331" s="749">
        <v>3.2631621215531221</v>
      </c>
      <c r="Y331" s="750">
        <v>183</v>
      </c>
      <c r="Z331" s="880">
        <v>25.649012552248891</v>
      </c>
      <c r="AA331" s="749">
        <v>3.8852403188806308</v>
      </c>
      <c r="AB331" s="750">
        <v>185</v>
      </c>
      <c r="AC331" s="880">
        <v>5.0044932083640568</v>
      </c>
      <c r="AD331" s="749">
        <v>1.948596741450153</v>
      </c>
      <c r="AE331" s="750">
        <v>179</v>
      </c>
      <c r="AF331" s="880">
        <v>10.628325934003509</v>
      </c>
      <c r="AG331" s="749">
        <v>3.0560224291308611</v>
      </c>
      <c r="AH331" s="750">
        <v>178</v>
      </c>
      <c r="AI331" s="880">
        <v>37.020754421583689</v>
      </c>
      <c r="AJ331" s="749">
        <v>5.1464014545577612</v>
      </c>
      <c r="AK331" s="750">
        <v>193</v>
      </c>
      <c r="AL331" s="880">
        <v>7.8095043085828824</v>
      </c>
      <c r="AM331" s="749">
        <v>3.308116137467207</v>
      </c>
      <c r="AN331" s="750">
        <v>181</v>
      </c>
      <c r="AO331" s="880">
        <v>2.9645576910016649</v>
      </c>
      <c r="AP331" s="749">
        <v>1.5388258488809941</v>
      </c>
      <c r="AQ331" s="750">
        <v>182</v>
      </c>
      <c r="AR331" s="880">
        <v>29.933504863649372</v>
      </c>
      <c r="AS331" s="749">
        <v>4.7487993920790696</v>
      </c>
      <c r="AT331" s="881">
        <v>155</v>
      </c>
    </row>
    <row r="332" spans="1:46" s="875" customFormat="1" ht="14.5" customHeight="1">
      <c r="A332" s="876" t="s">
        <v>21</v>
      </c>
      <c r="B332" s="877">
        <v>45.967505740751733</v>
      </c>
      <c r="C332" s="746">
        <v>3.3128371683637559</v>
      </c>
      <c r="D332" s="747">
        <v>362</v>
      </c>
      <c r="E332" s="877">
        <v>12.779681109723411</v>
      </c>
      <c r="F332" s="746">
        <v>2.4256347354563719</v>
      </c>
      <c r="G332" s="747">
        <v>340</v>
      </c>
      <c r="H332" s="877">
        <v>28.910194680776829</v>
      </c>
      <c r="I332" s="746">
        <v>3.1175966391915231</v>
      </c>
      <c r="J332" s="747">
        <v>349</v>
      </c>
      <c r="K332" s="877">
        <v>21.68061545020467</v>
      </c>
      <c r="L332" s="746">
        <v>2.9323344965306992</v>
      </c>
      <c r="M332" s="747">
        <v>345</v>
      </c>
      <c r="N332" s="877">
        <v>29.8982067412059</v>
      </c>
      <c r="O332" s="746">
        <v>2.7723594966783058</v>
      </c>
      <c r="P332" s="747">
        <v>348</v>
      </c>
      <c r="Q332" s="877">
        <v>10.102889673728241</v>
      </c>
      <c r="R332" s="746">
        <v>1.8826900775487221</v>
      </c>
      <c r="S332" s="747">
        <v>341</v>
      </c>
      <c r="T332" s="877">
        <v>29.588387039096069</v>
      </c>
      <c r="U332" s="746">
        <v>3.1826723623491269</v>
      </c>
      <c r="V332" s="747">
        <v>348</v>
      </c>
      <c r="W332" s="877">
        <v>11.70201701983471</v>
      </c>
      <c r="X332" s="746">
        <v>2.286402271760378</v>
      </c>
      <c r="Y332" s="747">
        <v>340</v>
      </c>
      <c r="Z332" s="877">
        <v>19.902516666087379</v>
      </c>
      <c r="AA332" s="746">
        <v>2.5186314556242468</v>
      </c>
      <c r="AB332" s="747">
        <v>344</v>
      </c>
      <c r="AC332" s="877">
        <v>5.5807133512171276</v>
      </c>
      <c r="AD332" s="746">
        <v>1.4325376132697309</v>
      </c>
      <c r="AE332" s="747">
        <v>336</v>
      </c>
      <c r="AF332" s="877">
        <v>18.976612676762951</v>
      </c>
      <c r="AG332" s="746">
        <v>2.9135445778546951</v>
      </c>
      <c r="AH332" s="747">
        <v>340</v>
      </c>
      <c r="AI332" s="877">
        <v>28.84041057525048</v>
      </c>
      <c r="AJ332" s="746">
        <v>3.0303431738852691</v>
      </c>
      <c r="AK332" s="747">
        <v>341</v>
      </c>
      <c r="AL332" s="877">
        <v>4.5043554559157313</v>
      </c>
      <c r="AM332" s="746">
        <v>1.251227249486637</v>
      </c>
      <c r="AN332" s="747">
        <v>335</v>
      </c>
      <c r="AO332" s="877">
        <v>1.902933448073536</v>
      </c>
      <c r="AP332" s="746">
        <v>0.88818008344800847</v>
      </c>
      <c r="AQ332" s="747">
        <v>336</v>
      </c>
      <c r="AR332" s="877">
        <v>36.422695890931763</v>
      </c>
      <c r="AS332" s="746">
        <v>3.0011848752358272</v>
      </c>
      <c r="AT332" s="878">
        <v>309</v>
      </c>
    </row>
    <row r="333" spans="1:46" s="875" customFormat="1" ht="14.5" customHeight="1">
      <c r="A333" s="879" t="s">
        <v>22</v>
      </c>
      <c r="B333" s="880">
        <v>26.599496832024201</v>
      </c>
      <c r="C333" s="749">
        <v>2.5762789957570789</v>
      </c>
      <c r="D333" s="750">
        <v>420</v>
      </c>
      <c r="E333" s="880">
        <v>16.056210255346318</v>
      </c>
      <c r="F333" s="749">
        <v>2.397170883172</v>
      </c>
      <c r="G333" s="750">
        <v>409</v>
      </c>
      <c r="H333" s="880">
        <v>31.046621090764528</v>
      </c>
      <c r="I333" s="749">
        <v>2.573241488536461</v>
      </c>
      <c r="J333" s="750">
        <v>421</v>
      </c>
      <c r="K333" s="880">
        <v>16.843692428803649</v>
      </c>
      <c r="L333" s="749">
        <v>2.3228063352635391</v>
      </c>
      <c r="M333" s="750">
        <v>417</v>
      </c>
      <c r="N333" s="880">
        <v>30.94585117198611</v>
      </c>
      <c r="O333" s="749">
        <v>2.950324005437742</v>
      </c>
      <c r="P333" s="750">
        <v>426</v>
      </c>
      <c r="Q333" s="880">
        <v>10.25379667760591</v>
      </c>
      <c r="R333" s="749">
        <v>2.158587751586305</v>
      </c>
      <c r="S333" s="750">
        <v>405</v>
      </c>
      <c r="T333" s="880">
        <v>20.25558226882108</v>
      </c>
      <c r="U333" s="749">
        <v>2.4236249945084771</v>
      </c>
      <c r="V333" s="750">
        <v>415</v>
      </c>
      <c r="W333" s="880">
        <v>8.9894378540441675</v>
      </c>
      <c r="X333" s="749">
        <v>1.646172792229323</v>
      </c>
      <c r="Y333" s="750">
        <v>409</v>
      </c>
      <c r="Z333" s="880">
        <v>19.573543195211411</v>
      </c>
      <c r="AA333" s="749">
        <v>2.0871345352793091</v>
      </c>
      <c r="AB333" s="750">
        <v>412</v>
      </c>
      <c r="AC333" s="880">
        <v>4.388148295504446</v>
      </c>
      <c r="AD333" s="749">
        <v>1.0287747035929451</v>
      </c>
      <c r="AE333" s="750">
        <v>401</v>
      </c>
      <c r="AF333" s="880">
        <v>12.79197542025093</v>
      </c>
      <c r="AG333" s="749">
        <v>1.743385699302175</v>
      </c>
      <c r="AH333" s="750">
        <v>406</v>
      </c>
      <c r="AI333" s="880">
        <v>26.210284769428689</v>
      </c>
      <c r="AJ333" s="749">
        <v>2.3597777770735422</v>
      </c>
      <c r="AK333" s="750">
        <v>429</v>
      </c>
      <c r="AL333" s="880">
        <v>8.2632510391194192</v>
      </c>
      <c r="AM333" s="749">
        <v>1.5189274018529231</v>
      </c>
      <c r="AN333" s="750">
        <v>407</v>
      </c>
      <c r="AO333" s="880">
        <v>3.4134885431609612</v>
      </c>
      <c r="AP333" s="749">
        <v>0.89810500256499382</v>
      </c>
      <c r="AQ333" s="750">
        <v>405</v>
      </c>
      <c r="AR333" s="880">
        <v>42.074759944781889</v>
      </c>
      <c r="AS333" s="749">
        <v>2.7921053029529919</v>
      </c>
      <c r="AT333" s="881">
        <v>354</v>
      </c>
    </row>
    <row r="334" spans="1:46" s="875" customFormat="1" ht="14.5" customHeight="1">
      <c r="A334" s="876" t="s">
        <v>23</v>
      </c>
      <c r="B334" s="877">
        <v>35.118619449321777</v>
      </c>
      <c r="C334" s="746">
        <v>3.820462700844387</v>
      </c>
      <c r="D334" s="747">
        <v>355</v>
      </c>
      <c r="E334" s="877">
        <v>10.9717668470873</v>
      </c>
      <c r="F334" s="746">
        <v>1.974442784531532</v>
      </c>
      <c r="G334" s="747">
        <v>334</v>
      </c>
      <c r="H334" s="877">
        <v>24.77283035043191</v>
      </c>
      <c r="I334" s="746">
        <v>3.339221724928803</v>
      </c>
      <c r="J334" s="747">
        <v>335</v>
      </c>
      <c r="K334" s="877">
        <v>16.352984422601271</v>
      </c>
      <c r="L334" s="746">
        <v>2.3113894193076781</v>
      </c>
      <c r="M334" s="747">
        <v>347</v>
      </c>
      <c r="N334" s="877">
        <v>27.869249365301361</v>
      </c>
      <c r="O334" s="746">
        <v>2.897984210809029</v>
      </c>
      <c r="P334" s="747">
        <v>328</v>
      </c>
      <c r="Q334" s="877">
        <v>5.4119529196207141</v>
      </c>
      <c r="R334" s="746">
        <v>1.5835833508517929</v>
      </c>
      <c r="S334" s="747">
        <v>331</v>
      </c>
      <c r="T334" s="877">
        <v>20.706630361569701</v>
      </c>
      <c r="U334" s="746">
        <v>3.0207683798740832</v>
      </c>
      <c r="V334" s="747">
        <v>335</v>
      </c>
      <c r="W334" s="877">
        <v>7.9458159167863922</v>
      </c>
      <c r="X334" s="746">
        <v>2.019194990702097</v>
      </c>
      <c r="Y334" s="747">
        <v>330</v>
      </c>
      <c r="Z334" s="877">
        <v>19.661525345211899</v>
      </c>
      <c r="AA334" s="746">
        <v>3.277104320556036</v>
      </c>
      <c r="AB334" s="747">
        <v>336</v>
      </c>
      <c r="AC334" s="877">
        <v>5.1662365189822337</v>
      </c>
      <c r="AD334" s="746">
        <v>1.7484787351399289</v>
      </c>
      <c r="AE334" s="747">
        <v>326</v>
      </c>
      <c r="AF334" s="877">
        <v>11.7181143519198</v>
      </c>
      <c r="AG334" s="746">
        <v>2.0752745793266181</v>
      </c>
      <c r="AH334" s="747">
        <v>333</v>
      </c>
      <c r="AI334" s="877">
        <v>26.507937581689401</v>
      </c>
      <c r="AJ334" s="746">
        <v>2.9655091001617828</v>
      </c>
      <c r="AK334" s="747">
        <v>342</v>
      </c>
      <c r="AL334" s="877">
        <v>6.2979543448602779</v>
      </c>
      <c r="AM334" s="746">
        <v>1.4165557179702211</v>
      </c>
      <c r="AN334" s="747">
        <v>328</v>
      </c>
      <c r="AO334" s="877">
        <v>4.5138260050273358</v>
      </c>
      <c r="AP334" s="746">
        <v>1.2843259238602709</v>
      </c>
      <c r="AQ334" s="747">
        <v>331</v>
      </c>
      <c r="AR334" s="877">
        <v>52.511684244675457</v>
      </c>
      <c r="AS334" s="746">
        <v>2.936951172438595</v>
      </c>
      <c r="AT334" s="878">
        <v>318</v>
      </c>
    </row>
    <row r="335" spans="1:46" s="875" customFormat="1" ht="14.5" customHeight="1">
      <c r="A335" s="879" t="s">
        <v>24</v>
      </c>
      <c r="B335" s="880">
        <v>19.227266465468212</v>
      </c>
      <c r="C335" s="749">
        <v>3.7115688841405698</v>
      </c>
      <c r="D335" s="750">
        <v>107</v>
      </c>
      <c r="E335" s="880">
        <v>16.06025549597971</v>
      </c>
      <c r="F335" s="749">
        <v>3.7929174699243728</v>
      </c>
      <c r="G335" s="750">
        <v>108</v>
      </c>
      <c r="H335" s="880">
        <v>25.47294378491765</v>
      </c>
      <c r="I335" s="749">
        <v>5.2565519096557294</v>
      </c>
      <c r="J335" s="750">
        <v>105</v>
      </c>
      <c r="K335" s="880">
        <v>11.29431556377955</v>
      </c>
      <c r="L335" s="749">
        <v>3.1819203823218238</v>
      </c>
      <c r="M335" s="750">
        <v>105</v>
      </c>
      <c r="N335" s="880">
        <v>38.454702365543319</v>
      </c>
      <c r="O335" s="749">
        <v>5.0988715269046256</v>
      </c>
      <c r="P335" s="750">
        <v>106</v>
      </c>
      <c r="Q335" s="880">
        <v>2.6831083819963988</v>
      </c>
      <c r="R335" s="749">
        <v>1.952168957758152</v>
      </c>
      <c r="S335" s="750">
        <v>103</v>
      </c>
      <c r="T335" s="880">
        <v>21.524644611264119</v>
      </c>
      <c r="U335" s="749">
        <v>4.9125242082244078</v>
      </c>
      <c r="V335" s="750">
        <v>104</v>
      </c>
      <c r="W335" s="880">
        <v>7.0077484121868121</v>
      </c>
      <c r="X335" s="749">
        <v>2.753763065431035</v>
      </c>
      <c r="Y335" s="750">
        <v>101</v>
      </c>
      <c r="Z335" s="880">
        <v>14.226781125063169</v>
      </c>
      <c r="AA335" s="749">
        <v>3.5319176029015522</v>
      </c>
      <c r="AB335" s="750">
        <v>105</v>
      </c>
      <c r="AC335" s="880">
        <v>7.1453146781765966</v>
      </c>
      <c r="AD335" s="749">
        <v>2.360219804972199</v>
      </c>
      <c r="AE335" s="750">
        <v>102</v>
      </c>
      <c r="AF335" s="880">
        <v>5.4843391162754287</v>
      </c>
      <c r="AG335" s="749">
        <v>2.4208933241901489</v>
      </c>
      <c r="AH335" s="750">
        <v>101</v>
      </c>
      <c r="AI335" s="880">
        <v>30.588147700586131</v>
      </c>
      <c r="AJ335" s="749">
        <v>5.1287934308514052</v>
      </c>
      <c r="AK335" s="750">
        <v>103</v>
      </c>
      <c r="AL335" s="880">
        <v>5.4676822780338608</v>
      </c>
      <c r="AM335" s="749">
        <v>2.286494563084807</v>
      </c>
      <c r="AN335" s="750">
        <v>102</v>
      </c>
      <c r="AO335" s="880">
        <v>3.833075941611948</v>
      </c>
      <c r="AP335" s="749">
        <v>1.989707077771405</v>
      </c>
      <c r="AQ335" s="750">
        <v>101</v>
      </c>
      <c r="AR335" s="880">
        <v>46.001458183878192</v>
      </c>
      <c r="AS335" s="749">
        <v>5.7365817347403727</v>
      </c>
      <c r="AT335" s="881">
        <v>96</v>
      </c>
    </row>
    <row r="336" spans="1:46" s="875" customFormat="1" ht="14.5" customHeight="1">
      <c r="A336" s="876" t="s">
        <v>25</v>
      </c>
      <c r="B336" s="877">
        <v>21.821934017278721</v>
      </c>
      <c r="C336" s="746">
        <v>4.0219350192108489</v>
      </c>
      <c r="D336" s="747">
        <v>255</v>
      </c>
      <c r="E336" s="877">
        <v>15.87112973395506</v>
      </c>
      <c r="F336" s="746">
        <v>2.816369827545441</v>
      </c>
      <c r="G336" s="747">
        <v>256</v>
      </c>
      <c r="H336" s="877">
        <v>33.799304427482433</v>
      </c>
      <c r="I336" s="746">
        <v>3.7174872319079588</v>
      </c>
      <c r="J336" s="747">
        <v>258</v>
      </c>
      <c r="K336" s="877">
        <v>18.688841707045221</v>
      </c>
      <c r="L336" s="746">
        <v>2.637997738010605</v>
      </c>
      <c r="M336" s="747">
        <v>259</v>
      </c>
      <c r="N336" s="877">
        <v>41.112476909698273</v>
      </c>
      <c r="O336" s="746">
        <v>3.931907703277965</v>
      </c>
      <c r="P336" s="747">
        <v>259</v>
      </c>
      <c r="Q336" s="877">
        <v>4.3667161506305678</v>
      </c>
      <c r="R336" s="746">
        <v>1.4207015375565151</v>
      </c>
      <c r="S336" s="747">
        <v>247</v>
      </c>
      <c r="T336" s="877">
        <v>26.50058301929937</v>
      </c>
      <c r="U336" s="746">
        <v>3.0974658740408518</v>
      </c>
      <c r="V336" s="747">
        <v>255</v>
      </c>
      <c r="W336" s="877">
        <v>11.51565944071835</v>
      </c>
      <c r="X336" s="746">
        <v>2.5472819041826722</v>
      </c>
      <c r="Y336" s="747">
        <v>255</v>
      </c>
      <c r="Z336" s="877">
        <v>20.984788730408791</v>
      </c>
      <c r="AA336" s="746">
        <v>2.9471876016443121</v>
      </c>
      <c r="AB336" s="747">
        <v>251</v>
      </c>
      <c r="AC336" s="877">
        <v>5.5706042173073413</v>
      </c>
      <c r="AD336" s="746">
        <v>2.0185207325454009</v>
      </c>
      <c r="AE336" s="747">
        <v>249</v>
      </c>
      <c r="AF336" s="877">
        <v>15.69043890288096</v>
      </c>
      <c r="AG336" s="746">
        <v>2.5491659282000279</v>
      </c>
      <c r="AH336" s="747">
        <v>255</v>
      </c>
      <c r="AI336" s="877">
        <v>23.287674065634871</v>
      </c>
      <c r="AJ336" s="746">
        <v>2.8759686132138249</v>
      </c>
      <c r="AK336" s="747">
        <v>257</v>
      </c>
      <c r="AL336" s="877">
        <v>14.07531199740883</v>
      </c>
      <c r="AM336" s="746">
        <v>2.335978869875015</v>
      </c>
      <c r="AN336" s="747">
        <v>253</v>
      </c>
      <c r="AO336" s="877">
        <v>3.2149707968082231</v>
      </c>
      <c r="AP336" s="746">
        <v>1.2911958802189201</v>
      </c>
      <c r="AQ336" s="747">
        <v>250</v>
      </c>
      <c r="AR336" s="877">
        <v>45.254861804151624</v>
      </c>
      <c r="AS336" s="746">
        <v>3.303714027861048</v>
      </c>
      <c r="AT336" s="878">
        <v>213</v>
      </c>
    </row>
    <row r="337" spans="1:46" s="875" customFormat="1" ht="14.5" customHeight="1">
      <c r="A337" s="879" t="s">
        <v>26</v>
      </c>
      <c r="B337" s="880">
        <v>19.03577448912451</v>
      </c>
      <c r="C337" s="749">
        <v>4.1089326080804778</v>
      </c>
      <c r="D337" s="750">
        <v>167</v>
      </c>
      <c r="E337" s="880">
        <v>20.574251380304691</v>
      </c>
      <c r="F337" s="749">
        <v>4.539684055254221</v>
      </c>
      <c r="G337" s="750">
        <v>174</v>
      </c>
      <c r="H337" s="880">
        <v>32.909778783622897</v>
      </c>
      <c r="I337" s="749">
        <v>4.7675715692767113</v>
      </c>
      <c r="J337" s="750">
        <v>172</v>
      </c>
      <c r="K337" s="880">
        <v>14.42617823095463</v>
      </c>
      <c r="L337" s="749">
        <v>2.774256083781927</v>
      </c>
      <c r="M337" s="750">
        <v>171</v>
      </c>
      <c r="N337" s="880">
        <v>35.265178770913849</v>
      </c>
      <c r="O337" s="749">
        <v>4.3794387205940577</v>
      </c>
      <c r="P337" s="750">
        <v>175</v>
      </c>
      <c r="Q337" s="880">
        <v>4.1163104893173807</v>
      </c>
      <c r="R337" s="749">
        <v>1.563166554515723</v>
      </c>
      <c r="S337" s="750">
        <v>162</v>
      </c>
      <c r="T337" s="880">
        <v>24.5927716892901</v>
      </c>
      <c r="U337" s="749">
        <v>4.4710076799651466</v>
      </c>
      <c r="V337" s="750">
        <v>170</v>
      </c>
      <c r="W337" s="880">
        <v>12.07476154651399</v>
      </c>
      <c r="X337" s="749">
        <v>3.100798313003819</v>
      </c>
      <c r="Y337" s="750">
        <v>161</v>
      </c>
      <c r="Z337" s="880">
        <v>11.956851354286041</v>
      </c>
      <c r="AA337" s="749">
        <v>3.0280011375021729</v>
      </c>
      <c r="AB337" s="750">
        <v>160</v>
      </c>
      <c r="AC337" s="880">
        <v>4.3978625537776352</v>
      </c>
      <c r="AD337" s="749">
        <v>3.082148092895955</v>
      </c>
      <c r="AE337" s="750">
        <v>158</v>
      </c>
      <c r="AF337" s="880">
        <v>20.457367209438139</v>
      </c>
      <c r="AG337" s="749">
        <v>5.0203991083841304</v>
      </c>
      <c r="AH337" s="750">
        <v>166</v>
      </c>
      <c r="AI337" s="880">
        <v>17.936069432996931</v>
      </c>
      <c r="AJ337" s="749">
        <v>3.7033868409148338</v>
      </c>
      <c r="AK337" s="750">
        <v>164</v>
      </c>
      <c r="AL337" s="880">
        <v>1.005928762186064</v>
      </c>
      <c r="AM337" s="749">
        <v>0.73122174345706215</v>
      </c>
      <c r="AN337" s="750">
        <v>160</v>
      </c>
      <c r="AO337" s="880">
        <v>5.8592885294941377</v>
      </c>
      <c r="AP337" s="749">
        <v>2.089655762440664</v>
      </c>
      <c r="AQ337" s="750">
        <v>162</v>
      </c>
      <c r="AR337" s="880">
        <v>45.608551473151167</v>
      </c>
      <c r="AS337" s="749">
        <v>4.1191398632934</v>
      </c>
      <c r="AT337" s="881">
        <v>151</v>
      </c>
    </row>
    <row r="338" spans="1:46" s="875" customFormat="1" ht="14.5" customHeight="1">
      <c r="A338" s="876" t="s">
        <v>27</v>
      </c>
      <c r="B338" s="877">
        <v>24.400941485892961</v>
      </c>
      <c r="C338" s="746">
        <v>3.3713008447012531</v>
      </c>
      <c r="D338" s="747">
        <v>230</v>
      </c>
      <c r="E338" s="877">
        <v>11.355437766887301</v>
      </c>
      <c r="F338" s="746">
        <v>2.2899261251749219</v>
      </c>
      <c r="G338" s="747">
        <v>225</v>
      </c>
      <c r="H338" s="877">
        <v>31.291785125317968</v>
      </c>
      <c r="I338" s="746">
        <v>3.2978432038196051</v>
      </c>
      <c r="J338" s="747">
        <v>233</v>
      </c>
      <c r="K338" s="877">
        <v>14.339856184473179</v>
      </c>
      <c r="L338" s="746">
        <v>2.8880224317827521</v>
      </c>
      <c r="M338" s="747">
        <v>225</v>
      </c>
      <c r="N338" s="877">
        <v>32.439663088060307</v>
      </c>
      <c r="O338" s="746">
        <v>3.7995131178128081</v>
      </c>
      <c r="P338" s="747">
        <v>234</v>
      </c>
      <c r="Q338" s="877">
        <v>10.7723246849762</v>
      </c>
      <c r="R338" s="746">
        <v>3.2120210742745421</v>
      </c>
      <c r="S338" s="747">
        <v>222</v>
      </c>
      <c r="T338" s="877">
        <v>22.221297301014051</v>
      </c>
      <c r="U338" s="746">
        <v>3.6007827553763572</v>
      </c>
      <c r="V338" s="747">
        <v>223</v>
      </c>
      <c r="W338" s="877">
        <v>7.6081332875739562</v>
      </c>
      <c r="X338" s="746">
        <v>2.1587373180505871</v>
      </c>
      <c r="Y338" s="747">
        <v>222</v>
      </c>
      <c r="Z338" s="877">
        <v>21.291332418565929</v>
      </c>
      <c r="AA338" s="746">
        <v>3.3237193680464689</v>
      </c>
      <c r="AB338" s="747">
        <v>222</v>
      </c>
      <c r="AC338" s="877">
        <v>3.8452902361179571</v>
      </c>
      <c r="AD338" s="746">
        <v>1.401163536937726</v>
      </c>
      <c r="AE338" s="747">
        <v>223</v>
      </c>
      <c r="AF338" s="877">
        <v>13.87947627753663</v>
      </c>
      <c r="AG338" s="746">
        <v>2.838794890327391</v>
      </c>
      <c r="AH338" s="747">
        <v>223</v>
      </c>
      <c r="AI338" s="877">
        <v>28.718701520652019</v>
      </c>
      <c r="AJ338" s="746">
        <v>4.1401134367973116</v>
      </c>
      <c r="AK338" s="747">
        <v>233</v>
      </c>
      <c r="AL338" s="877">
        <v>8.238696881841733</v>
      </c>
      <c r="AM338" s="746">
        <v>2.5372368128401779</v>
      </c>
      <c r="AN338" s="747">
        <v>222</v>
      </c>
      <c r="AO338" s="877">
        <v>2.4636784237955922</v>
      </c>
      <c r="AP338" s="746">
        <v>1.108532101106273</v>
      </c>
      <c r="AQ338" s="747">
        <v>221</v>
      </c>
      <c r="AR338" s="877">
        <v>49.102894438489791</v>
      </c>
      <c r="AS338" s="746">
        <v>3.9971750411984459</v>
      </c>
      <c r="AT338" s="878">
        <v>202</v>
      </c>
    </row>
    <row r="339" spans="1:46" s="875" customFormat="1" ht="14.5" customHeight="1" thickBot="1">
      <c r="A339" s="882" t="s">
        <v>28</v>
      </c>
      <c r="B339" s="883">
        <v>22.588474968132068</v>
      </c>
      <c r="C339" s="751">
        <v>3.8020400527520359</v>
      </c>
      <c r="D339" s="752">
        <v>203</v>
      </c>
      <c r="E339" s="883">
        <v>12.55999957532627</v>
      </c>
      <c r="F339" s="751">
        <v>3.075663791182663</v>
      </c>
      <c r="G339" s="752">
        <v>201</v>
      </c>
      <c r="H339" s="883">
        <v>35.544867184272881</v>
      </c>
      <c r="I339" s="751">
        <v>4.9135600882914643</v>
      </c>
      <c r="J339" s="752">
        <v>209</v>
      </c>
      <c r="K339" s="883">
        <v>22.70771157458611</v>
      </c>
      <c r="L339" s="751">
        <v>4.4225941633978323</v>
      </c>
      <c r="M339" s="752">
        <v>207</v>
      </c>
      <c r="N339" s="883">
        <v>26.37614112858342</v>
      </c>
      <c r="O339" s="751">
        <v>3.537434822325118</v>
      </c>
      <c r="P339" s="752">
        <v>205</v>
      </c>
      <c r="Q339" s="883">
        <v>10.95837651858473</v>
      </c>
      <c r="R339" s="751">
        <v>2.9304474363925519</v>
      </c>
      <c r="S339" s="752">
        <v>198</v>
      </c>
      <c r="T339" s="883">
        <v>21.54721684948165</v>
      </c>
      <c r="U339" s="751">
        <v>3.727068480385626</v>
      </c>
      <c r="V339" s="752">
        <v>207</v>
      </c>
      <c r="W339" s="883">
        <v>18.026864161268499</v>
      </c>
      <c r="X339" s="751">
        <v>3.5105414774458601</v>
      </c>
      <c r="Y339" s="752">
        <v>203</v>
      </c>
      <c r="Z339" s="883">
        <v>24.323915607480831</v>
      </c>
      <c r="AA339" s="751">
        <v>4.1747117320032139</v>
      </c>
      <c r="AB339" s="752">
        <v>200</v>
      </c>
      <c r="AC339" s="883">
        <v>6.0468333698143679</v>
      </c>
      <c r="AD339" s="751">
        <v>2.0206704004847889</v>
      </c>
      <c r="AE339" s="752">
        <v>197</v>
      </c>
      <c r="AF339" s="883">
        <v>20.01852726451407</v>
      </c>
      <c r="AG339" s="751">
        <v>3.580012816729917</v>
      </c>
      <c r="AH339" s="752">
        <v>203</v>
      </c>
      <c r="AI339" s="883">
        <v>32.057847089874542</v>
      </c>
      <c r="AJ339" s="751">
        <v>4.0364378896651969</v>
      </c>
      <c r="AK339" s="752">
        <v>206</v>
      </c>
      <c r="AL339" s="883">
        <v>5.7164647599959606</v>
      </c>
      <c r="AM339" s="751">
        <v>1.7398685013636579</v>
      </c>
      <c r="AN339" s="752">
        <v>195</v>
      </c>
      <c r="AO339" s="883">
        <v>4.0947192175591809</v>
      </c>
      <c r="AP339" s="751">
        <v>1.9364402982275151</v>
      </c>
      <c r="AQ339" s="752">
        <v>195</v>
      </c>
      <c r="AR339" s="883">
        <v>45.56733772753639</v>
      </c>
      <c r="AS339" s="751">
        <v>4.8824728830545903</v>
      </c>
      <c r="AT339" s="884">
        <v>174</v>
      </c>
    </row>
    <row r="340" spans="1:46" s="875" customFormat="1" ht="14.5" customHeight="1">
      <c r="A340" s="885" t="s">
        <v>29</v>
      </c>
      <c r="B340" s="886">
        <v>29.947502499916361</v>
      </c>
      <c r="C340" s="754">
        <v>1.1404423700696531</v>
      </c>
      <c r="D340" s="755">
        <v>2852</v>
      </c>
      <c r="E340" s="886">
        <v>14.32087896561179</v>
      </c>
      <c r="F340" s="754">
        <v>0.88835241828538714</v>
      </c>
      <c r="G340" s="755">
        <v>2763</v>
      </c>
      <c r="H340" s="886">
        <v>29.407123942769552</v>
      </c>
      <c r="I340" s="754">
        <v>1.087976476122938</v>
      </c>
      <c r="J340" s="755">
        <v>2827</v>
      </c>
      <c r="K340" s="886">
        <v>19.24683597024011</v>
      </c>
      <c r="L340" s="754">
        <v>0.98827208925928567</v>
      </c>
      <c r="M340" s="755">
        <v>2785</v>
      </c>
      <c r="N340" s="886">
        <v>32.692245882704718</v>
      </c>
      <c r="O340" s="754">
        <v>1.0934741622843649</v>
      </c>
      <c r="P340" s="755">
        <v>2840</v>
      </c>
      <c r="Q340" s="886">
        <v>8.5635978165206232</v>
      </c>
      <c r="R340" s="754">
        <v>0.76167440658493535</v>
      </c>
      <c r="S340" s="755">
        <v>2716</v>
      </c>
      <c r="T340" s="886">
        <v>25.971727643725831</v>
      </c>
      <c r="U340" s="754">
        <v>1.1074793971756021</v>
      </c>
      <c r="V340" s="755">
        <v>2788</v>
      </c>
      <c r="W340" s="886">
        <v>10.80582996955715</v>
      </c>
      <c r="X340" s="754">
        <v>0.73723402249099046</v>
      </c>
      <c r="Y340" s="755">
        <v>2737</v>
      </c>
      <c r="Z340" s="886">
        <v>20.322523596040671</v>
      </c>
      <c r="AA340" s="754">
        <v>0.93952349023470416</v>
      </c>
      <c r="AB340" s="755">
        <v>2767</v>
      </c>
      <c r="AC340" s="886">
        <v>5.0275113542492624</v>
      </c>
      <c r="AD340" s="754">
        <v>0.4945978346448755</v>
      </c>
      <c r="AE340" s="755">
        <v>2696</v>
      </c>
      <c r="AF340" s="886">
        <v>14.87655645722983</v>
      </c>
      <c r="AG340" s="754">
        <v>0.87533203151789851</v>
      </c>
      <c r="AH340" s="755">
        <v>2732</v>
      </c>
      <c r="AI340" s="886">
        <v>28.180581973041129</v>
      </c>
      <c r="AJ340" s="754">
        <v>1.1311464404609739</v>
      </c>
      <c r="AK340" s="755">
        <v>2851</v>
      </c>
      <c r="AL340" s="886">
        <v>7.0410566815725799</v>
      </c>
      <c r="AM340" s="754">
        <v>0.59082477936538735</v>
      </c>
      <c r="AN340" s="755">
        <v>2708</v>
      </c>
      <c r="AO340" s="886">
        <v>3.458014458869453</v>
      </c>
      <c r="AP340" s="754">
        <v>0.39607878458475781</v>
      </c>
      <c r="AQ340" s="755">
        <v>2705</v>
      </c>
      <c r="AR340" s="886">
        <v>41.989567849598401</v>
      </c>
      <c r="AS340" s="754">
        <v>1.16994396700702</v>
      </c>
      <c r="AT340" s="887">
        <v>2483</v>
      </c>
    </row>
    <row r="341" spans="1:46" s="875" customFormat="1" ht="14.5" customHeight="1">
      <c r="A341" s="885" t="s">
        <v>30</v>
      </c>
      <c r="B341" s="886">
        <v>28.249515343767548</v>
      </c>
      <c r="C341" s="754">
        <v>1.8689243963228961</v>
      </c>
      <c r="D341" s="755">
        <v>1143</v>
      </c>
      <c r="E341" s="886">
        <v>15.508474604683981</v>
      </c>
      <c r="F341" s="754">
        <v>1.3802424742112029</v>
      </c>
      <c r="G341" s="755">
        <v>1132</v>
      </c>
      <c r="H341" s="886">
        <v>31.723325209893769</v>
      </c>
      <c r="I341" s="754">
        <v>1.8629228332394601</v>
      </c>
      <c r="J341" s="755">
        <v>1149</v>
      </c>
      <c r="K341" s="886">
        <v>22.417284880908909</v>
      </c>
      <c r="L341" s="754">
        <v>1.6314606076456259</v>
      </c>
      <c r="M341" s="755">
        <v>1147</v>
      </c>
      <c r="N341" s="886">
        <v>35.102893105737998</v>
      </c>
      <c r="O341" s="754">
        <v>1.7662086676276041</v>
      </c>
      <c r="P341" s="755">
        <v>1147</v>
      </c>
      <c r="Q341" s="886">
        <v>8.3736472527613692</v>
      </c>
      <c r="R341" s="754">
        <v>1.0970273695935071</v>
      </c>
      <c r="S341" s="755">
        <v>1092</v>
      </c>
      <c r="T341" s="886">
        <v>26.987988449180609</v>
      </c>
      <c r="U341" s="754">
        <v>1.675905412918272</v>
      </c>
      <c r="V341" s="755">
        <v>1133</v>
      </c>
      <c r="W341" s="886">
        <v>12.071084868659129</v>
      </c>
      <c r="X341" s="754">
        <v>1.2821672127141079</v>
      </c>
      <c r="Y341" s="755">
        <v>1110</v>
      </c>
      <c r="Z341" s="886">
        <v>21.325252171669501</v>
      </c>
      <c r="AA341" s="754">
        <v>1.526558176350219</v>
      </c>
      <c r="AB341" s="755">
        <v>1100</v>
      </c>
      <c r="AC341" s="886">
        <v>4.8297954750514158</v>
      </c>
      <c r="AD341" s="754">
        <v>0.89611730330322115</v>
      </c>
      <c r="AE341" s="755">
        <v>1084</v>
      </c>
      <c r="AF341" s="886">
        <v>15.722582450045589</v>
      </c>
      <c r="AG341" s="754">
        <v>1.4400459528483021</v>
      </c>
      <c r="AH341" s="755">
        <v>1100</v>
      </c>
      <c r="AI341" s="886">
        <v>28.34679093359016</v>
      </c>
      <c r="AJ341" s="754">
        <v>1.680119880359527</v>
      </c>
      <c r="AK341" s="755">
        <v>1132</v>
      </c>
      <c r="AL341" s="886">
        <v>7.9390379844696257</v>
      </c>
      <c r="AM341" s="754">
        <v>1.0579160628860449</v>
      </c>
      <c r="AN341" s="755">
        <v>1091</v>
      </c>
      <c r="AO341" s="886">
        <v>3.615371986906426</v>
      </c>
      <c r="AP341" s="754">
        <v>0.65646225019035886</v>
      </c>
      <c r="AQ341" s="755">
        <v>1091</v>
      </c>
      <c r="AR341" s="886">
        <v>43.144373313071391</v>
      </c>
      <c r="AS341" s="754">
        <v>1.900001076646564</v>
      </c>
      <c r="AT341" s="887">
        <v>980</v>
      </c>
    </row>
    <row r="342" spans="1:46" s="875" customFormat="1" ht="14.5" customHeight="1">
      <c r="A342" s="888" t="s">
        <v>31</v>
      </c>
      <c r="B342" s="889">
        <v>29.60064006476976</v>
      </c>
      <c r="C342" s="890">
        <v>0.98410368477352383</v>
      </c>
      <c r="D342" s="891">
        <v>3995</v>
      </c>
      <c r="E342" s="889">
        <v>14.56656664556327</v>
      </c>
      <c r="F342" s="890">
        <v>0.76009845139779353</v>
      </c>
      <c r="G342" s="891">
        <v>3895</v>
      </c>
      <c r="H342" s="889">
        <v>29.88629187988408</v>
      </c>
      <c r="I342" s="890">
        <v>0.94573646286923374</v>
      </c>
      <c r="J342" s="891">
        <v>3976</v>
      </c>
      <c r="K342" s="889">
        <v>19.90366788739091</v>
      </c>
      <c r="L342" s="890">
        <v>0.85376388175457574</v>
      </c>
      <c r="M342" s="891">
        <v>3932</v>
      </c>
      <c r="N342" s="889">
        <v>33.184472058912597</v>
      </c>
      <c r="O342" s="890">
        <v>0.94106922130588966</v>
      </c>
      <c r="P342" s="891">
        <v>3987</v>
      </c>
      <c r="Q342" s="889">
        <v>8.5249312443788057</v>
      </c>
      <c r="R342" s="890">
        <v>0.64641703802013128</v>
      </c>
      <c r="S342" s="891">
        <v>3808</v>
      </c>
      <c r="T342" s="889">
        <v>26.180616663475909</v>
      </c>
      <c r="U342" s="890">
        <v>0.94485831721622759</v>
      </c>
      <c r="V342" s="891">
        <v>3921</v>
      </c>
      <c r="W342" s="889">
        <v>11.06608691897296</v>
      </c>
      <c r="X342" s="890">
        <v>0.6421830515910828</v>
      </c>
      <c r="Y342" s="891">
        <v>3847</v>
      </c>
      <c r="Z342" s="889">
        <v>20.52499241289372</v>
      </c>
      <c r="AA342" s="890">
        <v>0.81054527775258323</v>
      </c>
      <c r="AB342" s="891">
        <v>3867</v>
      </c>
      <c r="AC342" s="889">
        <v>4.9872620019372356</v>
      </c>
      <c r="AD342" s="890">
        <v>0.43411355115664252</v>
      </c>
      <c r="AE342" s="891">
        <v>3780</v>
      </c>
      <c r="AF342" s="889">
        <v>15.0486235843148</v>
      </c>
      <c r="AG342" s="890">
        <v>0.75614438168426934</v>
      </c>
      <c r="AH342" s="891">
        <v>3832</v>
      </c>
      <c r="AI342" s="889">
        <v>28.214150748642769</v>
      </c>
      <c r="AJ342" s="890">
        <v>0.96437010039298587</v>
      </c>
      <c r="AK342" s="891">
        <v>3983</v>
      </c>
      <c r="AL342" s="889">
        <v>7.2242710512512467</v>
      </c>
      <c r="AM342" s="890">
        <v>0.51787447655151586</v>
      </c>
      <c r="AN342" s="891">
        <v>3799</v>
      </c>
      <c r="AO342" s="889">
        <v>3.4900895361411259</v>
      </c>
      <c r="AP342" s="890">
        <v>0.34259004628429768</v>
      </c>
      <c r="AQ342" s="891">
        <v>3796</v>
      </c>
      <c r="AR342" s="889">
        <v>42.222319175648011</v>
      </c>
      <c r="AS342" s="890">
        <v>1.0098977453022731</v>
      </c>
      <c r="AT342" s="893">
        <v>3463</v>
      </c>
    </row>
    <row r="343" spans="1:46" s="875" customFormat="1" ht="14.5" customHeight="1">
      <c r="A343" s="1966" t="s">
        <v>765</v>
      </c>
      <c r="B343" s="1966" t="s">
        <v>685</v>
      </c>
      <c r="C343" s="1966" t="s">
        <v>685</v>
      </c>
      <c r="D343" s="1966" t="s">
        <v>685</v>
      </c>
      <c r="E343" s="1966" t="s">
        <v>685</v>
      </c>
      <c r="F343" s="1966" t="s">
        <v>685</v>
      </c>
      <c r="G343" s="1966" t="s">
        <v>685</v>
      </c>
      <c r="H343" s="1966" t="s">
        <v>685</v>
      </c>
      <c r="I343" s="1966" t="s">
        <v>685</v>
      </c>
      <c r="J343" s="1966" t="s">
        <v>685</v>
      </c>
      <c r="K343" s="1966" t="s">
        <v>685</v>
      </c>
      <c r="L343" s="1966" t="s">
        <v>685</v>
      </c>
      <c r="M343" s="1966" t="s">
        <v>685</v>
      </c>
      <c r="N343" s="1966" t="s">
        <v>685</v>
      </c>
      <c r="O343" s="1966" t="s">
        <v>685</v>
      </c>
      <c r="P343" s="1966" t="s">
        <v>685</v>
      </c>
      <c r="Q343" s="1966" t="s">
        <v>685</v>
      </c>
      <c r="R343" s="1966" t="s">
        <v>685</v>
      </c>
      <c r="S343" s="1966" t="s">
        <v>685</v>
      </c>
      <c r="T343" s="1966" t="s">
        <v>685</v>
      </c>
      <c r="U343" s="1966" t="s">
        <v>685</v>
      </c>
      <c r="V343" s="1966" t="s">
        <v>685</v>
      </c>
      <c r="W343" s="1966" t="s">
        <v>685</v>
      </c>
      <c r="X343" s="1966" t="s">
        <v>685</v>
      </c>
      <c r="Y343" s="1966" t="s">
        <v>685</v>
      </c>
      <c r="Z343" s="1966" t="s">
        <v>685</v>
      </c>
      <c r="AA343" s="1966" t="s">
        <v>685</v>
      </c>
      <c r="AB343" s="1966" t="s">
        <v>685</v>
      </c>
      <c r="AC343" s="1966" t="s">
        <v>685</v>
      </c>
      <c r="AD343" s="1966" t="s">
        <v>685</v>
      </c>
      <c r="AE343" s="1966" t="s">
        <v>685</v>
      </c>
      <c r="AF343" s="1966" t="s">
        <v>685</v>
      </c>
      <c r="AG343" s="1966" t="s">
        <v>685</v>
      </c>
      <c r="AH343" s="1966" t="s">
        <v>685</v>
      </c>
      <c r="AI343" s="1966" t="s">
        <v>685</v>
      </c>
      <c r="AJ343" s="1966" t="s">
        <v>685</v>
      </c>
      <c r="AK343" s="1966" t="s">
        <v>685</v>
      </c>
      <c r="AL343" s="1966" t="s">
        <v>685</v>
      </c>
      <c r="AM343" s="1966" t="s">
        <v>685</v>
      </c>
      <c r="AN343" s="1966" t="s">
        <v>685</v>
      </c>
      <c r="AO343" s="1966" t="s">
        <v>685</v>
      </c>
      <c r="AP343" s="1966" t="s">
        <v>685</v>
      </c>
      <c r="AQ343" s="1966" t="s">
        <v>685</v>
      </c>
      <c r="AR343" s="1966" t="s">
        <v>685</v>
      </c>
      <c r="AS343" s="1966" t="s">
        <v>685</v>
      </c>
      <c r="AT343" s="1966" t="s">
        <v>685</v>
      </c>
    </row>
    <row r="344" spans="1:46" s="875" customFormat="1" ht="14.5" customHeight="1">
      <c r="A344" s="1966" t="s">
        <v>1190</v>
      </c>
      <c r="B344" s="1966" t="s">
        <v>766</v>
      </c>
      <c r="C344" s="1966" t="s">
        <v>766</v>
      </c>
      <c r="D344" s="1966" t="s">
        <v>766</v>
      </c>
      <c r="E344" s="1966" t="s">
        <v>766</v>
      </c>
      <c r="F344" s="1966" t="s">
        <v>766</v>
      </c>
      <c r="G344" s="1966" t="s">
        <v>766</v>
      </c>
      <c r="H344" s="1966" t="s">
        <v>766</v>
      </c>
      <c r="I344" s="1966" t="s">
        <v>766</v>
      </c>
      <c r="J344" s="1966" t="s">
        <v>766</v>
      </c>
      <c r="K344" s="1966" t="s">
        <v>766</v>
      </c>
      <c r="L344" s="1966" t="s">
        <v>766</v>
      </c>
      <c r="M344" s="1966" t="s">
        <v>766</v>
      </c>
      <c r="N344" s="1966" t="s">
        <v>766</v>
      </c>
      <c r="O344" s="1966" t="s">
        <v>766</v>
      </c>
      <c r="P344" s="1966" t="s">
        <v>766</v>
      </c>
      <c r="Q344" s="1966" t="s">
        <v>766</v>
      </c>
      <c r="R344" s="1966" t="s">
        <v>766</v>
      </c>
      <c r="S344" s="1966" t="s">
        <v>766</v>
      </c>
      <c r="T344" s="1966" t="s">
        <v>766</v>
      </c>
      <c r="U344" s="1966" t="s">
        <v>766</v>
      </c>
      <c r="V344" s="1966" t="s">
        <v>766</v>
      </c>
      <c r="W344" s="1966" t="s">
        <v>766</v>
      </c>
      <c r="X344" s="1966" t="s">
        <v>766</v>
      </c>
      <c r="Y344" s="1966" t="s">
        <v>766</v>
      </c>
      <c r="Z344" s="1966" t="s">
        <v>766</v>
      </c>
      <c r="AA344" s="1966" t="s">
        <v>766</v>
      </c>
      <c r="AB344" s="1966" t="s">
        <v>766</v>
      </c>
      <c r="AC344" s="1966" t="s">
        <v>766</v>
      </c>
      <c r="AD344" s="1966" t="s">
        <v>766</v>
      </c>
      <c r="AE344" s="1966" t="s">
        <v>766</v>
      </c>
      <c r="AF344" s="1966" t="s">
        <v>766</v>
      </c>
      <c r="AG344" s="1966" t="s">
        <v>766</v>
      </c>
      <c r="AH344" s="1966" t="s">
        <v>766</v>
      </c>
      <c r="AI344" s="1966" t="s">
        <v>766</v>
      </c>
      <c r="AJ344" s="1966" t="s">
        <v>766</v>
      </c>
      <c r="AK344" s="1966" t="s">
        <v>766</v>
      </c>
      <c r="AL344" s="1966" t="s">
        <v>766</v>
      </c>
      <c r="AM344" s="1966" t="s">
        <v>766</v>
      </c>
      <c r="AN344" s="1966" t="s">
        <v>766</v>
      </c>
      <c r="AO344" s="1966" t="s">
        <v>766</v>
      </c>
      <c r="AP344" s="1966" t="s">
        <v>766</v>
      </c>
      <c r="AQ344" s="1966" t="s">
        <v>766</v>
      </c>
      <c r="AR344" s="1966" t="s">
        <v>766</v>
      </c>
      <c r="AS344" s="1966" t="s">
        <v>766</v>
      </c>
      <c r="AT344" s="1966" t="s">
        <v>766</v>
      </c>
    </row>
    <row r="345" spans="1:46" ht="14.5" customHeight="1">
      <c r="A345" s="865"/>
      <c r="B345" s="865"/>
      <c r="C345" s="865"/>
      <c r="D345" s="865"/>
      <c r="E345" s="865"/>
      <c r="F345" s="865"/>
      <c r="G345" s="865"/>
      <c r="H345" s="865"/>
      <c r="I345" s="865"/>
      <c r="J345" s="865"/>
      <c r="K345" s="865"/>
      <c r="L345" s="865"/>
      <c r="M345" s="865"/>
      <c r="N345" s="865"/>
      <c r="O345" s="865"/>
      <c r="P345" s="865"/>
      <c r="Q345" s="865"/>
      <c r="R345" s="865"/>
      <c r="S345" s="865"/>
      <c r="T345" s="865"/>
      <c r="U345" s="865"/>
      <c r="V345" s="865"/>
      <c r="W345" s="865"/>
      <c r="X345" s="865"/>
      <c r="Y345" s="865"/>
      <c r="Z345" s="865"/>
      <c r="AA345" s="865"/>
      <c r="AB345" s="865"/>
      <c r="AC345" s="865"/>
      <c r="AD345" s="865"/>
      <c r="AE345" s="865"/>
      <c r="AF345" s="865"/>
      <c r="AG345" s="865"/>
      <c r="AH345" s="865"/>
      <c r="AI345" s="865"/>
      <c r="AJ345" s="865"/>
      <c r="AK345" s="865"/>
      <c r="AL345" s="865"/>
      <c r="AM345" s="865"/>
      <c r="AN345" s="865"/>
      <c r="AO345" s="865"/>
      <c r="AP345" s="865"/>
      <c r="AQ345" s="865"/>
      <c r="AR345" s="865"/>
      <c r="AS345" s="865"/>
      <c r="AT345" s="865"/>
    </row>
    <row r="346" spans="1:46" ht="14.5" customHeight="1">
      <c r="A346" s="1968" t="s">
        <v>860</v>
      </c>
      <c r="B346" s="1968"/>
      <c r="C346" s="1968"/>
      <c r="D346" s="1968"/>
      <c r="E346" s="1968"/>
      <c r="F346" s="1968"/>
      <c r="G346" s="1968"/>
      <c r="H346" s="1968"/>
      <c r="I346" s="1968"/>
      <c r="J346" s="1968"/>
      <c r="K346" s="1968"/>
      <c r="L346" s="1968"/>
      <c r="M346" s="1968"/>
      <c r="N346" s="1968"/>
      <c r="O346" s="1968"/>
      <c r="P346" s="1968"/>
      <c r="Q346" s="1968"/>
      <c r="R346" s="1968"/>
      <c r="S346" s="1968"/>
      <c r="T346" s="1968"/>
      <c r="U346" s="1968"/>
      <c r="V346" s="1968"/>
      <c r="W346" s="1968"/>
      <c r="X346" s="1968"/>
      <c r="Y346" s="1968"/>
      <c r="Z346" s="1968"/>
      <c r="AA346" s="1968"/>
      <c r="AB346" s="1968"/>
      <c r="AC346" s="1968"/>
      <c r="AD346" s="1968"/>
      <c r="AE346" s="1968"/>
      <c r="AF346" s="1968"/>
      <c r="AG346" s="1968"/>
      <c r="AH346" s="1968"/>
      <c r="AI346" s="1968"/>
      <c r="AJ346" s="1968"/>
      <c r="AK346" s="1968"/>
      <c r="AL346" s="1968"/>
      <c r="AM346" s="1968"/>
      <c r="AN346" s="1968"/>
      <c r="AO346" s="1968"/>
      <c r="AP346" s="1968"/>
      <c r="AQ346" s="1968"/>
      <c r="AR346" s="1968"/>
      <c r="AS346" s="1968"/>
      <c r="AT346" s="1968"/>
    </row>
    <row r="347" spans="1:46" s="875" customFormat="1" ht="30" customHeight="1">
      <c r="A347" s="1994" t="s">
        <v>5</v>
      </c>
      <c r="B347" s="1971" t="s">
        <v>705</v>
      </c>
      <c r="C347" s="1971" t="s">
        <v>706</v>
      </c>
      <c r="D347" s="1971" t="s">
        <v>706</v>
      </c>
      <c r="E347" s="1971" t="s">
        <v>707</v>
      </c>
      <c r="F347" s="1971" t="s">
        <v>708</v>
      </c>
      <c r="G347" s="1971" t="s">
        <v>708</v>
      </c>
      <c r="H347" s="1971" t="s">
        <v>709</v>
      </c>
      <c r="I347" s="1971" t="s">
        <v>710</v>
      </c>
      <c r="J347" s="1971" t="s">
        <v>710</v>
      </c>
      <c r="K347" s="1971" t="s">
        <v>711</v>
      </c>
      <c r="L347" s="1971" t="s">
        <v>712</v>
      </c>
      <c r="M347" s="1971" t="s">
        <v>712</v>
      </c>
      <c r="N347" s="1971" t="s">
        <v>673</v>
      </c>
      <c r="O347" s="1971" t="s">
        <v>713</v>
      </c>
      <c r="P347" s="1971" t="s">
        <v>713</v>
      </c>
      <c r="Q347" s="1971" t="s">
        <v>674</v>
      </c>
      <c r="R347" s="1971" t="s">
        <v>714</v>
      </c>
      <c r="S347" s="1971" t="s">
        <v>714</v>
      </c>
      <c r="T347" s="1971" t="s">
        <v>675</v>
      </c>
      <c r="U347" s="1971" t="s">
        <v>715</v>
      </c>
      <c r="V347" s="1971" t="s">
        <v>715</v>
      </c>
      <c r="W347" s="1971" t="s">
        <v>676</v>
      </c>
      <c r="X347" s="1971" t="s">
        <v>716</v>
      </c>
      <c r="Y347" s="1971" t="s">
        <v>716</v>
      </c>
      <c r="Z347" s="1925" t="s">
        <v>677</v>
      </c>
      <c r="AA347" s="1926"/>
      <c r="AB347" s="1927"/>
      <c r="AC347" s="1971" t="s">
        <v>678</v>
      </c>
      <c r="AD347" s="1971" t="s">
        <v>719</v>
      </c>
      <c r="AE347" s="1971" t="s">
        <v>719</v>
      </c>
      <c r="AF347" s="1971" t="s">
        <v>679</v>
      </c>
      <c r="AG347" s="1971" t="s">
        <v>720</v>
      </c>
      <c r="AH347" s="1971" t="s">
        <v>720</v>
      </c>
      <c r="AI347" s="1971" t="s">
        <v>594</v>
      </c>
      <c r="AJ347" s="1971" t="s">
        <v>721</v>
      </c>
      <c r="AK347" s="1971" t="s">
        <v>721</v>
      </c>
      <c r="AL347" s="1971" t="s">
        <v>681</v>
      </c>
      <c r="AM347" s="1971" t="s">
        <v>722</v>
      </c>
      <c r="AN347" s="1971" t="s">
        <v>722</v>
      </c>
      <c r="AO347" s="1971" t="s">
        <v>682</v>
      </c>
      <c r="AP347" s="1971" t="s">
        <v>723</v>
      </c>
      <c r="AQ347" s="1971" t="s">
        <v>723</v>
      </c>
      <c r="AR347" s="1971" t="s">
        <v>684</v>
      </c>
      <c r="AS347" s="1971" t="s">
        <v>724</v>
      </c>
      <c r="AT347" s="1992" t="s">
        <v>724</v>
      </c>
    </row>
    <row r="348" spans="1:46" ht="14.5" customHeight="1" thickBot="1">
      <c r="A348" s="1995"/>
      <c r="B348" s="743" t="s">
        <v>2</v>
      </c>
      <c r="C348" s="743" t="s">
        <v>68</v>
      </c>
      <c r="D348" s="744" t="s">
        <v>69</v>
      </c>
      <c r="E348" s="743" t="s">
        <v>2</v>
      </c>
      <c r="F348" s="743" t="s">
        <v>68</v>
      </c>
      <c r="G348" s="744" t="s">
        <v>69</v>
      </c>
      <c r="H348" s="743" t="s">
        <v>2</v>
      </c>
      <c r="I348" s="743" t="s">
        <v>68</v>
      </c>
      <c r="J348" s="744" t="s">
        <v>69</v>
      </c>
      <c r="K348" s="743" t="s">
        <v>2</v>
      </c>
      <c r="L348" s="743" t="s">
        <v>68</v>
      </c>
      <c r="M348" s="744" t="s">
        <v>69</v>
      </c>
      <c r="N348" s="743" t="s">
        <v>2</v>
      </c>
      <c r="O348" s="743" t="s">
        <v>68</v>
      </c>
      <c r="P348" s="744" t="s">
        <v>69</v>
      </c>
      <c r="Q348" s="743" t="s">
        <v>2</v>
      </c>
      <c r="R348" s="743" t="s">
        <v>68</v>
      </c>
      <c r="S348" s="744" t="s">
        <v>69</v>
      </c>
      <c r="T348" s="743" t="s">
        <v>2</v>
      </c>
      <c r="U348" s="743" t="s">
        <v>68</v>
      </c>
      <c r="V348" s="744" t="s">
        <v>69</v>
      </c>
      <c r="W348" s="743" t="s">
        <v>2</v>
      </c>
      <c r="X348" s="743" t="s">
        <v>68</v>
      </c>
      <c r="Y348" s="744" t="s">
        <v>69</v>
      </c>
      <c r="Z348" s="743" t="s">
        <v>2</v>
      </c>
      <c r="AA348" s="743" t="s">
        <v>68</v>
      </c>
      <c r="AB348" s="744" t="s">
        <v>69</v>
      </c>
      <c r="AC348" s="743" t="s">
        <v>2</v>
      </c>
      <c r="AD348" s="743" t="s">
        <v>68</v>
      </c>
      <c r="AE348" s="744" t="s">
        <v>69</v>
      </c>
      <c r="AF348" s="743" t="s">
        <v>2</v>
      </c>
      <c r="AG348" s="743" t="s">
        <v>68</v>
      </c>
      <c r="AH348" s="744" t="s">
        <v>69</v>
      </c>
      <c r="AI348" s="743" t="s">
        <v>2</v>
      </c>
      <c r="AJ348" s="743" t="s">
        <v>68</v>
      </c>
      <c r="AK348" s="744" t="s">
        <v>69</v>
      </c>
      <c r="AL348" s="743" t="s">
        <v>2</v>
      </c>
      <c r="AM348" s="743" t="s">
        <v>68</v>
      </c>
      <c r="AN348" s="744" t="s">
        <v>69</v>
      </c>
      <c r="AO348" s="743" t="s">
        <v>2</v>
      </c>
      <c r="AP348" s="743" t="s">
        <v>68</v>
      </c>
      <c r="AQ348" s="744" t="s">
        <v>69</v>
      </c>
      <c r="AR348" s="743" t="s">
        <v>2</v>
      </c>
      <c r="AS348" s="743" t="s">
        <v>68</v>
      </c>
      <c r="AT348" s="743" t="s">
        <v>69</v>
      </c>
    </row>
    <row r="349" spans="1:46" ht="14.5" customHeight="1">
      <c r="A349" s="894" t="s">
        <v>13</v>
      </c>
      <c r="B349" s="877">
        <v>66.659859106572554</v>
      </c>
      <c r="C349" s="746">
        <v>1.937729954020472</v>
      </c>
      <c r="D349" s="747">
        <v>739</v>
      </c>
      <c r="E349" s="877">
        <v>57.298427862739253</v>
      </c>
      <c r="F349" s="746">
        <v>2.2527216979890108</v>
      </c>
      <c r="G349" s="747">
        <v>738</v>
      </c>
      <c r="H349" s="877">
        <v>78.030569081752915</v>
      </c>
      <c r="I349" s="746">
        <v>1.7009741905776239</v>
      </c>
      <c r="J349" s="747">
        <v>744</v>
      </c>
      <c r="K349" s="877">
        <v>70.514113273605886</v>
      </c>
      <c r="L349" s="746">
        <v>1.9334903772785861</v>
      </c>
      <c r="M349" s="747">
        <v>734</v>
      </c>
      <c r="N349" s="877">
        <v>85.59237513099734</v>
      </c>
      <c r="O349" s="746">
        <v>1.3508748635593351</v>
      </c>
      <c r="P349" s="747">
        <v>748</v>
      </c>
      <c r="Q349" s="877">
        <v>68.334066176753396</v>
      </c>
      <c r="R349" s="746">
        <v>1.9064765462284019</v>
      </c>
      <c r="S349" s="747">
        <v>737</v>
      </c>
      <c r="T349" s="877">
        <v>69.520742214770777</v>
      </c>
      <c r="U349" s="746">
        <v>2.0166310857284269</v>
      </c>
      <c r="V349" s="747">
        <v>747</v>
      </c>
      <c r="W349" s="877">
        <v>47.798664305726831</v>
      </c>
      <c r="X349" s="746">
        <v>1.926273647384747</v>
      </c>
      <c r="Y349" s="747">
        <v>740</v>
      </c>
      <c r="Z349" s="877">
        <v>72.692981951160704</v>
      </c>
      <c r="AA349" s="746">
        <v>1.915742309536516</v>
      </c>
      <c r="AB349" s="747">
        <v>747</v>
      </c>
      <c r="AC349" s="877">
        <v>53.340564694887597</v>
      </c>
      <c r="AD349" s="746">
        <v>2.0522681065322552</v>
      </c>
      <c r="AE349" s="747">
        <v>743</v>
      </c>
      <c r="AF349" s="877">
        <v>68.792960121033488</v>
      </c>
      <c r="AG349" s="746">
        <v>2.0558183502994982</v>
      </c>
      <c r="AH349" s="747">
        <v>742</v>
      </c>
      <c r="AI349" s="877">
        <v>75.058298400596257</v>
      </c>
      <c r="AJ349" s="746">
        <v>1.9333343966065359</v>
      </c>
      <c r="AK349" s="747">
        <v>744</v>
      </c>
      <c r="AL349" s="877">
        <v>61.956236242931062</v>
      </c>
      <c r="AM349" s="746">
        <v>2.029266426526303</v>
      </c>
      <c r="AN349" s="747">
        <v>741</v>
      </c>
      <c r="AO349" s="877">
        <v>32.39201314280497</v>
      </c>
      <c r="AP349" s="746">
        <v>2.0772808863059429</v>
      </c>
      <c r="AQ349" s="747">
        <v>737</v>
      </c>
      <c r="AR349" s="877">
        <v>26.8385053718577</v>
      </c>
      <c r="AS349" s="746">
        <v>2.9020674729583291</v>
      </c>
      <c r="AT349" s="878">
        <v>315</v>
      </c>
    </row>
    <row r="350" spans="1:46" ht="14.5" customHeight="1">
      <c r="A350" s="895" t="s">
        <v>14</v>
      </c>
      <c r="B350" s="880">
        <v>63.346746255595377</v>
      </c>
      <c r="C350" s="749">
        <v>1.7755155621072729</v>
      </c>
      <c r="D350" s="750">
        <v>972</v>
      </c>
      <c r="E350" s="880">
        <v>61.835151456403743</v>
      </c>
      <c r="F350" s="749">
        <v>1.702759005512263</v>
      </c>
      <c r="G350" s="750">
        <v>972</v>
      </c>
      <c r="H350" s="880">
        <v>74.447487805813068</v>
      </c>
      <c r="I350" s="749">
        <v>1.4922613167475041</v>
      </c>
      <c r="J350" s="750">
        <v>980</v>
      </c>
      <c r="K350" s="880">
        <v>65.587986664494181</v>
      </c>
      <c r="L350" s="749">
        <v>1.7404544261732839</v>
      </c>
      <c r="M350" s="750">
        <v>974</v>
      </c>
      <c r="N350" s="880">
        <v>84.35351207389084</v>
      </c>
      <c r="O350" s="749">
        <v>1.1968960869146079</v>
      </c>
      <c r="P350" s="750">
        <v>982</v>
      </c>
      <c r="Q350" s="880">
        <v>67.375591012145591</v>
      </c>
      <c r="R350" s="749">
        <v>1.8080963075330281</v>
      </c>
      <c r="S350" s="750">
        <v>973</v>
      </c>
      <c r="T350" s="880">
        <v>73.041789040150405</v>
      </c>
      <c r="U350" s="749">
        <v>1.4560953098526721</v>
      </c>
      <c r="V350" s="750">
        <v>978</v>
      </c>
      <c r="W350" s="880">
        <v>56.944045878240892</v>
      </c>
      <c r="X350" s="749">
        <v>1.8558869766549231</v>
      </c>
      <c r="Y350" s="750">
        <v>976</v>
      </c>
      <c r="Z350" s="880">
        <v>73.454131809233445</v>
      </c>
      <c r="AA350" s="749">
        <v>1.6783634912189449</v>
      </c>
      <c r="AB350" s="750">
        <v>977</v>
      </c>
      <c r="AC350" s="880">
        <v>53.8742909826735</v>
      </c>
      <c r="AD350" s="749">
        <v>1.963126690175149</v>
      </c>
      <c r="AE350" s="750">
        <v>980</v>
      </c>
      <c r="AF350" s="880">
        <v>67.08479322571506</v>
      </c>
      <c r="AG350" s="749">
        <v>1.7550022023829921</v>
      </c>
      <c r="AH350" s="750">
        <v>976</v>
      </c>
      <c r="AI350" s="880">
        <v>74.394871182584041</v>
      </c>
      <c r="AJ350" s="749">
        <v>1.593596204528303</v>
      </c>
      <c r="AK350" s="750">
        <v>986</v>
      </c>
      <c r="AL350" s="880">
        <v>64.982587292646713</v>
      </c>
      <c r="AM350" s="749">
        <v>1.8153129750224191</v>
      </c>
      <c r="AN350" s="750">
        <v>974</v>
      </c>
      <c r="AO350" s="880">
        <v>32.664192988730377</v>
      </c>
      <c r="AP350" s="749">
        <v>1.7819040648073541</v>
      </c>
      <c r="AQ350" s="750">
        <v>963</v>
      </c>
      <c r="AR350" s="880">
        <v>25.709474535466839</v>
      </c>
      <c r="AS350" s="749">
        <v>2.3822288432556662</v>
      </c>
      <c r="AT350" s="881">
        <v>425</v>
      </c>
    </row>
    <row r="351" spans="1:46" ht="14.5" customHeight="1">
      <c r="A351" s="894" t="s">
        <v>39</v>
      </c>
      <c r="B351" s="877">
        <v>57.829462912510742</v>
      </c>
      <c r="C351" s="746">
        <v>4.2259793094587774</v>
      </c>
      <c r="D351" s="747">
        <v>195</v>
      </c>
      <c r="E351" s="877">
        <v>57.181342308118467</v>
      </c>
      <c r="F351" s="746">
        <v>3.6719434355050922</v>
      </c>
      <c r="G351" s="747">
        <v>194</v>
      </c>
      <c r="H351" s="877">
        <v>74.059050573271051</v>
      </c>
      <c r="I351" s="746">
        <v>4.4994434239086303</v>
      </c>
      <c r="J351" s="747">
        <v>196</v>
      </c>
      <c r="K351" s="877">
        <v>60.029006986347902</v>
      </c>
      <c r="L351" s="746">
        <v>4.4641672485291677</v>
      </c>
      <c r="M351" s="747">
        <v>196</v>
      </c>
      <c r="N351" s="877">
        <v>84.899339366644782</v>
      </c>
      <c r="O351" s="746">
        <v>2.5739657016513111</v>
      </c>
      <c r="P351" s="747">
        <v>198</v>
      </c>
      <c r="Q351" s="877">
        <v>69.576651297272733</v>
      </c>
      <c r="R351" s="746">
        <v>3.8439031279653819</v>
      </c>
      <c r="S351" s="747">
        <v>198</v>
      </c>
      <c r="T351" s="877">
        <v>68.476108263749197</v>
      </c>
      <c r="U351" s="746">
        <v>3.4744422562039352</v>
      </c>
      <c r="V351" s="747">
        <v>193</v>
      </c>
      <c r="W351" s="877">
        <v>48.706188349493942</v>
      </c>
      <c r="X351" s="746">
        <v>4.8328745515924378</v>
      </c>
      <c r="Y351" s="747">
        <v>194</v>
      </c>
      <c r="Z351" s="877">
        <v>70.731772590574607</v>
      </c>
      <c r="AA351" s="746">
        <v>3.679271439511425</v>
      </c>
      <c r="AB351" s="747">
        <v>196</v>
      </c>
      <c r="AC351" s="877">
        <v>61.324466768824003</v>
      </c>
      <c r="AD351" s="746">
        <v>3.2711388016989891</v>
      </c>
      <c r="AE351" s="747">
        <v>194</v>
      </c>
      <c r="AF351" s="877">
        <v>76.127089041060657</v>
      </c>
      <c r="AG351" s="746">
        <v>3.3585228358174142</v>
      </c>
      <c r="AH351" s="747">
        <v>193</v>
      </c>
      <c r="AI351" s="877">
        <v>81.359164181747389</v>
      </c>
      <c r="AJ351" s="746">
        <v>3.1541336499937569</v>
      </c>
      <c r="AK351" s="747">
        <v>197</v>
      </c>
      <c r="AL351" s="877">
        <v>65.663568822837178</v>
      </c>
      <c r="AM351" s="746">
        <v>3.9562146314875442</v>
      </c>
      <c r="AN351" s="747">
        <v>198</v>
      </c>
      <c r="AO351" s="877">
        <v>37.020663280121262</v>
      </c>
      <c r="AP351" s="746">
        <v>3.8584501058495411</v>
      </c>
      <c r="AQ351" s="747">
        <v>192</v>
      </c>
      <c r="AR351" s="877">
        <v>25.301590448714531</v>
      </c>
      <c r="AS351" s="746">
        <v>5.0637665901661837</v>
      </c>
      <c r="AT351" s="878">
        <v>93</v>
      </c>
    </row>
    <row r="352" spans="1:46" ht="14.5" customHeight="1">
      <c r="A352" s="895" t="s">
        <v>16</v>
      </c>
      <c r="B352" s="880">
        <v>67.704222797545228</v>
      </c>
      <c r="C352" s="749">
        <v>2.6543867087373578</v>
      </c>
      <c r="D352" s="750">
        <v>388</v>
      </c>
      <c r="E352" s="880">
        <v>63.500590102001851</v>
      </c>
      <c r="F352" s="749">
        <v>2.9149178629848</v>
      </c>
      <c r="G352" s="750">
        <v>388</v>
      </c>
      <c r="H352" s="880">
        <v>77.78358917821042</v>
      </c>
      <c r="I352" s="749">
        <v>2.4252402204834</v>
      </c>
      <c r="J352" s="750">
        <v>386</v>
      </c>
      <c r="K352" s="880">
        <v>72.573084299927629</v>
      </c>
      <c r="L352" s="749">
        <v>2.346144902448029</v>
      </c>
      <c r="M352" s="750">
        <v>386</v>
      </c>
      <c r="N352" s="880">
        <v>87.970955913747488</v>
      </c>
      <c r="O352" s="749">
        <v>1.713055436318061</v>
      </c>
      <c r="P352" s="750">
        <v>389</v>
      </c>
      <c r="Q352" s="880">
        <v>68.251323781419302</v>
      </c>
      <c r="R352" s="749">
        <v>3.105638932557321</v>
      </c>
      <c r="S352" s="750">
        <v>376</v>
      </c>
      <c r="T352" s="880">
        <v>71.970454971342932</v>
      </c>
      <c r="U352" s="749">
        <v>2.6339695650969781</v>
      </c>
      <c r="V352" s="750">
        <v>383</v>
      </c>
      <c r="W352" s="880">
        <v>44.756197362293527</v>
      </c>
      <c r="X352" s="749">
        <v>3.0130354794859331</v>
      </c>
      <c r="Y352" s="750">
        <v>379</v>
      </c>
      <c r="Z352" s="880">
        <v>74.910286658686672</v>
      </c>
      <c r="AA352" s="749">
        <v>2.5614620616717092</v>
      </c>
      <c r="AB352" s="750">
        <v>387</v>
      </c>
      <c r="AC352" s="880">
        <v>62.529390891161249</v>
      </c>
      <c r="AD352" s="749">
        <v>3.0384805984373959</v>
      </c>
      <c r="AE352" s="750">
        <v>383</v>
      </c>
      <c r="AF352" s="880">
        <v>64.008556106064418</v>
      </c>
      <c r="AG352" s="749">
        <v>3.2031106931588069</v>
      </c>
      <c r="AH352" s="750">
        <v>385</v>
      </c>
      <c r="AI352" s="880">
        <v>79.65184376207398</v>
      </c>
      <c r="AJ352" s="749">
        <v>2.2971339705895719</v>
      </c>
      <c r="AK352" s="750">
        <v>384</v>
      </c>
      <c r="AL352" s="880">
        <v>65.327533545621904</v>
      </c>
      <c r="AM352" s="749">
        <v>2.8423537522102751</v>
      </c>
      <c r="AN352" s="750">
        <v>381</v>
      </c>
      <c r="AO352" s="880">
        <v>28.646604344988759</v>
      </c>
      <c r="AP352" s="749">
        <v>2.7287132341440858</v>
      </c>
      <c r="AQ352" s="750">
        <v>380</v>
      </c>
      <c r="AR352" s="880">
        <v>29.7315551539883</v>
      </c>
      <c r="AS352" s="749">
        <v>4.4581371256826081</v>
      </c>
      <c r="AT352" s="881">
        <v>156</v>
      </c>
    </row>
    <row r="353" spans="1:46" ht="14.5" customHeight="1">
      <c r="A353" s="894" t="s">
        <v>17</v>
      </c>
      <c r="B353" s="877">
        <v>66.292471942999072</v>
      </c>
      <c r="C353" s="746">
        <v>4.3789194794597499</v>
      </c>
      <c r="D353" s="747">
        <v>158</v>
      </c>
      <c r="E353" s="877">
        <v>50.869766043334018</v>
      </c>
      <c r="F353" s="746">
        <v>4.4872922768103036</v>
      </c>
      <c r="G353" s="747">
        <v>159</v>
      </c>
      <c r="H353" s="877">
        <v>83.485213833721332</v>
      </c>
      <c r="I353" s="746">
        <v>3.1405646205696889</v>
      </c>
      <c r="J353" s="747">
        <v>158</v>
      </c>
      <c r="K353" s="877">
        <v>72.084819470328</v>
      </c>
      <c r="L353" s="746">
        <v>3.4994899464217619</v>
      </c>
      <c r="M353" s="747">
        <v>160</v>
      </c>
      <c r="N353" s="877">
        <v>87.492338318092138</v>
      </c>
      <c r="O353" s="746">
        <v>3.108807856275742</v>
      </c>
      <c r="P353" s="747">
        <v>161</v>
      </c>
      <c r="Q353" s="877">
        <v>72.544462871131998</v>
      </c>
      <c r="R353" s="746">
        <v>3.745966616467105</v>
      </c>
      <c r="S353" s="747">
        <v>161</v>
      </c>
      <c r="T353" s="877">
        <v>65.992402894657303</v>
      </c>
      <c r="U353" s="746">
        <v>5.6477282926125474</v>
      </c>
      <c r="V353" s="747">
        <v>162</v>
      </c>
      <c r="W353" s="877">
        <v>45.633292444973073</v>
      </c>
      <c r="X353" s="746">
        <v>4.8505830172752074</v>
      </c>
      <c r="Y353" s="747">
        <v>160</v>
      </c>
      <c r="Z353" s="877">
        <v>73.947788688645815</v>
      </c>
      <c r="AA353" s="746">
        <v>3.6641014639189882</v>
      </c>
      <c r="AB353" s="747">
        <v>160</v>
      </c>
      <c r="AC353" s="877">
        <v>62.709365547804794</v>
      </c>
      <c r="AD353" s="746">
        <v>3.5427217963828128</v>
      </c>
      <c r="AE353" s="747">
        <v>158</v>
      </c>
      <c r="AF353" s="877">
        <v>75.103581559439775</v>
      </c>
      <c r="AG353" s="746">
        <v>3.417921538593621</v>
      </c>
      <c r="AH353" s="747">
        <v>160</v>
      </c>
      <c r="AI353" s="877">
        <v>79.633802828412286</v>
      </c>
      <c r="AJ353" s="746">
        <v>3.5167797064808699</v>
      </c>
      <c r="AK353" s="747">
        <v>158</v>
      </c>
      <c r="AL353" s="877">
        <v>64.733393473201616</v>
      </c>
      <c r="AM353" s="746">
        <v>3.8401344736661649</v>
      </c>
      <c r="AN353" s="747">
        <v>161</v>
      </c>
      <c r="AO353" s="877">
        <v>32.276157989620643</v>
      </c>
      <c r="AP353" s="746">
        <v>3.6213432635584</v>
      </c>
      <c r="AQ353" s="747">
        <v>159</v>
      </c>
      <c r="AR353" s="877">
        <v>27.243610836276321</v>
      </c>
      <c r="AS353" s="746">
        <v>5.5224823621108792</v>
      </c>
      <c r="AT353" s="878">
        <v>65</v>
      </c>
    </row>
    <row r="354" spans="1:46" ht="14.5" customHeight="1">
      <c r="A354" s="895" t="s">
        <v>18</v>
      </c>
      <c r="B354" s="880">
        <v>68.147913668380085</v>
      </c>
      <c r="C354" s="749">
        <v>5.3558970087589142</v>
      </c>
      <c r="D354" s="750">
        <v>86</v>
      </c>
      <c r="E354" s="880">
        <v>48.542231934616872</v>
      </c>
      <c r="F354" s="749">
        <v>5.2762892131892221</v>
      </c>
      <c r="G354" s="750">
        <v>86</v>
      </c>
      <c r="H354" s="880">
        <v>73.347763733273496</v>
      </c>
      <c r="I354" s="749">
        <v>4.2422421961966617</v>
      </c>
      <c r="J354" s="750">
        <v>85</v>
      </c>
      <c r="K354" s="880">
        <v>67.786826081597781</v>
      </c>
      <c r="L354" s="749">
        <v>5.3832263022198674</v>
      </c>
      <c r="M354" s="750">
        <v>86</v>
      </c>
      <c r="N354" s="880">
        <v>83.626101574426187</v>
      </c>
      <c r="O354" s="749">
        <v>5.0432887178498378</v>
      </c>
      <c r="P354" s="750">
        <v>87</v>
      </c>
      <c r="Q354" s="880">
        <v>62.546193359922498</v>
      </c>
      <c r="R354" s="749">
        <v>5.5327064657931171</v>
      </c>
      <c r="S354" s="750">
        <v>86</v>
      </c>
      <c r="T354" s="880">
        <v>66.028442770526254</v>
      </c>
      <c r="U354" s="749">
        <v>7.58994853836262</v>
      </c>
      <c r="V354" s="750">
        <v>87</v>
      </c>
      <c r="W354" s="880">
        <v>46.844154030668463</v>
      </c>
      <c r="X354" s="749">
        <v>5.4187185713600199</v>
      </c>
      <c r="Y354" s="750">
        <v>87</v>
      </c>
      <c r="Z354" s="880">
        <v>68.350935983640198</v>
      </c>
      <c r="AA354" s="749">
        <v>7.5651921492254877</v>
      </c>
      <c r="AB354" s="750">
        <v>87</v>
      </c>
      <c r="AC354" s="880">
        <v>50.767683559992228</v>
      </c>
      <c r="AD354" s="749">
        <v>6.7597069017423728</v>
      </c>
      <c r="AE354" s="750">
        <v>86</v>
      </c>
      <c r="AF354" s="880">
        <v>76.833848081773837</v>
      </c>
      <c r="AG354" s="749">
        <v>5.1988379014906698</v>
      </c>
      <c r="AH354" s="750">
        <v>88</v>
      </c>
      <c r="AI354" s="880">
        <v>84.032512765587157</v>
      </c>
      <c r="AJ354" s="749">
        <v>6.1375559725411266</v>
      </c>
      <c r="AK354" s="750">
        <v>88</v>
      </c>
      <c r="AL354" s="880">
        <v>63.572831967274773</v>
      </c>
      <c r="AM354" s="749">
        <v>5.0462720090313384</v>
      </c>
      <c r="AN354" s="750">
        <v>87</v>
      </c>
      <c r="AO354" s="880">
        <v>39.858265385518941</v>
      </c>
      <c r="AP354" s="749">
        <v>7.0601674725387884</v>
      </c>
      <c r="AQ354" s="750">
        <v>87</v>
      </c>
      <c r="AR354" s="880">
        <v>32.960093662392623</v>
      </c>
      <c r="AS354" s="749">
        <v>7.4528730064876729</v>
      </c>
      <c r="AT354" s="881">
        <v>41</v>
      </c>
    </row>
    <row r="355" spans="1:46" ht="14.5" customHeight="1">
      <c r="A355" s="894" t="s">
        <v>19</v>
      </c>
      <c r="B355" s="877">
        <v>69.750931441002791</v>
      </c>
      <c r="C355" s="746">
        <v>2.0788235095384819</v>
      </c>
      <c r="D355" s="747">
        <v>613</v>
      </c>
      <c r="E355" s="877">
        <v>59.643889049748147</v>
      </c>
      <c r="F355" s="746">
        <v>2.1177693560274951</v>
      </c>
      <c r="G355" s="747">
        <v>611</v>
      </c>
      <c r="H355" s="877">
        <v>80.262611158845459</v>
      </c>
      <c r="I355" s="746">
        <v>1.878883278207113</v>
      </c>
      <c r="J355" s="747">
        <v>618</v>
      </c>
      <c r="K355" s="877">
        <v>74.459644480565444</v>
      </c>
      <c r="L355" s="746">
        <v>2.000411633668437</v>
      </c>
      <c r="M355" s="747">
        <v>610</v>
      </c>
      <c r="N355" s="877">
        <v>85.823139015323321</v>
      </c>
      <c r="O355" s="746">
        <v>1.978324983878393</v>
      </c>
      <c r="P355" s="747">
        <v>620</v>
      </c>
      <c r="Q355" s="877">
        <v>68.350501328613547</v>
      </c>
      <c r="R355" s="746">
        <v>2.5356021867247098</v>
      </c>
      <c r="S355" s="747">
        <v>612</v>
      </c>
      <c r="T355" s="877">
        <v>74.111049528808877</v>
      </c>
      <c r="U355" s="746">
        <v>2.1197551891153892</v>
      </c>
      <c r="V355" s="747">
        <v>617</v>
      </c>
      <c r="W355" s="877">
        <v>47.848314104700897</v>
      </c>
      <c r="X355" s="746">
        <v>2.1892770258700769</v>
      </c>
      <c r="Y355" s="747">
        <v>609</v>
      </c>
      <c r="Z355" s="877">
        <v>77.565468815573766</v>
      </c>
      <c r="AA355" s="746">
        <v>2.0518713524968111</v>
      </c>
      <c r="AB355" s="747">
        <v>615</v>
      </c>
      <c r="AC355" s="877">
        <v>66.014135937791949</v>
      </c>
      <c r="AD355" s="746">
        <v>2.1445880057358462</v>
      </c>
      <c r="AE355" s="747">
        <v>618</v>
      </c>
      <c r="AF355" s="877">
        <v>73.016264207664989</v>
      </c>
      <c r="AG355" s="746">
        <v>2.2032212906216002</v>
      </c>
      <c r="AH355" s="747">
        <v>618</v>
      </c>
      <c r="AI355" s="877">
        <v>77.704673238231152</v>
      </c>
      <c r="AJ355" s="746">
        <v>1.959951271121489</v>
      </c>
      <c r="AK355" s="747">
        <v>620</v>
      </c>
      <c r="AL355" s="877">
        <v>64.462088321668816</v>
      </c>
      <c r="AM355" s="746">
        <v>2.1459886417389331</v>
      </c>
      <c r="AN355" s="747">
        <v>615</v>
      </c>
      <c r="AO355" s="877">
        <v>33.993659167503147</v>
      </c>
      <c r="AP355" s="746">
        <v>2.5223544646763951</v>
      </c>
      <c r="AQ355" s="747">
        <v>610</v>
      </c>
      <c r="AR355" s="877">
        <v>30.183499085929729</v>
      </c>
      <c r="AS355" s="746">
        <v>3.8214397251949199</v>
      </c>
      <c r="AT355" s="878">
        <v>267</v>
      </c>
    </row>
    <row r="356" spans="1:46" ht="14.5" customHeight="1">
      <c r="A356" s="895" t="s">
        <v>20</v>
      </c>
      <c r="B356" s="880">
        <v>58.775670188040998</v>
      </c>
      <c r="C356" s="749">
        <v>3.5452068221485771</v>
      </c>
      <c r="D356" s="750">
        <v>252</v>
      </c>
      <c r="E356" s="880">
        <v>58.583661996860663</v>
      </c>
      <c r="F356" s="749">
        <v>4.1790242317150863</v>
      </c>
      <c r="G356" s="750">
        <v>248</v>
      </c>
      <c r="H356" s="880">
        <v>78.961921847114112</v>
      </c>
      <c r="I356" s="749">
        <v>2.6075556106908691</v>
      </c>
      <c r="J356" s="750">
        <v>248</v>
      </c>
      <c r="K356" s="880">
        <v>74.052369197151393</v>
      </c>
      <c r="L356" s="749">
        <v>2.850893238991234</v>
      </c>
      <c r="M356" s="750">
        <v>252</v>
      </c>
      <c r="N356" s="880">
        <v>83.985011949564765</v>
      </c>
      <c r="O356" s="749">
        <v>2.3673124016658091</v>
      </c>
      <c r="P356" s="750">
        <v>257</v>
      </c>
      <c r="Q356" s="880">
        <v>72.847885490173852</v>
      </c>
      <c r="R356" s="749">
        <v>3.601069325016105</v>
      </c>
      <c r="S356" s="750">
        <v>251</v>
      </c>
      <c r="T356" s="880">
        <v>73.339057423271228</v>
      </c>
      <c r="U356" s="749">
        <v>3.8467082843458771</v>
      </c>
      <c r="V356" s="750">
        <v>254</v>
      </c>
      <c r="W356" s="880">
        <v>52.176415121939499</v>
      </c>
      <c r="X356" s="749">
        <v>3.833431935184362</v>
      </c>
      <c r="Y356" s="750">
        <v>255</v>
      </c>
      <c r="Z356" s="880">
        <v>73.588679114668068</v>
      </c>
      <c r="AA356" s="749">
        <v>3.1013487660407559</v>
      </c>
      <c r="AB356" s="750">
        <v>253</v>
      </c>
      <c r="AC356" s="880">
        <v>61.775390470508377</v>
      </c>
      <c r="AD356" s="749">
        <v>4.2311732354178337</v>
      </c>
      <c r="AE356" s="750">
        <v>249</v>
      </c>
      <c r="AF356" s="880">
        <v>67.059262293234568</v>
      </c>
      <c r="AG356" s="749">
        <v>3.4574406895550061</v>
      </c>
      <c r="AH356" s="750">
        <v>250</v>
      </c>
      <c r="AI356" s="880">
        <v>79.942315895324555</v>
      </c>
      <c r="AJ356" s="749">
        <v>3.1571117662753161</v>
      </c>
      <c r="AK356" s="750">
        <v>255</v>
      </c>
      <c r="AL356" s="880">
        <v>65.026473358893682</v>
      </c>
      <c r="AM356" s="749">
        <v>3.410411069521698</v>
      </c>
      <c r="AN356" s="750">
        <v>251</v>
      </c>
      <c r="AO356" s="880">
        <v>26.806146447193829</v>
      </c>
      <c r="AP356" s="749">
        <v>3.618220908831705</v>
      </c>
      <c r="AQ356" s="750">
        <v>246</v>
      </c>
      <c r="AR356" s="880">
        <v>16.7178613035552</v>
      </c>
      <c r="AS356" s="749">
        <v>3.6937935916671001</v>
      </c>
      <c r="AT356" s="881">
        <v>119</v>
      </c>
    </row>
    <row r="357" spans="1:46" ht="14.5" customHeight="1">
      <c r="A357" s="894" t="s">
        <v>21</v>
      </c>
      <c r="B357" s="877">
        <v>65.443566813837776</v>
      </c>
      <c r="C357" s="746">
        <v>2.3748861416574498</v>
      </c>
      <c r="D357" s="747">
        <v>565</v>
      </c>
      <c r="E357" s="877">
        <v>54.656973090313642</v>
      </c>
      <c r="F357" s="746">
        <v>2.4294959771941622</v>
      </c>
      <c r="G357" s="747">
        <v>563</v>
      </c>
      <c r="H357" s="877">
        <v>77.892008622569378</v>
      </c>
      <c r="I357" s="746">
        <v>2.0159825173934141</v>
      </c>
      <c r="J357" s="747">
        <v>570</v>
      </c>
      <c r="K357" s="877">
        <v>68.875183852290107</v>
      </c>
      <c r="L357" s="746">
        <v>2.2745662834822511</v>
      </c>
      <c r="M357" s="747">
        <v>564</v>
      </c>
      <c r="N357" s="877">
        <v>90.452392260511701</v>
      </c>
      <c r="O357" s="746">
        <v>1.4132778337342271</v>
      </c>
      <c r="P357" s="747">
        <v>571</v>
      </c>
      <c r="Q357" s="877">
        <v>68.549564059432484</v>
      </c>
      <c r="R357" s="746">
        <v>2.3155955797820589</v>
      </c>
      <c r="S357" s="747">
        <v>566</v>
      </c>
      <c r="T357" s="877">
        <v>73.698945263973954</v>
      </c>
      <c r="U357" s="746">
        <v>2.1476471679863698</v>
      </c>
      <c r="V357" s="747">
        <v>569</v>
      </c>
      <c r="W357" s="877">
        <v>47.921128811788243</v>
      </c>
      <c r="X357" s="746">
        <v>2.351412958916558</v>
      </c>
      <c r="Y357" s="747">
        <v>566</v>
      </c>
      <c r="Z357" s="877">
        <v>77.675755382314023</v>
      </c>
      <c r="AA357" s="746">
        <v>1.973003927644934</v>
      </c>
      <c r="AB357" s="747">
        <v>567</v>
      </c>
      <c r="AC357" s="877">
        <v>56.851702362823339</v>
      </c>
      <c r="AD357" s="746">
        <v>2.5177839752033999</v>
      </c>
      <c r="AE357" s="747">
        <v>565</v>
      </c>
      <c r="AF357" s="877">
        <v>69.896968547885592</v>
      </c>
      <c r="AG357" s="746">
        <v>2.0980809246228751</v>
      </c>
      <c r="AH357" s="747">
        <v>562</v>
      </c>
      <c r="AI357" s="877">
        <v>80.518500589917352</v>
      </c>
      <c r="AJ357" s="746">
        <v>1.9542293623501159</v>
      </c>
      <c r="AK357" s="747">
        <v>567</v>
      </c>
      <c r="AL357" s="877">
        <v>63.73055259798528</v>
      </c>
      <c r="AM357" s="746">
        <v>2.2519821216422198</v>
      </c>
      <c r="AN357" s="747">
        <v>563</v>
      </c>
      <c r="AO357" s="877">
        <v>23.335716535677172</v>
      </c>
      <c r="AP357" s="746">
        <v>1.889728344380734</v>
      </c>
      <c r="AQ357" s="747">
        <v>560</v>
      </c>
      <c r="AR357" s="877">
        <v>25.596447538205901</v>
      </c>
      <c r="AS357" s="746">
        <v>2.9858821922949561</v>
      </c>
      <c r="AT357" s="878">
        <v>269</v>
      </c>
    </row>
    <row r="358" spans="1:46" ht="14.5" customHeight="1">
      <c r="A358" s="895" t="s">
        <v>22</v>
      </c>
      <c r="B358" s="880">
        <v>59.149861223554097</v>
      </c>
      <c r="C358" s="749">
        <v>2.2019337753278352</v>
      </c>
      <c r="D358" s="750">
        <v>743</v>
      </c>
      <c r="E358" s="880">
        <v>62.759526410074727</v>
      </c>
      <c r="F358" s="749">
        <v>2.180744541923386</v>
      </c>
      <c r="G358" s="750">
        <v>743</v>
      </c>
      <c r="H358" s="880">
        <v>78.655081816601296</v>
      </c>
      <c r="I358" s="749">
        <v>1.523477836885035</v>
      </c>
      <c r="J358" s="750">
        <v>746</v>
      </c>
      <c r="K358" s="880">
        <v>70.359377847638044</v>
      </c>
      <c r="L358" s="749">
        <v>1.7088770301646199</v>
      </c>
      <c r="M358" s="750">
        <v>743</v>
      </c>
      <c r="N358" s="880">
        <v>86.193310740713471</v>
      </c>
      <c r="O358" s="749">
        <v>1.4646993193648039</v>
      </c>
      <c r="P358" s="750">
        <v>749</v>
      </c>
      <c r="Q358" s="880">
        <v>74.039300713985995</v>
      </c>
      <c r="R358" s="749">
        <v>1.82542913019036</v>
      </c>
      <c r="S358" s="750">
        <v>735</v>
      </c>
      <c r="T358" s="880">
        <v>64.991026694816895</v>
      </c>
      <c r="U358" s="749">
        <v>2.010575085246098</v>
      </c>
      <c r="V358" s="750">
        <v>734</v>
      </c>
      <c r="W358" s="880">
        <v>44.550376136394547</v>
      </c>
      <c r="X358" s="749">
        <v>2.1299512689935769</v>
      </c>
      <c r="Y358" s="750">
        <v>736</v>
      </c>
      <c r="Z358" s="880">
        <v>74.589786833215783</v>
      </c>
      <c r="AA358" s="749">
        <v>1.7379610047858891</v>
      </c>
      <c r="AB358" s="750">
        <v>744</v>
      </c>
      <c r="AC358" s="880">
        <v>60.310858458085491</v>
      </c>
      <c r="AD358" s="749">
        <v>1.9074054581484881</v>
      </c>
      <c r="AE358" s="750">
        <v>740</v>
      </c>
      <c r="AF358" s="880">
        <v>74.701143589006762</v>
      </c>
      <c r="AG358" s="749">
        <v>1.7610947067838061</v>
      </c>
      <c r="AH358" s="750">
        <v>740</v>
      </c>
      <c r="AI358" s="880">
        <v>80.5563885763152</v>
      </c>
      <c r="AJ358" s="749">
        <v>1.6024344377461159</v>
      </c>
      <c r="AK358" s="750">
        <v>745</v>
      </c>
      <c r="AL358" s="880">
        <v>63.202335426784359</v>
      </c>
      <c r="AM358" s="749">
        <v>1.8842656000367219</v>
      </c>
      <c r="AN358" s="750">
        <v>738</v>
      </c>
      <c r="AO358" s="880">
        <v>34.933596331118878</v>
      </c>
      <c r="AP358" s="749">
        <v>2.0714909188269361</v>
      </c>
      <c r="AQ358" s="750">
        <v>735</v>
      </c>
      <c r="AR358" s="880">
        <v>32.542257971616714</v>
      </c>
      <c r="AS358" s="749">
        <v>3.27293108008638</v>
      </c>
      <c r="AT358" s="881">
        <v>298</v>
      </c>
    </row>
    <row r="359" spans="1:46" ht="14.5" customHeight="1">
      <c r="A359" s="894" t="s">
        <v>23</v>
      </c>
      <c r="B359" s="877">
        <v>60.78969373000551</v>
      </c>
      <c r="C359" s="746">
        <v>2.4424473513455469</v>
      </c>
      <c r="D359" s="747">
        <v>637</v>
      </c>
      <c r="E359" s="877">
        <v>58.18935761532672</v>
      </c>
      <c r="F359" s="746">
        <v>2.3725019029564192</v>
      </c>
      <c r="G359" s="747">
        <v>628</v>
      </c>
      <c r="H359" s="877">
        <v>74.826749630998847</v>
      </c>
      <c r="I359" s="746">
        <v>1.930210914404761</v>
      </c>
      <c r="J359" s="747">
        <v>638</v>
      </c>
      <c r="K359" s="877">
        <v>70.448716017710197</v>
      </c>
      <c r="L359" s="746">
        <v>1.951036147251672</v>
      </c>
      <c r="M359" s="747">
        <v>630</v>
      </c>
      <c r="N359" s="877">
        <v>84.312439672639215</v>
      </c>
      <c r="O359" s="746">
        <v>1.717781573380766</v>
      </c>
      <c r="P359" s="747">
        <v>638</v>
      </c>
      <c r="Q359" s="877">
        <v>65.80129948699728</v>
      </c>
      <c r="R359" s="746">
        <v>2.0220950676140421</v>
      </c>
      <c r="S359" s="747">
        <v>641</v>
      </c>
      <c r="T359" s="877">
        <v>67.533353381661712</v>
      </c>
      <c r="U359" s="746">
        <v>2.2166098525233831</v>
      </c>
      <c r="V359" s="747">
        <v>640</v>
      </c>
      <c r="W359" s="877">
        <v>51.792843364107767</v>
      </c>
      <c r="X359" s="746">
        <v>2.2137603490810371</v>
      </c>
      <c r="Y359" s="747">
        <v>636</v>
      </c>
      <c r="Z359" s="877">
        <v>72.132044535209516</v>
      </c>
      <c r="AA359" s="746">
        <v>2.0558923696594702</v>
      </c>
      <c r="AB359" s="747">
        <v>632</v>
      </c>
      <c r="AC359" s="877">
        <v>55.367490782486023</v>
      </c>
      <c r="AD359" s="746">
        <v>2.3851461331847799</v>
      </c>
      <c r="AE359" s="747">
        <v>636</v>
      </c>
      <c r="AF359" s="877">
        <v>67.280985515923916</v>
      </c>
      <c r="AG359" s="746">
        <v>2.26715948545014</v>
      </c>
      <c r="AH359" s="747">
        <v>632</v>
      </c>
      <c r="AI359" s="877">
        <v>78.156728912380174</v>
      </c>
      <c r="AJ359" s="746">
        <v>1.8463093353967139</v>
      </c>
      <c r="AK359" s="747">
        <v>636</v>
      </c>
      <c r="AL359" s="877">
        <v>63.753589864985031</v>
      </c>
      <c r="AM359" s="746">
        <v>2.1253179589617059</v>
      </c>
      <c r="AN359" s="747">
        <v>635</v>
      </c>
      <c r="AO359" s="877">
        <v>28.338736667210949</v>
      </c>
      <c r="AP359" s="746">
        <v>1.93871076371255</v>
      </c>
      <c r="AQ359" s="747">
        <v>630</v>
      </c>
      <c r="AR359" s="877">
        <v>30.222210858299128</v>
      </c>
      <c r="AS359" s="746">
        <v>2.9899093286402598</v>
      </c>
      <c r="AT359" s="878">
        <v>281</v>
      </c>
    </row>
    <row r="360" spans="1:46" ht="14.5" customHeight="1">
      <c r="A360" s="895" t="s">
        <v>24</v>
      </c>
      <c r="B360" s="880">
        <v>67.29327434865084</v>
      </c>
      <c r="C360" s="749">
        <v>3.8585806190214611</v>
      </c>
      <c r="D360" s="750">
        <v>187</v>
      </c>
      <c r="E360" s="880">
        <v>66.561355206389109</v>
      </c>
      <c r="F360" s="749">
        <v>3.666252984567774</v>
      </c>
      <c r="G360" s="750">
        <v>188</v>
      </c>
      <c r="H360" s="880">
        <v>78.450682400144288</v>
      </c>
      <c r="I360" s="749">
        <v>2.959494145547525</v>
      </c>
      <c r="J360" s="750">
        <v>189</v>
      </c>
      <c r="K360" s="880">
        <v>70.476072762647007</v>
      </c>
      <c r="L360" s="749">
        <v>3.4870557022884112</v>
      </c>
      <c r="M360" s="750">
        <v>186</v>
      </c>
      <c r="N360" s="880">
        <v>86.602023062971213</v>
      </c>
      <c r="O360" s="749">
        <v>2.5670627347090962</v>
      </c>
      <c r="P360" s="750">
        <v>190</v>
      </c>
      <c r="Q360" s="880">
        <v>69.066438274080426</v>
      </c>
      <c r="R360" s="749">
        <v>3.42580051303135</v>
      </c>
      <c r="S360" s="750">
        <v>188</v>
      </c>
      <c r="T360" s="880">
        <v>70.283984347870501</v>
      </c>
      <c r="U360" s="749">
        <v>3.4739173859965762</v>
      </c>
      <c r="V360" s="750">
        <v>190</v>
      </c>
      <c r="W360" s="880">
        <v>49.206349931513913</v>
      </c>
      <c r="X360" s="749">
        <v>4.4364699882407512</v>
      </c>
      <c r="Y360" s="750">
        <v>190</v>
      </c>
      <c r="Z360" s="880">
        <v>78.013415870804224</v>
      </c>
      <c r="AA360" s="749">
        <v>3.2525325641746372</v>
      </c>
      <c r="AB360" s="750">
        <v>188</v>
      </c>
      <c r="AC360" s="880">
        <v>57.322096163399451</v>
      </c>
      <c r="AD360" s="749">
        <v>3.4005533263171852</v>
      </c>
      <c r="AE360" s="750">
        <v>189</v>
      </c>
      <c r="AF360" s="880">
        <v>75.21493997579104</v>
      </c>
      <c r="AG360" s="749">
        <v>3.2075009201924001</v>
      </c>
      <c r="AH360" s="750">
        <v>192</v>
      </c>
      <c r="AI360" s="880">
        <v>79.652931460677465</v>
      </c>
      <c r="AJ360" s="749">
        <v>3.974249322288927</v>
      </c>
      <c r="AK360" s="750">
        <v>193</v>
      </c>
      <c r="AL360" s="880">
        <v>67.999806131401215</v>
      </c>
      <c r="AM360" s="749">
        <v>3.1947451069101231</v>
      </c>
      <c r="AN360" s="750">
        <v>190</v>
      </c>
      <c r="AO360" s="880">
        <v>28.28891824370584</v>
      </c>
      <c r="AP360" s="749">
        <v>3.1846423292674011</v>
      </c>
      <c r="AQ360" s="750">
        <v>188</v>
      </c>
      <c r="AR360" s="880">
        <v>24.747960520143462</v>
      </c>
      <c r="AS360" s="749">
        <v>5.7294680362820554</v>
      </c>
      <c r="AT360" s="881">
        <v>80</v>
      </c>
    </row>
    <row r="361" spans="1:46" ht="14.5" customHeight="1">
      <c r="A361" s="894" t="s">
        <v>25</v>
      </c>
      <c r="B361" s="877">
        <v>62.939012096931137</v>
      </c>
      <c r="C361" s="746">
        <v>2.5950486538955548</v>
      </c>
      <c r="D361" s="747">
        <v>403</v>
      </c>
      <c r="E361" s="877">
        <v>56.828953653789071</v>
      </c>
      <c r="F361" s="746">
        <v>2.6550788204473279</v>
      </c>
      <c r="G361" s="747">
        <v>401</v>
      </c>
      <c r="H361" s="877">
        <v>81.304919411021501</v>
      </c>
      <c r="I361" s="746">
        <v>1.787523253324528</v>
      </c>
      <c r="J361" s="747">
        <v>398</v>
      </c>
      <c r="K361" s="877">
        <v>72.703559376635013</v>
      </c>
      <c r="L361" s="746">
        <v>2.410412015708717</v>
      </c>
      <c r="M361" s="747">
        <v>399</v>
      </c>
      <c r="N361" s="877">
        <v>86.327777913112143</v>
      </c>
      <c r="O361" s="746">
        <v>1.9279650286169221</v>
      </c>
      <c r="P361" s="747">
        <v>405</v>
      </c>
      <c r="Q361" s="877">
        <v>59.148452011355822</v>
      </c>
      <c r="R361" s="746">
        <v>2.982583723812203</v>
      </c>
      <c r="S361" s="747">
        <v>398</v>
      </c>
      <c r="T361" s="877">
        <v>71.646994490384685</v>
      </c>
      <c r="U361" s="746">
        <v>2.4278006609972169</v>
      </c>
      <c r="V361" s="747">
        <v>400</v>
      </c>
      <c r="W361" s="877">
        <v>46.436901580240033</v>
      </c>
      <c r="X361" s="746">
        <v>2.7001869779220509</v>
      </c>
      <c r="Y361" s="747">
        <v>402</v>
      </c>
      <c r="Z361" s="877">
        <v>71.218725272753503</v>
      </c>
      <c r="AA361" s="746">
        <v>2.558612444697562</v>
      </c>
      <c r="AB361" s="747">
        <v>400</v>
      </c>
      <c r="AC361" s="877">
        <v>55.648525788802331</v>
      </c>
      <c r="AD361" s="746">
        <v>2.7462789843662501</v>
      </c>
      <c r="AE361" s="747">
        <v>400</v>
      </c>
      <c r="AF361" s="877">
        <v>65.889210435950289</v>
      </c>
      <c r="AG361" s="746">
        <v>2.4306144696678089</v>
      </c>
      <c r="AH361" s="747">
        <v>400</v>
      </c>
      <c r="AI361" s="877">
        <v>77.68832839137896</v>
      </c>
      <c r="AJ361" s="746">
        <v>2.3639357053230752</v>
      </c>
      <c r="AK361" s="747">
        <v>402</v>
      </c>
      <c r="AL361" s="877">
        <v>59.967501826657603</v>
      </c>
      <c r="AM361" s="746">
        <v>2.739021174582335</v>
      </c>
      <c r="AN361" s="747">
        <v>403</v>
      </c>
      <c r="AO361" s="877">
        <v>24.945067402637541</v>
      </c>
      <c r="AP361" s="746">
        <v>2.294367282356482</v>
      </c>
      <c r="AQ361" s="747">
        <v>400</v>
      </c>
      <c r="AR361" s="877">
        <v>28.141696027112602</v>
      </c>
      <c r="AS361" s="746">
        <v>3.8454770333518988</v>
      </c>
      <c r="AT361" s="878">
        <v>182</v>
      </c>
    </row>
    <row r="362" spans="1:46" ht="14.5" customHeight="1">
      <c r="A362" s="895" t="s">
        <v>26</v>
      </c>
      <c r="B362" s="880">
        <v>65.789925897320202</v>
      </c>
      <c r="C362" s="749">
        <v>3.0546335878754451</v>
      </c>
      <c r="D362" s="750">
        <v>300</v>
      </c>
      <c r="E362" s="880">
        <v>67.556321628814572</v>
      </c>
      <c r="F362" s="749">
        <v>2.8336462977678911</v>
      </c>
      <c r="G362" s="750">
        <v>293</v>
      </c>
      <c r="H362" s="880">
        <v>79.571440596901084</v>
      </c>
      <c r="I362" s="749">
        <v>2.9918664725146731</v>
      </c>
      <c r="J362" s="750">
        <v>300</v>
      </c>
      <c r="K362" s="880">
        <v>76.529703519757803</v>
      </c>
      <c r="L362" s="749">
        <v>2.8626399245062339</v>
      </c>
      <c r="M362" s="750">
        <v>303</v>
      </c>
      <c r="N362" s="880">
        <v>85.648318231182913</v>
      </c>
      <c r="O362" s="749">
        <v>2.1285511489988131</v>
      </c>
      <c r="P362" s="750">
        <v>303</v>
      </c>
      <c r="Q362" s="880">
        <v>63.741893079613888</v>
      </c>
      <c r="R362" s="749">
        <v>3.1301590902162459</v>
      </c>
      <c r="S362" s="750">
        <v>303</v>
      </c>
      <c r="T362" s="880">
        <v>75.001027201934946</v>
      </c>
      <c r="U362" s="749">
        <v>2.548225332053931</v>
      </c>
      <c r="V362" s="750">
        <v>306</v>
      </c>
      <c r="W362" s="880">
        <v>45.126982115934908</v>
      </c>
      <c r="X362" s="749">
        <v>3.534123812555479</v>
      </c>
      <c r="Y362" s="750">
        <v>293</v>
      </c>
      <c r="Z362" s="880">
        <v>78.864394576221784</v>
      </c>
      <c r="AA362" s="749">
        <v>3.177979334096829</v>
      </c>
      <c r="AB362" s="750">
        <v>302</v>
      </c>
      <c r="AC362" s="880">
        <v>57.546786529198933</v>
      </c>
      <c r="AD362" s="749">
        <v>3.6210471805267299</v>
      </c>
      <c r="AE362" s="750">
        <v>304</v>
      </c>
      <c r="AF362" s="880">
        <v>65.504152941806964</v>
      </c>
      <c r="AG362" s="749">
        <v>3.2085788859045921</v>
      </c>
      <c r="AH362" s="750">
        <v>302</v>
      </c>
      <c r="AI362" s="880">
        <v>71.110031258421174</v>
      </c>
      <c r="AJ362" s="749">
        <v>2.9430825968472489</v>
      </c>
      <c r="AK362" s="750">
        <v>300</v>
      </c>
      <c r="AL362" s="880">
        <v>55.8659143534978</v>
      </c>
      <c r="AM362" s="749">
        <v>3.480233950782412</v>
      </c>
      <c r="AN362" s="750">
        <v>298</v>
      </c>
      <c r="AO362" s="880">
        <v>24.502746312970871</v>
      </c>
      <c r="AP362" s="749">
        <v>2.731512999114003</v>
      </c>
      <c r="AQ362" s="750">
        <v>298</v>
      </c>
      <c r="AR362" s="880">
        <v>22.525119097038591</v>
      </c>
      <c r="AS362" s="749">
        <v>3.586874611304852</v>
      </c>
      <c r="AT362" s="881">
        <v>153</v>
      </c>
    </row>
    <row r="363" spans="1:46" ht="14.5" customHeight="1">
      <c r="A363" s="894" t="s">
        <v>27</v>
      </c>
      <c r="B363" s="877">
        <v>65.715520941050585</v>
      </c>
      <c r="C363" s="746">
        <v>2.717855319803876</v>
      </c>
      <c r="D363" s="747">
        <v>397</v>
      </c>
      <c r="E363" s="877">
        <v>55.428266691663637</v>
      </c>
      <c r="F363" s="746">
        <v>3.059955191285983</v>
      </c>
      <c r="G363" s="747">
        <v>395</v>
      </c>
      <c r="H363" s="877">
        <v>80.469480859876711</v>
      </c>
      <c r="I363" s="746">
        <v>2.1781085102786322</v>
      </c>
      <c r="J363" s="747">
        <v>399</v>
      </c>
      <c r="K363" s="877">
        <v>72.963408029094197</v>
      </c>
      <c r="L363" s="746">
        <v>2.4689051387549621</v>
      </c>
      <c r="M363" s="747">
        <v>397</v>
      </c>
      <c r="N363" s="877">
        <v>85.67099391134515</v>
      </c>
      <c r="O363" s="746">
        <v>1.873700891896612</v>
      </c>
      <c r="P363" s="747">
        <v>394</v>
      </c>
      <c r="Q363" s="877">
        <v>67.90604065610458</v>
      </c>
      <c r="R363" s="746">
        <v>2.767918583578489</v>
      </c>
      <c r="S363" s="747">
        <v>390</v>
      </c>
      <c r="T363" s="877">
        <v>70.095016067075051</v>
      </c>
      <c r="U363" s="746">
        <v>2.8663523493127698</v>
      </c>
      <c r="V363" s="747">
        <v>400</v>
      </c>
      <c r="W363" s="877">
        <v>44.540416593402227</v>
      </c>
      <c r="X363" s="746">
        <v>2.7110317258006762</v>
      </c>
      <c r="Y363" s="747">
        <v>395</v>
      </c>
      <c r="Z363" s="877">
        <v>71.338481613616509</v>
      </c>
      <c r="AA363" s="746">
        <v>2.8629247489396761</v>
      </c>
      <c r="AB363" s="747">
        <v>397</v>
      </c>
      <c r="AC363" s="877">
        <v>59.212626860116643</v>
      </c>
      <c r="AD363" s="746">
        <v>2.4509788006168338</v>
      </c>
      <c r="AE363" s="747">
        <v>399</v>
      </c>
      <c r="AF363" s="877">
        <v>66.999318023084584</v>
      </c>
      <c r="AG363" s="746">
        <v>2.764403397685482</v>
      </c>
      <c r="AH363" s="747">
        <v>394</v>
      </c>
      <c r="AI363" s="877">
        <v>76.880672871839408</v>
      </c>
      <c r="AJ363" s="746">
        <v>2.6163527267661881</v>
      </c>
      <c r="AK363" s="747">
        <v>398</v>
      </c>
      <c r="AL363" s="877">
        <v>65.145552434561509</v>
      </c>
      <c r="AM363" s="746">
        <v>2.5802035657196019</v>
      </c>
      <c r="AN363" s="747">
        <v>398</v>
      </c>
      <c r="AO363" s="877">
        <v>30.882655777442778</v>
      </c>
      <c r="AP363" s="746">
        <v>2.4519374360697328</v>
      </c>
      <c r="AQ363" s="747">
        <v>395</v>
      </c>
      <c r="AR363" s="877">
        <v>31.738874365245969</v>
      </c>
      <c r="AS363" s="746">
        <v>3.6963472353172508</v>
      </c>
      <c r="AT363" s="878">
        <v>180</v>
      </c>
    </row>
    <row r="364" spans="1:46" ht="14.5" customHeight="1" thickBot="1">
      <c r="A364" s="896" t="s">
        <v>28</v>
      </c>
      <c r="B364" s="883">
        <v>62.854721438616821</v>
      </c>
      <c r="C364" s="751">
        <v>2.7521211785567079</v>
      </c>
      <c r="D364" s="752">
        <v>355</v>
      </c>
      <c r="E364" s="883">
        <v>64.339592685393256</v>
      </c>
      <c r="F364" s="751">
        <v>2.6903458264627051</v>
      </c>
      <c r="G364" s="752">
        <v>356</v>
      </c>
      <c r="H364" s="883">
        <v>79.853342768022145</v>
      </c>
      <c r="I364" s="751">
        <v>2.5996516091495141</v>
      </c>
      <c r="J364" s="752">
        <v>358</v>
      </c>
      <c r="K364" s="883">
        <v>73.289465638362699</v>
      </c>
      <c r="L364" s="751">
        <v>2.699851016989347</v>
      </c>
      <c r="M364" s="752">
        <v>358</v>
      </c>
      <c r="N364" s="883">
        <v>88.582304258020429</v>
      </c>
      <c r="O364" s="751">
        <v>1.688597269804621</v>
      </c>
      <c r="P364" s="752">
        <v>360</v>
      </c>
      <c r="Q364" s="883">
        <v>63.770494910742229</v>
      </c>
      <c r="R364" s="751">
        <v>3.4643604245653878</v>
      </c>
      <c r="S364" s="752">
        <v>357</v>
      </c>
      <c r="T364" s="883">
        <v>74.895956244486186</v>
      </c>
      <c r="U364" s="751">
        <v>2.4298488780768279</v>
      </c>
      <c r="V364" s="752">
        <v>355</v>
      </c>
      <c r="W364" s="883">
        <v>46.499871377431241</v>
      </c>
      <c r="X364" s="751">
        <v>3.6072369763899079</v>
      </c>
      <c r="Y364" s="752">
        <v>359</v>
      </c>
      <c r="Z364" s="883">
        <v>78.881149665389287</v>
      </c>
      <c r="AA364" s="751">
        <v>3.0277413457017621</v>
      </c>
      <c r="AB364" s="752">
        <v>362</v>
      </c>
      <c r="AC364" s="883">
        <v>60.502027966046633</v>
      </c>
      <c r="AD364" s="751">
        <v>2.7236743131015881</v>
      </c>
      <c r="AE364" s="752">
        <v>360</v>
      </c>
      <c r="AF364" s="883">
        <v>64.763969137527837</v>
      </c>
      <c r="AG364" s="751">
        <v>3.06012576166545</v>
      </c>
      <c r="AH364" s="752">
        <v>359</v>
      </c>
      <c r="AI364" s="883">
        <v>79.318327182507304</v>
      </c>
      <c r="AJ364" s="751">
        <v>2.3863471413654329</v>
      </c>
      <c r="AK364" s="752">
        <v>360</v>
      </c>
      <c r="AL364" s="883">
        <v>60.558111336467249</v>
      </c>
      <c r="AM364" s="751">
        <v>2.8253345815682418</v>
      </c>
      <c r="AN364" s="752">
        <v>357</v>
      </c>
      <c r="AO364" s="883">
        <v>24.212928006138441</v>
      </c>
      <c r="AP364" s="751">
        <v>2.4753698257146231</v>
      </c>
      <c r="AQ364" s="752">
        <v>353</v>
      </c>
      <c r="AR364" s="883">
        <v>22.224953629021901</v>
      </c>
      <c r="AS364" s="751">
        <v>4.7748195550239121</v>
      </c>
      <c r="AT364" s="884">
        <v>178</v>
      </c>
    </row>
    <row r="365" spans="1:46" ht="14.5" customHeight="1">
      <c r="A365" s="897" t="s">
        <v>29</v>
      </c>
      <c r="B365" s="886">
        <v>64.092671989768377</v>
      </c>
      <c r="C365" s="754">
        <v>0.82333689486915396</v>
      </c>
      <c r="D365" s="755">
        <v>5097</v>
      </c>
      <c r="E365" s="886">
        <v>59.055729625100597</v>
      </c>
      <c r="F365" s="754">
        <v>0.84492975963627193</v>
      </c>
      <c r="G365" s="755">
        <v>5083</v>
      </c>
      <c r="H365" s="886">
        <v>77.494223088085803</v>
      </c>
      <c r="I365" s="754">
        <v>0.66581976219111527</v>
      </c>
      <c r="J365" s="755">
        <v>5127</v>
      </c>
      <c r="K365" s="886">
        <v>69.798751523189821</v>
      </c>
      <c r="L365" s="754">
        <v>0.74686477722520994</v>
      </c>
      <c r="M365" s="755">
        <v>5084</v>
      </c>
      <c r="N365" s="886">
        <v>86.089532581578453</v>
      </c>
      <c r="O365" s="754">
        <v>0.5723716132921004</v>
      </c>
      <c r="P365" s="755">
        <v>5140</v>
      </c>
      <c r="Q365" s="886">
        <v>69.03290867600532</v>
      </c>
      <c r="R365" s="754">
        <v>0.78466666804991336</v>
      </c>
      <c r="S365" s="755">
        <v>5089</v>
      </c>
      <c r="T365" s="886">
        <v>70.126986108216613</v>
      </c>
      <c r="U365" s="754">
        <v>0.77670833282105323</v>
      </c>
      <c r="V365" s="755">
        <v>5124</v>
      </c>
      <c r="W365" s="886">
        <v>49.118881782763687</v>
      </c>
      <c r="X365" s="754">
        <v>0.82335544363573154</v>
      </c>
      <c r="Y365" s="755">
        <v>5095</v>
      </c>
      <c r="Z365" s="886">
        <v>74.351487499321607</v>
      </c>
      <c r="AA365" s="754">
        <v>0.73806252787160109</v>
      </c>
      <c r="AB365" s="755">
        <v>5114</v>
      </c>
      <c r="AC365" s="886">
        <v>57.266946190881931</v>
      </c>
      <c r="AD365" s="754">
        <v>0.82885846282356523</v>
      </c>
      <c r="AE365" s="755">
        <v>5114</v>
      </c>
      <c r="AF365" s="886">
        <v>70.332415029293145</v>
      </c>
      <c r="AG365" s="754">
        <v>0.76832410335003365</v>
      </c>
      <c r="AH365" s="755">
        <v>5104</v>
      </c>
      <c r="AI365" s="886">
        <v>77.736203498420849</v>
      </c>
      <c r="AJ365" s="754">
        <v>0.70631386282111719</v>
      </c>
      <c r="AK365" s="755">
        <v>5135</v>
      </c>
      <c r="AL365" s="886">
        <v>63.758980486588797</v>
      </c>
      <c r="AM365" s="754">
        <v>0.78375867816271172</v>
      </c>
      <c r="AN365" s="755">
        <v>5102</v>
      </c>
      <c r="AO365" s="886">
        <v>31.45018303090345</v>
      </c>
      <c r="AP365" s="754">
        <v>0.80112744121008761</v>
      </c>
      <c r="AQ365" s="755">
        <v>5064</v>
      </c>
      <c r="AR365" s="886">
        <v>28.518741097680511</v>
      </c>
      <c r="AS365" s="754">
        <v>1.1726580059975811</v>
      </c>
      <c r="AT365" s="887">
        <v>2221</v>
      </c>
    </row>
    <row r="366" spans="1:46" ht="14.5" customHeight="1">
      <c r="A366" s="897" t="s">
        <v>30</v>
      </c>
      <c r="B366" s="886">
        <v>63.044632202894277</v>
      </c>
      <c r="C366" s="754">
        <v>1.317508296922594</v>
      </c>
      <c r="D366" s="755">
        <v>1893</v>
      </c>
      <c r="E366" s="886">
        <v>60.709380719932327</v>
      </c>
      <c r="F366" s="754">
        <v>1.3374152739087199</v>
      </c>
      <c r="G366" s="755">
        <v>1880</v>
      </c>
      <c r="H366" s="886">
        <v>78.742947797360856</v>
      </c>
      <c r="I366" s="754">
        <v>1.160860727187274</v>
      </c>
      <c r="J366" s="755">
        <v>1886</v>
      </c>
      <c r="K366" s="886">
        <v>71.462499958577069</v>
      </c>
      <c r="L366" s="754">
        <v>1.265276174664306</v>
      </c>
      <c r="M366" s="755">
        <v>1894</v>
      </c>
      <c r="N366" s="886">
        <v>86.315276215921159</v>
      </c>
      <c r="O366" s="754">
        <v>0.87624761788653305</v>
      </c>
      <c r="P366" s="755">
        <v>1912</v>
      </c>
      <c r="Q366" s="886">
        <v>65.584838359121335</v>
      </c>
      <c r="R366" s="754">
        <v>1.409475761423006</v>
      </c>
      <c r="S366" s="755">
        <v>1883</v>
      </c>
      <c r="T366" s="886">
        <v>72.22602014459784</v>
      </c>
      <c r="U366" s="754">
        <v>1.205415456088863</v>
      </c>
      <c r="V366" s="755">
        <v>1891</v>
      </c>
      <c r="W366" s="886">
        <v>47.005757839402293</v>
      </c>
      <c r="X366" s="754">
        <v>1.450294290765469</v>
      </c>
      <c r="Y366" s="755">
        <v>1882</v>
      </c>
      <c r="Z366" s="886">
        <v>74.040133127995162</v>
      </c>
      <c r="AA366" s="754">
        <v>1.243377915566579</v>
      </c>
      <c r="AB366" s="755">
        <v>1900</v>
      </c>
      <c r="AC366" s="886">
        <v>59.560911626037417</v>
      </c>
      <c r="AD366" s="754">
        <v>1.3580277185951231</v>
      </c>
      <c r="AE366" s="755">
        <v>1890</v>
      </c>
      <c r="AF366" s="886">
        <v>66.994790462395159</v>
      </c>
      <c r="AG366" s="754">
        <v>1.285747504402456</v>
      </c>
      <c r="AH366" s="755">
        <v>1889</v>
      </c>
      <c r="AI366" s="886">
        <v>78.323750766643968</v>
      </c>
      <c r="AJ366" s="754">
        <v>1.1263657912010241</v>
      </c>
      <c r="AK366" s="755">
        <v>1898</v>
      </c>
      <c r="AL366" s="886">
        <v>62.230910991474737</v>
      </c>
      <c r="AM366" s="754">
        <v>1.3325844158992459</v>
      </c>
      <c r="AN366" s="755">
        <v>1888</v>
      </c>
      <c r="AO366" s="886">
        <v>27.708473446717679</v>
      </c>
      <c r="AP366" s="754">
        <v>1.226145084241927</v>
      </c>
      <c r="AQ366" s="755">
        <v>1869</v>
      </c>
      <c r="AR366" s="886">
        <v>25.07392055432517</v>
      </c>
      <c r="AS366" s="754">
        <v>1.8095725644941461</v>
      </c>
      <c r="AT366" s="887">
        <v>881</v>
      </c>
    </row>
    <row r="367" spans="1:46" ht="14.5" customHeight="1">
      <c r="A367" s="898" t="s">
        <v>31</v>
      </c>
      <c r="B367" s="889">
        <v>63.891489379279278</v>
      </c>
      <c r="C367" s="890">
        <v>0.71203349394078685</v>
      </c>
      <c r="D367" s="891">
        <v>6990</v>
      </c>
      <c r="E367" s="889">
        <v>59.372199027719972</v>
      </c>
      <c r="F367" s="890">
        <v>0.72959200326788243</v>
      </c>
      <c r="G367" s="891">
        <v>6963</v>
      </c>
      <c r="H367" s="889">
        <v>77.731569853056342</v>
      </c>
      <c r="I367" s="890">
        <v>0.58234370668387947</v>
      </c>
      <c r="J367" s="891">
        <v>7013</v>
      </c>
      <c r="K367" s="889">
        <v>70.11924051275534</v>
      </c>
      <c r="L367" s="890">
        <v>0.65040928138754539</v>
      </c>
      <c r="M367" s="891">
        <v>6978</v>
      </c>
      <c r="N367" s="889">
        <v>86.132725601714895</v>
      </c>
      <c r="O367" s="890">
        <v>0.49226363716480798</v>
      </c>
      <c r="P367" s="891">
        <v>7052</v>
      </c>
      <c r="Q367" s="889">
        <v>68.372760756204727</v>
      </c>
      <c r="R367" s="890">
        <v>0.68969240864387027</v>
      </c>
      <c r="S367" s="891">
        <v>6972</v>
      </c>
      <c r="T367" s="889">
        <v>70.527951679450794</v>
      </c>
      <c r="U367" s="890">
        <v>0.66954139264092161</v>
      </c>
      <c r="V367" s="891">
        <v>7015</v>
      </c>
      <c r="W367" s="889">
        <v>48.715267878545653</v>
      </c>
      <c r="X367" s="890">
        <v>0.72132137788355399</v>
      </c>
      <c r="Y367" s="891">
        <v>6977</v>
      </c>
      <c r="Z367" s="889">
        <v>74.291813123357613</v>
      </c>
      <c r="AA367" s="890">
        <v>0.64250689974327002</v>
      </c>
      <c r="AB367" s="891">
        <v>7014</v>
      </c>
      <c r="AC367" s="889">
        <v>57.705225307853233</v>
      </c>
      <c r="AD367" s="890">
        <v>0.71894786443862124</v>
      </c>
      <c r="AE367" s="891">
        <v>7004</v>
      </c>
      <c r="AF367" s="889">
        <v>69.693538130071474</v>
      </c>
      <c r="AG367" s="890">
        <v>0.66885541287129568</v>
      </c>
      <c r="AH367" s="891">
        <v>6993</v>
      </c>
      <c r="AI367" s="889">
        <v>77.848662834909206</v>
      </c>
      <c r="AJ367" s="890">
        <v>0.61043356361537437</v>
      </c>
      <c r="AK367" s="891">
        <v>7033</v>
      </c>
      <c r="AL367" s="889">
        <v>63.466074691214523</v>
      </c>
      <c r="AM367" s="890">
        <v>0.6833262170354838</v>
      </c>
      <c r="AN367" s="891">
        <v>6990</v>
      </c>
      <c r="AO367" s="889">
        <v>30.735583250779751</v>
      </c>
      <c r="AP367" s="890">
        <v>0.68976110813161873</v>
      </c>
      <c r="AQ367" s="891">
        <v>6933</v>
      </c>
      <c r="AR367" s="889">
        <v>27.832289242481849</v>
      </c>
      <c r="AS367" s="890">
        <v>1.0061093725143639</v>
      </c>
      <c r="AT367" s="893">
        <v>3102</v>
      </c>
    </row>
    <row r="368" spans="1:46" ht="14.5" customHeight="1">
      <c r="A368" s="1930" t="s">
        <v>767</v>
      </c>
      <c r="B368" s="1930" t="s">
        <v>621</v>
      </c>
      <c r="C368" s="1930" t="s">
        <v>621</v>
      </c>
      <c r="D368" s="1930" t="s">
        <v>621</v>
      </c>
      <c r="E368" s="1930" t="s">
        <v>621</v>
      </c>
      <c r="F368" s="1930" t="s">
        <v>621</v>
      </c>
      <c r="G368" s="1930" t="s">
        <v>621</v>
      </c>
      <c r="H368" s="1930" t="s">
        <v>621</v>
      </c>
      <c r="I368" s="1930" t="s">
        <v>621</v>
      </c>
      <c r="J368" s="1930" t="s">
        <v>621</v>
      </c>
      <c r="K368" s="1930" t="s">
        <v>621</v>
      </c>
      <c r="L368" s="1930" t="s">
        <v>621</v>
      </c>
      <c r="M368" s="1930" t="s">
        <v>621</v>
      </c>
      <c r="N368" s="1930" t="s">
        <v>621</v>
      </c>
      <c r="O368" s="1930" t="s">
        <v>621</v>
      </c>
      <c r="P368" s="1930" t="s">
        <v>621</v>
      </c>
      <c r="Q368" s="1930" t="s">
        <v>621</v>
      </c>
      <c r="R368" s="1930" t="s">
        <v>621</v>
      </c>
      <c r="S368" s="1930" t="s">
        <v>621</v>
      </c>
      <c r="T368" s="1930" t="s">
        <v>621</v>
      </c>
      <c r="U368" s="1930" t="s">
        <v>621</v>
      </c>
      <c r="V368" s="1930" t="s">
        <v>621</v>
      </c>
      <c r="W368" s="1930" t="s">
        <v>621</v>
      </c>
      <c r="X368" s="1930" t="s">
        <v>621</v>
      </c>
      <c r="Y368" s="1930" t="s">
        <v>621</v>
      </c>
      <c r="Z368" s="1930" t="s">
        <v>621</v>
      </c>
      <c r="AA368" s="1930" t="s">
        <v>621</v>
      </c>
      <c r="AB368" s="1930" t="s">
        <v>621</v>
      </c>
      <c r="AC368" s="1930" t="s">
        <v>621</v>
      </c>
      <c r="AD368" s="1930" t="s">
        <v>621</v>
      </c>
      <c r="AE368" s="1930" t="s">
        <v>621</v>
      </c>
      <c r="AF368" s="1930" t="s">
        <v>621</v>
      </c>
      <c r="AG368" s="1930" t="s">
        <v>621</v>
      </c>
      <c r="AH368" s="1930" t="s">
        <v>621</v>
      </c>
      <c r="AI368" s="1930" t="s">
        <v>621</v>
      </c>
      <c r="AJ368" s="1930" t="s">
        <v>621</v>
      </c>
      <c r="AK368" s="1930" t="s">
        <v>621</v>
      </c>
      <c r="AL368" s="1930" t="s">
        <v>621</v>
      </c>
      <c r="AM368" s="1930" t="s">
        <v>621</v>
      </c>
      <c r="AN368" s="1930" t="s">
        <v>621</v>
      </c>
      <c r="AO368" s="1930" t="s">
        <v>621</v>
      </c>
      <c r="AP368" s="1930" t="s">
        <v>621</v>
      </c>
      <c r="AQ368" s="1930" t="s">
        <v>621</v>
      </c>
      <c r="AR368" s="1930" t="s">
        <v>621</v>
      </c>
      <c r="AS368" s="1930" t="s">
        <v>621</v>
      </c>
      <c r="AT368" s="1930" t="s">
        <v>621</v>
      </c>
    </row>
    <row r="369" spans="1:46" ht="14.5" customHeight="1">
      <c r="A369" s="1930" t="s">
        <v>768</v>
      </c>
      <c r="B369" s="1930" t="s">
        <v>623</v>
      </c>
      <c r="C369" s="1930" t="s">
        <v>623</v>
      </c>
      <c r="D369" s="1930" t="s">
        <v>623</v>
      </c>
      <c r="E369" s="1930" t="s">
        <v>623</v>
      </c>
      <c r="F369" s="1930" t="s">
        <v>623</v>
      </c>
      <c r="G369" s="1930" t="s">
        <v>623</v>
      </c>
      <c r="H369" s="1930" t="s">
        <v>623</v>
      </c>
      <c r="I369" s="1930" t="s">
        <v>623</v>
      </c>
      <c r="J369" s="1930" t="s">
        <v>623</v>
      </c>
      <c r="K369" s="1930" t="s">
        <v>623</v>
      </c>
      <c r="L369" s="1930" t="s">
        <v>623</v>
      </c>
      <c r="M369" s="1930" t="s">
        <v>623</v>
      </c>
      <c r="N369" s="1930" t="s">
        <v>623</v>
      </c>
      <c r="O369" s="1930" t="s">
        <v>623</v>
      </c>
      <c r="P369" s="1930" t="s">
        <v>623</v>
      </c>
      <c r="Q369" s="1930" t="s">
        <v>623</v>
      </c>
      <c r="R369" s="1930" t="s">
        <v>623</v>
      </c>
      <c r="S369" s="1930" t="s">
        <v>623</v>
      </c>
      <c r="T369" s="1930" t="s">
        <v>623</v>
      </c>
      <c r="U369" s="1930" t="s">
        <v>623</v>
      </c>
      <c r="V369" s="1930" t="s">
        <v>623</v>
      </c>
      <c r="W369" s="1930" t="s">
        <v>623</v>
      </c>
      <c r="X369" s="1930" t="s">
        <v>623</v>
      </c>
      <c r="Y369" s="1930" t="s">
        <v>623</v>
      </c>
      <c r="Z369" s="1930" t="s">
        <v>623</v>
      </c>
      <c r="AA369" s="1930" t="s">
        <v>623</v>
      </c>
      <c r="AB369" s="1930" t="s">
        <v>623</v>
      </c>
      <c r="AC369" s="1930" t="s">
        <v>623</v>
      </c>
      <c r="AD369" s="1930" t="s">
        <v>623</v>
      </c>
      <c r="AE369" s="1930" t="s">
        <v>623</v>
      </c>
      <c r="AF369" s="1930" t="s">
        <v>623</v>
      </c>
      <c r="AG369" s="1930" t="s">
        <v>623</v>
      </c>
      <c r="AH369" s="1930" t="s">
        <v>623</v>
      </c>
      <c r="AI369" s="1930" t="s">
        <v>623</v>
      </c>
      <c r="AJ369" s="1930" t="s">
        <v>623</v>
      </c>
      <c r="AK369" s="1930" t="s">
        <v>623</v>
      </c>
      <c r="AL369" s="1930" t="s">
        <v>623</v>
      </c>
      <c r="AM369" s="1930" t="s">
        <v>623</v>
      </c>
      <c r="AN369" s="1930" t="s">
        <v>623</v>
      </c>
      <c r="AO369" s="1930" t="s">
        <v>623</v>
      </c>
      <c r="AP369" s="1930" t="s">
        <v>623</v>
      </c>
      <c r="AQ369" s="1930" t="s">
        <v>623</v>
      </c>
      <c r="AR369" s="1930" t="s">
        <v>623</v>
      </c>
      <c r="AS369" s="1930" t="s">
        <v>623</v>
      </c>
      <c r="AT369" s="1930" t="s">
        <v>623</v>
      </c>
    </row>
    <row r="370" spans="1:46" ht="14.5" customHeight="1">
      <c r="A370" s="1930" t="s">
        <v>1190</v>
      </c>
      <c r="B370" s="1930" t="s">
        <v>769</v>
      </c>
      <c r="C370" s="1930" t="s">
        <v>769</v>
      </c>
      <c r="D370" s="1930" t="s">
        <v>769</v>
      </c>
      <c r="E370" s="1930" t="s">
        <v>769</v>
      </c>
      <c r="F370" s="1930" t="s">
        <v>769</v>
      </c>
      <c r="G370" s="1930" t="s">
        <v>769</v>
      </c>
      <c r="H370" s="1930" t="s">
        <v>769</v>
      </c>
      <c r="I370" s="1930" t="s">
        <v>769</v>
      </c>
      <c r="J370" s="1930" t="s">
        <v>769</v>
      </c>
      <c r="K370" s="1930" t="s">
        <v>769</v>
      </c>
      <c r="L370" s="1930" t="s">
        <v>769</v>
      </c>
      <c r="M370" s="1930" t="s">
        <v>769</v>
      </c>
      <c r="N370" s="1930" t="s">
        <v>769</v>
      </c>
      <c r="O370" s="1930" t="s">
        <v>769</v>
      </c>
      <c r="P370" s="1930" t="s">
        <v>769</v>
      </c>
      <c r="Q370" s="1930" t="s">
        <v>769</v>
      </c>
      <c r="R370" s="1930" t="s">
        <v>769</v>
      </c>
      <c r="S370" s="1930" t="s">
        <v>769</v>
      </c>
      <c r="T370" s="1930" t="s">
        <v>769</v>
      </c>
      <c r="U370" s="1930" t="s">
        <v>769</v>
      </c>
      <c r="V370" s="1930" t="s">
        <v>769</v>
      </c>
      <c r="W370" s="1930" t="s">
        <v>769</v>
      </c>
      <c r="X370" s="1930" t="s">
        <v>769</v>
      </c>
      <c r="Y370" s="1930" t="s">
        <v>769</v>
      </c>
      <c r="Z370" s="1930" t="s">
        <v>769</v>
      </c>
      <c r="AA370" s="1930" t="s">
        <v>769</v>
      </c>
      <c r="AB370" s="1930" t="s">
        <v>769</v>
      </c>
      <c r="AC370" s="1930" t="s">
        <v>769</v>
      </c>
      <c r="AD370" s="1930" t="s">
        <v>769</v>
      </c>
      <c r="AE370" s="1930" t="s">
        <v>769</v>
      </c>
      <c r="AF370" s="1930" t="s">
        <v>769</v>
      </c>
      <c r="AG370" s="1930" t="s">
        <v>769</v>
      </c>
      <c r="AH370" s="1930" t="s">
        <v>769</v>
      </c>
      <c r="AI370" s="1930" t="s">
        <v>769</v>
      </c>
      <c r="AJ370" s="1930" t="s">
        <v>769</v>
      </c>
      <c r="AK370" s="1930" t="s">
        <v>769</v>
      </c>
      <c r="AL370" s="1930" t="s">
        <v>769</v>
      </c>
      <c r="AM370" s="1930" t="s">
        <v>769</v>
      </c>
      <c r="AN370" s="1930" t="s">
        <v>769</v>
      </c>
      <c r="AO370" s="1930" t="s">
        <v>769</v>
      </c>
      <c r="AP370" s="1930" t="s">
        <v>769</v>
      </c>
      <c r="AQ370" s="1930" t="s">
        <v>769</v>
      </c>
      <c r="AR370" s="1930" t="s">
        <v>769</v>
      </c>
      <c r="AS370" s="1930" t="s">
        <v>769</v>
      </c>
      <c r="AT370" s="1930" t="s">
        <v>769</v>
      </c>
    </row>
    <row r="371" spans="1:46" ht="14.5" customHeight="1"/>
    <row r="372" spans="1:46" ht="14.5" customHeight="1">
      <c r="A372" s="1968" t="s">
        <v>861</v>
      </c>
      <c r="B372" s="1968"/>
      <c r="C372" s="1968"/>
      <c r="D372" s="1968"/>
      <c r="E372" s="1968"/>
      <c r="F372" s="1968"/>
      <c r="G372" s="1968"/>
      <c r="H372" s="1968"/>
      <c r="I372" s="1968"/>
      <c r="J372" s="1968"/>
      <c r="K372" s="1968"/>
      <c r="L372" s="1968"/>
      <c r="M372" s="1968"/>
      <c r="N372" s="1968"/>
      <c r="O372" s="1968"/>
      <c r="P372" s="1968"/>
      <c r="Q372" s="1968"/>
      <c r="R372" s="1968"/>
      <c r="S372" s="1968"/>
      <c r="T372" s="1968"/>
      <c r="U372" s="1968"/>
      <c r="V372" s="1968"/>
      <c r="W372" s="1968"/>
      <c r="X372" s="1968"/>
      <c r="Y372" s="1968"/>
      <c r="Z372" s="1968"/>
      <c r="AA372" s="1968"/>
      <c r="AB372" s="1968"/>
      <c r="AC372" s="1968"/>
      <c r="AD372" s="1968"/>
      <c r="AE372" s="1968"/>
      <c r="AF372" s="1968"/>
      <c r="AG372" s="1968"/>
      <c r="AH372" s="1968"/>
      <c r="AI372" s="1968"/>
      <c r="AJ372" s="1968"/>
      <c r="AK372" s="1968"/>
      <c r="AL372" s="1968"/>
      <c r="AM372" s="1968"/>
      <c r="AN372" s="1968"/>
      <c r="AO372" s="1968"/>
      <c r="AP372" s="1968"/>
      <c r="AQ372" s="1968"/>
      <c r="AR372" s="1968"/>
      <c r="AS372" s="1968"/>
      <c r="AT372" s="1968"/>
    </row>
    <row r="373" spans="1:46" s="902" customFormat="1" ht="31.5" customHeight="1">
      <c r="A373" s="1994" t="s">
        <v>5</v>
      </c>
      <c r="B373" s="1971" t="s">
        <v>705</v>
      </c>
      <c r="C373" s="1971" t="s">
        <v>706</v>
      </c>
      <c r="D373" s="1971" t="s">
        <v>706</v>
      </c>
      <c r="E373" s="1971" t="s">
        <v>707</v>
      </c>
      <c r="F373" s="1971" t="s">
        <v>708</v>
      </c>
      <c r="G373" s="1971" t="s">
        <v>708</v>
      </c>
      <c r="H373" s="1971" t="s">
        <v>709</v>
      </c>
      <c r="I373" s="1971" t="s">
        <v>710</v>
      </c>
      <c r="J373" s="1971" t="s">
        <v>710</v>
      </c>
      <c r="K373" s="1971" t="s">
        <v>711</v>
      </c>
      <c r="L373" s="1971" t="s">
        <v>712</v>
      </c>
      <c r="M373" s="1971" t="s">
        <v>712</v>
      </c>
      <c r="N373" s="1971" t="s">
        <v>673</v>
      </c>
      <c r="O373" s="1971" t="s">
        <v>713</v>
      </c>
      <c r="P373" s="1971" t="s">
        <v>713</v>
      </c>
      <c r="Q373" s="1971" t="s">
        <v>674</v>
      </c>
      <c r="R373" s="1971" t="s">
        <v>714</v>
      </c>
      <c r="S373" s="1971" t="s">
        <v>714</v>
      </c>
      <c r="T373" s="1971" t="s">
        <v>675</v>
      </c>
      <c r="U373" s="1971" t="s">
        <v>715</v>
      </c>
      <c r="V373" s="1971" t="s">
        <v>715</v>
      </c>
      <c r="W373" s="1971" t="s">
        <v>676</v>
      </c>
      <c r="X373" s="1971" t="s">
        <v>716</v>
      </c>
      <c r="Y373" s="1971" t="s">
        <v>716</v>
      </c>
      <c r="Z373" s="1925" t="s">
        <v>677</v>
      </c>
      <c r="AA373" s="1926"/>
      <c r="AB373" s="1927"/>
      <c r="AC373" s="1971" t="s">
        <v>678</v>
      </c>
      <c r="AD373" s="1971" t="s">
        <v>719</v>
      </c>
      <c r="AE373" s="1971" t="s">
        <v>719</v>
      </c>
      <c r="AF373" s="1971" t="s">
        <v>679</v>
      </c>
      <c r="AG373" s="1971" t="s">
        <v>720</v>
      </c>
      <c r="AH373" s="1971" t="s">
        <v>720</v>
      </c>
      <c r="AI373" s="1971" t="s">
        <v>594</v>
      </c>
      <c r="AJ373" s="1971" t="s">
        <v>721</v>
      </c>
      <c r="AK373" s="1971" t="s">
        <v>721</v>
      </c>
      <c r="AL373" s="1971" t="s">
        <v>681</v>
      </c>
      <c r="AM373" s="1971" t="s">
        <v>722</v>
      </c>
      <c r="AN373" s="1971" t="s">
        <v>722</v>
      </c>
      <c r="AO373" s="1928" t="s">
        <v>729</v>
      </c>
      <c r="AP373" s="1928" t="s">
        <v>730</v>
      </c>
      <c r="AQ373" s="1928" t="s">
        <v>730</v>
      </c>
      <c r="AR373" s="1971" t="s">
        <v>684</v>
      </c>
      <c r="AS373" s="1971" t="s">
        <v>724</v>
      </c>
      <c r="AT373" s="1992" t="s">
        <v>724</v>
      </c>
    </row>
    <row r="374" spans="1:46" ht="14.5" customHeight="1" thickBot="1">
      <c r="A374" s="1995"/>
      <c r="B374" s="743" t="s">
        <v>2</v>
      </c>
      <c r="C374" s="743" t="s">
        <v>68</v>
      </c>
      <c r="D374" s="744" t="s">
        <v>69</v>
      </c>
      <c r="E374" s="743" t="s">
        <v>2</v>
      </c>
      <c r="F374" s="743" t="s">
        <v>68</v>
      </c>
      <c r="G374" s="744" t="s">
        <v>69</v>
      </c>
      <c r="H374" s="743" t="s">
        <v>2</v>
      </c>
      <c r="I374" s="743" t="s">
        <v>68</v>
      </c>
      <c r="J374" s="744" t="s">
        <v>69</v>
      </c>
      <c r="K374" s="743" t="s">
        <v>2</v>
      </c>
      <c r="L374" s="743" t="s">
        <v>68</v>
      </c>
      <c r="M374" s="744" t="s">
        <v>69</v>
      </c>
      <c r="N374" s="743" t="s">
        <v>2</v>
      </c>
      <c r="O374" s="743" t="s">
        <v>68</v>
      </c>
      <c r="P374" s="744" t="s">
        <v>69</v>
      </c>
      <c r="Q374" s="743" t="s">
        <v>2</v>
      </c>
      <c r="R374" s="743" t="s">
        <v>68</v>
      </c>
      <c r="S374" s="744" t="s">
        <v>69</v>
      </c>
      <c r="T374" s="743" t="s">
        <v>2</v>
      </c>
      <c r="U374" s="743" t="s">
        <v>68</v>
      </c>
      <c r="V374" s="744" t="s">
        <v>69</v>
      </c>
      <c r="W374" s="743" t="s">
        <v>2</v>
      </c>
      <c r="X374" s="743" t="s">
        <v>68</v>
      </c>
      <c r="Y374" s="744" t="s">
        <v>69</v>
      </c>
      <c r="Z374" s="743" t="s">
        <v>2</v>
      </c>
      <c r="AA374" s="743" t="s">
        <v>68</v>
      </c>
      <c r="AB374" s="744" t="s">
        <v>69</v>
      </c>
      <c r="AC374" s="743" t="s">
        <v>2</v>
      </c>
      <c r="AD374" s="743" t="s">
        <v>68</v>
      </c>
      <c r="AE374" s="744" t="s">
        <v>69</v>
      </c>
      <c r="AF374" s="743" t="s">
        <v>2</v>
      </c>
      <c r="AG374" s="743" t="s">
        <v>68</v>
      </c>
      <c r="AH374" s="744" t="s">
        <v>69</v>
      </c>
      <c r="AI374" s="743" t="s">
        <v>2</v>
      </c>
      <c r="AJ374" s="743" t="s">
        <v>68</v>
      </c>
      <c r="AK374" s="744" t="s">
        <v>69</v>
      </c>
      <c r="AL374" s="743" t="s">
        <v>2</v>
      </c>
      <c r="AM374" s="743" t="s">
        <v>68</v>
      </c>
      <c r="AN374" s="744" t="s">
        <v>69</v>
      </c>
      <c r="AO374" s="743" t="s">
        <v>2</v>
      </c>
      <c r="AP374" s="743" t="s">
        <v>68</v>
      </c>
      <c r="AQ374" s="744" t="s">
        <v>69</v>
      </c>
      <c r="AR374" s="743" t="s">
        <v>2</v>
      </c>
      <c r="AS374" s="743" t="s">
        <v>68</v>
      </c>
      <c r="AT374" s="743" t="s">
        <v>69</v>
      </c>
    </row>
    <row r="375" spans="1:46" ht="14.5" customHeight="1">
      <c r="A375" s="894" t="s">
        <v>13</v>
      </c>
      <c r="B375" s="812">
        <v>22.262641659570221</v>
      </c>
      <c r="C375" s="868">
        <v>3.020805430909312</v>
      </c>
      <c r="D375" s="869">
        <v>326</v>
      </c>
      <c r="E375" s="812">
        <v>5.1613431150626869</v>
      </c>
      <c r="F375" s="868">
        <v>1.1743849350064191</v>
      </c>
      <c r="G375" s="869">
        <v>320</v>
      </c>
      <c r="H375" s="812">
        <v>48.681531622662767</v>
      </c>
      <c r="I375" s="868">
        <v>3.8032647187174349</v>
      </c>
      <c r="J375" s="869">
        <v>337</v>
      </c>
      <c r="K375" s="812">
        <v>36.543480680026512</v>
      </c>
      <c r="L375" s="868">
        <v>4.9998889090856178</v>
      </c>
      <c r="M375" s="869">
        <v>331</v>
      </c>
      <c r="N375" s="812">
        <v>61.460466382953008</v>
      </c>
      <c r="O375" s="868">
        <v>3.9290981233347759</v>
      </c>
      <c r="P375" s="869">
        <v>351</v>
      </c>
      <c r="Q375" s="812">
        <v>26.96605290905006</v>
      </c>
      <c r="R375" s="868">
        <v>4.1758017738998996</v>
      </c>
      <c r="S375" s="869">
        <v>326</v>
      </c>
      <c r="T375" s="812">
        <v>31.516898819792669</v>
      </c>
      <c r="U375" s="868">
        <v>4.7660225722621359</v>
      </c>
      <c r="V375" s="869">
        <v>332</v>
      </c>
      <c r="W375" s="812">
        <v>20.584603278711239</v>
      </c>
      <c r="X375" s="868">
        <v>2.9388653466920491</v>
      </c>
      <c r="Y375" s="869">
        <v>330</v>
      </c>
      <c r="Z375" s="812">
        <v>29.351906418466669</v>
      </c>
      <c r="AA375" s="868">
        <v>3.5143764309465011</v>
      </c>
      <c r="AB375" s="869">
        <v>329</v>
      </c>
      <c r="AC375" s="812">
        <v>6.4752941091893623</v>
      </c>
      <c r="AD375" s="868">
        <v>1.578111770298243</v>
      </c>
      <c r="AE375" s="869">
        <v>309</v>
      </c>
      <c r="AF375" s="812">
        <v>12.00159188520821</v>
      </c>
      <c r="AG375" s="868">
        <v>2.5277632110668029</v>
      </c>
      <c r="AH375" s="869">
        <v>321</v>
      </c>
      <c r="AI375" s="812">
        <v>35.227548092854228</v>
      </c>
      <c r="AJ375" s="868">
        <v>3.9929577094540361</v>
      </c>
      <c r="AK375" s="869">
        <v>327</v>
      </c>
      <c r="AL375" s="812">
        <v>22.61050028752982</v>
      </c>
      <c r="AM375" s="868">
        <v>2.4440202744219368</v>
      </c>
      <c r="AN375" s="869">
        <v>323</v>
      </c>
      <c r="AO375" s="812">
        <v>17.387166898074049</v>
      </c>
      <c r="AP375" s="868">
        <v>1.8719435698799469</v>
      </c>
      <c r="AQ375" s="869">
        <v>327</v>
      </c>
      <c r="AR375" s="812">
        <v>40.313902611372527</v>
      </c>
      <c r="AS375" s="868">
        <v>5.1295909113380542</v>
      </c>
      <c r="AT375" s="904">
        <v>249</v>
      </c>
    </row>
    <row r="376" spans="1:46" ht="14.5" customHeight="1">
      <c r="A376" s="895" t="s">
        <v>14</v>
      </c>
      <c r="B376" s="818">
        <v>20.84211399492694</v>
      </c>
      <c r="C376" s="870">
        <v>3.0803627465344792</v>
      </c>
      <c r="D376" s="871">
        <v>231</v>
      </c>
      <c r="E376" s="818">
        <v>5.1652546112632356</v>
      </c>
      <c r="F376" s="870">
        <v>1.4063257906798201</v>
      </c>
      <c r="G376" s="871">
        <v>226</v>
      </c>
      <c r="H376" s="818">
        <v>58.467053485164207</v>
      </c>
      <c r="I376" s="870">
        <v>5.1625114035066328</v>
      </c>
      <c r="J376" s="871">
        <v>240</v>
      </c>
      <c r="K376" s="818">
        <v>46.694885692393683</v>
      </c>
      <c r="L376" s="870">
        <v>4.4868460182054521</v>
      </c>
      <c r="M376" s="871">
        <v>226</v>
      </c>
      <c r="N376" s="818">
        <v>73.496480073606037</v>
      </c>
      <c r="O376" s="870">
        <v>3.93570508686622</v>
      </c>
      <c r="P376" s="871">
        <v>247</v>
      </c>
      <c r="Q376" s="818">
        <v>25.52074804928267</v>
      </c>
      <c r="R376" s="870">
        <v>4.2225061299400606</v>
      </c>
      <c r="S376" s="871">
        <v>222</v>
      </c>
      <c r="T376" s="818">
        <v>37.302946551549013</v>
      </c>
      <c r="U376" s="870">
        <v>5.3639744571368171</v>
      </c>
      <c r="V376" s="871">
        <v>220</v>
      </c>
      <c r="W376" s="818">
        <v>25.61106596284505</v>
      </c>
      <c r="X376" s="870">
        <v>4.9992711057416619</v>
      </c>
      <c r="Y376" s="871">
        <v>224</v>
      </c>
      <c r="Z376" s="818">
        <v>34.800733385171561</v>
      </c>
      <c r="AA376" s="870">
        <v>4.5317973725159311</v>
      </c>
      <c r="AB376" s="871">
        <v>230</v>
      </c>
      <c r="AC376" s="818">
        <v>8.4724509620218988</v>
      </c>
      <c r="AD376" s="870">
        <v>3.1565528954184692</v>
      </c>
      <c r="AE376" s="871">
        <v>221</v>
      </c>
      <c r="AF376" s="818">
        <v>13.75733096536915</v>
      </c>
      <c r="AG376" s="870">
        <v>3.5146530468284758</v>
      </c>
      <c r="AH376" s="871">
        <v>221</v>
      </c>
      <c r="AI376" s="818">
        <v>33.132100454050487</v>
      </c>
      <c r="AJ376" s="870">
        <v>5.6563496851064672</v>
      </c>
      <c r="AK376" s="871">
        <v>229</v>
      </c>
      <c r="AL376" s="818">
        <v>23.960530749197979</v>
      </c>
      <c r="AM376" s="870">
        <v>4.7719796393717013</v>
      </c>
      <c r="AN376" s="871">
        <v>226</v>
      </c>
      <c r="AO376" s="818">
        <v>11.0842957063001</v>
      </c>
      <c r="AP376" s="870">
        <v>2.5432313413098591</v>
      </c>
      <c r="AQ376" s="871">
        <v>219</v>
      </c>
      <c r="AR376" s="818">
        <v>31.669553510017959</v>
      </c>
      <c r="AS376" s="870">
        <v>5.0958538741128612</v>
      </c>
      <c r="AT376" s="905">
        <v>185</v>
      </c>
    </row>
    <row r="377" spans="1:46" ht="14.5" customHeight="1">
      <c r="A377" s="894" t="s">
        <v>39</v>
      </c>
      <c r="B377" s="812" t="s">
        <v>99</v>
      </c>
      <c r="C377" s="868" t="s">
        <v>99</v>
      </c>
      <c r="D377" s="869" t="s">
        <v>99</v>
      </c>
      <c r="E377" s="812" t="s">
        <v>99</v>
      </c>
      <c r="F377" s="868" t="s">
        <v>99</v>
      </c>
      <c r="G377" s="869" t="s">
        <v>99</v>
      </c>
      <c r="H377" s="812" t="s">
        <v>99</v>
      </c>
      <c r="I377" s="868" t="s">
        <v>99</v>
      </c>
      <c r="J377" s="869" t="s">
        <v>99</v>
      </c>
      <c r="K377" s="812" t="s">
        <v>99</v>
      </c>
      <c r="L377" s="868" t="s">
        <v>99</v>
      </c>
      <c r="M377" s="869" t="s">
        <v>99</v>
      </c>
      <c r="N377" s="812" t="s">
        <v>99</v>
      </c>
      <c r="O377" s="868" t="s">
        <v>99</v>
      </c>
      <c r="P377" s="869" t="s">
        <v>99</v>
      </c>
      <c r="Q377" s="812" t="s">
        <v>99</v>
      </c>
      <c r="R377" s="868" t="s">
        <v>99</v>
      </c>
      <c r="S377" s="869" t="s">
        <v>99</v>
      </c>
      <c r="T377" s="812" t="s">
        <v>99</v>
      </c>
      <c r="U377" s="868" t="s">
        <v>99</v>
      </c>
      <c r="V377" s="869" t="s">
        <v>99</v>
      </c>
      <c r="W377" s="812" t="s">
        <v>99</v>
      </c>
      <c r="X377" s="868" t="s">
        <v>99</v>
      </c>
      <c r="Y377" s="869" t="s">
        <v>99</v>
      </c>
      <c r="Z377" s="812" t="s">
        <v>99</v>
      </c>
      <c r="AA377" s="868" t="s">
        <v>99</v>
      </c>
      <c r="AB377" s="869" t="s">
        <v>99</v>
      </c>
      <c r="AC377" s="812" t="s">
        <v>99</v>
      </c>
      <c r="AD377" s="868" t="s">
        <v>99</v>
      </c>
      <c r="AE377" s="869" t="s">
        <v>99</v>
      </c>
      <c r="AF377" s="812" t="s">
        <v>99</v>
      </c>
      <c r="AG377" s="868" t="s">
        <v>99</v>
      </c>
      <c r="AH377" s="869" t="s">
        <v>99</v>
      </c>
      <c r="AI377" s="812" t="s">
        <v>99</v>
      </c>
      <c r="AJ377" s="868" t="s">
        <v>99</v>
      </c>
      <c r="AK377" s="869" t="s">
        <v>99</v>
      </c>
      <c r="AL377" s="812" t="s">
        <v>99</v>
      </c>
      <c r="AM377" s="868" t="s">
        <v>99</v>
      </c>
      <c r="AN377" s="869" t="s">
        <v>99</v>
      </c>
      <c r="AO377" s="812" t="s">
        <v>99</v>
      </c>
      <c r="AP377" s="868" t="s">
        <v>99</v>
      </c>
      <c r="AQ377" s="869" t="s">
        <v>99</v>
      </c>
      <c r="AR377" s="812" t="s">
        <v>99</v>
      </c>
      <c r="AS377" s="868" t="s">
        <v>99</v>
      </c>
      <c r="AT377" s="904" t="s">
        <v>99</v>
      </c>
    </row>
    <row r="378" spans="1:46" ht="14.5" customHeight="1">
      <c r="A378" s="895" t="s">
        <v>16</v>
      </c>
      <c r="B378" s="818">
        <v>26.636322978584339</v>
      </c>
      <c r="C378" s="870">
        <v>7.4805078394466582</v>
      </c>
      <c r="D378" s="871">
        <v>37</v>
      </c>
      <c r="E378" s="818">
        <v>28.70476910347573</v>
      </c>
      <c r="F378" s="870">
        <v>14.624676198662151</v>
      </c>
      <c r="G378" s="871">
        <v>35</v>
      </c>
      <c r="H378" s="818">
        <v>53.736624329358193</v>
      </c>
      <c r="I378" s="870">
        <v>8.9870030108299428</v>
      </c>
      <c r="J378" s="871">
        <v>37</v>
      </c>
      <c r="K378" s="818">
        <v>30.913203848903201</v>
      </c>
      <c r="L378" s="870">
        <v>4.3839036277155348</v>
      </c>
      <c r="M378" s="871">
        <v>33</v>
      </c>
      <c r="N378" s="818">
        <v>61.671906575714097</v>
      </c>
      <c r="O378" s="870">
        <v>6.7825721419088127</v>
      </c>
      <c r="P378" s="871">
        <v>32</v>
      </c>
      <c r="Q378" s="818">
        <v>2.3661059034225289</v>
      </c>
      <c r="R378" s="870">
        <v>2.3141860046374418</v>
      </c>
      <c r="S378" s="871">
        <v>31</v>
      </c>
      <c r="T378" s="818">
        <v>11.70615237100237</v>
      </c>
      <c r="U378" s="870">
        <v>4.184795786862427</v>
      </c>
      <c r="V378" s="871">
        <v>32</v>
      </c>
      <c r="W378" s="818">
        <v>10.60782755319957</v>
      </c>
      <c r="X378" s="870">
        <v>7.6466693617863468</v>
      </c>
      <c r="Y378" s="871">
        <v>32</v>
      </c>
      <c r="Z378" s="818">
        <v>13.457492107612021</v>
      </c>
      <c r="AA378" s="870">
        <v>6.8335008095541339</v>
      </c>
      <c r="AB378" s="871">
        <v>33</v>
      </c>
      <c r="AC378" s="818">
        <v>1.8015486758414621</v>
      </c>
      <c r="AD378" s="870">
        <v>1.5666526931312119</v>
      </c>
      <c r="AE378" s="871">
        <v>32</v>
      </c>
      <c r="AF378" s="818">
        <v>14.802543617038181</v>
      </c>
      <c r="AG378" s="870">
        <v>8.063934270680857</v>
      </c>
      <c r="AH378" s="871">
        <v>32</v>
      </c>
      <c r="AI378" s="818">
        <v>26.974603929699821</v>
      </c>
      <c r="AJ378" s="870">
        <v>8.9717109365137233</v>
      </c>
      <c r="AK378" s="871">
        <v>34</v>
      </c>
      <c r="AL378" s="818">
        <v>12.624101090455589</v>
      </c>
      <c r="AM378" s="870">
        <v>6.0352027339815022</v>
      </c>
      <c r="AN378" s="871">
        <v>32</v>
      </c>
      <c r="AO378" s="818">
        <v>0</v>
      </c>
      <c r="AP378" s="1405" t="s">
        <v>515</v>
      </c>
      <c r="AQ378" s="871">
        <v>32</v>
      </c>
      <c r="AR378" s="818">
        <v>32.040734093372343</v>
      </c>
      <c r="AS378" s="870">
        <v>8.23484253617187</v>
      </c>
      <c r="AT378" s="905">
        <v>30</v>
      </c>
    </row>
    <row r="379" spans="1:46" ht="14.5" customHeight="1">
      <c r="A379" s="894" t="s">
        <v>17</v>
      </c>
      <c r="B379" s="812" t="s">
        <v>99</v>
      </c>
      <c r="C379" s="868" t="s">
        <v>99</v>
      </c>
      <c r="D379" s="869" t="s">
        <v>99</v>
      </c>
      <c r="E379" s="812" t="s">
        <v>99</v>
      </c>
      <c r="F379" s="868" t="s">
        <v>99</v>
      </c>
      <c r="G379" s="869" t="s">
        <v>99</v>
      </c>
      <c r="H379" s="812" t="s">
        <v>99</v>
      </c>
      <c r="I379" s="868" t="s">
        <v>99</v>
      </c>
      <c r="J379" s="869" t="s">
        <v>99</v>
      </c>
      <c r="K379" s="812" t="s">
        <v>99</v>
      </c>
      <c r="L379" s="868" t="s">
        <v>99</v>
      </c>
      <c r="M379" s="869" t="s">
        <v>99</v>
      </c>
      <c r="N379" s="812" t="s">
        <v>99</v>
      </c>
      <c r="O379" s="868" t="s">
        <v>99</v>
      </c>
      <c r="P379" s="869" t="s">
        <v>99</v>
      </c>
      <c r="Q379" s="812" t="s">
        <v>99</v>
      </c>
      <c r="R379" s="868" t="s">
        <v>99</v>
      </c>
      <c r="S379" s="869" t="s">
        <v>99</v>
      </c>
      <c r="T379" s="812" t="s">
        <v>99</v>
      </c>
      <c r="U379" s="868" t="s">
        <v>99</v>
      </c>
      <c r="V379" s="869" t="s">
        <v>99</v>
      </c>
      <c r="W379" s="812" t="s">
        <v>99</v>
      </c>
      <c r="X379" s="868" t="s">
        <v>99</v>
      </c>
      <c r="Y379" s="869" t="s">
        <v>99</v>
      </c>
      <c r="Z379" s="812" t="s">
        <v>99</v>
      </c>
      <c r="AA379" s="868" t="s">
        <v>99</v>
      </c>
      <c r="AB379" s="869" t="s">
        <v>99</v>
      </c>
      <c r="AC379" s="812" t="s">
        <v>99</v>
      </c>
      <c r="AD379" s="1406" t="s">
        <v>515</v>
      </c>
      <c r="AE379" s="869" t="s">
        <v>99</v>
      </c>
      <c r="AF379" s="812" t="s">
        <v>99</v>
      </c>
      <c r="AG379" s="868" t="s">
        <v>99</v>
      </c>
      <c r="AH379" s="869" t="s">
        <v>99</v>
      </c>
      <c r="AI379" s="812" t="s">
        <v>99</v>
      </c>
      <c r="AJ379" s="868" t="s">
        <v>99</v>
      </c>
      <c r="AK379" s="869" t="s">
        <v>99</v>
      </c>
      <c r="AL379" s="812" t="s">
        <v>99</v>
      </c>
      <c r="AM379" s="868" t="s">
        <v>99</v>
      </c>
      <c r="AN379" s="869" t="s">
        <v>99</v>
      </c>
      <c r="AO379" s="812" t="s">
        <v>99</v>
      </c>
      <c r="AP379" s="868" t="s">
        <v>99</v>
      </c>
      <c r="AQ379" s="869" t="s">
        <v>99</v>
      </c>
      <c r="AR379" s="812" t="s">
        <v>99</v>
      </c>
      <c r="AS379" s="1406" t="s">
        <v>515</v>
      </c>
      <c r="AT379" s="904" t="s">
        <v>99</v>
      </c>
    </row>
    <row r="380" spans="1:46" ht="14.5" customHeight="1">
      <c r="A380" s="895" t="s">
        <v>18</v>
      </c>
      <c r="B380" s="818">
        <v>9.9126508890670504</v>
      </c>
      <c r="C380" s="870">
        <v>7.3475946094052533</v>
      </c>
      <c r="D380" s="871">
        <v>29</v>
      </c>
      <c r="E380" s="818">
        <v>7.9369379111488598</v>
      </c>
      <c r="F380" s="870">
        <v>5.9776771873969698</v>
      </c>
      <c r="G380" s="871">
        <v>29</v>
      </c>
      <c r="H380" s="818">
        <v>40.818991305873908</v>
      </c>
      <c r="I380" s="870">
        <v>10.74909620175684</v>
      </c>
      <c r="J380" s="871">
        <v>30</v>
      </c>
      <c r="K380" s="818">
        <v>51.466645627186558</v>
      </c>
      <c r="L380" s="870">
        <v>11.50613061979319</v>
      </c>
      <c r="M380" s="871">
        <v>24</v>
      </c>
      <c r="N380" s="818">
        <v>47.062348476266799</v>
      </c>
      <c r="O380" s="870">
        <v>9.8843182690031455</v>
      </c>
      <c r="P380" s="871">
        <v>28</v>
      </c>
      <c r="Q380" s="818">
        <v>19.044933752191689</v>
      </c>
      <c r="R380" s="870">
        <v>7.2296783897435146</v>
      </c>
      <c r="S380" s="871">
        <v>28</v>
      </c>
      <c r="T380" s="818">
        <v>57.197700620991043</v>
      </c>
      <c r="U380" s="870">
        <v>10.185499315220509</v>
      </c>
      <c r="V380" s="871">
        <v>28</v>
      </c>
      <c r="W380" s="818">
        <v>22.842913811328359</v>
      </c>
      <c r="X380" s="870">
        <v>11.499138723566301</v>
      </c>
      <c r="Y380" s="871">
        <v>28</v>
      </c>
      <c r="Z380" s="818">
        <v>29.870220568121582</v>
      </c>
      <c r="AA380" s="870">
        <v>10.41758079502365</v>
      </c>
      <c r="AB380" s="871">
        <v>28</v>
      </c>
      <c r="AC380" s="818">
        <v>0</v>
      </c>
      <c r="AD380" s="1404" t="s">
        <v>515</v>
      </c>
      <c r="AE380" s="871">
        <v>28</v>
      </c>
      <c r="AF380" s="818">
        <v>1.0227516114629711</v>
      </c>
      <c r="AG380" s="870">
        <v>0.81166867807097165</v>
      </c>
      <c r="AH380" s="871">
        <v>28</v>
      </c>
      <c r="AI380" s="818">
        <v>37.514180948003158</v>
      </c>
      <c r="AJ380" s="870">
        <v>12.344985973104709</v>
      </c>
      <c r="AK380" s="871">
        <v>29</v>
      </c>
      <c r="AL380" s="818">
        <v>11.732790121368391</v>
      </c>
      <c r="AM380" s="870">
        <v>5.7651568585364608</v>
      </c>
      <c r="AN380" s="871">
        <v>27</v>
      </c>
      <c r="AO380" s="818">
        <v>36.970127195911587</v>
      </c>
      <c r="AP380" s="870">
        <v>7.9850465941767554</v>
      </c>
      <c r="AQ380" s="871">
        <v>30</v>
      </c>
      <c r="AR380" s="818">
        <v>49.976662158426983</v>
      </c>
      <c r="AS380" s="870">
        <v>11.3759987820146</v>
      </c>
      <c r="AT380" s="905">
        <v>26</v>
      </c>
    </row>
    <row r="381" spans="1:46" ht="14.5" customHeight="1">
      <c r="A381" s="894" t="s">
        <v>19</v>
      </c>
      <c r="B381" s="812">
        <v>36.565563916539041</v>
      </c>
      <c r="C381" s="868">
        <v>5.7662188094579099</v>
      </c>
      <c r="D381" s="869">
        <v>181</v>
      </c>
      <c r="E381" s="812">
        <v>16.776261937318981</v>
      </c>
      <c r="F381" s="868">
        <v>5.2894737703130614</v>
      </c>
      <c r="G381" s="869">
        <v>172</v>
      </c>
      <c r="H381" s="812">
        <v>56.294489445394227</v>
      </c>
      <c r="I381" s="868">
        <v>6.9934363410082829</v>
      </c>
      <c r="J381" s="869">
        <v>184</v>
      </c>
      <c r="K381" s="812">
        <v>28.785002302290639</v>
      </c>
      <c r="L381" s="868">
        <v>5.907750138833971</v>
      </c>
      <c r="M381" s="869">
        <v>179</v>
      </c>
      <c r="N381" s="812">
        <v>65.96818978404994</v>
      </c>
      <c r="O381" s="868">
        <v>5.1990180149372778</v>
      </c>
      <c r="P381" s="869">
        <v>200</v>
      </c>
      <c r="Q381" s="812">
        <v>18.423330896208849</v>
      </c>
      <c r="R381" s="868">
        <v>2.838895540869578</v>
      </c>
      <c r="S381" s="869">
        <v>171</v>
      </c>
      <c r="T381" s="812">
        <v>49.566703357877422</v>
      </c>
      <c r="U381" s="868">
        <v>6.0417259760241349</v>
      </c>
      <c r="V381" s="869">
        <v>179</v>
      </c>
      <c r="W381" s="812">
        <v>26.077217383882822</v>
      </c>
      <c r="X381" s="868">
        <v>2.7557729512852651</v>
      </c>
      <c r="Y381" s="869">
        <v>180</v>
      </c>
      <c r="Z381" s="812">
        <v>52.238345525685268</v>
      </c>
      <c r="AA381" s="868">
        <v>4.7618461258713749</v>
      </c>
      <c r="AB381" s="869">
        <v>183</v>
      </c>
      <c r="AC381" s="812">
        <v>10.976466670463211</v>
      </c>
      <c r="AD381" s="868">
        <v>4.3633956268245058</v>
      </c>
      <c r="AE381" s="869">
        <v>169</v>
      </c>
      <c r="AF381" s="812">
        <v>28.743922229697649</v>
      </c>
      <c r="AG381" s="868">
        <v>4.6268335500076594</v>
      </c>
      <c r="AH381" s="869">
        <v>177</v>
      </c>
      <c r="AI381" s="812">
        <v>51.202343638733453</v>
      </c>
      <c r="AJ381" s="868">
        <v>5.3352912999806454</v>
      </c>
      <c r="AK381" s="869">
        <v>183</v>
      </c>
      <c r="AL381" s="812">
        <v>16.40000351863808</v>
      </c>
      <c r="AM381" s="868">
        <v>2.6415604144026399</v>
      </c>
      <c r="AN381" s="869">
        <v>176</v>
      </c>
      <c r="AO381" s="812">
        <v>11.244816803352069</v>
      </c>
      <c r="AP381" s="868">
        <v>2.1773830505894201</v>
      </c>
      <c r="AQ381" s="869">
        <v>171</v>
      </c>
      <c r="AR381" s="812">
        <v>44.728766392532137</v>
      </c>
      <c r="AS381" s="868">
        <v>7.8787694279069536</v>
      </c>
      <c r="AT381" s="904">
        <v>140</v>
      </c>
    </row>
    <row r="382" spans="1:46" ht="14.5" customHeight="1">
      <c r="A382" s="895" t="s">
        <v>20</v>
      </c>
      <c r="B382" s="818">
        <v>50.036073958157687</v>
      </c>
      <c r="C382" s="870">
        <v>6.4261868287321429</v>
      </c>
      <c r="D382" s="871">
        <v>39</v>
      </c>
      <c r="E382" s="818">
        <v>31.38708674398573</v>
      </c>
      <c r="F382" s="870">
        <v>4.7207606759695144</v>
      </c>
      <c r="G382" s="871">
        <v>37</v>
      </c>
      <c r="H382" s="818">
        <v>64.220665384602398</v>
      </c>
      <c r="I382" s="870">
        <v>3.175862004313259</v>
      </c>
      <c r="J382" s="871">
        <v>40</v>
      </c>
      <c r="K382" s="818">
        <v>58.649304602701562</v>
      </c>
      <c r="L382" s="870">
        <v>3.9477695903891332</v>
      </c>
      <c r="M382" s="871">
        <v>41</v>
      </c>
      <c r="N382" s="818">
        <v>75.977938737022271</v>
      </c>
      <c r="O382" s="870">
        <v>4.1136731155586768</v>
      </c>
      <c r="P382" s="871">
        <v>41</v>
      </c>
      <c r="Q382" s="818">
        <v>43.806346959810533</v>
      </c>
      <c r="R382" s="870">
        <v>3.6801237132487148</v>
      </c>
      <c r="S382" s="871">
        <v>37</v>
      </c>
      <c r="T382" s="818">
        <v>57.04905943829435</v>
      </c>
      <c r="U382" s="870">
        <v>5.7192458369482226</v>
      </c>
      <c r="V382" s="871">
        <v>38</v>
      </c>
      <c r="W382" s="818">
        <v>40.754247591703418</v>
      </c>
      <c r="X382" s="870">
        <v>3.0103256309163928</v>
      </c>
      <c r="Y382" s="871">
        <v>34</v>
      </c>
      <c r="Z382" s="818">
        <v>69.928207732967891</v>
      </c>
      <c r="AA382" s="870">
        <v>2.5062349205172252</v>
      </c>
      <c r="AB382" s="871">
        <v>34</v>
      </c>
      <c r="AC382" s="818">
        <v>24.094409556383368</v>
      </c>
      <c r="AD382" s="870">
        <v>8.8262237639983407</v>
      </c>
      <c r="AE382" s="871">
        <v>36</v>
      </c>
      <c r="AF382" s="818">
        <v>18.858053609284092</v>
      </c>
      <c r="AG382" s="870">
        <v>2.5300604463623571</v>
      </c>
      <c r="AH382" s="871">
        <v>36</v>
      </c>
      <c r="AI382" s="818">
        <v>78.566581435860499</v>
      </c>
      <c r="AJ382" s="870">
        <v>7.7805620018403614</v>
      </c>
      <c r="AK382" s="871">
        <v>42</v>
      </c>
      <c r="AL382" s="818">
        <v>19.13913308468555</v>
      </c>
      <c r="AM382" s="870">
        <v>1.029679086683998</v>
      </c>
      <c r="AN382" s="871">
        <v>36</v>
      </c>
      <c r="AO382" s="818">
        <v>12.39751909078594</v>
      </c>
      <c r="AP382" s="870">
        <v>1.6560086368909031</v>
      </c>
      <c r="AQ382" s="871">
        <v>36</v>
      </c>
      <c r="AR382" s="818">
        <v>52.897500091356179</v>
      </c>
      <c r="AS382" s="870">
        <v>4.7480621844051916</v>
      </c>
      <c r="AT382" s="905">
        <v>26</v>
      </c>
    </row>
    <row r="383" spans="1:46" ht="14.5" customHeight="1">
      <c r="A383" s="894" t="s">
        <v>21</v>
      </c>
      <c r="B383" s="812">
        <v>28.021795667978751</v>
      </c>
      <c r="C383" s="868">
        <v>3.7954383751615062</v>
      </c>
      <c r="D383" s="869">
        <v>360</v>
      </c>
      <c r="E383" s="812">
        <v>11.132542504287001</v>
      </c>
      <c r="F383" s="868">
        <v>2.622421483661054</v>
      </c>
      <c r="G383" s="869">
        <v>341</v>
      </c>
      <c r="H383" s="812">
        <v>51.403467966459957</v>
      </c>
      <c r="I383" s="868">
        <v>4.4677124196202866</v>
      </c>
      <c r="J383" s="869">
        <v>360</v>
      </c>
      <c r="K383" s="812">
        <v>35.304928720604231</v>
      </c>
      <c r="L383" s="868">
        <v>2.785630070209987</v>
      </c>
      <c r="M383" s="869">
        <v>342</v>
      </c>
      <c r="N383" s="812">
        <v>63.855186450865503</v>
      </c>
      <c r="O383" s="868">
        <v>4.2815477001593827</v>
      </c>
      <c r="P383" s="869">
        <v>380</v>
      </c>
      <c r="Q383" s="812">
        <v>13.621797806970569</v>
      </c>
      <c r="R383" s="868">
        <v>2.3988337372708139</v>
      </c>
      <c r="S383" s="869">
        <v>334</v>
      </c>
      <c r="T383" s="812">
        <v>32.032580439955403</v>
      </c>
      <c r="U383" s="868">
        <v>4.8807423502690757</v>
      </c>
      <c r="V383" s="869">
        <v>352</v>
      </c>
      <c r="W383" s="812">
        <v>15.022278647779631</v>
      </c>
      <c r="X383" s="868">
        <v>2.591899583449043</v>
      </c>
      <c r="Y383" s="869">
        <v>330</v>
      </c>
      <c r="Z383" s="812">
        <v>34.831361590114348</v>
      </c>
      <c r="AA383" s="868">
        <v>4.1440431003795517</v>
      </c>
      <c r="AB383" s="869">
        <v>352</v>
      </c>
      <c r="AC383" s="812">
        <v>6.706127857423497</v>
      </c>
      <c r="AD383" s="868">
        <v>1.429435564350946</v>
      </c>
      <c r="AE383" s="869">
        <v>330</v>
      </c>
      <c r="AF383" s="812">
        <v>13.75041497225234</v>
      </c>
      <c r="AG383" s="868">
        <v>2.7068524876645972</v>
      </c>
      <c r="AH383" s="869">
        <v>336</v>
      </c>
      <c r="AI383" s="812">
        <v>39.364316822316738</v>
      </c>
      <c r="AJ383" s="868">
        <v>4.3460837771930887</v>
      </c>
      <c r="AK383" s="869">
        <v>351</v>
      </c>
      <c r="AL383" s="812">
        <v>16.228834606528441</v>
      </c>
      <c r="AM383" s="868">
        <v>2.6319157696608659</v>
      </c>
      <c r="AN383" s="869">
        <v>334</v>
      </c>
      <c r="AO383" s="812">
        <v>11.79777083709161</v>
      </c>
      <c r="AP383" s="868">
        <v>3.019738018226676</v>
      </c>
      <c r="AQ383" s="869">
        <v>333</v>
      </c>
      <c r="AR383" s="812">
        <v>35.424618086007321</v>
      </c>
      <c r="AS383" s="868">
        <v>3.9641089281067399</v>
      </c>
      <c r="AT383" s="904">
        <v>257</v>
      </c>
    </row>
    <row r="384" spans="1:46" ht="14.5" customHeight="1">
      <c r="A384" s="895" t="s">
        <v>22</v>
      </c>
      <c r="B384" s="818">
        <v>36.14784256416381</v>
      </c>
      <c r="C384" s="870">
        <v>3.2025653951467361</v>
      </c>
      <c r="D384" s="871">
        <v>1136</v>
      </c>
      <c r="E384" s="818">
        <v>6.1824458642993001</v>
      </c>
      <c r="F384" s="870">
        <v>1.098918527818221</v>
      </c>
      <c r="G384" s="871">
        <v>1057</v>
      </c>
      <c r="H384" s="818">
        <v>51.770141247037607</v>
      </c>
      <c r="I384" s="870">
        <v>2.279336316187953</v>
      </c>
      <c r="J384" s="871">
        <v>1131</v>
      </c>
      <c r="K384" s="818">
        <v>28.45133134977662</v>
      </c>
      <c r="L384" s="870">
        <v>2.3160622840798881</v>
      </c>
      <c r="M384" s="871">
        <v>1089</v>
      </c>
      <c r="N384" s="818">
        <v>49.796549744368313</v>
      </c>
      <c r="O384" s="870">
        <v>2.151510310953197</v>
      </c>
      <c r="P384" s="871">
        <v>1130</v>
      </c>
      <c r="Q384" s="818">
        <v>12.907107962659349</v>
      </c>
      <c r="R384" s="870">
        <v>1.8694881739400131</v>
      </c>
      <c r="S384" s="871">
        <v>1050</v>
      </c>
      <c r="T384" s="818">
        <v>37.479954512518717</v>
      </c>
      <c r="U384" s="870">
        <v>2.0227911229675399</v>
      </c>
      <c r="V384" s="871">
        <v>1107</v>
      </c>
      <c r="W384" s="818">
        <v>14.993096225912851</v>
      </c>
      <c r="X384" s="870">
        <v>1.5477263746213299</v>
      </c>
      <c r="Y384" s="871">
        <v>1062</v>
      </c>
      <c r="Z384" s="818">
        <v>24.494784498154189</v>
      </c>
      <c r="AA384" s="870">
        <v>2.23332367653716</v>
      </c>
      <c r="AB384" s="871">
        <v>1091</v>
      </c>
      <c r="AC384" s="818">
        <v>8.3652672638658121</v>
      </c>
      <c r="AD384" s="870">
        <v>1.26598129757532</v>
      </c>
      <c r="AE384" s="871">
        <v>1053</v>
      </c>
      <c r="AF384" s="818">
        <v>13.19862150939519</v>
      </c>
      <c r="AG384" s="870">
        <v>1.5684347304153159</v>
      </c>
      <c r="AH384" s="871">
        <v>1076</v>
      </c>
      <c r="AI384" s="818">
        <v>33.822428782102229</v>
      </c>
      <c r="AJ384" s="870">
        <v>2.1926688860355661</v>
      </c>
      <c r="AK384" s="871">
        <v>1118</v>
      </c>
      <c r="AL384" s="818">
        <v>12.996235684082659</v>
      </c>
      <c r="AM384" s="870">
        <v>1.415131707966665</v>
      </c>
      <c r="AN384" s="871">
        <v>1054</v>
      </c>
      <c r="AO384" s="818">
        <v>10.31882946732344</v>
      </c>
      <c r="AP384" s="870">
        <v>1.356790973773369</v>
      </c>
      <c r="AQ384" s="871">
        <v>1058</v>
      </c>
      <c r="AR384" s="818">
        <v>35.602619614032363</v>
      </c>
      <c r="AS384" s="870">
        <v>1.9892201988756399</v>
      </c>
      <c r="AT384" s="905">
        <v>891</v>
      </c>
    </row>
    <row r="385" spans="1:46" ht="14.5" customHeight="1">
      <c r="A385" s="894" t="s">
        <v>23</v>
      </c>
      <c r="B385" s="812">
        <v>29.964002010738682</v>
      </c>
      <c r="C385" s="868">
        <v>8.9630631955879689</v>
      </c>
      <c r="D385" s="869">
        <v>64</v>
      </c>
      <c r="E385" s="812">
        <v>2.3369110107158209</v>
      </c>
      <c r="F385" s="868">
        <v>1.662425067580414</v>
      </c>
      <c r="G385" s="869">
        <v>61</v>
      </c>
      <c r="H385" s="812">
        <v>42.223596680737508</v>
      </c>
      <c r="I385" s="868">
        <v>9.281934031445104</v>
      </c>
      <c r="J385" s="869">
        <v>63</v>
      </c>
      <c r="K385" s="812">
        <v>27.881228934680131</v>
      </c>
      <c r="L385" s="868">
        <v>7.3580218847882612</v>
      </c>
      <c r="M385" s="869">
        <v>64</v>
      </c>
      <c r="N385" s="812">
        <v>50.080594034106802</v>
      </c>
      <c r="O385" s="868">
        <v>8.6970319558189217</v>
      </c>
      <c r="P385" s="869">
        <v>64</v>
      </c>
      <c r="Q385" s="812">
        <v>9.8944597601669759</v>
      </c>
      <c r="R385" s="868">
        <v>3.1797578459361109</v>
      </c>
      <c r="S385" s="869">
        <v>60</v>
      </c>
      <c r="T385" s="812">
        <v>29.900514430419879</v>
      </c>
      <c r="U385" s="868">
        <v>8.44035606690972</v>
      </c>
      <c r="V385" s="869">
        <v>64</v>
      </c>
      <c r="W385" s="812">
        <v>16.616853890526649</v>
      </c>
      <c r="X385" s="868">
        <v>6.5432367412880641</v>
      </c>
      <c r="Y385" s="869">
        <v>63</v>
      </c>
      <c r="Z385" s="812">
        <v>25.689459572942791</v>
      </c>
      <c r="AA385" s="868">
        <v>10.076990516393201</v>
      </c>
      <c r="AB385" s="869">
        <v>62</v>
      </c>
      <c r="AC385" s="812">
        <v>4.4007852833613024</v>
      </c>
      <c r="AD385" s="868">
        <v>2.5368072286619849</v>
      </c>
      <c r="AE385" s="869">
        <v>63</v>
      </c>
      <c r="AF385" s="812">
        <v>5.3104761617721357</v>
      </c>
      <c r="AG385" s="868">
        <v>2.6249063294835411</v>
      </c>
      <c r="AH385" s="869">
        <v>61</v>
      </c>
      <c r="AI385" s="812">
        <v>23.01022970150477</v>
      </c>
      <c r="AJ385" s="868">
        <v>4.816753021610114</v>
      </c>
      <c r="AK385" s="869">
        <v>67</v>
      </c>
      <c r="AL385" s="812">
        <v>19.628105675652101</v>
      </c>
      <c r="AM385" s="868">
        <v>9.3221324574541153</v>
      </c>
      <c r="AN385" s="869">
        <v>65</v>
      </c>
      <c r="AO385" s="812">
        <v>17.77082939413944</v>
      </c>
      <c r="AP385" s="868">
        <v>10.230199346223509</v>
      </c>
      <c r="AQ385" s="869">
        <v>64</v>
      </c>
      <c r="AR385" s="812">
        <v>39.364523112675222</v>
      </c>
      <c r="AS385" s="868">
        <v>5.5892711023995654</v>
      </c>
      <c r="AT385" s="904">
        <v>55</v>
      </c>
    </row>
    <row r="386" spans="1:46" ht="14.5" customHeight="1">
      <c r="A386" s="895" t="s">
        <v>24</v>
      </c>
      <c r="B386" s="818" t="s">
        <v>99</v>
      </c>
      <c r="C386" s="818" t="s">
        <v>99</v>
      </c>
      <c r="D386" s="871" t="s">
        <v>99</v>
      </c>
      <c r="E386" s="818" t="s">
        <v>99</v>
      </c>
      <c r="F386" s="818" t="s">
        <v>99</v>
      </c>
      <c r="G386" s="871" t="s">
        <v>99</v>
      </c>
      <c r="H386" s="818" t="s">
        <v>99</v>
      </c>
      <c r="I386" s="818" t="s">
        <v>99</v>
      </c>
      <c r="J386" s="871" t="s">
        <v>99</v>
      </c>
      <c r="K386" s="818" t="s">
        <v>99</v>
      </c>
      <c r="L386" s="818" t="s">
        <v>99</v>
      </c>
      <c r="M386" s="871" t="s">
        <v>99</v>
      </c>
      <c r="N386" s="818" t="s">
        <v>99</v>
      </c>
      <c r="O386" s="870" t="s">
        <v>99</v>
      </c>
      <c r="P386" s="871" t="s">
        <v>99</v>
      </c>
      <c r="Q386" s="818" t="s">
        <v>99</v>
      </c>
      <c r="R386" s="818" t="s">
        <v>99</v>
      </c>
      <c r="S386" s="871" t="s">
        <v>99</v>
      </c>
      <c r="T386" s="818" t="s">
        <v>99</v>
      </c>
      <c r="U386" s="1404" t="s">
        <v>515</v>
      </c>
      <c r="V386" s="871" t="s">
        <v>99</v>
      </c>
      <c r="W386" s="818" t="s">
        <v>99</v>
      </c>
      <c r="X386" s="818" t="s">
        <v>99</v>
      </c>
      <c r="Y386" s="871" t="s">
        <v>99</v>
      </c>
      <c r="Z386" s="818" t="s">
        <v>99</v>
      </c>
      <c r="AA386" s="1404" t="s">
        <v>515</v>
      </c>
      <c r="AB386" s="871" t="s">
        <v>99</v>
      </c>
      <c r="AC386" s="818" t="s">
        <v>99</v>
      </c>
      <c r="AD386" s="870" t="s">
        <v>99</v>
      </c>
      <c r="AE386" s="871" t="s">
        <v>99</v>
      </c>
      <c r="AF386" s="818" t="s">
        <v>99</v>
      </c>
      <c r="AG386" s="818" t="s">
        <v>99</v>
      </c>
      <c r="AH386" s="871" t="s">
        <v>99</v>
      </c>
      <c r="AI386" s="818" t="s">
        <v>99</v>
      </c>
      <c r="AJ386" s="1404" t="s">
        <v>515</v>
      </c>
      <c r="AK386" s="871" t="s">
        <v>99</v>
      </c>
      <c r="AL386" s="818" t="s">
        <v>99</v>
      </c>
      <c r="AM386" s="818" t="s">
        <v>99</v>
      </c>
      <c r="AN386" s="871" t="s">
        <v>99</v>
      </c>
      <c r="AO386" s="818" t="s">
        <v>99</v>
      </c>
      <c r="AP386" s="818" t="s">
        <v>99</v>
      </c>
      <c r="AQ386" s="871" t="s">
        <v>99</v>
      </c>
      <c r="AR386" s="818" t="s">
        <v>99</v>
      </c>
      <c r="AS386" s="870" t="s">
        <v>99</v>
      </c>
      <c r="AT386" s="905" t="s">
        <v>99</v>
      </c>
    </row>
    <row r="387" spans="1:46" ht="14.5" customHeight="1">
      <c r="A387" s="894" t="s">
        <v>25</v>
      </c>
      <c r="B387" s="812">
        <v>22.75605709662652</v>
      </c>
      <c r="C387" s="868">
        <v>4.4832415286656531</v>
      </c>
      <c r="D387" s="869">
        <v>135</v>
      </c>
      <c r="E387" s="812">
        <v>14.447414163172031</v>
      </c>
      <c r="F387" s="868">
        <v>4.7797674013045608</v>
      </c>
      <c r="G387" s="869">
        <v>132</v>
      </c>
      <c r="H387" s="812">
        <v>56.922379075123722</v>
      </c>
      <c r="I387" s="868">
        <v>4.9346967285470527</v>
      </c>
      <c r="J387" s="869">
        <v>138</v>
      </c>
      <c r="K387" s="812">
        <v>37.880740061500212</v>
      </c>
      <c r="L387" s="868">
        <v>4.5695190999946194</v>
      </c>
      <c r="M387" s="869">
        <v>133</v>
      </c>
      <c r="N387" s="812">
        <v>59.556752962443078</v>
      </c>
      <c r="O387" s="868">
        <v>2.422516642011344</v>
      </c>
      <c r="P387" s="869">
        <v>143</v>
      </c>
      <c r="Q387" s="812">
        <v>3.8295918566318532</v>
      </c>
      <c r="R387" s="868">
        <v>0.97324081608574031</v>
      </c>
      <c r="S387" s="869">
        <v>125</v>
      </c>
      <c r="T387" s="812">
        <v>40.104754643717641</v>
      </c>
      <c r="U387" s="868">
        <v>4.1505963860645982</v>
      </c>
      <c r="V387" s="869">
        <v>134</v>
      </c>
      <c r="W387" s="812">
        <v>17.031665999473109</v>
      </c>
      <c r="X387" s="868">
        <v>2.8547717673986708</v>
      </c>
      <c r="Y387" s="869">
        <v>129</v>
      </c>
      <c r="Z387" s="812">
        <v>27.620789781354041</v>
      </c>
      <c r="AA387" s="868">
        <v>4.9786327198243514</v>
      </c>
      <c r="AB387" s="869">
        <v>131</v>
      </c>
      <c r="AC387" s="812">
        <v>6.1021120829084801</v>
      </c>
      <c r="AD387" s="868">
        <v>1.3492353062514719</v>
      </c>
      <c r="AE387" s="869">
        <v>126</v>
      </c>
      <c r="AF387" s="812">
        <v>6.8523771313137134</v>
      </c>
      <c r="AG387" s="868">
        <v>0.9106984722743362</v>
      </c>
      <c r="AH387" s="869">
        <v>127</v>
      </c>
      <c r="AI387" s="812">
        <v>41.052423873089317</v>
      </c>
      <c r="AJ387" s="868">
        <v>4.1425988392038366</v>
      </c>
      <c r="AK387" s="869">
        <v>132</v>
      </c>
      <c r="AL387" s="812">
        <v>19.162206303380991</v>
      </c>
      <c r="AM387" s="868">
        <v>2.370098700981178</v>
      </c>
      <c r="AN387" s="869">
        <v>131</v>
      </c>
      <c r="AO387" s="812">
        <v>8.4331867110494478</v>
      </c>
      <c r="AP387" s="868">
        <v>2.2099083980554122</v>
      </c>
      <c r="AQ387" s="869">
        <v>126</v>
      </c>
      <c r="AR387" s="812">
        <v>51.929243024327619</v>
      </c>
      <c r="AS387" s="868">
        <v>2.5422135823687539</v>
      </c>
      <c r="AT387" s="904">
        <v>101</v>
      </c>
    </row>
    <row r="388" spans="1:46" ht="14.5" customHeight="1">
      <c r="A388" s="895" t="s">
        <v>26</v>
      </c>
      <c r="B388" s="818" t="s">
        <v>99</v>
      </c>
      <c r="C388" s="870" t="s">
        <v>99</v>
      </c>
      <c r="D388" s="871" t="s">
        <v>99</v>
      </c>
      <c r="E388" s="818" t="s">
        <v>99</v>
      </c>
      <c r="F388" s="870" t="s">
        <v>99</v>
      </c>
      <c r="G388" s="871" t="s">
        <v>99</v>
      </c>
      <c r="H388" s="818" t="s">
        <v>99</v>
      </c>
      <c r="I388" s="870" t="s">
        <v>99</v>
      </c>
      <c r="J388" s="871" t="s">
        <v>99</v>
      </c>
      <c r="K388" s="818" t="s">
        <v>99</v>
      </c>
      <c r="L388" s="1404" t="s">
        <v>515</v>
      </c>
      <c r="M388" s="871" t="s">
        <v>99</v>
      </c>
      <c r="N388" s="818" t="s">
        <v>99</v>
      </c>
      <c r="O388" s="870" t="s">
        <v>99</v>
      </c>
      <c r="P388" s="871" t="s">
        <v>99</v>
      </c>
      <c r="Q388" s="818" t="s">
        <v>99</v>
      </c>
      <c r="R388" s="870" t="s">
        <v>99</v>
      </c>
      <c r="S388" s="871" t="s">
        <v>99</v>
      </c>
      <c r="T388" s="818" t="s">
        <v>99</v>
      </c>
      <c r="U388" s="870" t="s">
        <v>99</v>
      </c>
      <c r="V388" s="871" t="s">
        <v>99</v>
      </c>
      <c r="W388" s="818" t="s">
        <v>99</v>
      </c>
      <c r="X388" s="1404" t="s">
        <v>515</v>
      </c>
      <c r="Y388" s="871" t="s">
        <v>99</v>
      </c>
      <c r="Z388" s="818" t="s">
        <v>99</v>
      </c>
      <c r="AA388" s="870" t="s">
        <v>99</v>
      </c>
      <c r="AB388" s="871" t="s">
        <v>99</v>
      </c>
      <c r="AC388" s="818" t="s">
        <v>99</v>
      </c>
      <c r="AD388" s="870" t="s">
        <v>99</v>
      </c>
      <c r="AE388" s="871" t="s">
        <v>99</v>
      </c>
      <c r="AF388" s="818" t="s">
        <v>99</v>
      </c>
      <c r="AG388" s="870" t="s">
        <v>99</v>
      </c>
      <c r="AH388" s="871" t="s">
        <v>99</v>
      </c>
      <c r="AI388" s="818" t="s">
        <v>99</v>
      </c>
      <c r="AJ388" s="870" t="s">
        <v>99</v>
      </c>
      <c r="AK388" s="871" t="s">
        <v>99</v>
      </c>
      <c r="AL388" s="818" t="s">
        <v>99</v>
      </c>
      <c r="AM388" s="870" t="s">
        <v>99</v>
      </c>
      <c r="AN388" s="871" t="s">
        <v>99</v>
      </c>
      <c r="AO388" s="818" t="s">
        <v>99</v>
      </c>
      <c r="AP388" s="870" t="s">
        <v>99</v>
      </c>
      <c r="AQ388" s="871" t="s">
        <v>99</v>
      </c>
      <c r="AR388" s="818" t="s">
        <v>99</v>
      </c>
      <c r="AS388" s="870" t="s">
        <v>99</v>
      </c>
      <c r="AT388" s="905" t="s">
        <v>99</v>
      </c>
    </row>
    <row r="389" spans="1:46" ht="14.5" customHeight="1">
      <c r="A389" s="894" t="s">
        <v>27</v>
      </c>
      <c r="B389" s="812">
        <v>22.499147593792809</v>
      </c>
      <c r="C389" s="868">
        <v>10.13326470389114</v>
      </c>
      <c r="D389" s="869">
        <v>53</v>
      </c>
      <c r="E389" s="812">
        <v>3.233868482405843</v>
      </c>
      <c r="F389" s="868">
        <v>2.6038456861311872</v>
      </c>
      <c r="G389" s="869">
        <v>51</v>
      </c>
      <c r="H389" s="812">
        <v>55.401333787772423</v>
      </c>
      <c r="I389" s="868">
        <v>6.4759616691970363</v>
      </c>
      <c r="J389" s="869">
        <v>54</v>
      </c>
      <c r="K389" s="812">
        <v>31.974156280619422</v>
      </c>
      <c r="L389" s="868">
        <v>12.117260430437881</v>
      </c>
      <c r="M389" s="869">
        <v>50</v>
      </c>
      <c r="N389" s="812">
        <v>50.088920434337069</v>
      </c>
      <c r="O389" s="868">
        <v>6.0182729574194287</v>
      </c>
      <c r="P389" s="869">
        <v>55</v>
      </c>
      <c r="Q389" s="812">
        <v>9.0062200122720402</v>
      </c>
      <c r="R389" s="868">
        <v>2.3943284818972632</v>
      </c>
      <c r="S389" s="869">
        <v>50</v>
      </c>
      <c r="T389" s="812">
        <v>32.97268960950597</v>
      </c>
      <c r="U389" s="868">
        <v>9.4484864241067541</v>
      </c>
      <c r="V389" s="869">
        <v>52</v>
      </c>
      <c r="W389" s="812">
        <v>10.19648353185007</v>
      </c>
      <c r="X389" s="868">
        <v>4.6062063196258149</v>
      </c>
      <c r="Y389" s="869">
        <v>50</v>
      </c>
      <c r="Z389" s="812">
        <v>29.655845643830169</v>
      </c>
      <c r="AA389" s="868">
        <v>6.199609614653065</v>
      </c>
      <c r="AB389" s="869">
        <v>52</v>
      </c>
      <c r="AC389" s="812">
        <v>0</v>
      </c>
      <c r="AD389" s="1406" t="s">
        <v>515</v>
      </c>
      <c r="AE389" s="869">
        <v>49</v>
      </c>
      <c r="AF389" s="812">
        <v>5.0774205660385299</v>
      </c>
      <c r="AG389" s="868">
        <v>1.3847246021594779</v>
      </c>
      <c r="AH389" s="869">
        <v>48</v>
      </c>
      <c r="AI389" s="812">
        <v>14.06475845428251</v>
      </c>
      <c r="AJ389" s="868">
        <v>4.4670202557068688</v>
      </c>
      <c r="AK389" s="869">
        <v>49</v>
      </c>
      <c r="AL389" s="812">
        <v>17.026049801192041</v>
      </c>
      <c r="AM389" s="868">
        <v>4.2927040276420882</v>
      </c>
      <c r="AN389" s="869">
        <v>50</v>
      </c>
      <c r="AO389" s="812">
        <v>17.735350210156739</v>
      </c>
      <c r="AP389" s="868">
        <v>6.462250651748505</v>
      </c>
      <c r="AQ389" s="869">
        <v>50</v>
      </c>
      <c r="AR389" s="812">
        <v>34.725328087245053</v>
      </c>
      <c r="AS389" s="868">
        <v>6.8735173464170352</v>
      </c>
      <c r="AT389" s="904">
        <v>40</v>
      </c>
    </row>
    <row r="390" spans="1:46" ht="14.5" customHeight="1" thickBot="1">
      <c r="A390" s="896" t="s">
        <v>28</v>
      </c>
      <c r="B390" s="826">
        <v>43.885119506921903</v>
      </c>
      <c r="C390" s="872">
        <v>15.90305094627276</v>
      </c>
      <c r="D390" s="873">
        <v>21</v>
      </c>
      <c r="E390" s="826">
        <v>3.878114545413486</v>
      </c>
      <c r="F390" s="872">
        <v>1.7171500448206189</v>
      </c>
      <c r="G390" s="873">
        <v>20</v>
      </c>
      <c r="H390" s="826">
        <v>64.48205990191758</v>
      </c>
      <c r="I390" s="872">
        <v>15.648979680681981</v>
      </c>
      <c r="J390" s="873">
        <v>22</v>
      </c>
      <c r="K390" s="826">
        <v>47.587966313438599</v>
      </c>
      <c r="L390" s="872">
        <v>12.23815222917283</v>
      </c>
      <c r="M390" s="873">
        <v>20</v>
      </c>
      <c r="N390" s="826">
        <v>81.150472028030222</v>
      </c>
      <c r="O390" s="872">
        <v>7.1234644960643312</v>
      </c>
      <c r="P390" s="873">
        <v>24</v>
      </c>
      <c r="Q390" s="826">
        <v>9.7165375514947705</v>
      </c>
      <c r="R390" s="872">
        <v>9.0333124712113548</v>
      </c>
      <c r="S390" s="873">
        <v>21</v>
      </c>
      <c r="T390" s="826">
        <v>41.30982849235761</v>
      </c>
      <c r="U390" s="872">
        <v>6.560331256704055</v>
      </c>
      <c r="V390" s="873">
        <v>24</v>
      </c>
      <c r="W390" s="826">
        <v>9.6963575376605817</v>
      </c>
      <c r="X390" s="872">
        <v>3.7786700652925211</v>
      </c>
      <c r="Y390" s="873">
        <v>20</v>
      </c>
      <c r="Z390" s="826">
        <v>57.220064043256897</v>
      </c>
      <c r="AA390" s="872">
        <v>14.3745548481347</v>
      </c>
      <c r="AB390" s="873">
        <v>21</v>
      </c>
      <c r="AC390" s="826">
        <v>5.409139902611459</v>
      </c>
      <c r="AD390" s="872">
        <v>1.9077205868268381</v>
      </c>
      <c r="AE390" s="873">
        <v>20</v>
      </c>
      <c r="AF390" s="826">
        <v>46.966425845778957</v>
      </c>
      <c r="AG390" s="872">
        <v>15.518776665553069</v>
      </c>
      <c r="AH390" s="873">
        <v>20</v>
      </c>
      <c r="AI390" s="826">
        <v>89.04440792236305</v>
      </c>
      <c r="AJ390" s="872">
        <v>3.4357649610480521</v>
      </c>
      <c r="AK390" s="873">
        <v>24</v>
      </c>
      <c r="AL390" s="826">
        <v>16.329025363196269</v>
      </c>
      <c r="AM390" s="872">
        <v>7.2301594772260458</v>
      </c>
      <c r="AN390" s="873">
        <v>20</v>
      </c>
      <c r="AO390" s="826">
        <v>3.878114545413486</v>
      </c>
      <c r="AP390" s="872">
        <v>1.7171500448206189</v>
      </c>
      <c r="AQ390" s="873">
        <v>20</v>
      </c>
      <c r="AR390" s="826">
        <v>6.3804125256767534</v>
      </c>
      <c r="AS390" s="872">
        <v>5.9678527124646834</v>
      </c>
      <c r="AT390" s="906">
        <v>13</v>
      </c>
    </row>
    <row r="391" spans="1:46" ht="14.5" customHeight="1">
      <c r="A391" s="897" t="s">
        <v>29</v>
      </c>
      <c r="B391" s="886">
        <v>29.85109618200471</v>
      </c>
      <c r="C391" s="754">
        <v>1.7897655891253521</v>
      </c>
      <c r="D391" s="755">
        <v>2399</v>
      </c>
      <c r="E391" s="886">
        <v>7.3280927886489904</v>
      </c>
      <c r="F391" s="754">
        <v>0.89139418491636158</v>
      </c>
      <c r="G391" s="755">
        <v>2276</v>
      </c>
      <c r="H391" s="886">
        <v>51.822424273631498</v>
      </c>
      <c r="I391" s="754">
        <v>1.625533539369092</v>
      </c>
      <c r="J391" s="755">
        <v>2416</v>
      </c>
      <c r="K391" s="886">
        <v>33.378194067676311</v>
      </c>
      <c r="L391" s="754">
        <v>1.6706992846587341</v>
      </c>
      <c r="M391" s="755">
        <v>2322</v>
      </c>
      <c r="N391" s="886">
        <v>57.732604602303859</v>
      </c>
      <c r="O391" s="754">
        <v>1.639688729468572</v>
      </c>
      <c r="P391" s="755">
        <v>2475</v>
      </c>
      <c r="Q391" s="886">
        <v>17.136421378242751</v>
      </c>
      <c r="R391" s="754">
        <v>1.4023850142018941</v>
      </c>
      <c r="S391" s="755">
        <v>2258</v>
      </c>
      <c r="T391" s="886">
        <v>36.25787657399016</v>
      </c>
      <c r="U391" s="754">
        <v>1.661580957495735</v>
      </c>
      <c r="V391" s="755">
        <v>2353</v>
      </c>
      <c r="W391" s="886">
        <v>17.946635269107329</v>
      </c>
      <c r="X391" s="754">
        <v>1.203730725194059</v>
      </c>
      <c r="Y391" s="755">
        <v>2286</v>
      </c>
      <c r="Z391" s="886">
        <v>30.525925999438151</v>
      </c>
      <c r="AA391" s="754">
        <v>1.630768616975474</v>
      </c>
      <c r="AB391" s="755">
        <v>2345</v>
      </c>
      <c r="AC391" s="886">
        <v>7.5471212533374077</v>
      </c>
      <c r="AD391" s="754">
        <v>0.80691639077475086</v>
      </c>
      <c r="AE391" s="755">
        <v>2240</v>
      </c>
      <c r="AF391" s="886">
        <v>13.77066130815877</v>
      </c>
      <c r="AG391" s="754">
        <v>1.162798891705469</v>
      </c>
      <c r="AH391" s="755">
        <v>2285</v>
      </c>
      <c r="AI391" s="886">
        <v>35.45973915051232</v>
      </c>
      <c r="AJ391" s="754">
        <v>1.639150127135155</v>
      </c>
      <c r="AK391" s="755">
        <v>2374</v>
      </c>
      <c r="AL391" s="886">
        <v>16.86941702343384</v>
      </c>
      <c r="AM391" s="754">
        <v>1.094257554198296</v>
      </c>
      <c r="AN391" s="755">
        <v>2273</v>
      </c>
      <c r="AO391" s="886">
        <v>12.891771080559611</v>
      </c>
      <c r="AP391" s="754">
        <v>1.0000985521850601</v>
      </c>
      <c r="AQ391" s="755">
        <v>2270</v>
      </c>
      <c r="AR391" s="886">
        <v>37.11341987949104</v>
      </c>
      <c r="AS391" s="754">
        <v>1.6174391431758319</v>
      </c>
      <c r="AT391" s="887">
        <v>1850</v>
      </c>
    </row>
    <row r="392" spans="1:46" ht="14.5" customHeight="1">
      <c r="A392" s="897" t="s">
        <v>30</v>
      </c>
      <c r="B392" s="886">
        <v>32.205109957612251</v>
      </c>
      <c r="C392" s="754">
        <v>3.8959077577671102</v>
      </c>
      <c r="D392" s="755">
        <v>271</v>
      </c>
      <c r="E392" s="886">
        <v>16.58292118681663</v>
      </c>
      <c r="F392" s="754">
        <v>4.6109793018938623</v>
      </c>
      <c r="G392" s="755">
        <v>256</v>
      </c>
      <c r="H392" s="886">
        <v>61.997232431403859</v>
      </c>
      <c r="I392" s="754">
        <v>3.8498670730853899</v>
      </c>
      <c r="J392" s="755">
        <v>275</v>
      </c>
      <c r="K392" s="886">
        <v>40.054308712888499</v>
      </c>
      <c r="L392" s="754">
        <v>3.3601449411132531</v>
      </c>
      <c r="M392" s="755">
        <v>261</v>
      </c>
      <c r="N392" s="886">
        <v>61.49135229838155</v>
      </c>
      <c r="O392" s="754">
        <v>3.2357747358640081</v>
      </c>
      <c r="P392" s="755">
        <v>282</v>
      </c>
      <c r="Q392" s="886">
        <v>12.30096195760953</v>
      </c>
      <c r="R392" s="754">
        <v>4.5803528164267409</v>
      </c>
      <c r="S392" s="755">
        <v>247</v>
      </c>
      <c r="T392" s="886">
        <v>36.604576778983557</v>
      </c>
      <c r="U392" s="754">
        <v>4.5343811313057207</v>
      </c>
      <c r="V392" s="755">
        <v>266</v>
      </c>
      <c r="W392" s="886">
        <v>15.45550023010367</v>
      </c>
      <c r="X392" s="754">
        <v>3.65139727416063</v>
      </c>
      <c r="Y392" s="755">
        <v>247</v>
      </c>
      <c r="Z392" s="886">
        <v>37.093260683655181</v>
      </c>
      <c r="AA392" s="754">
        <v>4.9618573679073954</v>
      </c>
      <c r="AB392" s="755">
        <v>256</v>
      </c>
      <c r="AC392" s="886">
        <v>8.4680798024418849</v>
      </c>
      <c r="AD392" s="754">
        <v>3.1695659910246259</v>
      </c>
      <c r="AE392" s="755">
        <v>251</v>
      </c>
      <c r="AF392" s="886">
        <v>13.734886868810079</v>
      </c>
      <c r="AG392" s="754">
        <v>3.1938324801242608</v>
      </c>
      <c r="AH392" s="755">
        <v>251</v>
      </c>
      <c r="AI392" s="886">
        <v>43.680252094599069</v>
      </c>
      <c r="AJ392" s="754">
        <v>6.6219256054033</v>
      </c>
      <c r="AK392" s="755">
        <v>270</v>
      </c>
      <c r="AL392" s="886">
        <v>23.305240396304661</v>
      </c>
      <c r="AM392" s="754">
        <v>4.6793945304974054</v>
      </c>
      <c r="AN392" s="755">
        <v>259</v>
      </c>
      <c r="AO392" s="886">
        <v>8.7013810118062818</v>
      </c>
      <c r="AP392" s="754">
        <v>1.992153305040844</v>
      </c>
      <c r="AQ392" s="755">
        <v>249</v>
      </c>
      <c r="AR392" s="886">
        <v>44.975629574673263</v>
      </c>
      <c r="AS392" s="754">
        <v>4.0361131920870967</v>
      </c>
      <c r="AT392" s="887">
        <v>201</v>
      </c>
    </row>
    <row r="393" spans="1:46" ht="14.5" customHeight="1">
      <c r="A393" s="898" t="s">
        <v>31</v>
      </c>
      <c r="B393" s="889">
        <v>30.17466618400293</v>
      </c>
      <c r="C393" s="890">
        <v>1.637614270121406</v>
      </c>
      <c r="D393" s="891">
        <v>2670</v>
      </c>
      <c r="E393" s="889">
        <v>8.5495576898448142</v>
      </c>
      <c r="F393" s="890">
        <v>1.0082264717747269</v>
      </c>
      <c r="G393" s="891">
        <v>2532</v>
      </c>
      <c r="H393" s="889">
        <v>53.204008895761483</v>
      </c>
      <c r="I393" s="890">
        <v>1.48944958948855</v>
      </c>
      <c r="J393" s="891">
        <v>2691</v>
      </c>
      <c r="K393" s="889">
        <v>34.278301594940572</v>
      </c>
      <c r="L393" s="890">
        <v>1.5190295280094459</v>
      </c>
      <c r="M393" s="891">
        <v>2583</v>
      </c>
      <c r="N393" s="889">
        <v>58.242068896596237</v>
      </c>
      <c r="O393" s="890">
        <v>1.4899941031787669</v>
      </c>
      <c r="P393" s="891">
        <v>2757</v>
      </c>
      <c r="Q393" s="889">
        <v>16.509179358471989</v>
      </c>
      <c r="R393" s="890">
        <v>1.358872164642918</v>
      </c>
      <c r="S393" s="891">
        <v>2505</v>
      </c>
      <c r="T393" s="889">
        <v>36.302727516551457</v>
      </c>
      <c r="U393" s="890">
        <v>1.5621557804136781</v>
      </c>
      <c r="V393" s="891">
        <v>2619</v>
      </c>
      <c r="W393" s="889">
        <v>17.635372318772429</v>
      </c>
      <c r="X393" s="890">
        <v>1.1456570131200601</v>
      </c>
      <c r="Y393" s="891">
        <v>2533</v>
      </c>
      <c r="Z393" s="889">
        <v>31.367572814246589</v>
      </c>
      <c r="AA393" s="890">
        <v>1.5826952084846291</v>
      </c>
      <c r="AB393" s="891">
        <v>2601</v>
      </c>
      <c r="AC393" s="889">
        <v>7.6669284466158842</v>
      </c>
      <c r="AD393" s="890">
        <v>0.81774458722062071</v>
      </c>
      <c r="AE393" s="891">
        <v>2491</v>
      </c>
      <c r="AF393" s="889">
        <v>13.766041805877441</v>
      </c>
      <c r="AG393" s="890">
        <v>1.0934892865542409</v>
      </c>
      <c r="AH393" s="891">
        <v>2536</v>
      </c>
      <c r="AI393" s="889">
        <v>36.528580466714303</v>
      </c>
      <c r="AJ393" s="890">
        <v>1.704483663666075</v>
      </c>
      <c r="AK393" s="891">
        <v>2644</v>
      </c>
      <c r="AL393" s="889">
        <v>17.731596198560169</v>
      </c>
      <c r="AM393" s="890">
        <v>1.1554217141373011</v>
      </c>
      <c r="AN393" s="891">
        <v>2532</v>
      </c>
      <c r="AO393" s="889">
        <v>12.35653400166788</v>
      </c>
      <c r="AP393" s="890">
        <v>0.91551627678351388</v>
      </c>
      <c r="AQ393" s="891">
        <v>2519</v>
      </c>
      <c r="AR393" s="889">
        <v>38.172653711579287</v>
      </c>
      <c r="AS393" s="890">
        <v>1.541308020986407</v>
      </c>
      <c r="AT393" s="893">
        <v>2051</v>
      </c>
    </row>
    <row r="394" spans="1:46" ht="14.5" customHeight="1">
      <c r="A394" s="1930" t="s">
        <v>770</v>
      </c>
      <c r="B394" s="1930" t="s">
        <v>732</v>
      </c>
      <c r="C394" s="1930" t="s">
        <v>732</v>
      </c>
      <c r="D394" s="1930" t="s">
        <v>732</v>
      </c>
      <c r="E394" s="1930" t="s">
        <v>732</v>
      </c>
      <c r="F394" s="1930" t="s">
        <v>732</v>
      </c>
      <c r="G394" s="1930" t="s">
        <v>732</v>
      </c>
      <c r="H394" s="1930" t="s">
        <v>732</v>
      </c>
      <c r="I394" s="1930" t="s">
        <v>732</v>
      </c>
      <c r="J394" s="1930" t="s">
        <v>732</v>
      </c>
      <c r="K394" s="1930" t="s">
        <v>732</v>
      </c>
      <c r="L394" s="1930" t="s">
        <v>732</v>
      </c>
      <c r="M394" s="1930" t="s">
        <v>732</v>
      </c>
      <c r="N394" s="1930" t="s">
        <v>732</v>
      </c>
      <c r="O394" s="1930" t="s">
        <v>732</v>
      </c>
      <c r="P394" s="1930" t="s">
        <v>732</v>
      </c>
      <c r="Q394" s="1930" t="s">
        <v>732</v>
      </c>
      <c r="R394" s="1930" t="s">
        <v>732</v>
      </c>
      <c r="S394" s="1930" t="s">
        <v>732</v>
      </c>
      <c r="T394" s="1930" t="s">
        <v>732</v>
      </c>
      <c r="U394" s="1930" t="s">
        <v>732</v>
      </c>
      <c r="V394" s="1930" t="s">
        <v>732</v>
      </c>
      <c r="W394" s="1930" t="s">
        <v>732</v>
      </c>
      <c r="X394" s="1930" t="s">
        <v>732</v>
      </c>
      <c r="Y394" s="1930" t="s">
        <v>732</v>
      </c>
      <c r="Z394" s="1930" t="s">
        <v>732</v>
      </c>
      <c r="AA394" s="1930" t="s">
        <v>732</v>
      </c>
      <c r="AB394" s="1930" t="s">
        <v>732</v>
      </c>
      <c r="AC394" s="1930" t="s">
        <v>732</v>
      </c>
      <c r="AD394" s="1930" t="s">
        <v>732</v>
      </c>
      <c r="AE394" s="1930" t="s">
        <v>732</v>
      </c>
      <c r="AF394" s="1930" t="s">
        <v>732</v>
      </c>
      <c r="AG394" s="1930" t="s">
        <v>732</v>
      </c>
      <c r="AH394" s="1930" t="s">
        <v>732</v>
      </c>
      <c r="AI394" s="1930" t="s">
        <v>732</v>
      </c>
      <c r="AJ394" s="1930" t="s">
        <v>732</v>
      </c>
      <c r="AK394" s="1930" t="s">
        <v>732</v>
      </c>
      <c r="AL394" s="1930" t="s">
        <v>732</v>
      </c>
      <c r="AM394" s="1930" t="s">
        <v>732</v>
      </c>
      <c r="AN394" s="1930" t="s">
        <v>732</v>
      </c>
      <c r="AO394" s="1930" t="s">
        <v>732</v>
      </c>
      <c r="AP394" s="1930" t="s">
        <v>732</v>
      </c>
      <c r="AQ394" s="1930" t="s">
        <v>732</v>
      </c>
      <c r="AR394" s="1930" t="s">
        <v>732</v>
      </c>
      <c r="AS394" s="1930" t="s">
        <v>732</v>
      </c>
      <c r="AT394" s="1930" t="s">
        <v>732</v>
      </c>
    </row>
    <row r="395" spans="1:46" ht="14.5" customHeight="1">
      <c r="A395" s="1930" t="s">
        <v>771</v>
      </c>
      <c r="B395" s="1930" t="s">
        <v>623</v>
      </c>
      <c r="C395" s="1930" t="s">
        <v>623</v>
      </c>
      <c r="D395" s="1930" t="s">
        <v>623</v>
      </c>
      <c r="E395" s="1930" t="s">
        <v>623</v>
      </c>
      <c r="F395" s="1930" t="s">
        <v>623</v>
      </c>
      <c r="G395" s="1930" t="s">
        <v>623</v>
      </c>
      <c r="H395" s="1930" t="s">
        <v>623</v>
      </c>
      <c r="I395" s="1930" t="s">
        <v>623</v>
      </c>
      <c r="J395" s="1930" t="s">
        <v>623</v>
      </c>
      <c r="K395" s="1930" t="s">
        <v>623</v>
      </c>
      <c r="L395" s="1930" t="s">
        <v>623</v>
      </c>
      <c r="M395" s="1930" t="s">
        <v>623</v>
      </c>
      <c r="N395" s="1930" t="s">
        <v>623</v>
      </c>
      <c r="O395" s="1930" t="s">
        <v>623</v>
      </c>
      <c r="P395" s="1930" t="s">
        <v>623</v>
      </c>
      <c r="Q395" s="1930" t="s">
        <v>623</v>
      </c>
      <c r="R395" s="1930" t="s">
        <v>623</v>
      </c>
      <c r="S395" s="1930" t="s">
        <v>623</v>
      </c>
      <c r="T395" s="1930" t="s">
        <v>623</v>
      </c>
      <c r="U395" s="1930" t="s">
        <v>623</v>
      </c>
      <c r="V395" s="1930" t="s">
        <v>623</v>
      </c>
      <c r="W395" s="1930" t="s">
        <v>623</v>
      </c>
      <c r="X395" s="1930" t="s">
        <v>623</v>
      </c>
      <c r="Y395" s="1930" t="s">
        <v>623</v>
      </c>
      <c r="Z395" s="1930" t="s">
        <v>623</v>
      </c>
      <c r="AA395" s="1930" t="s">
        <v>623</v>
      </c>
      <c r="AB395" s="1930" t="s">
        <v>623</v>
      </c>
      <c r="AC395" s="1930" t="s">
        <v>623</v>
      </c>
      <c r="AD395" s="1930" t="s">
        <v>623</v>
      </c>
      <c r="AE395" s="1930" t="s">
        <v>623</v>
      </c>
      <c r="AF395" s="1930" t="s">
        <v>623</v>
      </c>
      <c r="AG395" s="1930" t="s">
        <v>623</v>
      </c>
      <c r="AH395" s="1930" t="s">
        <v>623</v>
      </c>
      <c r="AI395" s="1930" t="s">
        <v>623</v>
      </c>
      <c r="AJ395" s="1930" t="s">
        <v>623</v>
      </c>
      <c r="AK395" s="1930" t="s">
        <v>623</v>
      </c>
      <c r="AL395" s="1930" t="s">
        <v>623</v>
      </c>
      <c r="AM395" s="1930" t="s">
        <v>623</v>
      </c>
      <c r="AN395" s="1930" t="s">
        <v>623</v>
      </c>
      <c r="AO395" s="1930" t="s">
        <v>623</v>
      </c>
      <c r="AP395" s="1930" t="s">
        <v>623</v>
      </c>
      <c r="AQ395" s="1930" t="s">
        <v>623</v>
      </c>
      <c r="AR395" s="1930" t="s">
        <v>623</v>
      </c>
      <c r="AS395" s="1930" t="s">
        <v>623</v>
      </c>
      <c r="AT395" s="1930" t="s">
        <v>623</v>
      </c>
    </row>
    <row r="396" spans="1:46" ht="14.5" customHeight="1">
      <c r="A396" s="1930" t="s">
        <v>1191</v>
      </c>
      <c r="B396" s="1930" t="s">
        <v>772</v>
      </c>
      <c r="C396" s="1930" t="s">
        <v>772</v>
      </c>
      <c r="D396" s="1930" t="s">
        <v>772</v>
      </c>
      <c r="E396" s="1930" t="s">
        <v>772</v>
      </c>
      <c r="F396" s="1930" t="s">
        <v>772</v>
      </c>
      <c r="G396" s="1930" t="s">
        <v>772</v>
      </c>
      <c r="H396" s="1930" t="s">
        <v>772</v>
      </c>
      <c r="I396" s="1930" t="s">
        <v>772</v>
      </c>
      <c r="J396" s="1930" t="s">
        <v>772</v>
      </c>
      <c r="K396" s="1930" t="s">
        <v>772</v>
      </c>
      <c r="L396" s="1930" t="s">
        <v>772</v>
      </c>
      <c r="M396" s="1930" t="s">
        <v>772</v>
      </c>
      <c r="N396" s="1930" t="s">
        <v>772</v>
      </c>
      <c r="O396" s="1930" t="s">
        <v>772</v>
      </c>
      <c r="P396" s="1930" t="s">
        <v>772</v>
      </c>
      <c r="Q396" s="1930" t="s">
        <v>772</v>
      </c>
      <c r="R396" s="1930" t="s">
        <v>772</v>
      </c>
      <c r="S396" s="1930" t="s">
        <v>772</v>
      </c>
      <c r="T396" s="1930" t="s">
        <v>772</v>
      </c>
      <c r="U396" s="1930" t="s">
        <v>772</v>
      </c>
      <c r="V396" s="1930" t="s">
        <v>772</v>
      </c>
      <c r="W396" s="1930" t="s">
        <v>772</v>
      </c>
      <c r="X396" s="1930" t="s">
        <v>772</v>
      </c>
      <c r="Y396" s="1930" t="s">
        <v>772</v>
      </c>
      <c r="Z396" s="1930" t="s">
        <v>772</v>
      </c>
      <c r="AA396" s="1930" t="s">
        <v>772</v>
      </c>
      <c r="AB396" s="1930" t="s">
        <v>772</v>
      </c>
      <c r="AC396" s="1930" t="s">
        <v>772</v>
      </c>
      <c r="AD396" s="1930" t="s">
        <v>772</v>
      </c>
      <c r="AE396" s="1930" t="s">
        <v>772</v>
      </c>
      <c r="AF396" s="1930" t="s">
        <v>772</v>
      </c>
      <c r="AG396" s="1930" t="s">
        <v>772</v>
      </c>
      <c r="AH396" s="1930" t="s">
        <v>772</v>
      </c>
      <c r="AI396" s="1930" t="s">
        <v>772</v>
      </c>
      <c r="AJ396" s="1930" t="s">
        <v>772</v>
      </c>
      <c r="AK396" s="1930" t="s">
        <v>772</v>
      </c>
      <c r="AL396" s="1930" t="s">
        <v>772</v>
      </c>
      <c r="AM396" s="1930" t="s">
        <v>772</v>
      </c>
      <c r="AN396" s="1930" t="s">
        <v>772</v>
      </c>
      <c r="AO396" s="1930" t="s">
        <v>772</v>
      </c>
      <c r="AP396" s="1930" t="s">
        <v>772</v>
      </c>
      <c r="AQ396" s="1930" t="s">
        <v>772</v>
      </c>
      <c r="AR396" s="1930" t="s">
        <v>772</v>
      </c>
      <c r="AS396" s="1930" t="s">
        <v>772</v>
      </c>
      <c r="AT396" s="1930" t="s">
        <v>772</v>
      </c>
    </row>
    <row r="397" spans="1:46" ht="14.5" customHeight="1">
      <c r="A397" s="865"/>
      <c r="B397" s="865"/>
      <c r="C397" s="865"/>
      <c r="D397" s="865"/>
      <c r="E397" s="865"/>
      <c r="F397" s="865"/>
      <c r="G397" s="865"/>
      <c r="H397" s="865"/>
      <c r="I397" s="865"/>
      <c r="J397" s="865"/>
      <c r="K397" s="865"/>
      <c r="L397" s="865"/>
      <c r="M397" s="865"/>
      <c r="N397" s="865"/>
      <c r="O397" s="865"/>
      <c r="P397" s="865"/>
      <c r="Q397" s="865"/>
      <c r="R397" s="865"/>
      <c r="S397" s="865"/>
      <c r="T397" s="865"/>
      <c r="U397" s="865"/>
      <c r="V397" s="865"/>
      <c r="W397" s="865"/>
      <c r="X397" s="865"/>
      <c r="Y397" s="865"/>
      <c r="Z397" s="865"/>
      <c r="AA397" s="865"/>
      <c r="AB397" s="865"/>
      <c r="AC397" s="865"/>
      <c r="AD397" s="865"/>
      <c r="AE397" s="865"/>
      <c r="AF397" s="865"/>
      <c r="AG397" s="865"/>
      <c r="AH397" s="865"/>
      <c r="AI397" s="865"/>
      <c r="AJ397" s="865"/>
      <c r="AK397" s="865"/>
      <c r="AL397" s="865"/>
      <c r="AM397" s="865"/>
      <c r="AN397" s="865"/>
      <c r="AO397" s="865"/>
      <c r="AP397" s="865"/>
      <c r="AQ397" s="865"/>
      <c r="AR397" s="865"/>
      <c r="AS397" s="865"/>
      <c r="AT397" s="865"/>
    </row>
    <row r="398" spans="1:46" ht="14.5" customHeight="1">
      <c r="A398" s="1968" t="s">
        <v>862</v>
      </c>
      <c r="B398" s="1968"/>
      <c r="C398" s="1968"/>
      <c r="D398" s="1968"/>
      <c r="E398" s="1968"/>
      <c r="F398" s="1968"/>
      <c r="G398" s="1968"/>
      <c r="H398" s="1968"/>
      <c r="I398" s="1968"/>
      <c r="J398" s="1968"/>
      <c r="K398" s="1968"/>
      <c r="L398" s="1968"/>
      <c r="M398" s="1968"/>
      <c r="N398" s="1968"/>
      <c r="O398" s="1968"/>
      <c r="P398" s="1968"/>
      <c r="Q398" s="1968"/>
      <c r="R398" s="1968"/>
      <c r="S398" s="1968"/>
      <c r="T398" s="1968"/>
      <c r="U398" s="1968"/>
      <c r="V398" s="1968"/>
      <c r="W398" s="1968"/>
      <c r="X398" s="1968"/>
      <c r="Y398" s="1968"/>
      <c r="Z398" s="1968"/>
      <c r="AA398" s="1968"/>
      <c r="AB398" s="1968"/>
      <c r="AC398" s="1968"/>
      <c r="AD398" s="1968"/>
      <c r="AE398" s="1968"/>
      <c r="AF398" s="1968"/>
      <c r="AG398" s="1968"/>
      <c r="AH398" s="1968"/>
      <c r="AI398" s="1968"/>
      <c r="AJ398" s="1968"/>
      <c r="AK398" s="1968"/>
      <c r="AL398" s="1968"/>
      <c r="AM398" s="1968"/>
      <c r="AN398" s="1968"/>
      <c r="AO398" s="1968"/>
      <c r="AP398" s="1968"/>
      <c r="AQ398" s="1968"/>
      <c r="AR398" s="1968"/>
      <c r="AS398" s="1968"/>
      <c r="AT398" s="1968"/>
    </row>
    <row r="399" spans="1:46" s="902" customFormat="1" ht="31.5" customHeight="1">
      <c r="A399" s="1994" t="s">
        <v>5</v>
      </c>
      <c r="B399" s="1971" t="s">
        <v>705</v>
      </c>
      <c r="C399" s="1971" t="s">
        <v>706</v>
      </c>
      <c r="D399" s="1971" t="s">
        <v>706</v>
      </c>
      <c r="E399" s="1971" t="s">
        <v>707</v>
      </c>
      <c r="F399" s="1971" t="s">
        <v>708</v>
      </c>
      <c r="G399" s="1971" t="s">
        <v>708</v>
      </c>
      <c r="H399" s="1971" t="s">
        <v>709</v>
      </c>
      <c r="I399" s="1971" t="s">
        <v>710</v>
      </c>
      <c r="J399" s="1971" t="s">
        <v>710</v>
      </c>
      <c r="K399" s="1971" t="s">
        <v>711</v>
      </c>
      <c r="L399" s="1971" t="s">
        <v>712</v>
      </c>
      <c r="M399" s="1971" t="s">
        <v>712</v>
      </c>
      <c r="N399" s="1971" t="s">
        <v>673</v>
      </c>
      <c r="O399" s="1971" t="s">
        <v>713</v>
      </c>
      <c r="P399" s="1971" t="s">
        <v>713</v>
      </c>
      <c r="Q399" s="1971" t="s">
        <v>674</v>
      </c>
      <c r="R399" s="1971" t="s">
        <v>714</v>
      </c>
      <c r="S399" s="1971" t="s">
        <v>714</v>
      </c>
      <c r="T399" s="1971" t="s">
        <v>675</v>
      </c>
      <c r="U399" s="1971" t="s">
        <v>715</v>
      </c>
      <c r="V399" s="1971" t="s">
        <v>715</v>
      </c>
      <c r="W399" s="1971" t="s">
        <v>676</v>
      </c>
      <c r="X399" s="1971" t="s">
        <v>716</v>
      </c>
      <c r="Y399" s="1971" t="s">
        <v>716</v>
      </c>
      <c r="Z399" s="1925" t="s">
        <v>677</v>
      </c>
      <c r="AA399" s="1926"/>
      <c r="AB399" s="1927"/>
      <c r="AC399" s="1971" t="s">
        <v>678</v>
      </c>
      <c r="AD399" s="1971" t="s">
        <v>719</v>
      </c>
      <c r="AE399" s="1971" t="s">
        <v>719</v>
      </c>
      <c r="AF399" s="1971" t="s">
        <v>679</v>
      </c>
      <c r="AG399" s="1971" t="s">
        <v>720</v>
      </c>
      <c r="AH399" s="1971" t="s">
        <v>720</v>
      </c>
      <c r="AI399" s="1971" t="s">
        <v>594</v>
      </c>
      <c r="AJ399" s="1971" t="s">
        <v>721</v>
      </c>
      <c r="AK399" s="1971" t="s">
        <v>721</v>
      </c>
      <c r="AL399" s="1971" t="s">
        <v>681</v>
      </c>
      <c r="AM399" s="1971" t="s">
        <v>722</v>
      </c>
      <c r="AN399" s="1971" t="s">
        <v>722</v>
      </c>
      <c r="AO399" s="1928" t="s">
        <v>729</v>
      </c>
      <c r="AP399" s="1928" t="s">
        <v>730</v>
      </c>
      <c r="AQ399" s="1928" t="s">
        <v>730</v>
      </c>
      <c r="AR399" s="1971" t="s">
        <v>684</v>
      </c>
      <c r="AS399" s="1971" t="s">
        <v>724</v>
      </c>
      <c r="AT399" s="1992" t="s">
        <v>724</v>
      </c>
    </row>
    <row r="400" spans="1:46" ht="14.5" customHeight="1" thickBot="1">
      <c r="A400" s="1995"/>
      <c r="B400" s="743" t="s">
        <v>2</v>
      </c>
      <c r="C400" s="743" t="s">
        <v>68</v>
      </c>
      <c r="D400" s="744" t="s">
        <v>69</v>
      </c>
      <c r="E400" s="743" t="s">
        <v>2</v>
      </c>
      <c r="F400" s="743" t="s">
        <v>68</v>
      </c>
      <c r="G400" s="744" t="s">
        <v>69</v>
      </c>
      <c r="H400" s="743" t="s">
        <v>2</v>
      </c>
      <c r="I400" s="743" t="s">
        <v>68</v>
      </c>
      <c r="J400" s="744" t="s">
        <v>69</v>
      </c>
      <c r="K400" s="743" t="s">
        <v>2</v>
      </c>
      <c r="L400" s="743" t="s">
        <v>68</v>
      </c>
      <c r="M400" s="744" t="s">
        <v>69</v>
      </c>
      <c r="N400" s="743" t="s">
        <v>2</v>
      </c>
      <c r="O400" s="743" t="s">
        <v>68</v>
      </c>
      <c r="P400" s="744" t="s">
        <v>69</v>
      </c>
      <c r="Q400" s="743" t="s">
        <v>2</v>
      </c>
      <c r="R400" s="743" t="s">
        <v>68</v>
      </c>
      <c r="S400" s="744" t="s">
        <v>69</v>
      </c>
      <c r="T400" s="743" t="s">
        <v>2</v>
      </c>
      <c r="U400" s="743" t="s">
        <v>68</v>
      </c>
      <c r="V400" s="744" t="s">
        <v>69</v>
      </c>
      <c r="W400" s="743" t="s">
        <v>2</v>
      </c>
      <c r="X400" s="743" t="s">
        <v>68</v>
      </c>
      <c r="Y400" s="744" t="s">
        <v>69</v>
      </c>
      <c r="Z400" s="743" t="s">
        <v>2</v>
      </c>
      <c r="AA400" s="743" t="s">
        <v>68</v>
      </c>
      <c r="AB400" s="744" t="s">
        <v>69</v>
      </c>
      <c r="AC400" s="743" t="s">
        <v>2</v>
      </c>
      <c r="AD400" s="743" t="s">
        <v>68</v>
      </c>
      <c r="AE400" s="744" t="s">
        <v>69</v>
      </c>
      <c r="AF400" s="743" t="s">
        <v>2</v>
      </c>
      <c r="AG400" s="743" t="s">
        <v>68</v>
      </c>
      <c r="AH400" s="744" t="s">
        <v>69</v>
      </c>
      <c r="AI400" s="743" t="s">
        <v>2</v>
      </c>
      <c r="AJ400" s="743" t="s">
        <v>68</v>
      </c>
      <c r="AK400" s="744" t="s">
        <v>69</v>
      </c>
      <c r="AL400" s="743" t="s">
        <v>2</v>
      </c>
      <c r="AM400" s="743" t="s">
        <v>68</v>
      </c>
      <c r="AN400" s="744" t="s">
        <v>69</v>
      </c>
      <c r="AO400" s="743" t="s">
        <v>2</v>
      </c>
      <c r="AP400" s="743" t="s">
        <v>68</v>
      </c>
      <c r="AQ400" s="744" t="s">
        <v>69</v>
      </c>
      <c r="AR400" s="743" t="s">
        <v>2</v>
      </c>
      <c r="AS400" s="743" t="s">
        <v>68</v>
      </c>
      <c r="AT400" s="743" t="s">
        <v>69</v>
      </c>
    </row>
    <row r="401" spans="1:46" ht="14.5" customHeight="1">
      <c r="A401" s="894" t="s">
        <v>13</v>
      </c>
      <c r="B401" s="812">
        <v>43.915991193061423</v>
      </c>
      <c r="C401" s="868">
        <v>2.4733569655173602</v>
      </c>
      <c r="D401" s="869">
        <v>438</v>
      </c>
      <c r="E401" s="812">
        <v>33.396564580316713</v>
      </c>
      <c r="F401" s="868">
        <v>3.5637727865164752</v>
      </c>
      <c r="G401" s="869">
        <v>439</v>
      </c>
      <c r="H401" s="812">
        <v>71.396846233503666</v>
      </c>
      <c r="I401" s="868">
        <v>3.1721693912638989</v>
      </c>
      <c r="J401" s="869">
        <v>444</v>
      </c>
      <c r="K401" s="812">
        <v>68.480299631448148</v>
      </c>
      <c r="L401" s="868">
        <v>2.2482338053315298</v>
      </c>
      <c r="M401" s="869">
        <v>440</v>
      </c>
      <c r="N401" s="812">
        <v>79.551508090516506</v>
      </c>
      <c r="O401" s="868">
        <v>2.167573042541119</v>
      </c>
      <c r="P401" s="869">
        <v>448</v>
      </c>
      <c r="Q401" s="812">
        <v>54.404904597358652</v>
      </c>
      <c r="R401" s="868">
        <v>2.8725090274727978</v>
      </c>
      <c r="S401" s="869">
        <v>435</v>
      </c>
      <c r="T401" s="812">
        <v>64.640050252137243</v>
      </c>
      <c r="U401" s="868">
        <v>2.611192618227304</v>
      </c>
      <c r="V401" s="869">
        <v>439</v>
      </c>
      <c r="W401" s="812">
        <v>56.033083629391022</v>
      </c>
      <c r="X401" s="868">
        <v>3.7461138241594489</v>
      </c>
      <c r="Y401" s="869">
        <v>443</v>
      </c>
      <c r="Z401" s="812">
        <v>63.820595981185882</v>
      </c>
      <c r="AA401" s="868">
        <v>3.2829772932344352</v>
      </c>
      <c r="AB401" s="869">
        <v>438</v>
      </c>
      <c r="AC401" s="812">
        <v>43.253325355769007</v>
      </c>
      <c r="AD401" s="868">
        <v>4.6163476825072483</v>
      </c>
      <c r="AE401" s="869">
        <v>438</v>
      </c>
      <c r="AF401" s="812">
        <v>52.890313777230517</v>
      </c>
      <c r="AG401" s="868">
        <v>3.8188196532134859</v>
      </c>
      <c r="AH401" s="869">
        <v>440</v>
      </c>
      <c r="AI401" s="812">
        <v>62.724535730800987</v>
      </c>
      <c r="AJ401" s="868">
        <v>3.8799952866779992</v>
      </c>
      <c r="AK401" s="869">
        <v>447</v>
      </c>
      <c r="AL401" s="812">
        <v>58.268089074495137</v>
      </c>
      <c r="AM401" s="868">
        <v>3.2606458435833718</v>
      </c>
      <c r="AN401" s="869">
        <v>443</v>
      </c>
      <c r="AO401" s="812">
        <v>59.00722001823744</v>
      </c>
      <c r="AP401" s="868">
        <v>3.447649246217213</v>
      </c>
      <c r="AQ401" s="869">
        <v>443</v>
      </c>
      <c r="AR401" s="812">
        <v>26.80473900211328</v>
      </c>
      <c r="AS401" s="868">
        <v>3.5419197069962851</v>
      </c>
      <c r="AT401" s="904">
        <v>213</v>
      </c>
    </row>
    <row r="402" spans="1:46" ht="14.5" customHeight="1">
      <c r="A402" s="895" t="s">
        <v>14</v>
      </c>
      <c r="B402" s="818">
        <v>45.56045032783156</v>
      </c>
      <c r="C402" s="870">
        <v>3.9300771636265059</v>
      </c>
      <c r="D402" s="871">
        <v>281</v>
      </c>
      <c r="E402" s="818">
        <v>33.618397621173983</v>
      </c>
      <c r="F402" s="870">
        <v>4.7465736179693137</v>
      </c>
      <c r="G402" s="871">
        <v>277</v>
      </c>
      <c r="H402" s="818">
        <v>75.209097301781384</v>
      </c>
      <c r="I402" s="870">
        <v>2.791475383542815</v>
      </c>
      <c r="J402" s="871">
        <v>280</v>
      </c>
      <c r="K402" s="818">
        <v>67.835204085066607</v>
      </c>
      <c r="L402" s="870">
        <v>3.1608061847287741</v>
      </c>
      <c r="M402" s="871">
        <v>280</v>
      </c>
      <c r="N402" s="818">
        <v>82.617972344186626</v>
      </c>
      <c r="O402" s="870">
        <v>2.4508613985674241</v>
      </c>
      <c r="P402" s="871">
        <v>280</v>
      </c>
      <c r="Q402" s="818">
        <v>51.881523733577247</v>
      </c>
      <c r="R402" s="870">
        <v>4.064459907511762</v>
      </c>
      <c r="S402" s="871">
        <v>277</v>
      </c>
      <c r="T402" s="818">
        <v>74.3374640651205</v>
      </c>
      <c r="U402" s="870">
        <v>3.009136213150903</v>
      </c>
      <c r="V402" s="871">
        <v>279</v>
      </c>
      <c r="W402" s="818">
        <v>66.252130591951968</v>
      </c>
      <c r="X402" s="870">
        <v>2.942497582227328</v>
      </c>
      <c r="Y402" s="871">
        <v>283</v>
      </c>
      <c r="Z402" s="818">
        <v>63.600462318255687</v>
      </c>
      <c r="AA402" s="870">
        <v>3.6085280820496548</v>
      </c>
      <c r="AB402" s="871">
        <v>279</v>
      </c>
      <c r="AC402" s="818">
        <v>46.403550708537487</v>
      </c>
      <c r="AD402" s="870">
        <v>3.6022673054525178</v>
      </c>
      <c r="AE402" s="871">
        <v>280</v>
      </c>
      <c r="AF402" s="818">
        <v>58.622368471743393</v>
      </c>
      <c r="AG402" s="870">
        <v>3.858429703538198</v>
      </c>
      <c r="AH402" s="871">
        <v>275</v>
      </c>
      <c r="AI402" s="818">
        <v>76.726012189838855</v>
      </c>
      <c r="AJ402" s="870">
        <v>2.8618822435644469</v>
      </c>
      <c r="AK402" s="871">
        <v>279</v>
      </c>
      <c r="AL402" s="818">
        <v>54.653711845262173</v>
      </c>
      <c r="AM402" s="870">
        <v>3.161932002662406</v>
      </c>
      <c r="AN402" s="871">
        <v>278</v>
      </c>
      <c r="AO402" s="818">
        <v>54.18440056251589</v>
      </c>
      <c r="AP402" s="870">
        <v>3.4130313000581931</v>
      </c>
      <c r="AQ402" s="871">
        <v>278</v>
      </c>
      <c r="AR402" s="818">
        <v>18.632373923007449</v>
      </c>
      <c r="AS402" s="870">
        <v>4.1322326188464373</v>
      </c>
      <c r="AT402" s="905">
        <v>154</v>
      </c>
    </row>
    <row r="403" spans="1:46" ht="14.5" customHeight="1">
      <c r="A403" s="894" t="s">
        <v>39</v>
      </c>
      <c r="B403" s="812" t="s">
        <v>99</v>
      </c>
      <c r="C403" s="868" t="s">
        <v>99</v>
      </c>
      <c r="D403" s="869" t="s">
        <v>99</v>
      </c>
      <c r="E403" s="812" t="s">
        <v>99</v>
      </c>
      <c r="F403" s="868" t="s">
        <v>99</v>
      </c>
      <c r="G403" s="869" t="s">
        <v>99</v>
      </c>
      <c r="H403" s="812" t="s">
        <v>99</v>
      </c>
      <c r="I403" s="868" t="s">
        <v>99</v>
      </c>
      <c r="J403" s="869" t="s">
        <v>99</v>
      </c>
      <c r="K403" s="812" t="s">
        <v>99</v>
      </c>
      <c r="L403" s="868" t="s">
        <v>99</v>
      </c>
      <c r="M403" s="869" t="s">
        <v>99</v>
      </c>
      <c r="N403" s="812" t="s">
        <v>99</v>
      </c>
      <c r="O403" s="868" t="s">
        <v>99</v>
      </c>
      <c r="P403" s="869" t="s">
        <v>99</v>
      </c>
      <c r="Q403" s="812" t="s">
        <v>99</v>
      </c>
      <c r="R403" s="868" t="s">
        <v>99</v>
      </c>
      <c r="S403" s="869" t="s">
        <v>99</v>
      </c>
      <c r="T403" s="812" t="s">
        <v>99</v>
      </c>
      <c r="U403" s="868" t="s">
        <v>99</v>
      </c>
      <c r="V403" s="869" t="s">
        <v>99</v>
      </c>
      <c r="W403" s="812" t="s">
        <v>99</v>
      </c>
      <c r="X403" s="868" t="s">
        <v>99</v>
      </c>
      <c r="Y403" s="869" t="s">
        <v>99</v>
      </c>
      <c r="Z403" s="812" t="s">
        <v>99</v>
      </c>
      <c r="AA403" s="868" t="s">
        <v>99</v>
      </c>
      <c r="AB403" s="869" t="s">
        <v>99</v>
      </c>
      <c r="AC403" s="812" t="s">
        <v>99</v>
      </c>
      <c r="AD403" s="868" t="s">
        <v>99</v>
      </c>
      <c r="AE403" s="869" t="s">
        <v>99</v>
      </c>
      <c r="AF403" s="812" t="s">
        <v>99</v>
      </c>
      <c r="AG403" s="868" t="s">
        <v>99</v>
      </c>
      <c r="AH403" s="869" t="s">
        <v>99</v>
      </c>
      <c r="AI403" s="812" t="s">
        <v>99</v>
      </c>
      <c r="AJ403" s="868" t="s">
        <v>99</v>
      </c>
      <c r="AK403" s="869" t="s">
        <v>99</v>
      </c>
      <c r="AL403" s="812" t="s">
        <v>99</v>
      </c>
      <c r="AM403" s="868" t="s">
        <v>99</v>
      </c>
      <c r="AN403" s="869" t="s">
        <v>99</v>
      </c>
      <c r="AO403" s="812" t="s">
        <v>99</v>
      </c>
      <c r="AP403" s="868" t="s">
        <v>99</v>
      </c>
      <c r="AQ403" s="869" t="s">
        <v>99</v>
      </c>
      <c r="AR403" s="812" t="s">
        <v>99</v>
      </c>
      <c r="AS403" s="868" t="s">
        <v>99</v>
      </c>
      <c r="AT403" s="904" t="s">
        <v>99</v>
      </c>
    </row>
    <row r="404" spans="1:46" ht="14.5" customHeight="1">
      <c r="A404" s="895" t="s">
        <v>16</v>
      </c>
      <c r="B404" s="818">
        <v>59.45540600485235</v>
      </c>
      <c r="C404" s="870">
        <v>6.7218730716450246</v>
      </c>
      <c r="D404" s="871">
        <v>43</v>
      </c>
      <c r="E404" s="818">
        <v>48.578514619446018</v>
      </c>
      <c r="F404" s="870">
        <v>6.5073092456036399</v>
      </c>
      <c r="G404" s="871">
        <v>41</v>
      </c>
      <c r="H404" s="818">
        <v>88.675491389837404</v>
      </c>
      <c r="I404" s="870">
        <v>3.459664123073352</v>
      </c>
      <c r="J404" s="871">
        <v>40</v>
      </c>
      <c r="K404" s="818">
        <v>76.407731183527744</v>
      </c>
      <c r="L404" s="870">
        <v>8.5739857786867582</v>
      </c>
      <c r="M404" s="871">
        <v>41</v>
      </c>
      <c r="N404" s="818">
        <v>72.885870891017561</v>
      </c>
      <c r="O404" s="870">
        <v>7.2060601718209671</v>
      </c>
      <c r="P404" s="871">
        <v>42</v>
      </c>
      <c r="Q404" s="818">
        <v>39.24278828886672</v>
      </c>
      <c r="R404" s="870">
        <v>9.2114858021797019</v>
      </c>
      <c r="S404" s="871">
        <v>40</v>
      </c>
      <c r="T404" s="818">
        <v>60.431690996571142</v>
      </c>
      <c r="U404" s="870">
        <v>5.3022042042759452</v>
      </c>
      <c r="V404" s="871">
        <v>41</v>
      </c>
      <c r="W404" s="818">
        <v>56.07541335679602</v>
      </c>
      <c r="X404" s="870">
        <v>10.344848945679979</v>
      </c>
      <c r="Y404" s="871">
        <v>41</v>
      </c>
      <c r="Z404" s="818">
        <v>68.469056020009475</v>
      </c>
      <c r="AA404" s="870">
        <v>5.4685914475829742</v>
      </c>
      <c r="AB404" s="871">
        <v>40</v>
      </c>
      <c r="AC404" s="818">
        <v>50.780367988907727</v>
      </c>
      <c r="AD404" s="870">
        <v>9.2516942770232671</v>
      </c>
      <c r="AE404" s="871">
        <v>42</v>
      </c>
      <c r="AF404" s="818">
        <v>52.984490437625396</v>
      </c>
      <c r="AG404" s="870">
        <v>7.3843359333082086</v>
      </c>
      <c r="AH404" s="871">
        <v>40</v>
      </c>
      <c r="AI404" s="818">
        <v>76.358586210427092</v>
      </c>
      <c r="AJ404" s="870">
        <v>4.9499174722982318</v>
      </c>
      <c r="AK404" s="871">
        <v>42</v>
      </c>
      <c r="AL404" s="818">
        <v>66.840809247691126</v>
      </c>
      <c r="AM404" s="870">
        <v>8.1181442403062434</v>
      </c>
      <c r="AN404" s="871">
        <v>42</v>
      </c>
      <c r="AO404" s="818">
        <v>63.415852848943757</v>
      </c>
      <c r="AP404" s="870">
        <v>7.4244596532148863</v>
      </c>
      <c r="AQ404" s="871">
        <v>41</v>
      </c>
      <c r="AR404" s="818">
        <v>23.066085917900121</v>
      </c>
      <c r="AS404" s="870">
        <v>9.3687320533992118</v>
      </c>
      <c r="AT404" s="905">
        <v>21</v>
      </c>
    </row>
    <row r="405" spans="1:46" ht="14.5" customHeight="1">
      <c r="A405" s="894" t="s">
        <v>17</v>
      </c>
      <c r="B405" s="812" t="s">
        <v>99</v>
      </c>
      <c r="C405" s="868" t="s">
        <v>99</v>
      </c>
      <c r="D405" s="869" t="s">
        <v>99</v>
      </c>
      <c r="E405" s="812" t="s">
        <v>99</v>
      </c>
      <c r="F405" s="868" t="s">
        <v>99</v>
      </c>
      <c r="G405" s="869" t="s">
        <v>99</v>
      </c>
      <c r="H405" s="812" t="s">
        <v>99</v>
      </c>
      <c r="I405" s="868" t="s">
        <v>99</v>
      </c>
      <c r="J405" s="869" t="s">
        <v>99</v>
      </c>
      <c r="K405" s="812" t="s">
        <v>99</v>
      </c>
      <c r="L405" s="868" t="s">
        <v>99</v>
      </c>
      <c r="M405" s="869" t="s">
        <v>99</v>
      </c>
      <c r="N405" s="812" t="s">
        <v>99</v>
      </c>
      <c r="O405" s="868" t="s">
        <v>99</v>
      </c>
      <c r="P405" s="869" t="s">
        <v>99</v>
      </c>
      <c r="Q405" s="812" t="s">
        <v>99</v>
      </c>
      <c r="R405" s="868" t="s">
        <v>99</v>
      </c>
      <c r="S405" s="869" t="s">
        <v>99</v>
      </c>
      <c r="T405" s="812" t="s">
        <v>99</v>
      </c>
      <c r="U405" s="868" t="s">
        <v>99</v>
      </c>
      <c r="V405" s="869" t="s">
        <v>99</v>
      </c>
      <c r="W405" s="812" t="s">
        <v>99</v>
      </c>
      <c r="X405" s="868" t="s">
        <v>99</v>
      </c>
      <c r="Y405" s="869" t="s">
        <v>99</v>
      </c>
      <c r="Z405" s="812" t="s">
        <v>99</v>
      </c>
      <c r="AA405" s="868" t="s">
        <v>99</v>
      </c>
      <c r="AB405" s="869" t="s">
        <v>99</v>
      </c>
      <c r="AC405" s="812" t="s">
        <v>99</v>
      </c>
      <c r="AD405" s="868" t="s">
        <v>99</v>
      </c>
      <c r="AE405" s="869" t="s">
        <v>99</v>
      </c>
      <c r="AF405" s="812" t="s">
        <v>99</v>
      </c>
      <c r="AG405" s="868" t="s">
        <v>99</v>
      </c>
      <c r="AH405" s="869" t="s">
        <v>99</v>
      </c>
      <c r="AI405" s="812" t="s">
        <v>99</v>
      </c>
      <c r="AJ405" s="868" t="s">
        <v>99</v>
      </c>
      <c r="AK405" s="869" t="s">
        <v>99</v>
      </c>
      <c r="AL405" s="812" t="s">
        <v>99</v>
      </c>
      <c r="AM405" s="868" t="s">
        <v>99</v>
      </c>
      <c r="AN405" s="869" t="s">
        <v>99</v>
      </c>
      <c r="AO405" s="812" t="s">
        <v>99</v>
      </c>
      <c r="AP405" s="868" t="s">
        <v>99</v>
      </c>
      <c r="AQ405" s="869" t="s">
        <v>99</v>
      </c>
      <c r="AR405" s="812" t="s">
        <v>99</v>
      </c>
      <c r="AS405" s="868" t="s">
        <v>99</v>
      </c>
      <c r="AT405" s="904" t="s">
        <v>99</v>
      </c>
    </row>
    <row r="406" spans="1:46" ht="14.5" customHeight="1">
      <c r="A406" s="895" t="s">
        <v>18</v>
      </c>
      <c r="B406" s="818">
        <v>48.962245592911671</v>
      </c>
      <c r="C406" s="870">
        <v>8.4870137898048537</v>
      </c>
      <c r="D406" s="871">
        <v>43</v>
      </c>
      <c r="E406" s="818">
        <v>34.012996165982898</v>
      </c>
      <c r="F406" s="870">
        <v>10.13500562941152</v>
      </c>
      <c r="G406" s="871">
        <v>42</v>
      </c>
      <c r="H406" s="818">
        <v>74.94585746072778</v>
      </c>
      <c r="I406" s="870">
        <v>5.4601167540785553</v>
      </c>
      <c r="J406" s="871">
        <v>45</v>
      </c>
      <c r="K406" s="818">
        <v>72.566354708257066</v>
      </c>
      <c r="L406" s="870">
        <v>5.7753394257270223</v>
      </c>
      <c r="M406" s="871">
        <v>43</v>
      </c>
      <c r="N406" s="818">
        <v>79.897478161884976</v>
      </c>
      <c r="O406" s="870">
        <v>6.869587820632411</v>
      </c>
      <c r="P406" s="871">
        <v>44</v>
      </c>
      <c r="Q406" s="818">
        <v>54.00819726825965</v>
      </c>
      <c r="R406" s="870">
        <v>7.8292844455501287</v>
      </c>
      <c r="S406" s="871">
        <v>43</v>
      </c>
      <c r="T406" s="818">
        <v>78.962681355398018</v>
      </c>
      <c r="U406" s="870">
        <v>9.1580512379071255</v>
      </c>
      <c r="V406" s="871">
        <v>43</v>
      </c>
      <c r="W406" s="818">
        <v>61.121753644916232</v>
      </c>
      <c r="X406" s="870">
        <v>8.3494941216933469</v>
      </c>
      <c r="Y406" s="871">
        <v>41</v>
      </c>
      <c r="Z406" s="818">
        <v>64.691807098128194</v>
      </c>
      <c r="AA406" s="870">
        <v>5.7368320065666767</v>
      </c>
      <c r="AB406" s="871">
        <v>43</v>
      </c>
      <c r="AC406" s="818">
        <v>47.760155026088938</v>
      </c>
      <c r="AD406" s="870">
        <v>4.3754794361853451</v>
      </c>
      <c r="AE406" s="871">
        <v>42</v>
      </c>
      <c r="AF406" s="818">
        <v>69.800272326211569</v>
      </c>
      <c r="AG406" s="870">
        <v>9.4008336727173329</v>
      </c>
      <c r="AH406" s="871">
        <v>42</v>
      </c>
      <c r="AI406" s="818">
        <v>75.893577922183056</v>
      </c>
      <c r="AJ406" s="870">
        <v>4.9108594858624111</v>
      </c>
      <c r="AK406" s="871">
        <v>44</v>
      </c>
      <c r="AL406" s="818">
        <v>68.937460795124608</v>
      </c>
      <c r="AM406" s="870">
        <v>7.0074146405896691</v>
      </c>
      <c r="AN406" s="871">
        <v>43</v>
      </c>
      <c r="AO406" s="818">
        <v>65.248000184002692</v>
      </c>
      <c r="AP406" s="870">
        <v>3.6205561919084541</v>
      </c>
      <c r="AQ406" s="871">
        <v>44</v>
      </c>
      <c r="AR406" s="818">
        <v>39.850117720081833</v>
      </c>
      <c r="AS406" s="870">
        <v>4.2950843727387102</v>
      </c>
      <c r="AT406" s="905">
        <v>24</v>
      </c>
    </row>
    <row r="407" spans="1:46" ht="14.5" customHeight="1">
      <c r="A407" s="894" t="s">
        <v>19</v>
      </c>
      <c r="B407" s="812">
        <v>49.865443309090537</v>
      </c>
      <c r="C407" s="868">
        <v>6.2286002937934182</v>
      </c>
      <c r="D407" s="869">
        <v>224</v>
      </c>
      <c r="E407" s="812">
        <v>35.166789470296912</v>
      </c>
      <c r="F407" s="868">
        <v>2.832561088735881</v>
      </c>
      <c r="G407" s="869">
        <v>218</v>
      </c>
      <c r="H407" s="812">
        <v>80.95596217822154</v>
      </c>
      <c r="I407" s="868">
        <v>4.2603489763779132</v>
      </c>
      <c r="J407" s="869">
        <v>230</v>
      </c>
      <c r="K407" s="812">
        <v>72.189694105189773</v>
      </c>
      <c r="L407" s="868">
        <v>3.9959644457479468</v>
      </c>
      <c r="M407" s="869">
        <v>228</v>
      </c>
      <c r="N407" s="812">
        <v>85.900407936201262</v>
      </c>
      <c r="O407" s="868">
        <v>3.2562874113548581</v>
      </c>
      <c r="P407" s="869">
        <v>230</v>
      </c>
      <c r="Q407" s="812">
        <v>55.248839332564081</v>
      </c>
      <c r="R407" s="868">
        <v>3.7939997928893932</v>
      </c>
      <c r="S407" s="869">
        <v>221</v>
      </c>
      <c r="T407" s="812">
        <v>73.355994323368421</v>
      </c>
      <c r="U407" s="868">
        <v>6.3807708965894241</v>
      </c>
      <c r="V407" s="869">
        <v>227</v>
      </c>
      <c r="W407" s="812">
        <v>67.040789426070958</v>
      </c>
      <c r="X407" s="868">
        <v>5.0887614870401023</v>
      </c>
      <c r="Y407" s="869">
        <v>227</v>
      </c>
      <c r="Z407" s="812">
        <v>68.201129432839579</v>
      </c>
      <c r="AA407" s="868">
        <v>4.8924849087930466</v>
      </c>
      <c r="AB407" s="869">
        <v>227</v>
      </c>
      <c r="AC407" s="812">
        <v>57.002656708049102</v>
      </c>
      <c r="AD407" s="868">
        <v>4.3395485641263543</v>
      </c>
      <c r="AE407" s="869">
        <v>224</v>
      </c>
      <c r="AF407" s="812">
        <v>71.016252150982041</v>
      </c>
      <c r="AG407" s="868">
        <v>3.8075902235865162</v>
      </c>
      <c r="AH407" s="869">
        <v>221</v>
      </c>
      <c r="AI407" s="812">
        <v>76.931259330486597</v>
      </c>
      <c r="AJ407" s="868">
        <v>2.8339844998034232</v>
      </c>
      <c r="AK407" s="869">
        <v>228</v>
      </c>
      <c r="AL407" s="812">
        <v>64.956173793037621</v>
      </c>
      <c r="AM407" s="868">
        <v>4.204875202454148</v>
      </c>
      <c r="AN407" s="869">
        <v>227</v>
      </c>
      <c r="AO407" s="812">
        <v>62.618798911683697</v>
      </c>
      <c r="AP407" s="868">
        <v>4.19589605497685</v>
      </c>
      <c r="AQ407" s="869">
        <v>224</v>
      </c>
      <c r="AR407" s="812">
        <v>26.515067469919359</v>
      </c>
      <c r="AS407" s="868">
        <v>7.5374137103773151</v>
      </c>
      <c r="AT407" s="904">
        <v>108</v>
      </c>
    </row>
    <row r="408" spans="1:46" ht="14.5" customHeight="1">
      <c r="A408" s="895" t="s">
        <v>20</v>
      </c>
      <c r="B408" s="818">
        <v>62.124054363836848</v>
      </c>
      <c r="C408" s="870">
        <v>8.7364505725802726</v>
      </c>
      <c r="D408" s="871">
        <v>52</v>
      </c>
      <c r="E408" s="818">
        <v>61.785538780284021</v>
      </c>
      <c r="F408" s="870">
        <v>4.8504833917415011</v>
      </c>
      <c r="G408" s="871">
        <v>52</v>
      </c>
      <c r="H408" s="818">
        <v>87.305430427784131</v>
      </c>
      <c r="I408" s="870">
        <v>3.972753542144154</v>
      </c>
      <c r="J408" s="871">
        <v>52</v>
      </c>
      <c r="K408" s="818">
        <v>80.663126440354844</v>
      </c>
      <c r="L408" s="870">
        <v>3.3847584648629119</v>
      </c>
      <c r="M408" s="871">
        <v>53</v>
      </c>
      <c r="N408" s="818">
        <v>90.330434938152308</v>
      </c>
      <c r="O408" s="870">
        <v>3.4000792730405629</v>
      </c>
      <c r="P408" s="871">
        <v>54</v>
      </c>
      <c r="Q408" s="818">
        <v>61.952810254928828</v>
      </c>
      <c r="R408" s="870">
        <v>6.6568447358386411</v>
      </c>
      <c r="S408" s="871">
        <v>52</v>
      </c>
      <c r="T408" s="818">
        <v>82.491064471367665</v>
      </c>
      <c r="U408" s="870">
        <v>6.6680626431682031</v>
      </c>
      <c r="V408" s="871">
        <v>53</v>
      </c>
      <c r="W408" s="818">
        <v>75.377487637693946</v>
      </c>
      <c r="X408" s="870">
        <v>6.1239999528990863</v>
      </c>
      <c r="Y408" s="871">
        <v>53</v>
      </c>
      <c r="Z408" s="818">
        <v>81.38442012505044</v>
      </c>
      <c r="AA408" s="870">
        <v>7.1135116530694171</v>
      </c>
      <c r="AB408" s="871">
        <v>53</v>
      </c>
      <c r="AC408" s="818">
        <v>63.771112169096803</v>
      </c>
      <c r="AD408" s="870">
        <v>7.2340700364525734</v>
      </c>
      <c r="AE408" s="871">
        <v>53</v>
      </c>
      <c r="AF408" s="818">
        <v>70.81681915696835</v>
      </c>
      <c r="AG408" s="870">
        <v>8.4431643807850261</v>
      </c>
      <c r="AH408" s="871">
        <v>53</v>
      </c>
      <c r="AI408" s="818">
        <v>83.121114900109873</v>
      </c>
      <c r="AJ408" s="870">
        <v>6.9875686050603054</v>
      </c>
      <c r="AK408" s="871">
        <v>53</v>
      </c>
      <c r="AL408" s="818">
        <v>75.278769989193847</v>
      </c>
      <c r="AM408" s="870">
        <v>3.5604940258052178</v>
      </c>
      <c r="AN408" s="871">
        <v>53</v>
      </c>
      <c r="AO408" s="818">
        <v>61.712861404812259</v>
      </c>
      <c r="AP408" s="870">
        <v>0.83293169502648878</v>
      </c>
      <c r="AQ408" s="871">
        <v>53</v>
      </c>
      <c r="AR408" s="818">
        <v>44.756407235408894</v>
      </c>
      <c r="AS408" s="870">
        <v>18.18712722754049</v>
      </c>
      <c r="AT408" s="905">
        <v>31</v>
      </c>
    </row>
    <row r="409" spans="1:46" ht="14.5" customHeight="1">
      <c r="A409" s="894" t="s">
        <v>21</v>
      </c>
      <c r="B409" s="812">
        <v>48.430597006716489</v>
      </c>
      <c r="C409" s="868">
        <v>3.7077658838644698</v>
      </c>
      <c r="D409" s="869">
        <v>514</v>
      </c>
      <c r="E409" s="812">
        <v>32.75318830782323</v>
      </c>
      <c r="F409" s="868">
        <v>3.751978775539603</v>
      </c>
      <c r="G409" s="869">
        <v>504</v>
      </c>
      <c r="H409" s="812">
        <v>74.790157804721304</v>
      </c>
      <c r="I409" s="868">
        <v>2.7169487085292898</v>
      </c>
      <c r="J409" s="869">
        <v>517</v>
      </c>
      <c r="K409" s="812">
        <v>68.848781750989545</v>
      </c>
      <c r="L409" s="868">
        <v>2.809615633061433</v>
      </c>
      <c r="M409" s="869">
        <v>513</v>
      </c>
      <c r="N409" s="812">
        <v>83.734316516517296</v>
      </c>
      <c r="O409" s="868">
        <v>1.757382627590564</v>
      </c>
      <c r="P409" s="869">
        <v>516</v>
      </c>
      <c r="Q409" s="812">
        <v>48.802210876881873</v>
      </c>
      <c r="R409" s="868">
        <v>3.3553210471163761</v>
      </c>
      <c r="S409" s="869">
        <v>510</v>
      </c>
      <c r="T409" s="812">
        <v>74.923763993302885</v>
      </c>
      <c r="U409" s="868">
        <v>2.068839946369998</v>
      </c>
      <c r="V409" s="869">
        <v>518</v>
      </c>
      <c r="W409" s="812">
        <v>56.77072129157559</v>
      </c>
      <c r="X409" s="868">
        <v>2.494572168418165</v>
      </c>
      <c r="Y409" s="869">
        <v>511</v>
      </c>
      <c r="Z409" s="812">
        <v>66.934799634738098</v>
      </c>
      <c r="AA409" s="868">
        <v>2.8919635499980529</v>
      </c>
      <c r="AB409" s="869">
        <v>517</v>
      </c>
      <c r="AC409" s="812">
        <v>53.293815381785372</v>
      </c>
      <c r="AD409" s="868">
        <v>3.6432093716383598</v>
      </c>
      <c r="AE409" s="869">
        <v>511</v>
      </c>
      <c r="AF409" s="812">
        <v>60.881100579259751</v>
      </c>
      <c r="AG409" s="868">
        <v>2.9847210347879858</v>
      </c>
      <c r="AH409" s="869">
        <v>507</v>
      </c>
      <c r="AI409" s="812">
        <v>72.115616879684225</v>
      </c>
      <c r="AJ409" s="868">
        <v>3.5171541413662042</v>
      </c>
      <c r="AK409" s="869">
        <v>511</v>
      </c>
      <c r="AL409" s="812">
        <v>60.367522689611228</v>
      </c>
      <c r="AM409" s="868">
        <v>3.1800515078342748</v>
      </c>
      <c r="AN409" s="869">
        <v>513</v>
      </c>
      <c r="AO409" s="812">
        <v>56.884493937523963</v>
      </c>
      <c r="AP409" s="868">
        <v>3.6194675994367072</v>
      </c>
      <c r="AQ409" s="869">
        <v>512</v>
      </c>
      <c r="AR409" s="812">
        <v>23.19931323071939</v>
      </c>
      <c r="AS409" s="868">
        <v>1.911288180982458</v>
      </c>
      <c r="AT409" s="904">
        <v>233</v>
      </c>
    </row>
    <row r="410" spans="1:46" ht="14.5" customHeight="1">
      <c r="A410" s="895" t="s">
        <v>22</v>
      </c>
      <c r="B410" s="818">
        <v>50.873603002713622</v>
      </c>
      <c r="C410" s="870">
        <v>1.9287605424084571</v>
      </c>
      <c r="D410" s="871">
        <v>1508</v>
      </c>
      <c r="E410" s="818">
        <v>29.370188075012621</v>
      </c>
      <c r="F410" s="870">
        <v>1.9642700190813009</v>
      </c>
      <c r="G410" s="871">
        <v>1496</v>
      </c>
      <c r="H410" s="818">
        <v>77.623193145058309</v>
      </c>
      <c r="I410" s="870">
        <v>1.6843446316068531</v>
      </c>
      <c r="J410" s="871">
        <v>1525</v>
      </c>
      <c r="K410" s="818">
        <v>71.387952918026912</v>
      </c>
      <c r="L410" s="870">
        <v>1.5766501085835949</v>
      </c>
      <c r="M410" s="871">
        <v>1518</v>
      </c>
      <c r="N410" s="818">
        <v>82.499395634157153</v>
      </c>
      <c r="O410" s="870">
        <v>1.5759115375378241</v>
      </c>
      <c r="P410" s="871">
        <v>1531</v>
      </c>
      <c r="Q410" s="818">
        <v>46.131998256545153</v>
      </c>
      <c r="R410" s="870">
        <v>1.391624992287914</v>
      </c>
      <c r="S410" s="871">
        <v>1500</v>
      </c>
      <c r="T410" s="818">
        <v>73.329991987226606</v>
      </c>
      <c r="U410" s="870">
        <v>1.938991797858997</v>
      </c>
      <c r="V410" s="871">
        <v>1519</v>
      </c>
      <c r="W410" s="818">
        <v>62.760416541193187</v>
      </c>
      <c r="X410" s="870">
        <v>1.5475694044915549</v>
      </c>
      <c r="Y410" s="871">
        <v>1513</v>
      </c>
      <c r="Z410" s="818">
        <v>67.661907744564303</v>
      </c>
      <c r="AA410" s="870">
        <v>1.9199263708267791</v>
      </c>
      <c r="AB410" s="871">
        <v>1516</v>
      </c>
      <c r="AC410" s="818">
        <v>55.690117532807612</v>
      </c>
      <c r="AD410" s="870">
        <v>1.8701971872847489</v>
      </c>
      <c r="AE410" s="871">
        <v>1513</v>
      </c>
      <c r="AF410" s="818">
        <v>58.727778215409657</v>
      </c>
      <c r="AG410" s="870">
        <v>1.7092551516541521</v>
      </c>
      <c r="AH410" s="871">
        <v>1504</v>
      </c>
      <c r="AI410" s="818">
        <v>74.718228808339077</v>
      </c>
      <c r="AJ410" s="870">
        <v>1.4804091796556129</v>
      </c>
      <c r="AK410" s="871">
        <v>1516</v>
      </c>
      <c r="AL410" s="818">
        <v>59.418376352781777</v>
      </c>
      <c r="AM410" s="870">
        <v>1.81622084601196</v>
      </c>
      <c r="AN410" s="871">
        <v>1511</v>
      </c>
      <c r="AO410" s="818">
        <v>57.272791977576389</v>
      </c>
      <c r="AP410" s="870">
        <v>1.764538436647056</v>
      </c>
      <c r="AQ410" s="871">
        <v>1506</v>
      </c>
      <c r="AR410" s="818">
        <v>20.255162204556552</v>
      </c>
      <c r="AS410" s="870">
        <v>1.90178324680716</v>
      </c>
      <c r="AT410" s="905">
        <v>810</v>
      </c>
    </row>
    <row r="411" spans="1:46" ht="14.5" customHeight="1">
      <c r="A411" s="894" t="s">
        <v>23</v>
      </c>
      <c r="B411" s="812">
        <v>42.806395034735893</v>
      </c>
      <c r="C411" s="868">
        <v>8.1385470734607601</v>
      </c>
      <c r="D411" s="869">
        <v>109</v>
      </c>
      <c r="E411" s="812">
        <v>24.524405910248198</v>
      </c>
      <c r="F411" s="868">
        <v>7.8283184759846858</v>
      </c>
      <c r="G411" s="869">
        <v>110</v>
      </c>
      <c r="H411" s="812">
        <v>60.101780629651273</v>
      </c>
      <c r="I411" s="868">
        <v>6.3959695991799039</v>
      </c>
      <c r="J411" s="869">
        <v>112</v>
      </c>
      <c r="K411" s="812">
        <v>54.381056948834477</v>
      </c>
      <c r="L411" s="868">
        <v>6.9235624303389756</v>
      </c>
      <c r="M411" s="869">
        <v>112</v>
      </c>
      <c r="N411" s="812">
        <v>70.356913844663353</v>
      </c>
      <c r="O411" s="868">
        <v>5.9697762854065219</v>
      </c>
      <c r="P411" s="869">
        <v>112</v>
      </c>
      <c r="Q411" s="812">
        <v>42.408523364318079</v>
      </c>
      <c r="R411" s="868">
        <v>7.1893368710678418</v>
      </c>
      <c r="S411" s="869">
        <v>110</v>
      </c>
      <c r="T411" s="812">
        <v>56.25227632828139</v>
      </c>
      <c r="U411" s="868">
        <v>6.463742938298866</v>
      </c>
      <c r="V411" s="869">
        <v>111</v>
      </c>
      <c r="W411" s="812">
        <v>63.246321008055219</v>
      </c>
      <c r="X411" s="868">
        <v>6.0470879182496704</v>
      </c>
      <c r="Y411" s="869">
        <v>112</v>
      </c>
      <c r="Z411" s="812">
        <v>59.919250857075497</v>
      </c>
      <c r="AA411" s="868">
        <v>6.5033491064398916</v>
      </c>
      <c r="AB411" s="869">
        <v>112</v>
      </c>
      <c r="AC411" s="812">
        <v>52.159081688321827</v>
      </c>
      <c r="AD411" s="868">
        <v>5.6245862386979848</v>
      </c>
      <c r="AE411" s="869">
        <v>110</v>
      </c>
      <c r="AF411" s="812">
        <v>58.582957603984667</v>
      </c>
      <c r="AG411" s="868">
        <v>6.2874538247785301</v>
      </c>
      <c r="AH411" s="869">
        <v>108</v>
      </c>
      <c r="AI411" s="812">
        <v>64.184600552497116</v>
      </c>
      <c r="AJ411" s="868">
        <v>5.3549273504241501</v>
      </c>
      <c r="AK411" s="869">
        <v>107</v>
      </c>
      <c r="AL411" s="812">
        <v>48.812819853856674</v>
      </c>
      <c r="AM411" s="868">
        <v>5.68462146493723</v>
      </c>
      <c r="AN411" s="869">
        <v>111</v>
      </c>
      <c r="AO411" s="812">
        <v>53.473923882503541</v>
      </c>
      <c r="AP411" s="868">
        <v>5.1672934731380558</v>
      </c>
      <c r="AQ411" s="869">
        <v>111</v>
      </c>
      <c r="AR411" s="812">
        <v>9.7638686393594067</v>
      </c>
      <c r="AS411" s="868">
        <v>3.3476345592100998</v>
      </c>
      <c r="AT411" s="904">
        <v>52</v>
      </c>
    </row>
    <row r="412" spans="1:46" ht="14.5" customHeight="1">
      <c r="A412" s="895" t="s">
        <v>24</v>
      </c>
      <c r="B412" s="818" t="s">
        <v>99</v>
      </c>
      <c r="C412" s="818" t="s">
        <v>99</v>
      </c>
      <c r="D412" s="871" t="s">
        <v>99</v>
      </c>
      <c r="E412" s="818" t="s">
        <v>99</v>
      </c>
      <c r="F412" s="818" t="s">
        <v>99</v>
      </c>
      <c r="G412" s="871" t="s">
        <v>99</v>
      </c>
      <c r="H412" s="818" t="s">
        <v>99</v>
      </c>
      <c r="I412" s="818" t="s">
        <v>99</v>
      </c>
      <c r="J412" s="871" t="s">
        <v>99</v>
      </c>
      <c r="K412" s="818" t="s">
        <v>99</v>
      </c>
      <c r="L412" s="818" t="s">
        <v>99</v>
      </c>
      <c r="M412" s="871" t="s">
        <v>99</v>
      </c>
      <c r="N412" s="818" t="s">
        <v>99</v>
      </c>
      <c r="O412" s="818" t="s">
        <v>99</v>
      </c>
      <c r="P412" s="871" t="s">
        <v>99</v>
      </c>
      <c r="Q412" s="818" t="s">
        <v>99</v>
      </c>
      <c r="R412" s="818" t="s">
        <v>99</v>
      </c>
      <c r="S412" s="871" t="s">
        <v>99</v>
      </c>
      <c r="T412" s="818" t="s">
        <v>99</v>
      </c>
      <c r="U412" s="818" t="s">
        <v>99</v>
      </c>
      <c r="V412" s="871" t="s">
        <v>99</v>
      </c>
      <c r="W412" s="818" t="s">
        <v>99</v>
      </c>
      <c r="X412" s="818" t="s">
        <v>99</v>
      </c>
      <c r="Y412" s="871" t="s">
        <v>99</v>
      </c>
      <c r="Z412" s="818" t="s">
        <v>99</v>
      </c>
      <c r="AA412" s="818" t="s">
        <v>99</v>
      </c>
      <c r="AB412" s="871" t="s">
        <v>99</v>
      </c>
      <c r="AC412" s="818" t="s">
        <v>99</v>
      </c>
      <c r="AD412" s="818" t="s">
        <v>99</v>
      </c>
      <c r="AE412" s="871" t="s">
        <v>99</v>
      </c>
      <c r="AF412" s="818" t="s">
        <v>99</v>
      </c>
      <c r="AG412" s="818" t="s">
        <v>99</v>
      </c>
      <c r="AH412" s="871" t="s">
        <v>99</v>
      </c>
      <c r="AI412" s="818" t="s">
        <v>99</v>
      </c>
      <c r="AJ412" s="818" t="s">
        <v>99</v>
      </c>
      <c r="AK412" s="871" t="s">
        <v>99</v>
      </c>
      <c r="AL412" s="818" t="s">
        <v>99</v>
      </c>
      <c r="AM412" s="870" t="s">
        <v>99</v>
      </c>
      <c r="AN412" s="871" t="s">
        <v>99</v>
      </c>
      <c r="AO412" s="818" t="s">
        <v>99</v>
      </c>
      <c r="AP412" s="870" t="s">
        <v>99</v>
      </c>
      <c r="AQ412" s="871" t="s">
        <v>99</v>
      </c>
      <c r="AR412" s="818" t="s">
        <v>99</v>
      </c>
      <c r="AS412" s="870" t="s">
        <v>99</v>
      </c>
      <c r="AT412" s="905" t="s">
        <v>99</v>
      </c>
    </row>
    <row r="413" spans="1:46" ht="14.5" customHeight="1">
      <c r="A413" s="894" t="s">
        <v>25</v>
      </c>
      <c r="B413" s="812">
        <v>49.690503750148054</v>
      </c>
      <c r="C413" s="868">
        <v>3.9034290345419338</v>
      </c>
      <c r="D413" s="869">
        <v>164</v>
      </c>
      <c r="E413" s="812">
        <v>51.342511348739492</v>
      </c>
      <c r="F413" s="868">
        <v>4.0863447422493069</v>
      </c>
      <c r="G413" s="869">
        <v>163</v>
      </c>
      <c r="H413" s="812">
        <v>83.656855360398197</v>
      </c>
      <c r="I413" s="868">
        <v>1.7500047694815279</v>
      </c>
      <c r="J413" s="869">
        <v>165</v>
      </c>
      <c r="K413" s="812">
        <v>76.509672882432753</v>
      </c>
      <c r="L413" s="868">
        <v>2.061312505535275</v>
      </c>
      <c r="M413" s="869">
        <v>161</v>
      </c>
      <c r="N413" s="812">
        <v>81.192847268934472</v>
      </c>
      <c r="O413" s="868">
        <v>1.995116164875987</v>
      </c>
      <c r="P413" s="869">
        <v>166</v>
      </c>
      <c r="Q413" s="812">
        <v>44.425766326740302</v>
      </c>
      <c r="R413" s="868">
        <v>2.9330725949292402</v>
      </c>
      <c r="S413" s="869">
        <v>160</v>
      </c>
      <c r="T413" s="812">
        <v>81.125710487553675</v>
      </c>
      <c r="U413" s="868">
        <v>2.6811194244878931</v>
      </c>
      <c r="V413" s="869">
        <v>165</v>
      </c>
      <c r="W413" s="812">
        <v>66.201176196658622</v>
      </c>
      <c r="X413" s="868">
        <v>4.2111739636213308</v>
      </c>
      <c r="Y413" s="869">
        <v>162</v>
      </c>
      <c r="Z413" s="812">
        <v>73.415976764702478</v>
      </c>
      <c r="AA413" s="868">
        <v>4.1981823156699276</v>
      </c>
      <c r="AB413" s="869">
        <v>166</v>
      </c>
      <c r="AC413" s="812">
        <v>49.695274664376527</v>
      </c>
      <c r="AD413" s="868">
        <v>6.3205901900890691</v>
      </c>
      <c r="AE413" s="869">
        <v>161</v>
      </c>
      <c r="AF413" s="812">
        <v>60.633230207798817</v>
      </c>
      <c r="AG413" s="868">
        <v>2.0180353087148561</v>
      </c>
      <c r="AH413" s="869">
        <v>162</v>
      </c>
      <c r="AI413" s="812">
        <v>82.584396831739397</v>
      </c>
      <c r="AJ413" s="868">
        <v>2.2165063326327079</v>
      </c>
      <c r="AK413" s="869">
        <v>163</v>
      </c>
      <c r="AL413" s="812">
        <v>66.541235258590717</v>
      </c>
      <c r="AM413" s="868">
        <v>4.0239012844495363</v>
      </c>
      <c r="AN413" s="869">
        <v>161</v>
      </c>
      <c r="AO413" s="812">
        <v>57.331205199040063</v>
      </c>
      <c r="AP413" s="868">
        <v>4.7300043873859607</v>
      </c>
      <c r="AQ413" s="869">
        <v>164</v>
      </c>
      <c r="AR413" s="812">
        <v>20.511655006629621</v>
      </c>
      <c r="AS413" s="868">
        <v>3.8317020053786561</v>
      </c>
      <c r="AT413" s="904">
        <v>59</v>
      </c>
    </row>
    <row r="414" spans="1:46" ht="14.5" customHeight="1">
      <c r="A414" s="895" t="s">
        <v>26</v>
      </c>
      <c r="B414" s="818" t="s">
        <v>99</v>
      </c>
      <c r="C414" s="870" t="s">
        <v>99</v>
      </c>
      <c r="D414" s="871" t="s">
        <v>99</v>
      </c>
      <c r="E414" s="818" t="s">
        <v>99</v>
      </c>
      <c r="F414" s="870" t="s">
        <v>99</v>
      </c>
      <c r="G414" s="871" t="s">
        <v>99</v>
      </c>
      <c r="H414" s="818" t="s">
        <v>99</v>
      </c>
      <c r="I414" s="870" t="s">
        <v>99</v>
      </c>
      <c r="J414" s="871" t="s">
        <v>99</v>
      </c>
      <c r="K414" s="818" t="s">
        <v>99</v>
      </c>
      <c r="L414" s="870" t="s">
        <v>99</v>
      </c>
      <c r="M414" s="871" t="s">
        <v>99</v>
      </c>
      <c r="N414" s="818" t="s">
        <v>99</v>
      </c>
      <c r="O414" s="870" t="s">
        <v>99</v>
      </c>
      <c r="P414" s="871" t="s">
        <v>99</v>
      </c>
      <c r="Q414" s="818" t="s">
        <v>99</v>
      </c>
      <c r="R414" s="870" t="s">
        <v>99</v>
      </c>
      <c r="S414" s="871" t="s">
        <v>99</v>
      </c>
      <c r="T414" s="818" t="s">
        <v>99</v>
      </c>
      <c r="U414" s="870" t="s">
        <v>99</v>
      </c>
      <c r="V414" s="871" t="s">
        <v>99</v>
      </c>
      <c r="W414" s="818" t="s">
        <v>99</v>
      </c>
      <c r="X414" s="870" t="s">
        <v>99</v>
      </c>
      <c r="Y414" s="871" t="s">
        <v>99</v>
      </c>
      <c r="Z414" s="818" t="s">
        <v>99</v>
      </c>
      <c r="AA414" s="870" t="s">
        <v>99</v>
      </c>
      <c r="AB414" s="871" t="s">
        <v>99</v>
      </c>
      <c r="AC414" s="818" t="s">
        <v>99</v>
      </c>
      <c r="AD414" s="870" t="s">
        <v>99</v>
      </c>
      <c r="AE414" s="871" t="s">
        <v>99</v>
      </c>
      <c r="AF414" s="818" t="s">
        <v>99</v>
      </c>
      <c r="AG414" s="870" t="s">
        <v>99</v>
      </c>
      <c r="AH414" s="871" t="s">
        <v>99</v>
      </c>
      <c r="AI414" s="818" t="s">
        <v>99</v>
      </c>
      <c r="AJ414" s="870" t="s">
        <v>99</v>
      </c>
      <c r="AK414" s="871" t="s">
        <v>99</v>
      </c>
      <c r="AL414" s="818" t="s">
        <v>99</v>
      </c>
      <c r="AM414" s="870" t="s">
        <v>99</v>
      </c>
      <c r="AN414" s="871" t="s">
        <v>99</v>
      </c>
      <c r="AO414" s="818" t="s">
        <v>99</v>
      </c>
      <c r="AP414" s="870" t="s">
        <v>99</v>
      </c>
      <c r="AQ414" s="871" t="s">
        <v>99</v>
      </c>
      <c r="AR414" s="818" t="s">
        <v>99</v>
      </c>
      <c r="AS414" s="870" t="s">
        <v>99</v>
      </c>
      <c r="AT414" s="905" t="s">
        <v>99</v>
      </c>
    </row>
    <row r="415" spans="1:46" ht="14.5" customHeight="1">
      <c r="A415" s="894" t="s">
        <v>27</v>
      </c>
      <c r="B415" s="812">
        <v>42.024259741969331</v>
      </c>
      <c r="C415" s="868">
        <v>2.9604097880979912</v>
      </c>
      <c r="D415" s="869">
        <v>68</v>
      </c>
      <c r="E415" s="812">
        <v>25.546460717546239</v>
      </c>
      <c r="F415" s="868">
        <v>8.2411334637601037</v>
      </c>
      <c r="G415" s="869">
        <v>68</v>
      </c>
      <c r="H415" s="812">
        <v>84.013457168567896</v>
      </c>
      <c r="I415" s="868">
        <v>2.645371228009108</v>
      </c>
      <c r="J415" s="869">
        <v>68</v>
      </c>
      <c r="K415" s="812">
        <v>70.790633489779395</v>
      </c>
      <c r="L415" s="868">
        <v>5.6629484284011848</v>
      </c>
      <c r="M415" s="869">
        <v>68</v>
      </c>
      <c r="N415" s="812">
        <v>89.777588033189019</v>
      </c>
      <c r="O415" s="868">
        <v>2.842091343418983</v>
      </c>
      <c r="P415" s="869">
        <v>68</v>
      </c>
      <c r="Q415" s="812">
        <v>51.569329633776071</v>
      </c>
      <c r="R415" s="868">
        <v>6.9476254455349036</v>
      </c>
      <c r="S415" s="869">
        <v>66</v>
      </c>
      <c r="T415" s="812">
        <v>80.162845325079672</v>
      </c>
      <c r="U415" s="868">
        <v>5.2840222996999646</v>
      </c>
      <c r="V415" s="869">
        <v>68</v>
      </c>
      <c r="W415" s="812">
        <v>56.337201878780178</v>
      </c>
      <c r="X415" s="868">
        <v>10.474295657589661</v>
      </c>
      <c r="Y415" s="869">
        <v>70</v>
      </c>
      <c r="Z415" s="812">
        <v>71.239382744792294</v>
      </c>
      <c r="AA415" s="868">
        <v>5.0427927549021732</v>
      </c>
      <c r="AB415" s="869">
        <v>68</v>
      </c>
      <c r="AC415" s="812">
        <v>46.55136833570365</v>
      </c>
      <c r="AD415" s="868">
        <v>6.856480166487426</v>
      </c>
      <c r="AE415" s="869">
        <v>68</v>
      </c>
      <c r="AF415" s="812">
        <v>59.645118858848491</v>
      </c>
      <c r="AG415" s="868">
        <v>4.6337315050440626</v>
      </c>
      <c r="AH415" s="869">
        <v>67</v>
      </c>
      <c r="AI415" s="812">
        <v>75.06987068707771</v>
      </c>
      <c r="AJ415" s="868">
        <v>6.3068650008883358</v>
      </c>
      <c r="AK415" s="869">
        <v>68</v>
      </c>
      <c r="AL415" s="812">
        <v>60.646949408562143</v>
      </c>
      <c r="AM415" s="868">
        <v>5.5931197542919016</v>
      </c>
      <c r="AN415" s="869">
        <v>68</v>
      </c>
      <c r="AO415" s="812">
        <v>65.409034381558257</v>
      </c>
      <c r="AP415" s="868">
        <v>4.8435339015369667</v>
      </c>
      <c r="AQ415" s="869">
        <v>69</v>
      </c>
      <c r="AR415" s="812">
        <v>18.21329773277181</v>
      </c>
      <c r="AS415" s="868">
        <v>9.6717424759399364</v>
      </c>
      <c r="AT415" s="904">
        <v>32</v>
      </c>
    </row>
    <row r="416" spans="1:46" ht="14.5" customHeight="1" thickBot="1">
      <c r="A416" s="896" t="s">
        <v>28</v>
      </c>
      <c r="B416" s="826">
        <v>48.270235548523317</v>
      </c>
      <c r="C416" s="872">
        <v>10.503458146978129</v>
      </c>
      <c r="D416" s="873">
        <v>27</v>
      </c>
      <c r="E416" s="826">
        <v>21.748606967820159</v>
      </c>
      <c r="F416" s="872">
        <v>8.3843825082877732</v>
      </c>
      <c r="G416" s="873">
        <v>26</v>
      </c>
      <c r="H416" s="826">
        <v>91.791088300443008</v>
      </c>
      <c r="I416" s="872">
        <v>5.0099983473167153</v>
      </c>
      <c r="J416" s="873">
        <v>26</v>
      </c>
      <c r="K416" s="826">
        <v>83.509302015513171</v>
      </c>
      <c r="L416" s="872">
        <v>2.572825583719637</v>
      </c>
      <c r="M416" s="873">
        <v>28</v>
      </c>
      <c r="N416" s="826">
        <v>91.706340712446405</v>
      </c>
      <c r="O416" s="872">
        <v>2.831107972145348</v>
      </c>
      <c r="P416" s="873">
        <v>29</v>
      </c>
      <c r="Q416" s="826">
        <v>29.338653482939851</v>
      </c>
      <c r="R416" s="872">
        <v>6.4919870016305223</v>
      </c>
      <c r="S416" s="873">
        <v>27</v>
      </c>
      <c r="T416" s="826">
        <v>51.02301846269858</v>
      </c>
      <c r="U416" s="872">
        <v>10.899357258928459</v>
      </c>
      <c r="V416" s="873">
        <v>28</v>
      </c>
      <c r="W416" s="826">
        <v>42.429333669856533</v>
      </c>
      <c r="X416" s="872">
        <v>11.80730426260031</v>
      </c>
      <c r="Y416" s="873">
        <v>27</v>
      </c>
      <c r="Z416" s="826">
        <v>78.034534169609344</v>
      </c>
      <c r="AA416" s="872">
        <v>7.9159532523633978</v>
      </c>
      <c r="AB416" s="873">
        <v>28</v>
      </c>
      <c r="AC416" s="826">
        <v>70.27098095921356</v>
      </c>
      <c r="AD416" s="872">
        <v>5.8887057961391518</v>
      </c>
      <c r="AE416" s="873">
        <v>26</v>
      </c>
      <c r="AF416" s="826">
        <v>62.606463003285597</v>
      </c>
      <c r="AG416" s="872">
        <v>7.9288652530022663</v>
      </c>
      <c r="AH416" s="873">
        <v>27</v>
      </c>
      <c r="AI416" s="826">
        <v>77.596565559332674</v>
      </c>
      <c r="AJ416" s="872">
        <v>7.9157919248500868</v>
      </c>
      <c r="AK416" s="873">
        <v>28</v>
      </c>
      <c r="AL416" s="826">
        <v>68.669764551588372</v>
      </c>
      <c r="AM416" s="872">
        <v>14.91538962523207</v>
      </c>
      <c r="AN416" s="873">
        <v>27</v>
      </c>
      <c r="AO416" s="826">
        <v>58.984550686128259</v>
      </c>
      <c r="AP416" s="872">
        <v>12.162603239400619</v>
      </c>
      <c r="AQ416" s="873">
        <v>27</v>
      </c>
      <c r="AR416" s="826">
        <v>24.152889669834721</v>
      </c>
      <c r="AS416" s="872">
        <v>13.89081887764099</v>
      </c>
      <c r="AT416" s="906">
        <v>14</v>
      </c>
    </row>
    <row r="417" spans="1:46" ht="14.5" customHeight="1">
      <c r="A417" s="897" t="s">
        <v>29</v>
      </c>
      <c r="B417" s="886">
        <v>48.315440807911813</v>
      </c>
      <c r="C417" s="754">
        <v>1.2739380786635941</v>
      </c>
      <c r="D417" s="755">
        <v>3210</v>
      </c>
      <c r="E417" s="886">
        <v>31.251153238126779</v>
      </c>
      <c r="F417" s="754">
        <v>1.399576164821932</v>
      </c>
      <c r="G417" s="755">
        <v>3179</v>
      </c>
      <c r="H417" s="886">
        <v>75.76650058008866</v>
      </c>
      <c r="I417" s="754">
        <v>1.1139847313001641</v>
      </c>
      <c r="J417" s="755">
        <v>3246</v>
      </c>
      <c r="K417" s="886">
        <v>69.632290614456807</v>
      </c>
      <c r="L417" s="754">
        <v>1.044112523206187</v>
      </c>
      <c r="M417" s="755">
        <v>3227</v>
      </c>
      <c r="N417" s="886">
        <v>82.176843828341433</v>
      </c>
      <c r="O417" s="754">
        <v>0.91485681015949594</v>
      </c>
      <c r="P417" s="755">
        <v>3254</v>
      </c>
      <c r="Q417" s="886">
        <v>49.444817510658581</v>
      </c>
      <c r="R417" s="754">
        <v>1.127721161213364</v>
      </c>
      <c r="S417" s="755">
        <v>3187</v>
      </c>
      <c r="T417" s="886">
        <v>71.917529370811948</v>
      </c>
      <c r="U417" s="754">
        <v>1.224902203529233</v>
      </c>
      <c r="V417" s="755">
        <v>3229</v>
      </c>
      <c r="W417" s="886">
        <v>61.107368204524107</v>
      </c>
      <c r="X417" s="754">
        <v>1.309126922327071</v>
      </c>
      <c r="Y417" s="755">
        <v>3225</v>
      </c>
      <c r="Z417" s="886">
        <v>66.514914041628984</v>
      </c>
      <c r="AA417" s="754">
        <v>1.2219220888108679</v>
      </c>
      <c r="AB417" s="755">
        <v>3225</v>
      </c>
      <c r="AC417" s="886">
        <v>52.09882473493257</v>
      </c>
      <c r="AD417" s="754">
        <v>1.459788542579437</v>
      </c>
      <c r="AE417" s="755">
        <v>3211</v>
      </c>
      <c r="AF417" s="886">
        <v>59.333275353018877</v>
      </c>
      <c r="AG417" s="754">
        <v>1.312249158258967</v>
      </c>
      <c r="AH417" s="755">
        <v>3189</v>
      </c>
      <c r="AI417" s="886">
        <v>72.39867339417178</v>
      </c>
      <c r="AJ417" s="754">
        <v>1.258480698024103</v>
      </c>
      <c r="AK417" s="755">
        <v>3225</v>
      </c>
      <c r="AL417" s="886">
        <v>59.17243702927626</v>
      </c>
      <c r="AM417" s="754">
        <v>1.19093762641331</v>
      </c>
      <c r="AN417" s="755">
        <v>3219</v>
      </c>
      <c r="AO417" s="886">
        <v>58.012947910075177</v>
      </c>
      <c r="AP417" s="754">
        <v>1.232461631323259</v>
      </c>
      <c r="AQ417" s="755">
        <v>3212</v>
      </c>
      <c r="AR417" s="886">
        <v>22.264994451097159</v>
      </c>
      <c r="AS417" s="754">
        <v>1.343571115380545</v>
      </c>
      <c r="AT417" s="887">
        <v>1635</v>
      </c>
    </row>
    <row r="418" spans="1:46" ht="14.5" customHeight="1">
      <c r="A418" s="897" t="s">
        <v>30</v>
      </c>
      <c r="B418" s="886">
        <v>54.081940200256099</v>
      </c>
      <c r="C418" s="754">
        <v>2.8304970477400211</v>
      </c>
      <c r="D418" s="755">
        <v>336</v>
      </c>
      <c r="E418" s="886">
        <v>47.253161220966383</v>
      </c>
      <c r="F418" s="754">
        <v>3.0742100503391958</v>
      </c>
      <c r="G418" s="755">
        <v>330</v>
      </c>
      <c r="H418" s="886">
        <v>77.841269930580552</v>
      </c>
      <c r="I418" s="754">
        <v>3.8002716838975572</v>
      </c>
      <c r="J418" s="755">
        <v>337</v>
      </c>
      <c r="K418" s="886">
        <v>70.515368751963109</v>
      </c>
      <c r="L418" s="754">
        <v>3.1094890263185562</v>
      </c>
      <c r="M418" s="755">
        <v>336</v>
      </c>
      <c r="N418" s="886">
        <v>83.314880474602518</v>
      </c>
      <c r="O418" s="754">
        <v>2.5194930707585592</v>
      </c>
      <c r="P418" s="755">
        <v>343</v>
      </c>
      <c r="Q418" s="886">
        <v>44.260320902731138</v>
      </c>
      <c r="R418" s="754">
        <v>3.0418189140013761</v>
      </c>
      <c r="S418" s="755">
        <v>327</v>
      </c>
      <c r="T418" s="886">
        <v>73.483582071687621</v>
      </c>
      <c r="U418" s="754">
        <v>3.5818530803246951</v>
      </c>
      <c r="V418" s="755">
        <v>340</v>
      </c>
      <c r="W418" s="886">
        <v>58.464305722054291</v>
      </c>
      <c r="X418" s="754">
        <v>4.0041390577551361</v>
      </c>
      <c r="Y418" s="755">
        <v>332</v>
      </c>
      <c r="Z418" s="886">
        <v>70.722845210912027</v>
      </c>
      <c r="AA418" s="754">
        <v>3.772632622387929</v>
      </c>
      <c r="AB418" s="755">
        <v>336</v>
      </c>
      <c r="AC418" s="886">
        <v>50.384098572985422</v>
      </c>
      <c r="AD418" s="754">
        <v>4.4781715764752423</v>
      </c>
      <c r="AE418" s="755">
        <v>329</v>
      </c>
      <c r="AF418" s="886">
        <v>60.401243023438468</v>
      </c>
      <c r="AG418" s="754">
        <v>3.003574434716342</v>
      </c>
      <c r="AH418" s="755">
        <v>329</v>
      </c>
      <c r="AI418" s="886">
        <v>79.237813800798349</v>
      </c>
      <c r="AJ418" s="754">
        <v>2.506819800190653</v>
      </c>
      <c r="AK418" s="755">
        <v>338</v>
      </c>
      <c r="AL418" s="886">
        <v>63.334198508958181</v>
      </c>
      <c r="AM418" s="754">
        <v>3.9235169195259911</v>
      </c>
      <c r="AN418" s="755">
        <v>333</v>
      </c>
      <c r="AO418" s="886">
        <v>56.385249124421321</v>
      </c>
      <c r="AP418" s="754">
        <v>3.0402776255100159</v>
      </c>
      <c r="AQ418" s="755">
        <v>332</v>
      </c>
      <c r="AR418" s="886">
        <v>29.963021739769399</v>
      </c>
      <c r="AS418" s="754">
        <v>6.916112342021365</v>
      </c>
      <c r="AT418" s="887">
        <v>149</v>
      </c>
    </row>
    <row r="419" spans="1:46" ht="14.5" customHeight="1">
      <c r="A419" s="898" t="s">
        <v>31</v>
      </c>
      <c r="B419" s="889">
        <v>49.04090606382065</v>
      </c>
      <c r="C419" s="890">
        <v>1.201533379058408</v>
      </c>
      <c r="D419" s="891">
        <v>3546</v>
      </c>
      <c r="E419" s="889">
        <v>33.240572165268603</v>
      </c>
      <c r="F419" s="890">
        <v>1.3920005447082391</v>
      </c>
      <c r="G419" s="891">
        <v>3509</v>
      </c>
      <c r="H419" s="889">
        <v>76.02510003397596</v>
      </c>
      <c r="I419" s="890">
        <v>1.0878152601279369</v>
      </c>
      <c r="J419" s="891">
        <v>3583</v>
      </c>
      <c r="K419" s="889">
        <v>69.743066641542327</v>
      </c>
      <c r="L419" s="890">
        <v>0.99211125822279089</v>
      </c>
      <c r="M419" s="891">
        <v>3563</v>
      </c>
      <c r="N419" s="889">
        <v>82.319177283106399</v>
      </c>
      <c r="O419" s="890">
        <v>0.86203347948250397</v>
      </c>
      <c r="P419" s="891">
        <v>3597</v>
      </c>
      <c r="Q419" s="889">
        <v>48.805283181733962</v>
      </c>
      <c r="R419" s="890">
        <v>1.067852374045839</v>
      </c>
      <c r="S419" s="891">
        <v>3514</v>
      </c>
      <c r="T419" s="889">
        <v>72.114408546050555</v>
      </c>
      <c r="U419" s="890">
        <v>1.1693869698068899</v>
      </c>
      <c r="V419" s="891">
        <v>3569</v>
      </c>
      <c r="W419" s="889">
        <v>60.781675473842753</v>
      </c>
      <c r="X419" s="890">
        <v>1.244910004876234</v>
      </c>
      <c r="Y419" s="891">
        <v>3557</v>
      </c>
      <c r="Z419" s="889">
        <v>67.039678557411023</v>
      </c>
      <c r="AA419" s="890">
        <v>1.1731468628420161</v>
      </c>
      <c r="AB419" s="891">
        <v>3561</v>
      </c>
      <c r="AC419" s="889">
        <v>51.888845530231109</v>
      </c>
      <c r="AD419" s="890">
        <v>1.394033652458939</v>
      </c>
      <c r="AE419" s="891">
        <v>3540</v>
      </c>
      <c r="AF419" s="889">
        <v>59.463643634053831</v>
      </c>
      <c r="AG419" s="890">
        <v>1.213324330519717</v>
      </c>
      <c r="AH419" s="891">
        <v>3518</v>
      </c>
      <c r="AI419" s="889">
        <v>73.247986519684275</v>
      </c>
      <c r="AJ419" s="890">
        <v>1.186993272774892</v>
      </c>
      <c r="AK419" s="891">
        <v>3563</v>
      </c>
      <c r="AL419" s="889">
        <v>59.684254973782693</v>
      </c>
      <c r="AM419" s="890">
        <v>1.1532190580953789</v>
      </c>
      <c r="AN419" s="891">
        <v>3552</v>
      </c>
      <c r="AO419" s="889">
        <v>57.81261951856883</v>
      </c>
      <c r="AP419" s="890">
        <v>1.1460743131342901</v>
      </c>
      <c r="AQ419" s="891">
        <v>3544</v>
      </c>
      <c r="AR419" s="889">
        <v>23.143089518853419</v>
      </c>
      <c r="AS419" s="890">
        <v>1.446380953784647</v>
      </c>
      <c r="AT419" s="893">
        <v>1784</v>
      </c>
    </row>
    <row r="420" spans="1:46" ht="14.5" customHeight="1">
      <c r="A420" s="1930" t="s">
        <v>690</v>
      </c>
      <c r="B420" s="1930" t="s">
        <v>621</v>
      </c>
      <c r="C420" s="1930" t="s">
        <v>621</v>
      </c>
      <c r="D420" s="1930" t="s">
        <v>621</v>
      </c>
      <c r="E420" s="1930" t="s">
        <v>621</v>
      </c>
      <c r="F420" s="1930" t="s">
        <v>621</v>
      </c>
      <c r="G420" s="1930" t="s">
        <v>621</v>
      </c>
      <c r="H420" s="1930" t="s">
        <v>621</v>
      </c>
      <c r="I420" s="1930" t="s">
        <v>621</v>
      </c>
      <c r="J420" s="1930" t="s">
        <v>621</v>
      </c>
      <c r="K420" s="1930" t="s">
        <v>621</v>
      </c>
      <c r="L420" s="1930" t="s">
        <v>621</v>
      </c>
      <c r="M420" s="1930" t="s">
        <v>621</v>
      </c>
      <c r="N420" s="1930" t="s">
        <v>621</v>
      </c>
      <c r="O420" s="1930" t="s">
        <v>621</v>
      </c>
      <c r="P420" s="1930" t="s">
        <v>621</v>
      </c>
      <c r="Q420" s="1930" t="s">
        <v>621</v>
      </c>
      <c r="R420" s="1930" t="s">
        <v>621</v>
      </c>
      <c r="S420" s="1930" t="s">
        <v>621</v>
      </c>
      <c r="T420" s="1930" t="s">
        <v>621</v>
      </c>
      <c r="U420" s="1930" t="s">
        <v>621</v>
      </c>
      <c r="V420" s="1930" t="s">
        <v>621</v>
      </c>
      <c r="W420" s="1930" t="s">
        <v>621</v>
      </c>
      <c r="X420" s="1930" t="s">
        <v>621</v>
      </c>
      <c r="Y420" s="1930" t="s">
        <v>621</v>
      </c>
      <c r="Z420" s="1930" t="s">
        <v>621</v>
      </c>
      <c r="AA420" s="1930" t="s">
        <v>621</v>
      </c>
      <c r="AB420" s="1930" t="s">
        <v>621</v>
      </c>
      <c r="AC420" s="1930" t="s">
        <v>621</v>
      </c>
      <c r="AD420" s="1930" t="s">
        <v>621</v>
      </c>
      <c r="AE420" s="1930" t="s">
        <v>621</v>
      </c>
      <c r="AF420" s="1930" t="s">
        <v>621</v>
      </c>
      <c r="AG420" s="1930" t="s">
        <v>621</v>
      </c>
      <c r="AH420" s="1930" t="s">
        <v>621</v>
      </c>
      <c r="AI420" s="1930" t="s">
        <v>621</v>
      </c>
      <c r="AJ420" s="1930" t="s">
        <v>621</v>
      </c>
      <c r="AK420" s="1930" t="s">
        <v>621</v>
      </c>
      <c r="AL420" s="1930" t="s">
        <v>621</v>
      </c>
      <c r="AM420" s="1930" t="s">
        <v>621</v>
      </c>
      <c r="AN420" s="1930" t="s">
        <v>621</v>
      </c>
      <c r="AO420" s="1930" t="s">
        <v>621</v>
      </c>
      <c r="AP420" s="1930" t="s">
        <v>621</v>
      </c>
      <c r="AQ420" s="1930" t="s">
        <v>621</v>
      </c>
      <c r="AR420" s="1930" t="s">
        <v>621</v>
      </c>
      <c r="AS420" s="1930" t="s">
        <v>621</v>
      </c>
      <c r="AT420" s="1930" t="s">
        <v>621</v>
      </c>
    </row>
    <row r="421" spans="1:46" ht="14.5" customHeight="1">
      <c r="A421" s="1948" t="s">
        <v>773</v>
      </c>
      <c r="B421" s="1948" t="s">
        <v>623</v>
      </c>
      <c r="C421" s="1948" t="s">
        <v>623</v>
      </c>
      <c r="D421" s="1948" t="s">
        <v>623</v>
      </c>
      <c r="E421" s="1948" t="s">
        <v>623</v>
      </c>
      <c r="F421" s="1948" t="s">
        <v>623</v>
      </c>
      <c r="G421" s="1948" t="s">
        <v>623</v>
      </c>
      <c r="H421" s="1948" t="s">
        <v>623</v>
      </c>
      <c r="I421" s="1948" t="s">
        <v>623</v>
      </c>
      <c r="J421" s="1948" t="s">
        <v>623</v>
      </c>
      <c r="K421" s="1948" t="s">
        <v>623</v>
      </c>
      <c r="L421" s="1948" t="s">
        <v>623</v>
      </c>
      <c r="M421" s="1948" t="s">
        <v>623</v>
      </c>
      <c r="N421" s="1948" t="s">
        <v>623</v>
      </c>
      <c r="O421" s="1948" t="s">
        <v>623</v>
      </c>
      <c r="P421" s="1948" t="s">
        <v>623</v>
      </c>
      <c r="Q421" s="1948" t="s">
        <v>623</v>
      </c>
      <c r="R421" s="1948" t="s">
        <v>623</v>
      </c>
      <c r="S421" s="1948" t="s">
        <v>623</v>
      </c>
      <c r="T421" s="1948" t="s">
        <v>623</v>
      </c>
      <c r="U421" s="1948" t="s">
        <v>623</v>
      </c>
      <c r="V421" s="1948" t="s">
        <v>623</v>
      </c>
      <c r="W421" s="1948" t="s">
        <v>623</v>
      </c>
      <c r="X421" s="1948" t="s">
        <v>623</v>
      </c>
      <c r="Y421" s="1948" t="s">
        <v>623</v>
      </c>
      <c r="Z421" s="1948" t="s">
        <v>623</v>
      </c>
      <c r="AA421" s="1948" t="s">
        <v>623</v>
      </c>
      <c r="AB421" s="1948" t="s">
        <v>623</v>
      </c>
      <c r="AC421" s="1948" t="s">
        <v>623</v>
      </c>
      <c r="AD421" s="1948" t="s">
        <v>623</v>
      </c>
      <c r="AE421" s="1948" t="s">
        <v>623</v>
      </c>
      <c r="AF421" s="1948" t="s">
        <v>623</v>
      </c>
      <c r="AG421" s="1948" t="s">
        <v>623</v>
      </c>
      <c r="AH421" s="1948" t="s">
        <v>623</v>
      </c>
      <c r="AI421" s="1948" t="s">
        <v>623</v>
      </c>
      <c r="AJ421" s="1948" t="s">
        <v>623</v>
      </c>
      <c r="AK421" s="1948" t="s">
        <v>623</v>
      </c>
      <c r="AL421" s="1948" t="s">
        <v>623</v>
      </c>
      <c r="AM421" s="1948" t="s">
        <v>623</v>
      </c>
      <c r="AN421" s="1948" t="s">
        <v>623</v>
      </c>
      <c r="AO421" s="1948" t="s">
        <v>623</v>
      </c>
      <c r="AP421" s="1948" t="s">
        <v>623</v>
      </c>
      <c r="AQ421" s="1948" t="s">
        <v>623</v>
      </c>
      <c r="AR421" s="1948" t="s">
        <v>623</v>
      </c>
      <c r="AS421" s="1948" t="s">
        <v>623</v>
      </c>
      <c r="AT421" s="1948" t="s">
        <v>623</v>
      </c>
    </row>
    <row r="422" spans="1:46" ht="14.5" customHeight="1">
      <c r="A422" s="1930" t="s">
        <v>1191</v>
      </c>
      <c r="B422" s="1930" t="s">
        <v>774</v>
      </c>
      <c r="C422" s="1930" t="s">
        <v>774</v>
      </c>
      <c r="D422" s="1930" t="s">
        <v>774</v>
      </c>
      <c r="E422" s="1930" t="s">
        <v>774</v>
      </c>
      <c r="F422" s="1930" t="s">
        <v>774</v>
      </c>
      <c r="G422" s="1930" t="s">
        <v>774</v>
      </c>
      <c r="H422" s="1930" t="s">
        <v>774</v>
      </c>
      <c r="I422" s="1930" t="s">
        <v>774</v>
      </c>
      <c r="J422" s="1930" t="s">
        <v>774</v>
      </c>
      <c r="K422" s="1930" t="s">
        <v>774</v>
      </c>
      <c r="L422" s="1930" t="s">
        <v>774</v>
      </c>
      <c r="M422" s="1930" t="s">
        <v>774</v>
      </c>
      <c r="N422" s="1930" t="s">
        <v>774</v>
      </c>
      <c r="O422" s="1930" t="s">
        <v>774</v>
      </c>
      <c r="P422" s="1930" t="s">
        <v>774</v>
      </c>
      <c r="Q422" s="1930" t="s">
        <v>774</v>
      </c>
      <c r="R422" s="1930" t="s">
        <v>774</v>
      </c>
      <c r="S422" s="1930" t="s">
        <v>774</v>
      </c>
      <c r="T422" s="1930" t="s">
        <v>774</v>
      </c>
      <c r="U422" s="1930" t="s">
        <v>774</v>
      </c>
      <c r="V422" s="1930" t="s">
        <v>774</v>
      </c>
      <c r="W422" s="1930" t="s">
        <v>774</v>
      </c>
      <c r="X422" s="1930" t="s">
        <v>774</v>
      </c>
      <c r="Y422" s="1930" t="s">
        <v>774</v>
      </c>
      <c r="Z422" s="1930" t="s">
        <v>774</v>
      </c>
      <c r="AA422" s="1930" t="s">
        <v>774</v>
      </c>
      <c r="AB422" s="1930" t="s">
        <v>774</v>
      </c>
      <c r="AC422" s="1930" t="s">
        <v>774</v>
      </c>
      <c r="AD422" s="1930" t="s">
        <v>774</v>
      </c>
      <c r="AE422" s="1930" t="s">
        <v>774</v>
      </c>
      <c r="AF422" s="1930" t="s">
        <v>774</v>
      </c>
      <c r="AG422" s="1930" t="s">
        <v>774</v>
      </c>
      <c r="AH422" s="1930" t="s">
        <v>774</v>
      </c>
      <c r="AI422" s="1930" t="s">
        <v>774</v>
      </c>
      <c r="AJ422" s="1930" t="s">
        <v>774</v>
      </c>
      <c r="AK422" s="1930" t="s">
        <v>774</v>
      </c>
      <c r="AL422" s="1930" t="s">
        <v>774</v>
      </c>
      <c r="AM422" s="1930" t="s">
        <v>774</v>
      </c>
      <c r="AN422" s="1930" t="s">
        <v>774</v>
      </c>
      <c r="AO422" s="1930" t="s">
        <v>774</v>
      </c>
      <c r="AP422" s="1930" t="s">
        <v>774</v>
      </c>
      <c r="AQ422" s="1930" t="s">
        <v>774</v>
      </c>
      <c r="AR422" s="1930" t="s">
        <v>774</v>
      </c>
      <c r="AS422" s="1930" t="s">
        <v>774</v>
      </c>
      <c r="AT422" s="1930" t="s">
        <v>774</v>
      </c>
    </row>
    <row r="423" spans="1:46" ht="14.5" customHeight="1"/>
    <row r="424" spans="1:46" ht="14.5" customHeight="1">
      <c r="A424" s="1968" t="s">
        <v>863</v>
      </c>
      <c r="B424" s="1968"/>
      <c r="C424" s="1968"/>
      <c r="D424" s="1968"/>
      <c r="E424" s="1968"/>
      <c r="F424" s="1968"/>
      <c r="G424" s="1968"/>
      <c r="H424" s="1968"/>
      <c r="I424" s="1968"/>
      <c r="J424" s="1968"/>
      <c r="K424" s="1968"/>
      <c r="L424" s="1968"/>
      <c r="M424" s="1968"/>
      <c r="N424" s="1968"/>
      <c r="O424" s="1968"/>
      <c r="P424" s="1968"/>
      <c r="Q424" s="1968"/>
      <c r="R424" s="1968"/>
      <c r="S424" s="1968"/>
      <c r="T424" s="1968"/>
      <c r="U424" s="1968"/>
      <c r="V424" s="1968"/>
      <c r="W424" s="1968"/>
      <c r="X424" s="1968"/>
      <c r="Y424" s="1968"/>
      <c r="Z424" s="1968"/>
      <c r="AA424" s="1968"/>
      <c r="AB424" s="1968"/>
      <c r="AC424" s="1968"/>
      <c r="AD424" s="1968"/>
      <c r="AE424" s="1968"/>
      <c r="AF424" s="1968"/>
      <c r="AG424" s="1968"/>
      <c r="AH424" s="1968"/>
      <c r="AI424" s="1968"/>
      <c r="AJ424" s="1968"/>
      <c r="AK424" s="1968"/>
      <c r="AL424" s="1968"/>
      <c r="AM424" s="1968"/>
      <c r="AN424" s="1968"/>
      <c r="AO424" s="1968"/>
      <c r="AP424" s="1968"/>
      <c r="AQ424" s="1968"/>
      <c r="AR424" s="1968"/>
      <c r="AS424" s="1968"/>
      <c r="AT424" s="1968"/>
    </row>
    <row r="425" spans="1:46" s="902" customFormat="1" ht="42" customHeight="1">
      <c r="A425" s="1994" t="s">
        <v>5</v>
      </c>
      <c r="B425" s="1928" t="s">
        <v>1207</v>
      </c>
      <c r="C425" s="1928" t="s">
        <v>735</v>
      </c>
      <c r="D425" s="1928" t="s">
        <v>735</v>
      </c>
      <c r="E425" s="1971" t="s">
        <v>676</v>
      </c>
      <c r="F425" s="1971" t="s">
        <v>716</v>
      </c>
      <c r="G425" s="1971" t="s">
        <v>716</v>
      </c>
      <c r="H425" s="1928" t="s">
        <v>736</v>
      </c>
      <c r="I425" s="1928" t="s">
        <v>737</v>
      </c>
      <c r="J425" s="1928" t="s">
        <v>737</v>
      </c>
      <c r="K425" s="1928" t="s">
        <v>738</v>
      </c>
      <c r="L425" s="1928" t="s">
        <v>739</v>
      </c>
      <c r="M425" s="1928" t="s">
        <v>739</v>
      </c>
      <c r="N425" s="1928" t="s">
        <v>740</v>
      </c>
      <c r="O425" s="1928" t="s">
        <v>741</v>
      </c>
      <c r="P425" s="1928" t="s">
        <v>741</v>
      </c>
      <c r="Q425" s="1928" t="s">
        <v>742</v>
      </c>
      <c r="R425" s="1928" t="s">
        <v>743</v>
      </c>
      <c r="S425" s="1928" t="s">
        <v>743</v>
      </c>
      <c r="T425" s="1928" t="s">
        <v>744</v>
      </c>
      <c r="U425" s="1928" t="s">
        <v>745</v>
      </c>
      <c r="V425" s="1928" t="s">
        <v>745</v>
      </c>
      <c r="W425" s="1928" t="s">
        <v>746</v>
      </c>
      <c r="X425" s="1928" t="s">
        <v>747</v>
      </c>
      <c r="Y425" s="1928" t="s">
        <v>747</v>
      </c>
      <c r="Z425" s="1928" t="s">
        <v>692</v>
      </c>
      <c r="AA425" s="1928" t="s">
        <v>748</v>
      </c>
      <c r="AB425" s="1928" t="s">
        <v>748</v>
      </c>
      <c r="AC425" s="1928" t="s">
        <v>749</v>
      </c>
      <c r="AD425" s="1928" t="s">
        <v>750</v>
      </c>
      <c r="AE425" s="1928" t="s">
        <v>750</v>
      </c>
      <c r="AF425" s="1928" t="s">
        <v>751</v>
      </c>
      <c r="AG425" s="1928" t="s">
        <v>752</v>
      </c>
      <c r="AH425" s="1928" t="s">
        <v>752</v>
      </c>
      <c r="AI425" s="1928" t="s">
        <v>753</v>
      </c>
      <c r="AJ425" s="1928" t="s">
        <v>754</v>
      </c>
      <c r="AK425" s="1928" t="s">
        <v>754</v>
      </c>
      <c r="AL425" s="1928" t="s">
        <v>755</v>
      </c>
      <c r="AM425" s="1928" t="s">
        <v>756</v>
      </c>
      <c r="AN425" s="1928" t="s">
        <v>756</v>
      </c>
      <c r="AO425" s="1928" t="s">
        <v>757</v>
      </c>
      <c r="AP425" s="1928" t="s">
        <v>758</v>
      </c>
      <c r="AQ425" s="1928" t="s">
        <v>758</v>
      </c>
      <c r="AR425" s="1971" t="s">
        <v>684</v>
      </c>
      <c r="AS425" s="1971" t="s">
        <v>724</v>
      </c>
      <c r="AT425" s="1992" t="s">
        <v>724</v>
      </c>
    </row>
    <row r="426" spans="1:46" ht="14.5" customHeight="1" thickBot="1">
      <c r="A426" s="1995"/>
      <c r="B426" s="743" t="s">
        <v>2</v>
      </c>
      <c r="C426" s="743" t="s">
        <v>68</v>
      </c>
      <c r="D426" s="744" t="s">
        <v>69</v>
      </c>
      <c r="E426" s="743" t="s">
        <v>2</v>
      </c>
      <c r="F426" s="743" t="s">
        <v>68</v>
      </c>
      <c r="G426" s="744" t="s">
        <v>69</v>
      </c>
      <c r="H426" s="743" t="s">
        <v>2</v>
      </c>
      <c r="I426" s="743" t="s">
        <v>68</v>
      </c>
      <c r="J426" s="744" t="s">
        <v>69</v>
      </c>
      <c r="K426" s="743" t="s">
        <v>2</v>
      </c>
      <c r="L426" s="743" t="s">
        <v>68</v>
      </c>
      <c r="M426" s="744" t="s">
        <v>69</v>
      </c>
      <c r="N426" s="743" t="s">
        <v>2</v>
      </c>
      <c r="O426" s="743" t="s">
        <v>68</v>
      </c>
      <c r="P426" s="744" t="s">
        <v>69</v>
      </c>
      <c r="Q426" s="743" t="s">
        <v>2</v>
      </c>
      <c r="R426" s="743" t="s">
        <v>68</v>
      </c>
      <c r="S426" s="744" t="s">
        <v>69</v>
      </c>
      <c r="T426" s="743" t="s">
        <v>2</v>
      </c>
      <c r="U426" s="743" t="s">
        <v>68</v>
      </c>
      <c r="V426" s="744" t="s">
        <v>69</v>
      </c>
      <c r="W426" s="743" t="s">
        <v>2</v>
      </c>
      <c r="X426" s="743" t="s">
        <v>68</v>
      </c>
      <c r="Y426" s="744" t="s">
        <v>69</v>
      </c>
      <c r="Z426" s="743" t="s">
        <v>2</v>
      </c>
      <c r="AA426" s="743" t="s">
        <v>68</v>
      </c>
      <c r="AB426" s="744" t="s">
        <v>69</v>
      </c>
      <c r="AC426" s="743" t="s">
        <v>2</v>
      </c>
      <c r="AD426" s="743" t="s">
        <v>68</v>
      </c>
      <c r="AE426" s="744" t="s">
        <v>69</v>
      </c>
      <c r="AF426" s="743" t="s">
        <v>2</v>
      </c>
      <c r="AG426" s="743" t="s">
        <v>68</v>
      </c>
      <c r="AH426" s="744" t="s">
        <v>69</v>
      </c>
      <c r="AI426" s="743" t="s">
        <v>2</v>
      </c>
      <c r="AJ426" s="743" t="s">
        <v>68</v>
      </c>
      <c r="AK426" s="744" t="s">
        <v>69</v>
      </c>
      <c r="AL426" s="743" t="s">
        <v>2</v>
      </c>
      <c r="AM426" s="743" t="s">
        <v>68</v>
      </c>
      <c r="AN426" s="744" t="s">
        <v>69</v>
      </c>
      <c r="AO426" s="743" t="s">
        <v>2</v>
      </c>
      <c r="AP426" s="743" t="s">
        <v>68</v>
      </c>
      <c r="AQ426" s="744" t="s">
        <v>69</v>
      </c>
      <c r="AR426" s="743" t="s">
        <v>2</v>
      </c>
      <c r="AS426" s="743" t="s">
        <v>68</v>
      </c>
      <c r="AT426" s="743" t="s">
        <v>69</v>
      </c>
    </row>
    <row r="427" spans="1:46" ht="14.5" customHeight="1">
      <c r="A427" s="894" t="s">
        <v>13</v>
      </c>
      <c r="B427" s="877">
        <v>28.69172414379301</v>
      </c>
      <c r="C427" s="746">
        <v>2.3823766485447591</v>
      </c>
      <c r="D427" s="747">
        <v>352</v>
      </c>
      <c r="E427" s="877">
        <v>12.280132123774489</v>
      </c>
      <c r="F427" s="746">
        <v>1.7431665034521411</v>
      </c>
      <c r="G427" s="747">
        <v>350</v>
      </c>
      <c r="H427" s="877">
        <v>24.209753460396751</v>
      </c>
      <c r="I427" s="746">
        <v>2.245441492902478</v>
      </c>
      <c r="J427" s="747">
        <v>353</v>
      </c>
      <c r="K427" s="877">
        <v>48.647626626367142</v>
      </c>
      <c r="L427" s="746">
        <v>2.6356516198806661</v>
      </c>
      <c r="M427" s="747">
        <v>356</v>
      </c>
      <c r="N427" s="877">
        <v>39.519560518377283</v>
      </c>
      <c r="O427" s="746">
        <v>2.5699827879450172</v>
      </c>
      <c r="P427" s="747">
        <v>355</v>
      </c>
      <c r="Q427" s="877">
        <v>21.35567644137948</v>
      </c>
      <c r="R427" s="746">
        <v>2.1608822117352982</v>
      </c>
      <c r="S427" s="747">
        <v>348</v>
      </c>
      <c r="T427" s="877">
        <v>17.532239198118639</v>
      </c>
      <c r="U427" s="746">
        <v>1.990264336167564</v>
      </c>
      <c r="V427" s="747">
        <v>353</v>
      </c>
      <c r="W427" s="877">
        <v>15.19377351238591</v>
      </c>
      <c r="X427" s="746">
        <v>1.853016984730991</v>
      </c>
      <c r="Y427" s="747">
        <v>349</v>
      </c>
      <c r="Z427" s="877">
        <v>3.0227457364418449</v>
      </c>
      <c r="AA427" s="746">
        <v>0.8901481594730507</v>
      </c>
      <c r="AB427" s="747">
        <v>346</v>
      </c>
      <c r="AC427" s="877">
        <v>12.98068333937643</v>
      </c>
      <c r="AD427" s="746">
        <v>1.760206069799815</v>
      </c>
      <c r="AE427" s="747">
        <v>351</v>
      </c>
      <c r="AF427" s="877">
        <v>34.599378743013368</v>
      </c>
      <c r="AG427" s="746">
        <v>2.5016979223041029</v>
      </c>
      <c r="AH427" s="747">
        <v>352</v>
      </c>
      <c r="AI427" s="877">
        <v>19.64581430660396</v>
      </c>
      <c r="AJ427" s="746">
        <v>2.0805507596041188</v>
      </c>
      <c r="AK427" s="747">
        <v>348</v>
      </c>
      <c r="AL427" s="877">
        <v>29.70521028489669</v>
      </c>
      <c r="AM427" s="746">
        <v>2.4317024189478289</v>
      </c>
      <c r="AN427" s="747">
        <v>353</v>
      </c>
      <c r="AO427" s="877">
        <v>11.43610039059134</v>
      </c>
      <c r="AP427" s="746">
        <v>1.6922041466428941</v>
      </c>
      <c r="AQ427" s="747">
        <v>347</v>
      </c>
      <c r="AR427" s="877">
        <v>32.943835016786338</v>
      </c>
      <c r="AS427" s="746">
        <v>2.744597406017927</v>
      </c>
      <c r="AT427" s="878">
        <v>294</v>
      </c>
    </row>
    <row r="428" spans="1:46" ht="14.5" customHeight="1">
      <c r="A428" s="895" t="s">
        <v>14</v>
      </c>
      <c r="B428" s="880">
        <v>27.874034038165419</v>
      </c>
      <c r="C428" s="749">
        <v>2.327769215094587</v>
      </c>
      <c r="D428" s="750">
        <v>374</v>
      </c>
      <c r="E428" s="880">
        <v>12.662334853715469</v>
      </c>
      <c r="F428" s="749">
        <v>1.783556952820099</v>
      </c>
      <c r="G428" s="750">
        <v>372</v>
      </c>
      <c r="H428" s="880">
        <v>28.60763618592043</v>
      </c>
      <c r="I428" s="749">
        <v>2.3327200973452049</v>
      </c>
      <c r="J428" s="750">
        <v>373</v>
      </c>
      <c r="K428" s="880">
        <v>46.447272438910893</v>
      </c>
      <c r="L428" s="749">
        <v>2.5762742378333749</v>
      </c>
      <c r="M428" s="750">
        <v>375</v>
      </c>
      <c r="N428" s="880">
        <v>33.242019557521211</v>
      </c>
      <c r="O428" s="749">
        <v>2.3962955949034992</v>
      </c>
      <c r="P428" s="750">
        <v>380</v>
      </c>
      <c r="Q428" s="880">
        <v>22.393000266934511</v>
      </c>
      <c r="R428" s="749">
        <v>2.1580005511350642</v>
      </c>
      <c r="S428" s="750">
        <v>377</v>
      </c>
      <c r="T428" s="880">
        <v>16.68179647207236</v>
      </c>
      <c r="U428" s="749">
        <v>1.9130045080420459</v>
      </c>
      <c r="V428" s="750">
        <v>378</v>
      </c>
      <c r="W428" s="880">
        <v>20.129834537067101</v>
      </c>
      <c r="X428" s="749">
        <v>2.0622549666933172</v>
      </c>
      <c r="Y428" s="750">
        <v>381</v>
      </c>
      <c r="Z428" s="880">
        <v>4.4079912579331824</v>
      </c>
      <c r="AA428" s="749">
        <v>1.0353169737067189</v>
      </c>
      <c r="AB428" s="750">
        <v>372</v>
      </c>
      <c r="AC428" s="880">
        <v>15.497628819551791</v>
      </c>
      <c r="AD428" s="749">
        <v>1.8585662363543649</v>
      </c>
      <c r="AE428" s="750">
        <v>375</v>
      </c>
      <c r="AF428" s="880">
        <v>32.171487388665113</v>
      </c>
      <c r="AG428" s="749">
        <v>2.4120206766527201</v>
      </c>
      <c r="AH428" s="750">
        <v>377</v>
      </c>
      <c r="AI428" s="880">
        <v>18.434911527606911</v>
      </c>
      <c r="AJ428" s="749">
        <v>2.0364176502372771</v>
      </c>
      <c r="AK428" s="750">
        <v>374</v>
      </c>
      <c r="AL428" s="880">
        <v>20.698480121599829</v>
      </c>
      <c r="AM428" s="749">
        <v>2.0982614596710878</v>
      </c>
      <c r="AN428" s="750">
        <v>374</v>
      </c>
      <c r="AO428" s="880">
        <v>12.26630889346557</v>
      </c>
      <c r="AP428" s="749">
        <v>1.708037530088111</v>
      </c>
      <c r="AQ428" s="750">
        <v>375</v>
      </c>
      <c r="AR428" s="880">
        <v>37.272460833644253</v>
      </c>
      <c r="AS428" s="749">
        <v>2.7337539085663369</v>
      </c>
      <c r="AT428" s="881">
        <v>312</v>
      </c>
    </row>
    <row r="429" spans="1:46" ht="14.5" customHeight="1">
      <c r="A429" s="894" t="s">
        <v>39</v>
      </c>
      <c r="B429" s="877">
        <v>22.16327300523508</v>
      </c>
      <c r="C429" s="746">
        <v>3.9942775927973888</v>
      </c>
      <c r="D429" s="747">
        <v>111</v>
      </c>
      <c r="E429" s="877">
        <v>11.17133732441139</v>
      </c>
      <c r="F429" s="746">
        <v>3.1067119385239961</v>
      </c>
      <c r="G429" s="747">
        <v>114</v>
      </c>
      <c r="H429" s="877">
        <v>19.963746393427641</v>
      </c>
      <c r="I429" s="746">
        <v>3.9579536588626389</v>
      </c>
      <c r="J429" s="747">
        <v>114</v>
      </c>
      <c r="K429" s="877">
        <v>46.954221121023352</v>
      </c>
      <c r="L429" s="746">
        <v>4.8125510873965966</v>
      </c>
      <c r="M429" s="747">
        <v>117</v>
      </c>
      <c r="N429" s="877">
        <v>48.519394780134782</v>
      </c>
      <c r="O429" s="746">
        <v>4.822731186063292</v>
      </c>
      <c r="P429" s="747">
        <v>116</v>
      </c>
      <c r="Q429" s="877">
        <v>16.289837880326189</v>
      </c>
      <c r="R429" s="746">
        <v>3.4154579030640968</v>
      </c>
      <c r="S429" s="747">
        <v>110</v>
      </c>
      <c r="T429" s="877">
        <v>13.144103954477741</v>
      </c>
      <c r="U429" s="746">
        <v>3.409504178763211</v>
      </c>
      <c r="V429" s="747">
        <v>110</v>
      </c>
      <c r="W429" s="877">
        <v>10.283811852373789</v>
      </c>
      <c r="X429" s="746">
        <v>3.1379898771174179</v>
      </c>
      <c r="Y429" s="747">
        <v>109</v>
      </c>
      <c r="Z429" s="877">
        <v>12.11136758966442</v>
      </c>
      <c r="AA429" s="746">
        <v>3.507694006415655</v>
      </c>
      <c r="AB429" s="747">
        <v>110</v>
      </c>
      <c r="AC429" s="877">
        <v>12.827336980408029</v>
      </c>
      <c r="AD429" s="746">
        <v>3.432376534034137</v>
      </c>
      <c r="AE429" s="747">
        <v>113</v>
      </c>
      <c r="AF429" s="877">
        <v>36.598438749135262</v>
      </c>
      <c r="AG429" s="746">
        <v>4.7103990025767892</v>
      </c>
      <c r="AH429" s="747">
        <v>113</v>
      </c>
      <c r="AI429" s="877">
        <v>15.89352600918372</v>
      </c>
      <c r="AJ429" s="746">
        <v>3.4756252156777689</v>
      </c>
      <c r="AK429" s="747">
        <v>110</v>
      </c>
      <c r="AL429" s="877">
        <v>17.294299180606998</v>
      </c>
      <c r="AM429" s="746">
        <v>3.6391859302405529</v>
      </c>
      <c r="AN429" s="747">
        <v>110</v>
      </c>
      <c r="AO429" s="877">
        <v>10.454586812971939</v>
      </c>
      <c r="AP429" s="746">
        <v>2.7732651706421838</v>
      </c>
      <c r="AQ429" s="747">
        <v>111</v>
      </c>
      <c r="AR429" s="877">
        <v>36.139900564631319</v>
      </c>
      <c r="AS429" s="746">
        <v>5.0610441541344313</v>
      </c>
      <c r="AT429" s="878">
        <v>99</v>
      </c>
    </row>
    <row r="430" spans="1:46" ht="14.5" customHeight="1">
      <c r="A430" s="895" t="s">
        <v>16</v>
      </c>
      <c r="B430" s="880">
        <v>27.845925755591779</v>
      </c>
      <c r="C430" s="749">
        <v>3.2939345641864382</v>
      </c>
      <c r="D430" s="750">
        <v>169</v>
      </c>
      <c r="E430" s="880">
        <v>13.255735672051919</v>
      </c>
      <c r="F430" s="749">
        <v>2.50094802363855</v>
      </c>
      <c r="G430" s="750">
        <v>171</v>
      </c>
      <c r="H430" s="880">
        <v>24.635853449456871</v>
      </c>
      <c r="I430" s="749">
        <v>3.0697262897246289</v>
      </c>
      <c r="J430" s="750">
        <v>177</v>
      </c>
      <c r="K430" s="880">
        <v>52.281145090317793</v>
      </c>
      <c r="L430" s="749">
        <v>3.539211202074922</v>
      </c>
      <c r="M430" s="750">
        <v>183</v>
      </c>
      <c r="N430" s="880">
        <v>48.197443449872033</v>
      </c>
      <c r="O430" s="749">
        <v>3.6176092159630362</v>
      </c>
      <c r="P430" s="750">
        <v>175</v>
      </c>
      <c r="Q430" s="880">
        <v>20.375593183416051</v>
      </c>
      <c r="R430" s="749">
        <v>2.9890258640515972</v>
      </c>
      <c r="S430" s="750">
        <v>173</v>
      </c>
      <c r="T430" s="880">
        <v>16.535919833714591</v>
      </c>
      <c r="U430" s="749">
        <v>2.7600352121952771</v>
      </c>
      <c r="V430" s="750">
        <v>173</v>
      </c>
      <c r="W430" s="880">
        <v>12.520206049473661</v>
      </c>
      <c r="X430" s="749">
        <v>2.404801340414561</v>
      </c>
      <c r="Y430" s="750">
        <v>174</v>
      </c>
      <c r="Z430" s="880">
        <v>6.4515796816872983</v>
      </c>
      <c r="AA430" s="749">
        <v>1.6994344659967671</v>
      </c>
      <c r="AB430" s="750">
        <v>173</v>
      </c>
      <c r="AC430" s="880">
        <v>12.833863119814939</v>
      </c>
      <c r="AD430" s="749">
        <v>2.4524823574257062</v>
      </c>
      <c r="AE430" s="750">
        <v>178</v>
      </c>
      <c r="AF430" s="880">
        <v>41.755534735145737</v>
      </c>
      <c r="AG430" s="749">
        <v>3.577340629559528</v>
      </c>
      <c r="AH430" s="750">
        <v>174</v>
      </c>
      <c r="AI430" s="880">
        <v>25.41959097406902</v>
      </c>
      <c r="AJ430" s="749">
        <v>3.1432975351373971</v>
      </c>
      <c r="AK430" s="750">
        <v>175</v>
      </c>
      <c r="AL430" s="880">
        <v>26.45245343063241</v>
      </c>
      <c r="AM430" s="749">
        <v>3.1912419411595869</v>
      </c>
      <c r="AN430" s="750">
        <v>173</v>
      </c>
      <c r="AO430" s="880">
        <v>15.95288606744516</v>
      </c>
      <c r="AP430" s="749">
        <v>2.665233116354381</v>
      </c>
      <c r="AQ430" s="750">
        <v>175</v>
      </c>
      <c r="AR430" s="880">
        <v>38.161222675124847</v>
      </c>
      <c r="AS430" s="749">
        <v>3.8004861772863952</v>
      </c>
      <c r="AT430" s="881">
        <v>152</v>
      </c>
    </row>
    <row r="431" spans="1:46" ht="14.5" customHeight="1">
      <c r="A431" s="894" t="s">
        <v>17</v>
      </c>
      <c r="B431" s="877">
        <v>16.85154775546453</v>
      </c>
      <c r="C431" s="746">
        <v>3.895284191768583</v>
      </c>
      <c r="D431" s="747">
        <v>73</v>
      </c>
      <c r="E431" s="877">
        <v>11.06937645812709</v>
      </c>
      <c r="F431" s="746">
        <v>3.7414831211993409</v>
      </c>
      <c r="G431" s="747">
        <v>72</v>
      </c>
      <c r="H431" s="877">
        <v>27.90010288570322</v>
      </c>
      <c r="I431" s="746">
        <v>4.8684932144731281</v>
      </c>
      <c r="J431" s="747">
        <v>74</v>
      </c>
      <c r="K431" s="877">
        <v>43.833731928568177</v>
      </c>
      <c r="L431" s="746">
        <v>5.4831281332529853</v>
      </c>
      <c r="M431" s="747">
        <v>73</v>
      </c>
      <c r="N431" s="877">
        <v>43.247027732647219</v>
      </c>
      <c r="O431" s="746">
        <v>5.4351315822752646</v>
      </c>
      <c r="P431" s="747">
        <v>73</v>
      </c>
      <c r="Q431" s="877">
        <v>22.678296849937471</v>
      </c>
      <c r="R431" s="746">
        <v>4.5586633415530304</v>
      </c>
      <c r="S431" s="747">
        <v>73</v>
      </c>
      <c r="T431" s="877">
        <v>16.024566248110091</v>
      </c>
      <c r="U431" s="746">
        <v>4.1935169340293887</v>
      </c>
      <c r="V431" s="747">
        <v>73</v>
      </c>
      <c r="W431" s="877">
        <v>16.43993528629078</v>
      </c>
      <c r="X431" s="746">
        <v>4.3559212952832418</v>
      </c>
      <c r="Y431" s="747">
        <v>73</v>
      </c>
      <c r="Z431" s="877">
        <v>7.687835402191685</v>
      </c>
      <c r="AA431" s="746">
        <v>2.7565008560171802</v>
      </c>
      <c r="AB431" s="747">
        <v>73</v>
      </c>
      <c r="AC431" s="877">
        <v>7.549242221189437</v>
      </c>
      <c r="AD431" s="746">
        <v>2.529874355724786</v>
      </c>
      <c r="AE431" s="747">
        <v>73</v>
      </c>
      <c r="AF431" s="877">
        <v>38.73203503283969</v>
      </c>
      <c r="AG431" s="746">
        <v>5.498023751354558</v>
      </c>
      <c r="AH431" s="747">
        <v>74</v>
      </c>
      <c r="AI431" s="877">
        <v>20.165806791526979</v>
      </c>
      <c r="AJ431" s="746">
        <v>4.1830296837698562</v>
      </c>
      <c r="AK431" s="747">
        <v>74</v>
      </c>
      <c r="AL431" s="877">
        <v>22.09016046525382</v>
      </c>
      <c r="AM431" s="746">
        <v>4.6001617862271349</v>
      </c>
      <c r="AN431" s="747">
        <v>72</v>
      </c>
      <c r="AO431" s="877">
        <v>9.0145179298826061</v>
      </c>
      <c r="AP431" s="746">
        <v>3.1445678598535451</v>
      </c>
      <c r="AQ431" s="747">
        <v>73</v>
      </c>
      <c r="AR431" s="877">
        <v>30.054804290028969</v>
      </c>
      <c r="AS431" s="746">
        <v>5.5322026716010457</v>
      </c>
      <c r="AT431" s="878">
        <v>61</v>
      </c>
    </row>
    <row r="432" spans="1:46" s="908" customFormat="1" ht="14.5" customHeight="1">
      <c r="A432" s="907" t="s">
        <v>18</v>
      </c>
      <c r="B432" s="818" t="s">
        <v>99</v>
      </c>
      <c r="C432" s="870" t="s">
        <v>99</v>
      </c>
      <c r="D432" s="871" t="s">
        <v>99</v>
      </c>
      <c r="E432" s="818" t="s">
        <v>99</v>
      </c>
      <c r="F432" s="870" t="s">
        <v>99</v>
      </c>
      <c r="G432" s="871" t="s">
        <v>99</v>
      </c>
      <c r="H432" s="818" t="s">
        <v>99</v>
      </c>
      <c r="I432" s="870" t="s">
        <v>99</v>
      </c>
      <c r="J432" s="871" t="s">
        <v>99</v>
      </c>
      <c r="K432" s="818" t="s">
        <v>99</v>
      </c>
      <c r="L432" s="870" t="s">
        <v>99</v>
      </c>
      <c r="M432" s="871" t="s">
        <v>99</v>
      </c>
      <c r="N432" s="818" t="s">
        <v>99</v>
      </c>
      <c r="O432" s="870" t="s">
        <v>99</v>
      </c>
      <c r="P432" s="871" t="s">
        <v>99</v>
      </c>
      <c r="Q432" s="818" t="s">
        <v>99</v>
      </c>
      <c r="R432" s="870" t="s">
        <v>99</v>
      </c>
      <c r="S432" s="871" t="s">
        <v>99</v>
      </c>
      <c r="T432" s="818" t="s">
        <v>99</v>
      </c>
      <c r="U432" s="870" t="s">
        <v>99</v>
      </c>
      <c r="V432" s="871" t="s">
        <v>99</v>
      </c>
      <c r="W432" s="818" t="s">
        <v>99</v>
      </c>
      <c r="X432" s="870" t="s">
        <v>99</v>
      </c>
      <c r="Y432" s="871" t="s">
        <v>99</v>
      </c>
      <c r="Z432" s="818" t="s">
        <v>99</v>
      </c>
      <c r="AA432" s="870" t="s">
        <v>99</v>
      </c>
      <c r="AB432" s="871" t="s">
        <v>99</v>
      </c>
      <c r="AC432" s="818" t="s">
        <v>99</v>
      </c>
      <c r="AD432" s="870" t="s">
        <v>99</v>
      </c>
      <c r="AE432" s="871" t="s">
        <v>99</v>
      </c>
      <c r="AF432" s="818" t="s">
        <v>99</v>
      </c>
      <c r="AG432" s="870" t="s">
        <v>99</v>
      </c>
      <c r="AH432" s="871" t="s">
        <v>99</v>
      </c>
      <c r="AI432" s="818" t="s">
        <v>99</v>
      </c>
      <c r="AJ432" s="870" t="s">
        <v>99</v>
      </c>
      <c r="AK432" s="871" t="s">
        <v>99</v>
      </c>
      <c r="AL432" s="818" t="s">
        <v>99</v>
      </c>
      <c r="AM432" s="870" t="s">
        <v>99</v>
      </c>
      <c r="AN432" s="871" t="s">
        <v>99</v>
      </c>
      <c r="AO432" s="818" t="s">
        <v>99</v>
      </c>
      <c r="AP432" s="870" t="s">
        <v>99</v>
      </c>
      <c r="AQ432" s="871" t="s">
        <v>99</v>
      </c>
      <c r="AR432" s="818" t="s">
        <v>99</v>
      </c>
      <c r="AS432" s="870" t="s">
        <v>99</v>
      </c>
      <c r="AT432" s="905" t="s">
        <v>99</v>
      </c>
    </row>
    <row r="433" spans="1:46" ht="14.5" customHeight="1">
      <c r="A433" s="894" t="s">
        <v>19</v>
      </c>
      <c r="B433" s="877">
        <v>24.384379501918211</v>
      </c>
      <c r="C433" s="746">
        <v>2.649468203453051</v>
      </c>
      <c r="D433" s="747">
        <v>247</v>
      </c>
      <c r="E433" s="877">
        <v>9.7723156513560667</v>
      </c>
      <c r="F433" s="746">
        <v>1.922229418383494</v>
      </c>
      <c r="G433" s="747">
        <v>250</v>
      </c>
      <c r="H433" s="877">
        <v>29.983896287645571</v>
      </c>
      <c r="I433" s="746">
        <v>2.908299461551568</v>
      </c>
      <c r="J433" s="747">
        <v>251</v>
      </c>
      <c r="K433" s="877">
        <v>41.364723570454238</v>
      </c>
      <c r="L433" s="746">
        <v>3.0867234829442229</v>
      </c>
      <c r="M433" s="747">
        <v>251</v>
      </c>
      <c r="N433" s="877">
        <v>44.044527063698673</v>
      </c>
      <c r="O433" s="746">
        <v>3.128407596856857</v>
      </c>
      <c r="P433" s="747">
        <v>253</v>
      </c>
      <c r="Q433" s="877">
        <v>17.6721413496671</v>
      </c>
      <c r="R433" s="746">
        <v>2.316304552789004</v>
      </c>
      <c r="S433" s="747">
        <v>250</v>
      </c>
      <c r="T433" s="877">
        <v>14.564719668068941</v>
      </c>
      <c r="U433" s="746">
        <v>2.1551413811850288</v>
      </c>
      <c r="V433" s="747">
        <v>250</v>
      </c>
      <c r="W433" s="877">
        <v>16.826534863487741</v>
      </c>
      <c r="X433" s="746">
        <v>2.3658013460114899</v>
      </c>
      <c r="Y433" s="747">
        <v>248</v>
      </c>
      <c r="Z433" s="877">
        <v>7.4299958205796619</v>
      </c>
      <c r="AA433" s="746">
        <v>1.693833404952636</v>
      </c>
      <c r="AB433" s="747">
        <v>249</v>
      </c>
      <c r="AC433" s="877">
        <v>16.368748035282831</v>
      </c>
      <c r="AD433" s="746">
        <v>2.3790930078333599</v>
      </c>
      <c r="AE433" s="747">
        <v>249</v>
      </c>
      <c r="AF433" s="877">
        <v>25.79218783668874</v>
      </c>
      <c r="AG433" s="746">
        <v>2.738301228985188</v>
      </c>
      <c r="AH433" s="747">
        <v>248</v>
      </c>
      <c r="AI433" s="877">
        <v>19.534805983769012</v>
      </c>
      <c r="AJ433" s="746">
        <v>2.525103052436124</v>
      </c>
      <c r="AK433" s="747">
        <v>248</v>
      </c>
      <c r="AL433" s="877">
        <v>17.806904308554291</v>
      </c>
      <c r="AM433" s="746">
        <v>2.4037472448279962</v>
      </c>
      <c r="AN433" s="747">
        <v>250</v>
      </c>
      <c r="AO433" s="877">
        <v>8.3575889134184767</v>
      </c>
      <c r="AP433" s="746">
        <v>1.6753108819756459</v>
      </c>
      <c r="AQ433" s="747">
        <v>252</v>
      </c>
      <c r="AR433" s="877">
        <v>38.826014528567832</v>
      </c>
      <c r="AS433" s="746">
        <v>3.3111517768590661</v>
      </c>
      <c r="AT433" s="878">
        <v>223</v>
      </c>
    </row>
    <row r="434" spans="1:46" ht="14.5" customHeight="1">
      <c r="A434" s="895" t="s">
        <v>20</v>
      </c>
      <c r="B434" s="880">
        <v>27.931815680069828</v>
      </c>
      <c r="C434" s="749">
        <v>4.0366008232320993</v>
      </c>
      <c r="D434" s="750">
        <v>113</v>
      </c>
      <c r="E434" s="880">
        <v>18.119251046823059</v>
      </c>
      <c r="F434" s="749">
        <v>3.487896493646911</v>
      </c>
      <c r="G434" s="750">
        <v>115</v>
      </c>
      <c r="H434" s="880">
        <v>21.452979440731891</v>
      </c>
      <c r="I434" s="749">
        <v>3.5440557326156261</v>
      </c>
      <c r="J434" s="750">
        <v>113</v>
      </c>
      <c r="K434" s="880">
        <v>55.934876013132403</v>
      </c>
      <c r="L434" s="749">
        <v>4.3677246007720436</v>
      </c>
      <c r="M434" s="750">
        <v>117</v>
      </c>
      <c r="N434" s="880">
        <v>45.202969404728087</v>
      </c>
      <c r="O434" s="749">
        <v>4.4641589882830699</v>
      </c>
      <c r="P434" s="750">
        <v>113</v>
      </c>
      <c r="Q434" s="880">
        <v>19.06230529742826</v>
      </c>
      <c r="R434" s="749">
        <v>3.4621367143447519</v>
      </c>
      <c r="S434" s="750">
        <v>113</v>
      </c>
      <c r="T434" s="880">
        <v>20.218002770379979</v>
      </c>
      <c r="U434" s="749">
        <v>3.649509114490614</v>
      </c>
      <c r="V434" s="750">
        <v>113</v>
      </c>
      <c r="W434" s="880">
        <v>7.2264684930310414</v>
      </c>
      <c r="X434" s="749">
        <v>2.317664401957622</v>
      </c>
      <c r="Y434" s="750">
        <v>114</v>
      </c>
      <c r="Z434" s="880">
        <v>1.8428749858004549</v>
      </c>
      <c r="AA434" s="749">
        <v>1.207550095243014</v>
      </c>
      <c r="AB434" s="750">
        <v>114</v>
      </c>
      <c r="AC434" s="880">
        <v>12.02658776939378</v>
      </c>
      <c r="AD434" s="749">
        <v>2.8452805585793719</v>
      </c>
      <c r="AE434" s="750">
        <v>113</v>
      </c>
      <c r="AF434" s="880">
        <v>38.248471976394264</v>
      </c>
      <c r="AG434" s="749">
        <v>4.1976768091582128</v>
      </c>
      <c r="AH434" s="750">
        <v>118</v>
      </c>
      <c r="AI434" s="880">
        <v>26.110566485602028</v>
      </c>
      <c r="AJ434" s="749">
        <v>3.950938123407675</v>
      </c>
      <c r="AK434" s="750">
        <v>113</v>
      </c>
      <c r="AL434" s="880">
        <v>16.562807941413119</v>
      </c>
      <c r="AM434" s="749">
        <v>3.2727700639356261</v>
      </c>
      <c r="AN434" s="750">
        <v>114</v>
      </c>
      <c r="AO434" s="880">
        <v>18.29291592227494</v>
      </c>
      <c r="AP434" s="749">
        <v>3.340174633342472</v>
      </c>
      <c r="AQ434" s="750">
        <v>113</v>
      </c>
      <c r="AR434" s="880">
        <v>28.053073568335829</v>
      </c>
      <c r="AS434" s="749">
        <v>4.2877636459792319</v>
      </c>
      <c r="AT434" s="881">
        <v>102</v>
      </c>
    </row>
    <row r="435" spans="1:46" ht="14.5" customHeight="1">
      <c r="A435" s="894" t="s">
        <v>21</v>
      </c>
      <c r="B435" s="877">
        <v>26.901668964871369</v>
      </c>
      <c r="C435" s="746">
        <v>2.7068365599299851</v>
      </c>
      <c r="D435" s="747">
        <v>260</v>
      </c>
      <c r="E435" s="877">
        <v>9.5796325153740352</v>
      </c>
      <c r="F435" s="746">
        <v>1.742597673088861</v>
      </c>
      <c r="G435" s="747">
        <v>257</v>
      </c>
      <c r="H435" s="877">
        <v>32.386228175482991</v>
      </c>
      <c r="I435" s="746">
        <v>2.9235368438660871</v>
      </c>
      <c r="J435" s="747">
        <v>261</v>
      </c>
      <c r="K435" s="877">
        <v>46.948752088071068</v>
      </c>
      <c r="L435" s="746">
        <v>3.076600376105739</v>
      </c>
      <c r="M435" s="747">
        <v>264</v>
      </c>
      <c r="N435" s="877">
        <v>40.087880473808518</v>
      </c>
      <c r="O435" s="746">
        <v>2.992571504901453</v>
      </c>
      <c r="P435" s="747">
        <v>268</v>
      </c>
      <c r="Q435" s="877">
        <v>23.851756900301879</v>
      </c>
      <c r="R435" s="746">
        <v>2.552564602042426</v>
      </c>
      <c r="S435" s="747">
        <v>267</v>
      </c>
      <c r="T435" s="877">
        <v>13.27155147384603</v>
      </c>
      <c r="U435" s="746">
        <v>1.984270145718666</v>
      </c>
      <c r="V435" s="747">
        <v>262</v>
      </c>
      <c r="W435" s="877">
        <v>10.90977128943393</v>
      </c>
      <c r="X435" s="746">
        <v>1.877610057715742</v>
      </c>
      <c r="Y435" s="747">
        <v>263</v>
      </c>
      <c r="Z435" s="877">
        <v>4.4034430184449374</v>
      </c>
      <c r="AA435" s="746">
        <v>1.2334397275198541</v>
      </c>
      <c r="AB435" s="747">
        <v>262</v>
      </c>
      <c r="AC435" s="877">
        <v>16.060749130025439</v>
      </c>
      <c r="AD435" s="746">
        <v>2.2084018175058899</v>
      </c>
      <c r="AE435" s="747">
        <v>263</v>
      </c>
      <c r="AF435" s="877">
        <v>39.31773392342788</v>
      </c>
      <c r="AG435" s="746">
        <v>3.0153851809412928</v>
      </c>
      <c r="AH435" s="747">
        <v>262</v>
      </c>
      <c r="AI435" s="877">
        <v>21.141890977345131</v>
      </c>
      <c r="AJ435" s="746">
        <v>2.5408012506575508</v>
      </c>
      <c r="AK435" s="747">
        <v>262</v>
      </c>
      <c r="AL435" s="877">
        <v>25.496379351595721</v>
      </c>
      <c r="AM435" s="746">
        <v>2.6630578660004862</v>
      </c>
      <c r="AN435" s="747">
        <v>265</v>
      </c>
      <c r="AO435" s="877">
        <v>7.7639122809407866</v>
      </c>
      <c r="AP435" s="746">
        <v>1.681729324235389</v>
      </c>
      <c r="AQ435" s="747">
        <v>261</v>
      </c>
      <c r="AR435" s="877">
        <v>28.38638283046603</v>
      </c>
      <c r="AS435" s="746">
        <v>3.0083394059503692</v>
      </c>
      <c r="AT435" s="878">
        <v>222</v>
      </c>
    </row>
    <row r="436" spans="1:46" ht="14.5" customHeight="1">
      <c r="A436" s="895" t="s">
        <v>22</v>
      </c>
      <c r="B436" s="880">
        <v>30.351023972575739</v>
      </c>
      <c r="C436" s="749">
        <v>2.3934853204930429</v>
      </c>
      <c r="D436" s="750">
        <v>359</v>
      </c>
      <c r="E436" s="880">
        <v>10.01595046125162</v>
      </c>
      <c r="F436" s="749">
        <v>1.566033673308459</v>
      </c>
      <c r="G436" s="750">
        <v>357</v>
      </c>
      <c r="H436" s="880">
        <v>20.107337946075731</v>
      </c>
      <c r="I436" s="749">
        <v>2.0748667332078399</v>
      </c>
      <c r="J436" s="750">
        <v>358</v>
      </c>
      <c r="K436" s="880">
        <v>47.453706682146461</v>
      </c>
      <c r="L436" s="749">
        <v>2.5819982924972389</v>
      </c>
      <c r="M436" s="750">
        <v>369</v>
      </c>
      <c r="N436" s="880">
        <v>46.845589550074337</v>
      </c>
      <c r="O436" s="749">
        <v>2.5868085399871168</v>
      </c>
      <c r="P436" s="750">
        <v>367</v>
      </c>
      <c r="Q436" s="880">
        <v>23.707758730787091</v>
      </c>
      <c r="R436" s="749">
        <v>2.2201084532954751</v>
      </c>
      <c r="S436" s="750">
        <v>361</v>
      </c>
      <c r="T436" s="880">
        <v>16.177081167666572</v>
      </c>
      <c r="U436" s="749">
        <v>1.932959852659333</v>
      </c>
      <c r="V436" s="750">
        <v>359</v>
      </c>
      <c r="W436" s="880">
        <v>14.73540351296959</v>
      </c>
      <c r="X436" s="749">
        <v>1.859859143215904</v>
      </c>
      <c r="Y436" s="750">
        <v>357</v>
      </c>
      <c r="Z436" s="880">
        <v>7.2212305046015546</v>
      </c>
      <c r="AA436" s="749">
        <v>1.3529385734605059</v>
      </c>
      <c r="AB436" s="750">
        <v>357</v>
      </c>
      <c r="AC436" s="880">
        <v>18.66951272102197</v>
      </c>
      <c r="AD436" s="749">
        <v>2.0622532096259318</v>
      </c>
      <c r="AE436" s="750">
        <v>358</v>
      </c>
      <c r="AF436" s="880">
        <v>33.093240690758712</v>
      </c>
      <c r="AG436" s="749">
        <v>2.4609432858386882</v>
      </c>
      <c r="AH436" s="750">
        <v>361</v>
      </c>
      <c r="AI436" s="880">
        <v>20.701656105195099</v>
      </c>
      <c r="AJ436" s="749">
        <v>2.139996933506763</v>
      </c>
      <c r="AK436" s="750">
        <v>359</v>
      </c>
      <c r="AL436" s="880">
        <v>20.62786792610828</v>
      </c>
      <c r="AM436" s="749">
        <v>2.0875911877514941</v>
      </c>
      <c r="AN436" s="750">
        <v>364</v>
      </c>
      <c r="AO436" s="880">
        <v>5.154679906235236</v>
      </c>
      <c r="AP436" s="749">
        <v>1.1485803404183841</v>
      </c>
      <c r="AQ436" s="750">
        <v>359</v>
      </c>
      <c r="AR436" s="880">
        <v>35.453722550607822</v>
      </c>
      <c r="AS436" s="749">
        <v>2.6297241705786729</v>
      </c>
      <c r="AT436" s="881">
        <v>329</v>
      </c>
    </row>
    <row r="437" spans="1:46" ht="14.5" customHeight="1">
      <c r="A437" s="894" t="s">
        <v>23</v>
      </c>
      <c r="B437" s="877">
        <v>25.26989790391934</v>
      </c>
      <c r="C437" s="746">
        <v>2.6406618417173231</v>
      </c>
      <c r="D437" s="747">
        <v>239</v>
      </c>
      <c r="E437" s="877">
        <v>6.0997911994871528</v>
      </c>
      <c r="F437" s="746">
        <v>1.404872843331749</v>
      </c>
      <c r="G437" s="747">
        <v>244</v>
      </c>
      <c r="H437" s="877">
        <v>20.929513830910121</v>
      </c>
      <c r="I437" s="746">
        <v>2.5271823915613321</v>
      </c>
      <c r="J437" s="747">
        <v>245</v>
      </c>
      <c r="K437" s="877">
        <v>48.638459050161558</v>
      </c>
      <c r="L437" s="746">
        <v>3.0538187269703529</v>
      </c>
      <c r="M437" s="747">
        <v>248</v>
      </c>
      <c r="N437" s="877">
        <v>47.158151665359</v>
      </c>
      <c r="O437" s="746">
        <v>3.0447691565540032</v>
      </c>
      <c r="P437" s="747">
        <v>248</v>
      </c>
      <c r="Q437" s="877">
        <v>18.49389644484577</v>
      </c>
      <c r="R437" s="746">
        <v>2.365722439632175</v>
      </c>
      <c r="S437" s="747">
        <v>243</v>
      </c>
      <c r="T437" s="877">
        <v>15.987106449082621</v>
      </c>
      <c r="U437" s="746">
        <v>2.323611341382279</v>
      </c>
      <c r="V437" s="747">
        <v>241</v>
      </c>
      <c r="W437" s="877">
        <v>17.202618180823151</v>
      </c>
      <c r="X437" s="746">
        <v>2.2850352292943992</v>
      </c>
      <c r="Y437" s="747">
        <v>242</v>
      </c>
      <c r="Z437" s="877">
        <v>2.111848812234717</v>
      </c>
      <c r="AA437" s="746">
        <v>0.8144476565650286</v>
      </c>
      <c r="AB437" s="747">
        <v>240</v>
      </c>
      <c r="AC437" s="877">
        <v>15.17850998448699</v>
      </c>
      <c r="AD437" s="746">
        <v>2.166142945779109</v>
      </c>
      <c r="AE437" s="747">
        <v>241</v>
      </c>
      <c r="AF437" s="877">
        <v>34.691129157618107</v>
      </c>
      <c r="AG437" s="746">
        <v>2.9738798897582588</v>
      </c>
      <c r="AH437" s="747">
        <v>240</v>
      </c>
      <c r="AI437" s="877">
        <v>18.505906133906372</v>
      </c>
      <c r="AJ437" s="746">
        <v>2.3830794162820581</v>
      </c>
      <c r="AK437" s="747">
        <v>241</v>
      </c>
      <c r="AL437" s="877">
        <v>21.864952822797921</v>
      </c>
      <c r="AM437" s="746">
        <v>2.599489293448292</v>
      </c>
      <c r="AN437" s="747">
        <v>241</v>
      </c>
      <c r="AO437" s="877">
        <v>5.5673919552836004</v>
      </c>
      <c r="AP437" s="746">
        <v>1.4406181831926439</v>
      </c>
      <c r="AQ437" s="747">
        <v>240</v>
      </c>
      <c r="AR437" s="877">
        <v>34.197980118142993</v>
      </c>
      <c r="AS437" s="746">
        <v>3.094994040156922</v>
      </c>
      <c r="AT437" s="878">
        <v>218</v>
      </c>
    </row>
    <row r="438" spans="1:46" ht="14.5" customHeight="1">
      <c r="A438" s="895" t="s">
        <v>24</v>
      </c>
      <c r="B438" s="880">
        <v>27.121945430231069</v>
      </c>
      <c r="C438" s="749">
        <v>5.7920400393661584</v>
      </c>
      <c r="D438" s="750">
        <v>54</v>
      </c>
      <c r="E438" s="880">
        <v>6.9430270078998042</v>
      </c>
      <c r="F438" s="749">
        <v>3.0917604393496179</v>
      </c>
      <c r="G438" s="750">
        <v>54</v>
      </c>
      <c r="H438" s="880">
        <v>16.200467139949531</v>
      </c>
      <c r="I438" s="749">
        <v>4.9772358143232358</v>
      </c>
      <c r="J438" s="750">
        <v>53</v>
      </c>
      <c r="K438" s="880">
        <v>54.412112386783093</v>
      </c>
      <c r="L438" s="749">
        <v>6.461757547955564</v>
      </c>
      <c r="M438" s="750">
        <v>52</v>
      </c>
      <c r="N438" s="880">
        <v>58.040038288325832</v>
      </c>
      <c r="O438" s="749">
        <v>6.1247087573253811</v>
      </c>
      <c r="P438" s="750">
        <v>56</v>
      </c>
      <c r="Q438" s="880">
        <v>33.32528181972404</v>
      </c>
      <c r="R438" s="749">
        <v>6.1530467768740973</v>
      </c>
      <c r="S438" s="750">
        <v>54</v>
      </c>
      <c r="T438" s="880">
        <v>26.216684111287851</v>
      </c>
      <c r="U438" s="749">
        <v>5.8956993806463984</v>
      </c>
      <c r="V438" s="750">
        <v>53</v>
      </c>
      <c r="W438" s="880">
        <v>17.809491985824899</v>
      </c>
      <c r="X438" s="749">
        <v>5.1258219842875246</v>
      </c>
      <c r="Y438" s="750">
        <v>53</v>
      </c>
      <c r="Z438" s="880">
        <v>5.3482482717909647</v>
      </c>
      <c r="AA438" s="749">
        <v>2.7727880334305701</v>
      </c>
      <c r="AB438" s="750">
        <v>52</v>
      </c>
      <c r="AC438" s="880">
        <v>11.9597403882414</v>
      </c>
      <c r="AD438" s="749">
        <v>3.9345265279353421</v>
      </c>
      <c r="AE438" s="750">
        <v>53</v>
      </c>
      <c r="AF438" s="880">
        <v>42.498611005301512</v>
      </c>
      <c r="AG438" s="749">
        <v>6.3551471766869971</v>
      </c>
      <c r="AH438" s="750">
        <v>54</v>
      </c>
      <c r="AI438" s="880">
        <v>26.6888851071385</v>
      </c>
      <c r="AJ438" s="749">
        <v>5.9510884101241599</v>
      </c>
      <c r="AK438" s="750">
        <v>53</v>
      </c>
      <c r="AL438" s="880">
        <v>27.634662078727111</v>
      </c>
      <c r="AM438" s="749">
        <v>5.7143547408135289</v>
      </c>
      <c r="AN438" s="750">
        <v>54</v>
      </c>
      <c r="AO438" s="880">
        <v>3.561462124915836</v>
      </c>
      <c r="AP438" s="749">
        <v>2.275813139056857</v>
      </c>
      <c r="AQ438" s="750">
        <v>53</v>
      </c>
      <c r="AR438" s="880">
        <v>35.322650156315269</v>
      </c>
      <c r="AS438" s="749">
        <v>6.4334591418229774</v>
      </c>
      <c r="AT438" s="881">
        <v>47</v>
      </c>
    </row>
    <row r="439" spans="1:46" ht="14.5" customHeight="1">
      <c r="A439" s="894" t="s">
        <v>25</v>
      </c>
      <c r="B439" s="877">
        <v>31.181787140772659</v>
      </c>
      <c r="C439" s="746">
        <v>2.9423585239690979</v>
      </c>
      <c r="D439" s="747">
        <v>234</v>
      </c>
      <c r="E439" s="877">
        <v>11.744141668619219</v>
      </c>
      <c r="F439" s="746">
        <v>2.0728177913079429</v>
      </c>
      <c r="G439" s="747">
        <v>231</v>
      </c>
      <c r="H439" s="877">
        <v>16.834879332444789</v>
      </c>
      <c r="I439" s="746">
        <v>2.335259264708494</v>
      </c>
      <c r="J439" s="747">
        <v>230</v>
      </c>
      <c r="K439" s="877">
        <v>43.272367268203809</v>
      </c>
      <c r="L439" s="746">
        <v>3.144544832394454</v>
      </c>
      <c r="M439" s="747">
        <v>231</v>
      </c>
      <c r="N439" s="877">
        <v>42.530155752362937</v>
      </c>
      <c r="O439" s="746">
        <v>3.16312547537526</v>
      </c>
      <c r="P439" s="747">
        <v>227</v>
      </c>
      <c r="Q439" s="877">
        <v>25.166205238687422</v>
      </c>
      <c r="R439" s="746">
        <v>2.7470177260637412</v>
      </c>
      <c r="S439" s="747">
        <v>232</v>
      </c>
      <c r="T439" s="877">
        <v>17.195362776178001</v>
      </c>
      <c r="U439" s="746">
        <v>2.426044037154254</v>
      </c>
      <c r="V439" s="747">
        <v>230</v>
      </c>
      <c r="W439" s="877">
        <v>6.7427535020835023</v>
      </c>
      <c r="X439" s="746">
        <v>1.6126622251395</v>
      </c>
      <c r="Y439" s="747">
        <v>229</v>
      </c>
      <c r="Z439" s="877">
        <v>2.2159326971821049</v>
      </c>
      <c r="AA439" s="746">
        <v>0.92906057545540632</v>
      </c>
      <c r="AB439" s="747">
        <v>229</v>
      </c>
      <c r="AC439" s="877">
        <v>9.2027427541885256</v>
      </c>
      <c r="AD439" s="746">
        <v>1.744339889150663</v>
      </c>
      <c r="AE439" s="747">
        <v>229</v>
      </c>
      <c r="AF439" s="877">
        <v>43.411829741552133</v>
      </c>
      <c r="AG439" s="746">
        <v>3.1273782190378059</v>
      </c>
      <c r="AH439" s="747">
        <v>234</v>
      </c>
      <c r="AI439" s="877">
        <v>23.71578426923061</v>
      </c>
      <c r="AJ439" s="746">
        <v>2.6347115446454352</v>
      </c>
      <c r="AK439" s="747">
        <v>234</v>
      </c>
      <c r="AL439" s="877">
        <v>26.91122501729534</v>
      </c>
      <c r="AM439" s="746">
        <v>2.7858161045441672</v>
      </c>
      <c r="AN439" s="747">
        <v>235</v>
      </c>
      <c r="AO439" s="877">
        <v>10.07501266602234</v>
      </c>
      <c r="AP439" s="746">
        <v>1.913535218450791</v>
      </c>
      <c r="AQ439" s="747">
        <v>231</v>
      </c>
      <c r="AR439" s="877">
        <v>33.635953112896082</v>
      </c>
      <c r="AS439" s="746">
        <v>3.2149838494676151</v>
      </c>
      <c r="AT439" s="878">
        <v>195</v>
      </c>
    </row>
    <row r="440" spans="1:46" ht="14.5" customHeight="1">
      <c r="A440" s="895" t="s">
        <v>26</v>
      </c>
      <c r="B440" s="880">
        <v>27.348435089973119</v>
      </c>
      <c r="C440" s="749">
        <v>3.6319441459888679</v>
      </c>
      <c r="D440" s="750">
        <v>142</v>
      </c>
      <c r="E440" s="880">
        <v>11.63978433064735</v>
      </c>
      <c r="F440" s="749">
        <v>2.6953478470504528</v>
      </c>
      <c r="G440" s="750">
        <v>141</v>
      </c>
      <c r="H440" s="880">
        <v>23.203244907827219</v>
      </c>
      <c r="I440" s="749">
        <v>3.4039096354408889</v>
      </c>
      <c r="J440" s="750">
        <v>147</v>
      </c>
      <c r="K440" s="880">
        <v>44.853592870671527</v>
      </c>
      <c r="L440" s="749">
        <v>3.9837562039877499</v>
      </c>
      <c r="M440" s="750">
        <v>144</v>
      </c>
      <c r="N440" s="880">
        <v>63.46145206345458</v>
      </c>
      <c r="O440" s="749">
        <v>3.8747127937943708</v>
      </c>
      <c r="P440" s="750">
        <v>147</v>
      </c>
      <c r="Q440" s="880">
        <v>14.37226511286708</v>
      </c>
      <c r="R440" s="749">
        <v>2.7802778322354378</v>
      </c>
      <c r="S440" s="750">
        <v>138</v>
      </c>
      <c r="T440" s="880">
        <v>13.690946795003541</v>
      </c>
      <c r="U440" s="749">
        <v>2.7787073356747611</v>
      </c>
      <c r="V440" s="750">
        <v>139</v>
      </c>
      <c r="W440" s="880">
        <v>7.420877201769958</v>
      </c>
      <c r="X440" s="749">
        <v>2.1329329760094908</v>
      </c>
      <c r="Y440" s="750">
        <v>140</v>
      </c>
      <c r="Z440" s="880">
        <v>4.3996556192224148</v>
      </c>
      <c r="AA440" s="749">
        <v>1.6709904521202501</v>
      </c>
      <c r="AB440" s="750">
        <v>141</v>
      </c>
      <c r="AC440" s="880">
        <v>5.964362471294697</v>
      </c>
      <c r="AD440" s="749">
        <v>1.830852306920743</v>
      </c>
      <c r="AE440" s="750">
        <v>142</v>
      </c>
      <c r="AF440" s="880">
        <v>35.558426393097299</v>
      </c>
      <c r="AG440" s="749">
        <v>3.825626993799923</v>
      </c>
      <c r="AH440" s="750">
        <v>141</v>
      </c>
      <c r="AI440" s="880">
        <v>19.341503259276589</v>
      </c>
      <c r="AJ440" s="749">
        <v>3.0991766572208799</v>
      </c>
      <c r="AK440" s="750">
        <v>142</v>
      </c>
      <c r="AL440" s="880">
        <v>21.516120130512341</v>
      </c>
      <c r="AM440" s="749">
        <v>3.2682250764122549</v>
      </c>
      <c r="AN440" s="750">
        <v>143</v>
      </c>
      <c r="AO440" s="880">
        <v>18.366282596579779</v>
      </c>
      <c r="AP440" s="749">
        <v>3.0944972324572211</v>
      </c>
      <c r="AQ440" s="750">
        <v>141</v>
      </c>
      <c r="AR440" s="880">
        <v>37.980574919251232</v>
      </c>
      <c r="AS440" s="749">
        <v>4.467586665731905</v>
      </c>
      <c r="AT440" s="881">
        <v>113</v>
      </c>
    </row>
    <row r="441" spans="1:46" ht="14.5" customHeight="1">
      <c r="A441" s="894" t="s">
        <v>27</v>
      </c>
      <c r="B441" s="877">
        <v>26.765560125901199</v>
      </c>
      <c r="C441" s="746">
        <v>3.350053522443615</v>
      </c>
      <c r="D441" s="747">
        <v>169</v>
      </c>
      <c r="E441" s="877">
        <v>11.90613235189039</v>
      </c>
      <c r="F441" s="746">
        <v>2.6170039904635489</v>
      </c>
      <c r="G441" s="747">
        <v>172</v>
      </c>
      <c r="H441" s="877">
        <v>18.058686237424201</v>
      </c>
      <c r="I441" s="746">
        <v>2.8959363316597821</v>
      </c>
      <c r="J441" s="747">
        <v>175</v>
      </c>
      <c r="K441" s="877">
        <v>54.36951821181011</v>
      </c>
      <c r="L441" s="746">
        <v>3.666282802320501</v>
      </c>
      <c r="M441" s="747">
        <v>173</v>
      </c>
      <c r="N441" s="877">
        <v>60.952891705779102</v>
      </c>
      <c r="O441" s="746">
        <v>3.5439829488122232</v>
      </c>
      <c r="P441" s="747">
        <v>178</v>
      </c>
      <c r="Q441" s="877">
        <v>24.18120143966302</v>
      </c>
      <c r="R441" s="746">
        <v>3.1287659999219208</v>
      </c>
      <c r="S441" s="747">
        <v>171</v>
      </c>
      <c r="T441" s="877">
        <v>11.342186405544901</v>
      </c>
      <c r="U441" s="746">
        <v>2.2935598395522478</v>
      </c>
      <c r="V441" s="747">
        <v>172</v>
      </c>
      <c r="W441" s="877">
        <v>18.882316126378971</v>
      </c>
      <c r="X441" s="746">
        <v>2.855788277163354</v>
      </c>
      <c r="Y441" s="747">
        <v>171</v>
      </c>
      <c r="Z441" s="877">
        <v>6.2687871260752672</v>
      </c>
      <c r="AA441" s="746">
        <v>1.758316647145683</v>
      </c>
      <c r="AB441" s="747">
        <v>172</v>
      </c>
      <c r="AC441" s="877">
        <v>22.145962030928072</v>
      </c>
      <c r="AD441" s="746">
        <v>3.087432409049196</v>
      </c>
      <c r="AE441" s="747">
        <v>172</v>
      </c>
      <c r="AF441" s="877">
        <v>34.198428075830613</v>
      </c>
      <c r="AG441" s="746">
        <v>3.5130500290654938</v>
      </c>
      <c r="AH441" s="747">
        <v>173</v>
      </c>
      <c r="AI441" s="877">
        <v>17.619709031022371</v>
      </c>
      <c r="AJ441" s="746">
        <v>2.8500479065133599</v>
      </c>
      <c r="AK441" s="747">
        <v>173</v>
      </c>
      <c r="AL441" s="877">
        <v>19.375784137807059</v>
      </c>
      <c r="AM441" s="746">
        <v>2.8762614918053839</v>
      </c>
      <c r="AN441" s="747">
        <v>174</v>
      </c>
      <c r="AO441" s="877">
        <v>6.2214368262230373</v>
      </c>
      <c r="AP441" s="746">
        <v>1.8599526117699221</v>
      </c>
      <c r="AQ441" s="747">
        <v>171</v>
      </c>
      <c r="AR441" s="877">
        <v>19.659124080992839</v>
      </c>
      <c r="AS441" s="746">
        <v>2.9879961338164538</v>
      </c>
      <c r="AT441" s="878">
        <v>154</v>
      </c>
    </row>
    <row r="442" spans="1:46" ht="14.5" customHeight="1" thickBot="1">
      <c r="A442" s="896" t="s">
        <v>28</v>
      </c>
      <c r="B442" s="883">
        <v>29.141024374112771</v>
      </c>
      <c r="C442" s="751">
        <v>3.2005642759904789</v>
      </c>
      <c r="D442" s="752">
        <v>181</v>
      </c>
      <c r="E442" s="883">
        <v>16.776071510022089</v>
      </c>
      <c r="F442" s="751">
        <v>2.7054001206964391</v>
      </c>
      <c r="G442" s="752">
        <v>183</v>
      </c>
      <c r="H442" s="883">
        <v>27.78935623318301</v>
      </c>
      <c r="I442" s="751">
        <v>3.2386005913256302</v>
      </c>
      <c r="J442" s="752">
        <v>178</v>
      </c>
      <c r="K442" s="883">
        <v>57.830937303452593</v>
      </c>
      <c r="L442" s="751">
        <v>3.385774908303937</v>
      </c>
      <c r="M442" s="752">
        <v>186</v>
      </c>
      <c r="N442" s="883">
        <v>42.302403617288682</v>
      </c>
      <c r="O442" s="751">
        <v>3.4218640422464168</v>
      </c>
      <c r="P442" s="752">
        <v>186</v>
      </c>
      <c r="Q442" s="883">
        <v>20.763009683888239</v>
      </c>
      <c r="R442" s="751">
        <v>2.7470023219181141</v>
      </c>
      <c r="S442" s="752">
        <v>181</v>
      </c>
      <c r="T442" s="883">
        <v>21.248112156331739</v>
      </c>
      <c r="U442" s="751">
        <v>2.8218969314850981</v>
      </c>
      <c r="V442" s="752">
        <v>181</v>
      </c>
      <c r="W442" s="883">
        <v>9.4656221925671371</v>
      </c>
      <c r="X442" s="751">
        <v>1.9789915143755961</v>
      </c>
      <c r="Y442" s="752">
        <v>179</v>
      </c>
      <c r="Z442" s="883">
        <v>3.5975531362587652</v>
      </c>
      <c r="AA442" s="751">
        <v>1.2407487211007699</v>
      </c>
      <c r="AB442" s="752">
        <v>178</v>
      </c>
      <c r="AC442" s="883">
        <v>5.6719258965236294</v>
      </c>
      <c r="AD442" s="751">
        <v>1.5406000168651539</v>
      </c>
      <c r="AE442" s="752">
        <v>177</v>
      </c>
      <c r="AF442" s="883">
        <v>40.407908527357428</v>
      </c>
      <c r="AG442" s="751">
        <v>3.378385681920784</v>
      </c>
      <c r="AH442" s="752">
        <v>185</v>
      </c>
      <c r="AI442" s="883">
        <v>21.586866957097779</v>
      </c>
      <c r="AJ442" s="751">
        <v>2.8464149074868468</v>
      </c>
      <c r="AK442" s="752">
        <v>182</v>
      </c>
      <c r="AL442" s="883">
        <v>26.731134183225659</v>
      </c>
      <c r="AM442" s="751">
        <v>3.024580933241761</v>
      </c>
      <c r="AN442" s="752">
        <v>185</v>
      </c>
      <c r="AO442" s="883">
        <v>12.790010857979061</v>
      </c>
      <c r="AP442" s="751">
        <v>2.3867970189778078</v>
      </c>
      <c r="AQ442" s="752">
        <v>181</v>
      </c>
      <c r="AR442" s="883">
        <v>29.230181185575741</v>
      </c>
      <c r="AS442" s="751">
        <v>3.5444000551960531</v>
      </c>
      <c r="AT442" s="884">
        <v>149</v>
      </c>
    </row>
    <row r="443" spans="1:46" ht="14.5" customHeight="1">
      <c r="A443" s="897" t="s">
        <v>29</v>
      </c>
      <c r="B443" s="886">
        <v>27.7760167077309</v>
      </c>
      <c r="C443" s="754">
        <v>0.99409298557291104</v>
      </c>
      <c r="D443" s="755">
        <v>2171</v>
      </c>
      <c r="E443" s="886">
        <v>10.708846163901841</v>
      </c>
      <c r="F443" s="754">
        <v>0.69563417486482504</v>
      </c>
      <c r="G443" s="755">
        <v>2172</v>
      </c>
      <c r="H443" s="886">
        <v>25.38283117952064</v>
      </c>
      <c r="I443" s="754">
        <v>0.96090684389408176</v>
      </c>
      <c r="J443" s="755">
        <v>2187</v>
      </c>
      <c r="K443" s="886">
        <v>47.19869445328122</v>
      </c>
      <c r="L443" s="754">
        <v>1.1030436855073511</v>
      </c>
      <c r="M443" s="755">
        <v>2206</v>
      </c>
      <c r="N443" s="886">
        <v>42.265691880244802</v>
      </c>
      <c r="O443" s="754">
        <v>1.0764467881494411</v>
      </c>
      <c r="P443" s="755">
        <v>2224</v>
      </c>
      <c r="Q443" s="886">
        <v>22.1200340918226</v>
      </c>
      <c r="R443" s="754">
        <v>0.91551214166283956</v>
      </c>
      <c r="S443" s="755">
        <v>2188</v>
      </c>
      <c r="T443" s="886">
        <v>15.90324268585738</v>
      </c>
      <c r="U443" s="754">
        <v>0.80425638579634195</v>
      </c>
      <c r="V443" s="755">
        <v>2186</v>
      </c>
      <c r="W443" s="886">
        <v>15.99758203876589</v>
      </c>
      <c r="X443" s="754">
        <v>0.80152587275240283</v>
      </c>
      <c r="Y443" s="755">
        <v>2180</v>
      </c>
      <c r="Z443" s="886">
        <v>5.1199952022556658</v>
      </c>
      <c r="AA443" s="754">
        <v>0.48717526492905699</v>
      </c>
      <c r="AB443" s="755">
        <v>2166</v>
      </c>
      <c r="AC443" s="886">
        <v>16.001062269790189</v>
      </c>
      <c r="AD443" s="754">
        <v>0.81321372463529285</v>
      </c>
      <c r="AE443" s="755">
        <v>2178</v>
      </c>
      <c r="AF443" s="886">
        <v>33.491840877049277</v>
      </c>
      <c r="AG443" s="754">
        <v>1.043600773062918</v>
      </c>
      <c r="AH443" s="755">
        <v>2185</v>
      </c>
      <c r="AI443" s="886">
        <v>19.7701545128511</v>
      </c>
      <c r="AJ443" s="754">
        <v>0.89036325222795232</v>
      </c>
      <c r="AK443" s="755">
        <v>2176</v>
      </c>
      <c r="AL443" s="886">
        <v>22.811102715568371</v>
      </c>
      <c r="AM443" s="754">
        <v>0.92674760003956036</v>
      </c>
      <c r="AN443" s="755">
        <v>2189</v>
      </c>
      <c r="AO443" s="886">
        <v>8.5360119583778804</v>
      </c>
      <c r="AP443" s="754">
        <v>0.62013851469578729</v>
      </c>
      <c r="AQ443" s="755">
        <v>2174</v>
      </c>
      <c r="AR443" s="886">
        <v>33.804421947776447</v>
      </c>
      <c r="AS443" s="754">
        <v>1.130998581596643</v>
      </c>
      <c r="AT443" s="887">
        <v>1898</v>
      </c>
    </row>
    <row r="444" spans="1:46" ht="14.5" customHeight="1">
      <c r="A444" s="897" t="s">
        <v>30</v>
      </c>
      <c r="B444" s="886">
        <v>28.114501991474651</v>
      </c>
      <c r="C444" s="754">
        <v>1.4513502213057701</v>
      </c>
      <c r="D444" s="755">
        <v>950</v>
      </c>
      <c r="E444" s="886">
        <v>13.23099668417273</v>
      </c>
      <c r="F444" s="754">
        <v>1.097032653568744</v>
      </c>
      <c r="G444" s="755">
        <v>955</v>
      </c>
      <c r="H444" s="886">
        <v>21.4890802225231</v>
      </c>
      <c r="I444" s="754">
        <v>1.302029567028834</v>
      </c>
      <c r="J444" s="755">
        <v>959</v>
      </c>
      <c r="K444" s="886">
        <v>48.958007505023247</v>
      </c>
      <c r="L444" s="754">
        <v>1.591397925313254</v>
      </c>
      <c r="M444" s="755">
        <v>978</v>
      </c>
      <c r="N444" s="886">
        <v>47.57029801524407</v>
      </c>
      <c r="O444" s="754">
        <v>1.5938837154465031</v>
      </c>
      <c r="P444" s="755">
        <v>964</v>
      </c>
      <c r="Q444" s="886">
        <v>20.372495726654812</v>
      </c>
      <c r="R444" s="754">
        <v>1.289807723577963</v>
      </c>
      <c r="S444" s="755">
        <v>947</v>
      </c>
      <c r="T444" s="886">
        <v>16.83421720379808</v>
      </c>
      <c r="U444" s="754">
        <v>1.2119723004347649</v>
      </c>
      <c r="V444" s="755">
        <v>946</v>
      </c>
      <c r="W444" s="886">
        <v>8.8800615109378978</v>
      </c>
      <c r="X444" s="754">
        <v>0.93046541982463649</v>
      </c>
      <c r="Y444" s="755">
        <v>945</v>
      </c>
      <c r="Z444" s="886">
        <v>4.9288792163372976</v>
      </c>
      <c r="AA444" s="754">
        <v>0.74447992153912912</v>
      </c>
      <c r="AB444" s="755">
        <v>945</v>
      </c>
      <c r="AC444" s="886">
        <v>9.9329573634812114</v>
      </c>
      <c r="AD444" s="754">
        <v>0.97925181917853965</v>
      </c>
      <c r="AE444" s="755">
        <v>952</v>
      </c>
      <c r="AF444" s="886">
        <v>40.153983168099508</v>
      </c>
      <c r="AG444" s="754">
        <v>1.5703674737721609</v>
      </c>
      <c r="AH444" s="755">
        <v>965</v>
      </c>
      <c r="AI444" s="886">
        <v>22.31787534619302</v>
      </c>
      <c r="AJ444" s="754">
        <v>1.313986357854489</v>
      </c>
      <c r="AK444" s="755">
        <v>956</v>
      </c>
      <c r="AL444" s="886">
        <v>23.60774046507666</v>
      </c>
      <c r="AM444" s="754">
        <v>1.3473285153446659</v>
      </c>
      <c r="AN444" s="755">
        <v>960</v>
      </c>
      <c r="AO444" s="886">
        <v>13.5441121239718</v>
      </c>
      <c r="AP444" s="754">
        <v>1.0674060607032889</v>
      </c>
      <c r="AQ444" s="755">
        <v>952</v>
      </c>
      <c r="AR444" s="886">
        <v>34.331444183331669</v>
      </c>
      <c r="AS444" s="754">
        <v>1.6724347831665749</v>
      </c>
      <c r="AT444" s="887">
        <v>810</v>
      </c>
    </row>
    <row r="445" spans="1:46" ht="14.5" customHeight="1">
      <c r="A445" s="898" t="s">
        <v>31</v>
      </c>
      <c r="B445" s="889">
        <v>27.843894448585079</v>
      </c>
      <c r="C445" s="890">
        <v>0.84637995302413827</v>
      </c>
      <c r="D445" s="891">
        <v>3121</v>
      </c>
      <c r="E445" s="889">
        <v>11.21617951148926</v>
      </c>
      <c r="F445" s="890">
        <v>0.59797558918616522</v>
      </c>
      <c r="G445" s="891">
        <v>3127</v>
      </c>
      <c r="H445" s="889">
        <v>24.597691714638231</v>
      </c>
      <c r="I445" s="890">
        <v>0.81084424877721861</v>
      </c>
      <c r="J445" s="891">
        <v>3146</v>
      </c>
      <c r="K445" s="889">
        <v>47.555608053029303</v>
      </c>
      <c r="L445" s="890">
        <v>0.93670291749136847</v>
      </c>
      <c r="M445" s="891">
        <v>3184</v>
      </c>
      <c r="N445" s="889">
        <v>43.322055214941891</v>
      </c>
      <c r="O445" s="890">
        <v>0.91886303772553313</v>
      </c>
      <c r="P445" s="891">
        <v>3188</v>
      </c>
      <c r="Q445" s="889">
        <v>21.77077704559359</v>
      </c>
      <c r="R445" s="890">
        <v>0.77656043542216791</v>
      </c>
      <c r="S445" s="891">
        <v>3135</v>
      </c>
      <c r="T445" s="889">
        <v>16.088682627511609</v>
      </c>
      <c r="U445" s="890">
        <v>0.68786769518432989</v>
      </c>
      <c r="V445" s="891">
        <v>3132</v>
      </c>
      <c r="W445" s="889">
        <v>14.57718109769945</v>
      </c>
      <c r="X445" s="890">
        <v>0.66765540390589417</v>
      </c>
      <c r="Y445" s="891">
        <v>3125</v>
      </c>
      <c r="Z445" s="889">
        <v>5.0816932719846264</v>
      </c>
      <c r="AA445" s="890">
        <v>0.41712391120985892</v>
      </c>
      <c r="AB445" s="891">
        <v>3111</v>
      </c>
      <c r="AC445" s="889">
        <v>14.7796078285351</v>
      </c>
      <c r="AD445" s="890">
        <v>0.67871749186687413</v>
      </c>
      <c r="AE445" s="891">
        <v>3130</v>
      </c>
      <c r="AF445" s="889">
        <v>34.838946233853598</v>
      </c>
      <c r="AG445" s="890">
        <v>0.89116428267106695</v>
      </c>
      <c r="AH445" s="891">
        <v>3150</v>
      </c>
      <c r="AI445" s="889">
        <v>20.284345898033951</v>
      </c>
      <c r="AJ445" s="890">
        <v>0.75840928034898891</v>
      </c>
      <c r="AK445" s="891">
        <v>3132</v>
      </c>
      <c r="AL445" s="889">
        <v>22.97145193545791</v>
      </c>
      <c r="AM445" s="890">
        <v>0.78831395433973483</v>
      </c>
      <c r="AN445" s="891">
        <v>3149</v>
      </c>
      <c r="AO445" s="889">
        <v>9.5436780294400734</v>
      </c>
      <c r="AP445" s="890">
        <v>0.53980485982698012</v>
      </c>
      <c r="AQ445" s="891">
        <v>3126</v>
      </c>
      <c r="AR445" s="889">
        <v>33.908480890088228</v>
      </c>
      <c r="AS445" s="890">
        <v>0.96589107352599912</v>
      </c>
      <c r="AT445" s="893">
        <v>2708</v>
      </c>
    </row>
    <row r="446" spans="1:46" ht="14.5" customHeight="1">
      <c r="A446" s="1930" t="s">
        <v>775</v>
      </c>
      <c r="B446" s="1930" t="s">
        <v>760</v>
      </c>
      <c r="C446" s="1930" t="s">
        <v>760</v>
      </c>
      <c r="D446" s="1930" t="s">
        <v>760</v>
      </c>
      <c r="E446" s="1930" t="s">
        <v>760</v>
      </c>
      <c r="F446" s="1930" t="s">
        <v>760</v>
      </c>
      <c r="G446" s="1930" t="s">
        <v>760</v>
      </c>
      <c r="H446" s="1930" t="s">
        <v>760</v>
      </c>
      <c r="I446" s="1930" t="s">
        <v>760</v>
      </c>
      <c r="J446" s="1930" t="s">
        <v>760</v>
      </c>
      <c r="K446" s="1930" t="s">
        <v>760</v>
      </c>
      <c r="L446" s="1930" t="s">
        <v>760</v>
      </c>
      <c r="M446" s="1930" t="s">
        <v>760</v>
      </c>
      <c r="N446" s="1930" t="s">
        <v>760</v>
      </c>
      <c r="O446" s="1930" t="s">
        <v>760</v>
      </c>
      <c r="P446" s="1930" t="s">
        <v>760</v>
      </c>
      <c r="Q446" s="1930" t="s">
        <v>760</v>
      </c>
      <c r="R446" s="1930" t="s">
        <v>760</v>
      </c>
      <c r="S446" s="1930" t="s">
        <v>760</v>
      </c>
      <c r="T446" s="1930" t="s">
        <v>760</v>
      </c>
      <c r="U446" s="1930" t="s">
        <v>760</v>
      </c>
      <c r="V446" s="1930" t="s">
        <v>760</v>
      </c>
      <c r="W446" s="1930" t="s">
        <v>760</v>
      </c>
      <c r="X446" s="1930" t="s">
        <v>760</v>
      </c>
      <c r="Y446" s="1930" t="s">
        <v>760</v>
      </c>
      <c r="Z446" s="1930" t="s">
        <v>760</v>
      </c>
      <c r="AA446" s="1930" t="s">
        <v>760</v>
      </c>
      <c r="AB446" s="1930" t="s">
        <v>760</v>
      </c>
      <c r="AC446" s="1930" t="s">
        <v>760</v>
      </c>
      <c r="AD446" s="1930" t="s">
        <v>760</v>
      </c>
      <c r="AE446" s="1930" t="s">
        <v>760</v>
      </c>
      <c r="AF446" s="1930" t="s">
        <v>760</v>
      </c>
      <c r="AG446" s="1930" t="s">
        <v>760</v>
      </c>
      <c r="AH446" s="1930" t="s">
        <v>760</v>
      </c>
      <c r="AI446" s="1930" t="s">
        <v>760</v>
      </c>
      <c r="AJ446" s="1930" t="s">
        <v>760</v>
      </c>
      <c r="AK446" s="1930" t="s">
        <v>760</v>
      </c>
      <c r="AL446" s="1930" t="s">
        <v>760</v>
      </c>
      <c r="AM446" s="1930" t="s">
        <v>760</v>
      </c>
      <c r="AN446" s="1930" t="s">
        <v>760</v>
      </c>
      <c r="AO446" s="1930" t="s">
        <v>760</v>
      </c>
      <c r="AP446" s="1930" t="s">
        <v>760</v>
      </c>
      <c r="AQ446" s="1930" t="s">
        <v>760</v>
      </c>
      <c r="AR446" s="1930" t="s">
        <v>760</v>
      </c>
      <c r="AS446" s="1930" t="s">
        <v>760</v>
      </c>
      <c r="AT446" s="1930" t="s">
        <v>760</v>
      </c>
    </row>
    <row r="447" spans="1:46" ht="14.5" customHeight="1">
      <c r="A447" s="1930" t="s">
        <v>776</v>
      </c>
      <c r="B447" s="1930" t="s">
        <v>623</v>
      </c>
      <c r="C447" s="1930" t="s">
        <v>623</v>
      </c>
      <c r="D447" s="1930" t="s">
        <v>623</v>
      </c>
      <c r="E447" s="1930" t="s">
        <v>623</v>
      </c>
      <c r="F447" s="1930" t="s">
        <v>623</v>
      </c>
      <c r="G447" s="1930" t="s">
        <v>623</v>
      </c>
      <c r="H447" s="1930" t="s">
        <v>623</v>
      </c>
      <c r="I447" s="1930" t="s">
        <v>623</v>
      </c>
      <c r="J447" s="1930" t="s">
        <v>623</v>
      </c>
      <c r="K447" s="1930" t="s">
        <v>623</v>
      </c>
      <c r="L447" s="1930" t="s">
        <v>623</v>
      </c>
      <c r="M447" s="1930" t="s">
        <v>623</v>
      </c>
      <c r="N447" s="1930" t="s">
        <v>623</v>
      </c>
      <c r="O447" s="1930" t="s">
        <v>623</v>
      </c>
      <c r="P447" s="1930" t="s">
        <v>623</v>
      </c>
      <c r="Q447" s="1930" t="s">
        <v>623</v>
      </c>
      <c r="R447" s="1930" t="s">
        <v>623</v>
      </c>
      <c r="S447" s="1930" t="s">
        <v>623</v>
      </c>
      <c r="T447" s="1930" t="s">
        <v>623</v>
      </c>
      <c r="U447" s="1930" t="s">
        <v>623</v>
      </c>
      <c r="V447" s="1930" t="s">
        <v>623</v>
      </c>
      <c r="W447" s="1930" t="s">
        <v>623</v>
      </c>
      <c r="X447" s="1930" t="s">
        <v>623</v>
      </c>
      <c r="Y447" s="1930" t="s">
        <v>623</v>
      </c>
      <c r="Z447" s="1930" t="s">
        <v>623</v>
      </c>
      <c r="AA447" s="1930" t="s">
        <v>623</v>
      </c>
      <c r="AB447" s="1930" t="s">
        <v>623</v>
      </c>
      <c r="AC447" s="1930" t="s">
        <v>623</v>
      </c>
      <c r="AD447" s="1930" t="s">
        <v>623</v>
      </c>
      <c r="AE447" s="1930" t="s">
        <v>623</v>
      </c>
      <c r="AF447" s="1930" t="s">
        <v>623</v>
      </c>
      <c r="AG447" s="1930" t="s">
        <v>623</v>
      </c>
      <c r="AH447" s="1930" t="s">
        <v>623</v>
      </c>
      <c r="AI447" s="1930" t="s">
        <v>623</v>
      </c>
      <c r="AJ447" s="1930" t="s">
        <v>623</v>
      </c>
      <c r="AK447" s="1930" t="s">
        <v>623</v>
      </c>
      <c r="AL447" s="1930" t="s">
        <v>623</v>
      </c>
      <c r="AM447" s="1930" t="s">
        <v>623</v>
      </c>
      <c r="AN447" s="1930" t="s">
        <v>623</v>
      </c>
      <c r="AO447" s="1930" t="s">
        <v>623</v>
      </c>
      <c r="AP447" s="1930" t="s">
        <v>623</v>
      </c>
      <c r="AQ447" s="1930" t="s">
        <v>623</v>
      </c>
      <c r="AR447" s="1930" t="s">
        <v>623</v>
      </c>
      <c r="AS447" s="1930" t="s">
        <v>623</v>
      </c>
      <c r="AT447" s="1930" t="s">
        <v>623</v>
      </c>
    </row>
    <row r="448" spans="1:46" ht="14.5" customHeight="1">
      <c r="A448" s="1930" t="s">
        <v>1193</v>
      </c>
      <c r="B448" s="1930" t="s">
        <v>777</v>
      </c>
      <c r="C448" s="1930" t="s">
        <v>777</v>
      </c>
      <c r="D448" s="1930" t="s">
        <v>777</v>
      </c>
      <c r="E448" s="1930" t="s">
        <v>777</v>
      </c>
      <c r="F448" s="1930" t="s">
        <v>777</v>
      </c>
      <c r="G448" s="1930" t="s">
        <v>777</v>
      </c>
      <c r="H448" s="1930" t="s">
        <v>777</v>
      </c>
      <c r="I448" s="1930" t="s">
        <v>777</v>
      </c>
      <c r="J448" s="1930" t="s">
        <v>777</v>
      </c>
      <c r="K448" s="1930" t="s">
        <v>777</v>
      </c>
      <c r="L448" s="1930" t="s">
        <v>777</v>
      </c>
      <c r="M448" s="1930" t="s">
        <v>777</v>
      </c>
      <c r="N448" s="1930" t="s">
        <v>777</v>
      </c>
      <c r="O448" s="1930" t="s">
        <v>777</v>
      </c>
      <c r="P448" s="1930" t="s">
        <v>777</v>
      </c>
      <c r="Q448" s="1930" t="s">
        <v>777</v>
      </c>
      <c r="R448" s="1930" t="s">
        <v>777</v>
      </c>
      <c r="S448" s="1930" t="s">
        <v>777</v>
      </c>
      <c r="T448" s="1930" t="s">
        <v>777</v>
      </c>
      <c r="U448" s="1930" t="s">
        <v>777</v>
      </c>
      <c r="V448" s="1930" t="s">
        <v>777</v>
      </c>
      <c r="W448" s="1930" t="s">
        <v>777</v>
      </c>
      <c r="X448" s="1930" t="s">
        <v>777</v>
      </c>
      <c r="Y448" s="1930" t="s">
        <v>777</v>
      </c>
      <c r="Z448" s="1930" t="s">
        <v>777</v>
      </c>
      <c r="AA448" s="1930" t="s">
        <v>777</v>
      </c>
      <c r="AB448" s="1930" t="s">
        <v>777</v>
      </c>
      <c r="AC448" s="1930" t="s">
        <v>777</v>
      </c>
      <c r="AD448" s="1930" t="s">
        <v>777</v>
      </c>
      <c r="AE448" s="1930" t="s">
        <v>777</v>
      </c>
      <c r="AF448" s="1930" t="s">
        <v>777</v>
      </c>
      <c r="AG448" s="1930" t="s">
        <v>777</v>
      </c>
      <c r="AH448" s="1930" t="s">
        <v>777</v>
      </c>
      <c r="AI448" s="1930" t="s">
        <v>777</v>
      </c>
      <c r="AJ448" s="1930" t="s">
        <v>777</v>
      </c>
      <c r="AK448" s="1930" t="s">
        <v>777</v>
      </c>
      <c r="AL448" s="1930" t="s">
        <v>777</v>
      </c>
      <c r="AM448" s="1930" t="s">
        <v>777</v>
      </c>
      <c r="AN448" s="1930" t="s">
        <v>777</v>
      </c>
      <c r="AO448" s="1930" t="s">
        <v>777</v>
      </c>
      <c r="AP448" s="1930" t="s">
        <v>777</v>
      </c>
      <c r="AQ448" s="1930" t="s">
        <v>777</v>
      </c>
      <c r="AR448" s="1930" t="s">
        <v>777</v>
      </c>
      <c r="AS448" s="1930" t="s">
        <v>777</v>
      </c>
      <c r="AT448" s="1930" t="s">
        <v>777</v>
      </c>
    </row>
    <row r="449" spans="1:46" s="909" customFormat="1" ht="14.5" customHeight="1"/>
    <row r="450" spans="1:46" ht="14.5" customHeight="1">
      <c r="A450" s="1968" t="s">
        <v>864</v>
      </c>
      <c r="B450" s="1968"/>
      <c r="C450" s="1968"/>
      <c r="D450" s="1968"/>
      <c r="E450" s="1968"/>
      <c r="F450" s="1968"/>
      <c r="G450" s="1968"/>
      <c r="H450" s="1968"/>
      <c r="I450" s="1968"/>
      <c r="J450" s="1968"/>
      <c r="K450" s="1968"/>
      <c r="L450" s="1968"/>
      <c r="M450" s="1968"/>
      <c r="N450" s="1968"/>
      <c r="O450" s="1968"/>
      <c r="P450" s="1968"/>
      <c r="Q450" s="1968"/>
      <c r="R450" s="1968"/>
      <c r="S450" s="1968"/>
      <c r="T450" s="1968"/>
      <c r="U450" s="1968"/>
      <c r="V450" s="1968"/>
      <c r="W450" s="1968"/>
      <c r="X450" s="1968"/>
      <c r="Y450" s="1968"/>
      <c r="Z450" s="1968"/>
      <c r="AA450" s="1968"/>
      <c r="AB450" s="1968"/>
      <c r="AC450" s="1968"/>
      <c r="AD450" s="1968"/>
      <c r="AE450" s="1968"/>
      <c r="AF450" s="1968"/>
      <c r="AG450" s="1968"/>
      <c r="AH450" s="1968"/>
      <c r="AI450" s="1968"/>
      <c r="AJ450" s="1968"/>
      <c r="AK450" s="1968"/>
      <c r="AL450" s="1968"/>
      <c r="AM450" s="1968"/>
      <c r="AN450" s="1968"/>
      <c r="AO450" s="1968"/>
      <c r="AP450" s="1968"/>
      <c r="AQ450" s="1968"/>
      <c r="AR450" s="1968"/>
      <c r="AS450" s="1968"/>
      <c r="AT450" s="1968"/>
    </row>
    <row r="451" spans="1:46" s="902" customFormat="1" ht="44.25" customHeight="1">
      <c r="A451" s="1994" t="s">
        <v>5</v>
      </c>
      <c r="B451" s="1928" t="s">
        <v>1207</v>
      </c>
      <c r="C451" s="1928" t="s">
        <v>735</v>
      </c>
      <c r="D451" s="1928" t="s">
        <v>735</v>
      </c>
      <c r="E451" s="1971" t="s">
        <v>676</v>
      </c>
      <c r="F451" s="1971" t="s">
        <v>716</v>
      </c>
      <c r="G451" s="1971" t="s">
        <v>716</v>
      </c>
      <c r="H451" s="1928" t="s">
        <v>736</v>
      </c>
      <c r="I451" s="1928" t="s">
        <v>737</v>
      </c>
      <c r="J451" s="1928" t="s">
        <v>737</v>
      </c>
      <c r="K451" s="1928" t="s">
        <v>738</v>
      </c>
      <c r="L451" s="1928" t="s">
        <v>739</v>
      </c>
      <c r="M451" s="1928" t="s">
        <v>739</v>
      </c>
      <c r="N451" s="1928" t="s">
        <v>740</v>
      </c>
      <c r="O451" s="1928" t="s">
        <v>741</v>
      </c>
      <c r="P451" s="1928" t="s">
        <v>741</v>
      </c>
      <c r="Q451" s="1928" t="s">
        <v>742</v>
      </c>
      <c r="R451" s="1928" t="s">
        <v>743</v>
      </c>
      <c r="S451" s="1928" t="s">
        <v>743</v>
      </c>
      <c r="T451" s="1928" t="s">
        <v>744</v>
      </c>
      <c r="U451" s="1928" t="s">
        <v>745</v>
      </c>
      <c r="V451" s="1928" t="s">
        <v>745</v>
      </c>
      <c r="W451" s="1928" t="s">
        <v>746</v>
      </c>
      <c r="X451" s="1928" t="s">
        <v>747</v>
      </c>
      <c r="Y451" s="1928" t="s">
        <v>747</v>
      </c>
      <c r="Z451" s="1928" t="s">
        <v>692</v>
      </c>
      <c r="AA451" s="1928" t="s">
        <v>748</v>
      </c>
      <c r="AB451" s="1928" t="s">
        <v>748</v>
      </c>
      <c r="AC451" s="1928" t="s">
        <v>749</v>
      </c>
      <c r="AD451" s="1928" t="s">
        <v>750</v>
      </c>
      <c r="AE451" s="1928" t="s">
        <v>750</v>
      </c>
      <c r="AF451" s="1928" t="s">
        <v>751</v>
      </c>
      <c r="AG451" s="1928" t="s">
        <v>752</v>
      </c>
      <c r="AH451" s="1928" t="s">
        <v>752</v>
      </c>
      <c r="AI451" s="1928" t="s">
        <v>753</v>
      </c>
      <c r="AJ451" s="1928" t="s">
        <v>754</v>
      </c>
      <c r="AK451" s="1928" t="s">
        <v>754</v>
      </c>
      <c r="AL451" s="1928" t="s">
        <v>755</v>
      </c>
      <c r="AM451" s="1928" t="s">
        <v>756</v>
      </c>
      <c r="AN451" s="1928" t="s">
        <v>756</v>
      </c>
      <c r="AO451" s="1928" t="s">
        <v>757</v>
      </c>
      <c r="AP451" s="1928" t="s">
        <v>758</v>
      </c>
      <c r="AQ451" s="1928" t="s">
        <v>758</v>
      </c>
      <c r="AR451" s="1971" t="s">
        <v>684</v>
      </c>
      <c r="AS451" s="1971" t="s">
        <v>724</v>
      </c>
      <c r="AT451" s="1992" t="s">
        <v>724</v>
      </c>
    </row>
    <row r="452" spans="1:46" ht="14.5" customHeight="1" thickBot="1">
      <c r="A452" s="1995"/>
      <c r="B452" s="743" t="s">
        <v>2</v>
      </c>
      <c r="C452" s="743" t="s">
        <v>68</v>
      </c>
      <c r="D452" s="744" t="s">
        <v>69</v>
      </c>
      <c r="E452" s="743" t="s">
        <v>2</v>
      </c>
      <c r="F452" s="743" t="s">
        <v>68</v>
      </c>
      <c r="G452" s="744" t="s">
        <v>69</v>
      </c>
      <c r="H452" s="743" t="s">
        <v>2</v>
      </c>
      <c r="I452" s="743" t="s">
        <v>68</v>
      </c>
      <c r="J452" s="744" t="s">
        <v>69</v>
      </c>
      <c r="K452" s="743" t="s">
        <v>2</v>
      </c>
      <c r="L452" s="743" t="s">
        <v>68</v>
      </c>
      <c r="M452" s="744" t="s">
        <v>69</v>
      </c>
      <c r="N452" s="743" t="s">
        <v>2</v>
      </c>
      <c r="O452" s="743" t="s">
        <v>68</v>
      </c>
      <c r="P452" s="744" t="s">
        <v>69</v>
      </c>
      <c r="Q452" s="743" t="s">
        <v>2</v>
      </c>
      <c r="R452" s="743" t="s">
        <v>68</v>
      </c>
      <c r="S452" s="744" t="s">
        <v>69</v>
      </c>
      <c r="T452" s="743" t="s">
        <v>2</v>
      </c>
      <c r="U452" s="743" t="s">
        <v>68</v>
      </c>
      <c r="V452" s="744" t="s">
        <v>69</v>
      </c>
      <c r="W452" s="743" t="s">
        <v>2</v>
      </c>
      <c r="X452" s="743" t="s">
        <v>68</v>
      </c>
      <c r="Y452" s="744" t="s">
        <v>69</v>
      </c>
      <c r="Z452" s="743" t="s">
        <v>2</v>
      </c>
      <c r="AA452" s="743" t="s">
        <v>68</v>
      </c>
      <c r="AB452" s="744" t="s">
        <v>69</v>
      </c>
      <c r="AC452" s="743" t="s">
        <v>2</v>
      </c>
      <c r="AD452" s="743" t="s">
        <v>68</v>
      </c>
      <c r="AE452" s="744" t="s">
        <v>69</v>
      </c>
      <c r="AF452" s="743" t="s">
        <v>2</v>
      </c>
      <c r="AG452" s="743" t="s">
        <v>68</v>
      </c>
      <c r="AH452" s="744" t="s">
        <v>69</v>
      </c>
      <c r="AI452" s="743" t="s">
        <v>2</v>
      </c>
      <c r="AJ452" s="743" t="s">
        <v>68</v>
      </c>
      <c r="AK452" s="744" t="s">
        <v>69</v>
      </c>
      <c r="AL452" s="743" t="s">
        <v>2</v>
      </c>
      <c r="AM452" s="743" t="s">
        <v>68</v>
      </c>
      <c r="AN452" s="744" t="s">
        <v>69</v>
      </c>
      <c r="AO452" s="743" t="s">
        <v>2</v>
      </c>
      <c r="AP452" s="743" t="s">
        <v>68</v>
      </c>
      <c r="AQ452" s="744" t="s">
        <v>69</v>
      </c>
      <c r="AR452" s="743" t="s">
        <v>2</v>
      </c>
      <c r="AS452" s="743" t="s">
        <v>68</v>
      </c>
      <c r="AT452" s="743" t="s">
        <v>69</v>
      </c>
    </row>
    <row r="453" spans="1:46" ht="14.5" customHeight="1">
      <c r="A453" s="894" t="s">
        <v>13</v>
      </c>
      <c r="B453" s="877">
        <v>51.703092091068307</v>
      </c>
      <c r="C453" s="746">
        <v>2.4195600641526278</v>
      </c>
      <c r="D453" s="747">
        <v>422</v>
      </c>
      <c r="E453" s="877">
        <v>28.999492676235089</v>
      </c>
      <c r="F453" s="746">
        <v>2.1823044045912532</v>
      </c>
      <c r="G453" s="747">
        <v>425</v>
      </c>
      <c r="H453" s="877">
        <v>49.445257278656356</v>
      </c>
      <c r="I453" s="746">
        <v>2.4031427661029818</v>
      </c>
      <c r="J453" s="747">
        <v>428</v>
      </c>
      <c r="K453" s="877">
        <v>65.789155900419033</v>
      </c>
      <c r="L453" s="746">
        <v>2.2835210954122398</v>
      </c>
      <c r="M453" s="747">
        <v>426</v>
      </c>
      <c r="N453" s="877">
        <v>79.555509412480021</v>
      </c>
      <c r="O453" s="746">
        <v>1.913011322964687</v>
      </c>
      <c r="P453" s="747">
        <v>427</v>
      </c>
      <c r="Q453" s="877">
        <v>62.634828692891652</v>
      </c>
      <c r="R453" s="746">
        <v>2.3116090366833251</v>
      </c>
      <c r="S453" s="747">
        <v>428</v>
      </c>
      <c r="T453" s="877">
        <v>55.225341529359397</v>
      </c>
      <c r="U453" s="746">
        <v>2.386538417757778</v>
      </c>
      <c r="V453" s="747">
        <v>428</v>
      </c>
      <c r="W453" s="877">
        <v>56.093977618882747</v>
      </c>
      <c r="X453" s="746">
        <v>2.374164635419489</v>
      </c>
      <c r="Y453" s="747">
        <v>430</v>
      </c>
      <c r="Z453" s="877">
        <v>37.649315853426991</v>
      </c>
      <c r="AA453" s="746">
        <v>2.343044584311861</v>
      </c>
      <c r="AB453" s="747">
        <v>425</v>
      </c>
      <c r="AC453" s="877">
        <v>63.215329153399992</v>
      </c>
      <c r="AD453" s="746">
        <v>2.333599839313381</v>
      </c>
      <c r="AE453" s="747">
        <v>425</v>
      </c>
      <c r="AF453" s="877">
        <v>74.933681338894914</v>
      </c>
      <c r="AG453" s="746">
        <v>2.0587245121140549</v>
      </c>
      <c r="AH453" s="747">
        <v>428</v>
      </c>
      <c r="AI453" s="877">
        <v>70.808573194845977</v>
      </c>
      <c r="AJ453" s="746">
        <v>2.171701811951289</v>
      </c>
      <c r="AK453" s="747">
        <v>428</v>
      </c>
      <c r="AL453" s="877">
        <v>72.530609762375647</v>
      </c>
      <c r="AM453" s="746">
        <v>2.1589202373672931</v>
      </c>
      <c r="AN453" s="747">
        <v>428</v>
      </c>
      <c r="AO453" s="877">
        <v>40.645089917297398</v>
      </c>
      <c r="AP453" s="746">
        <v>2.37283684225293</v>
      </c>
      <c r="AQ453" s="747">
        <v>426</v>
      </c>
      <c r="AR453" s="877">
        <v>25.58897266851681</v>
      </c>
      <c r="AS453" s="746">
        <v>2.8650404162193421</v>
      </c>
      <c r="AT453" s="878">
        <v>227</v>
      </c>
    </row>
    <row r="454" spans="1:46" ht="14.5" customHeight="1">
      <c r="A454" s="895" t="s">
        <v>14</v>
      </c>
      <c r="B454" s="880">
        <v>43.433134370443092</v>
      </c>
      <c r="C454" s="749">
        <v>2.2510201336429199</v>
      </c>
      <c r="D454" s="750">
        <v>482</v>
      </c>
      <c r="E454" s="880">
        <v>31.913024515115922</v>
      </c>
      <c r="F454" s="749">
        <v>2.123617311907767</v>
      </c>
      <c r="G454" s="750">
        <v>488</v>
      </c>
      <c r="H454" s="880">
        <v>43.294201496494352</v>
      </c>
      <c r="I454" s="749">
        <v>2.239545336916231</v>
      </c>
      <c r="J454" s="750">
        <v>487</v>
      </c>
      <c r="K454" s="880">
        <v>62.312558846340053</v>
      </c>
      <c r="L454" s="749">
        <v>2.195774070744787</v>
      </c>
      <c r="M454" s="750">
        <v>487</v>
      </c>
      <c r="N454" s="880">
        <v>73.831529444269535</v>
      </c>
      <c r="O454" s="749">
        <v>1.9936293188487511</v>
      </c>
      <c r="P454" s="750">
        <v>491</v>
      </c>
      <c r="Q454" s="880">
        <v>63.860518172803197</v>
      </c>
      <c r="R454" s="749">
        <v>2.1806384314146161</v>
      </c>
      <c r="S454" s="750">
        <v>487</v>
      </c>
      <c r="T454" s="880">
        <v>55.6795220591369</v>
      </c>
      <c r="U454" s="749">
        <v>2.2500216774734598</v>
      </c>
      <c r="V454" s="750">
        <v>489</v>
      </c>
      <c r="W454" s="880">
        <v>54.17602340917076</v>
      </c>
      <c r="X454" s="749">
        <v>2.2529516115296819</v>
      </c>
      <c r="Y454" s="750">
        <v>488</v>
      </c>
      <c r="Z454" s="880">
        <v>38.044466514715353</v>
      </c>
      <c r="AA454" s="749">
        <v>2.180970187424506</v>
      </c>
      <c r="AB454" s="750">
        <v>484</v>
      </c>
      <c r="AC454" s="880">
        <v>60.546416140634598</v>
      </c>
      <c r="AD454" s="749">
        <v>2.2173231429064262</v>
      </c>
      <c r="AE454" s="750">
        <v>488</v>
      </c>
      <c r="AF454" s="880">
        <v>67.406414677236029</v>
      </c>
      <c r="AG454" s="749">
        <v>2.1356844151237202</v>
      </c>
      <c r="AH454" s="750">
        <v>487</v>
      </c>
      <c r="AI454" s="880">
        <v>67.753926235488876</v>
      </c>
      <c r="AJ454" s="749">
        <v>2.1316553437683332</v>
      </c>
      <c r="AK454" s="750">
        <v>487</v>
      </c>
      <c r="AL454" s="880">
        <v>67.837881878712224</v>
      </c>
      <c r="AM454" s="749">
        <v>2.1286238428654909</v>
      </c>
      <c r="AN454" s="750">
        <v>488</v>
      </c>
      <c r="AO454" s="880">
        <v>37.559552982819433</v>
      </c>
      <c r="AP454" s="749">
        <v>2.1858075021179642</v>
      </c>
      <c r="AQ454" s="750">
        <v>488</v>
      </c>
      <c r="AR454" s="880">
        <v>17.983543832079381</v>
      </c>
      <c r="AS454" s="749">
        <v>2.400736463210833</v>
      </c>
      <c r="AT454" s="881">
        <v>259</v>
      </c>
    </row>
    <row r="455" spans="1:46" ht="14.5" customHeight="1">
      <c r="A455" s="894" t="s">
        <v>39</v>
      </c>
      <c r="B455" s="877">
        <v>40.763053290867248</v>
      </c>
      <c r="C455" s="746">
        <v>4.3256761198077269</v>
      </c>
      <c r="D455" s="747">
        <v>141</v>
      </c>
      <c r="E455" s="877">
        <v>22.35810378182644</v>
      </c>
      <c r="F455" s="746">
        <v>3.6762308025935622</v>
      </c>
      <c r="G455" s="747">
        <v>144</v>
      </c>
      <c r="H455" s="877">
        <v>41.219769367985982</v>
      </c>
      <c r="I455" s="746">
        <v>4.2608062797180351</v>
      </c>
      <c r="J455" s="747">
        <v>145</v>
      </c>
      <c r="K455" s="877">
        <v>57.083851693763989</v>
      </c>
      <c r="L455" s="746">
        <v>4.2434282289228866</v>
      </c>
      <c r="M455" s="747">
        <v>146</v>
      </c>
      <c r="N455" s="877">
        <v>67.190522595317574</v>
      </c>
      <c r="O455" s="746">
        <v>3.9892856007646151</v>
      </c>
      <c r="P455" s="747">
        <v>145</v>
      </c>
      <c r="Q455" s="877">
        <v>53.542533506318023</v>
      </c>
      <c r="R455" s="746">
        <v>4.3049751300684349</v>
      </c>
      <c r="S455" s="747">
        <v>144</v>
      </c>
      <c r="T455" s="877">
        <v>48.526265633948867</v>
      </c>
      <c r="U455" s="746">
        <v>4.3063514876967339</v>
      </c>
      <c r="V455" s="747">
        <v>145</v>
      </c>
      <c r="W455" s="877">
        <v>39.599003236589127</v>
      </c>
      <c r="X455" s="746">
        <v>4.2229275667325794</v>
      </c>
      <c r="Y455" s="747">
        <v>145</v>
      </c>
      <c r="Z455" s="877">
        <v>32.334810579760607</v>
      </c>
      <c r="AA455" s="746">
        <v>3.9740823059297439</v>
      </c>
      <c r="AB455" s="747">
        <v>142</v>
      </c>
      <c r="AC455" s="877">
        <v>59.36823385465253</v>
      </c>
      <c r="AD455" s="746">
        <v>4.2197289020352846</v>
      </c>
      <c r="AE455" s="747">
        <v>145</v>
      </c>
      <c r="AF455" s="877">
        <v>62.055866058165563</v>
      </c>
      <c r="AG455" s="746">
        <v>4.2127281992107832</v>
      </c>
      <c r="AH455" s="747">
        <v>144</v>
      </c>
      <c r="AI455" s="877">
        <v>65.971914219336128</v>
      </c>
      <c r="AJ455" s="746">
        <v>4.0736438313201484</v>
      </c>
      <c r="AK455" s="747">
        <v>144</v>
      </c>
      <c r="AL455" s="877">
        <v>57.458536819897418</v>
      </c>
      <c r="AM455" s="746">
        <v>4.2994776953723051</v>
      </c>
      <c r="AN455" s="747">
        <v>142</v>
      </c>
      <c r="AO455" s="877">
        <v>44.178734571403588</v>
      </c>
      <c r="AP455" s="746">
        <v>4.3244820514269753</v>
      </c>
      <c r="AQ455" s="747">
        <v>144</v>
      </c>
      <c r="AR455" s="877">
        <v>20.327974306915358</v>
      </c>
      <c r="AS455" s="746">
        <v>4.4221766870231756</v>
      </c>
      <c r="AT455" s="878">
        <v>90</v>
      </c>
    </row>
    <row r="456" spans="1:46" ht="14.5" customHeight="1">
      <c r="A456" s="895" t="s">
        <v>16</v>
      </c>
      <c r="B456" s="880">
        <v>49.647957583648271</v>
      </c>
      <c r="C456" s="749">
        <v>3.3702045543688719</v>
      </c>
      <c r="D456" s="750">
        <v>202</v>
      </c>
      <c r="E456" s="880">
        <v>26.928093101849338</v>
      </c>
      <c r="F456" s="749">
        <v>3.0045250411159561</v>
      </c>
      <c r="G456" s="750">
        <v>204</v>
      </c>
      <c r="H456" s="880">
        <v>48.474989194652821</v>
      </c>
      <c r="I456" s="749">
        <v>3.370622575914441</v>
      </c>
      <c r="J456" s="750">
        <v>202</v>
      </c>
      <c r="K456" s="880">
        <v>67.530926272579535</v>
      </c>
      <c r="L456" s="749">
        <v>3.1092398814553328</v>
      </c>
      <c r="M456" s="750">
        <v>203</v>
      </c>
      <c r="N456" s="880">
        <v>76.782355156099058</v>
      </c>
      <c r="O456" s="749">
        <v>2.773676728517255</v>
      </c>
      <c r="P456" s="750">
        <v>203</v>
      </c>
      <c r="Q456" s="880">
        <v>65.711161602588049</v>
      </c>
      <c r="R456" s="749">
        <v>3.1396061070873982</v>
      </c>
      <c r="S456" s="750">
        <v>203</v>
      </c>
      <c r="T456" s="880">
        <v>60.031862006831233</v>
      </c>
      <c r="U456" s="749">
        <v>3.248732335580955</v>
      </c>
      <c r="V456" s="750">
        <v>203</v>
      </c>
      <c r="W456" s="880">
        <v>51.905764854571707</v>
      </c>
      <c r="X456" s="749">
        <v>3.3388119438347958</v>
      </c>
      <c r="Y456" s="750">
        <v>204</v>
      </c>
      <c r="Z456" s="880">
        <v>43.43344998302144</v>
      </c>
      <c r="AA456" s="749">
        <v>3.3481485330439078</v>
      </c>
      <c r="AB456" s="750">
        <v>203</v>
      </c>
      <c r="AC456" s="880">
        <v>66.34653563368353</v>
      </c>
      <c r="AD456" s="749">
        <v>3.1265991902611461</v>
      </c>
      <c r="AE456" s="750">
        <v>202</v>
      </c>
      <c r="AF456" s="880">
        <v>67.908101310141191</v>
      </c>
      <c r="AG456" s="749">
        <v>3.090300613979696</v>
      </c>
      <c r="AH456" s="750">
        <v>204</v>
      </c>
      <c r="AI456" s="880">
        <v>66.979548801752344</v>
      </c>
      <c r="AJ456" s="749">
        <v>3.127076030731708</v>
      </c>
      <c r="AK456" s="750">
        <v>204</v>
      </c>
      <c r="AL456" s="880">
        <v>69.561420779992716</v>
      </c>
      <c r="AM456" s="749">
        <v>3.057628362968388</v>
      </c>
      <c r="AN456" s="750">
        <v>202</v>
      </c>
      <c r="AO456" s="880">
        <v>45.183878203626897</v>
      </c>
      <c r="AP456" s="749">
        <v>3.3546286395955258</v>
      </c>
      <c r="AQ456" s="750">
        <v>204</v>
      </c>
      <c r="AR456" s="880">
        <v>17.96667906329607</v>
      </c>
      <c r="AS456" s="749">
        <v>3.33902000795316</v>
      </c>
      <c r="AT456" s="881">
        <v>124</v>
      </c>
    </row>
    <row r="457" spans="1:46" ht="14.5" customHeight="1">
      <c r="A457" s="894" t="s">
        <v>17</v>
      </c>
      <c r="B457" s="877">
        <v>50.239446687429393</v>
      </c>
      <c r="C457" s="746">
        <v>5.1032827999104127</v>
      </c>
      <c r="D457" s="747">
        <v>86</v>
      </c>
      <c r="E457" s="877">
        <v>32.610069196389667</v>
      </c>
      <c r="F457" s="746">
        <v>4.6702417690362283</v>
      </c>
      <c r="G457" s="747">
        <v>88</v>
      </c>
      <c r="H457" s="877">
        <v>44.372120075297957</v>
      </c>
      <c r="I457" s="746">
        <v>5.0618352677200429</v>
      </c>
      <c r="J457" s="747">
        <v>88</v>
      </c>
      <c r="K457" s="877">
        <v>71.713791554058517</v>
      </c>
      <c r="L457" s="746">
        <v>4.5973073210405548</v>
      </c>
      <c r="M457" s="747">
        <v>87</v>
      </c>
      <c r="N457" s="877">
        <v>78.640369482346685</v>
      </c>
      <c r="O457" s="746">
        <v>4.1122497143207131</v>
      </c>
      <c r="P457" s="747">
        <v>89</v>
      </c>
      <c r="Q457" s="877">
        <v>68.121629195280647</v>
      </c>
      <c r="R457" s="746">
        <v>4.8797581974102817</v>
      </c>
      <c r="S457" s="747">
        <v>89</v>
      </c>
      <c r="T457" s="877">
        <v>62.266480857076921</v>
      </c>
      <c r="U457" s="746">
        <v>4.9777482901883507</v>
      </c>
      <c r="V457" s="747">
        <v>89</v>
      </c>
      <c r="W457" s="877">
        <v>54.222337627535467</v>
      </c>
      <c r="X457" s="746">
        <v>5.0619699826039266</v>
      </c>
      <c r="Y457" s="747">
        <v>88</v>
      </c>
      <c r="Z457" s="877">
        <v>47.734941376819457</v>
      </c>
      <c r="AA457" s="746">
        <v>5.0850640479620193</v>
      </c>
      <c r="AB457" s="747">
        <v>88</v>
      </c>
      <c r="AC457" s="877">
        <v>62.619998421513422</v>
      </c>
      <c r="AD457" s="746">
        <v>4.8743436137944993</v>
      </c>
      <c r="AE457" s="747">
        <v>89</v>
      </c>
      <c r="AF457" s="877">
        <v>77.503270326384296</v>
      </c>
      <c r="AG457" s="746">
        <v>4.169084369096657</v>
      </c>
      <c r="AH457" s="747">
        <v>89</v>
      </c>
      <c r="AI457" s="877">
        <v>80.660545669325572</v>
      </c>
      <c r="AJ457" s="746">
        <v>4.0877499503746666</v>
      </c>
      <c r="AK457" s="747">
        <v>89</v>
      </c>
      <c r="AL457" s="877">
        <v>70.345167016981421</v>
      </c>
      <c r="AM457" s="746">
        <v>4.6710798748308084</v>
      </c>
      <c r="AN457" s="747">
        <v>87</v>
      </c>
      <c r="AO457" s="877">
        <v>42.663284448901088</v>
      </c>
      <c r="AP457" s="746">
        <v>4.940242128417669</v>
      </c>
      <c r="AQ457" s="747">
        <v>88</v>
      </c>
      <c r="AR457" s="877">
        <v>22.33363266162603</v>
      </c>
      <c r="AS457" s="746">
        <v>5.5084369619220741</v>
      </c>
      <c r="AT457" s="878">
        <v>52</v>
      </c>
    </row>
    <row r="458" spans="1:46" s="908" customFormat="1" ht="14.5" customHeight="1">
      <c r="A458" s="907" t="s">
        <v>18</v>
      </c>
      <c r="B458" s="818" t="s">
        <v>99</v>
      </c>
      <c r="C458" s="870" t="s">
        <v>99</v>
      </c>
      <c r="D458" s="871" t="s">
        <v>99</v>
      </c>
      <c r="E458" s="818" t="s">
        <v>99</v>
      </c>
      <c r="F458" s="870" t="s">
        <v>99</v>
      </c>
      <c r="G458" s="871" t="s">
        <v>99</v>
      </c>
      <c r="H458" s="818" t="s">
        <v>99</v>
      </c>
      <c r="I458" s="870" t="s">
        <v>99</v>
      </c>
      <c r="J458" s="871" t="s">
        <v>99</v>
      </c>
      <c r="K458" s="818" t="s">
        <v>99</v>
      </c>
      <c r="L458" s="870" t="s">
        <v>99</v>
      </c>
      <c r="M458" s="871" t="s">
        <v>99</v>
      </c>
      <c r="N458" s="818" t="s">
        <v>99</v>
      </c>
      <c r="O458" s="870" t="s">
        <v>99</v>
      </c>
      <c r="P458" s="871" t="s">
        <v>99</v>
      </c>
      <c r="Q458" s="818" t="s">
        <v>99</v>
      </c>
      <c r="R458" s="870" t="s">
        <v>99</v>
      </c>
      <c r="S458" s="871" t="s">
        <v>99</v>
      </c>
      <c r="T458" s="818" t="s">
        <v>99</v>
      </c>
      <c r="U458" s="870" t="s">
        <v>99</v>
      </c>
      <c r="V458" s="871" t="s">
        <v>99</v>
      </c>
      <c r="W458" s="818" t="s">
        <v>99</v>
      </c>
      <c r="X458" s="870" t="s">
        <v>99</v>
      </c>
      <c r="Y458" s="871" t="s">
        <v>99</v>
      </c>
      <c r="Z458" s="818" t="s">
        <v>99</v>
      </c>
      <c r="AA458" s="870" t="s">
        <v>99</v>
      </c>
      <c r="AB458" s="871" t="s">
        <v>99</v>
      </c>
      <c r="AC458" s="818" t="s">
        <v>99</v>
      </c>
      <c r="AD458" s="870" t="s">
        <v>99</v>
      </c>
      <c r="AE458" s="871" t="s">
        <v>99</v>
      </c>
      <c r="AF458" s="818" t="s">
        <v>99</v>
      </c>
      <c r="AG458" s="870" t="s">
        <v>99</v>
      </c>
      <c r="AH458" s="871" t="s">
        <v>99</v>
      </c>
      <c r="AI458" s="818" t="s">
        <v>99</v>
      </c>
      <c r="AJ458" s="870" t="s">
        <v>99</v>
      </c>
      <c r="AK458" s="871" t="s">
        <v>99</v>
      </c>
      <c r="AL458" s="818" t="s">
        <v>99</v>
      </c>
      <c r="AM458" s="870" t="s">
        <v>99</v>
      </c>
      <c r="AN458" s="871" t="s">
        <v>99</v>
      </c>
      <c r="AO458" s="818" t="s">
        <v>99</v>
      </c>
      <c r="AP458" s="870" t="s">
        <v>99</v>
      </c>
      <c r="AQ458" s="871" t="s">
        <v>99</v>
      </c>
      <c r="AR458" s="818" t="s">
        <v>99</v>
      </c>
      <c r="AS458" s="870" t="s">
        <v>99</v>
      </c>
      <c r="AT458" s="905" t="s">
        <v>99</v>
      </c>
    </row>
    <row r="459" spans="1:46" ht="14.5" customHeight="1">
      <c r="A459" s="894" t="s">
        <v>19</v>
      </c>
      <c r="B459" s="877">
        <v>49.879666821454229</v>
      </c>
      <c r="C459" s="746">
        <v>2.9938873047246011</v>
      </c>
      <c r="D459" s="747">
        <v>280</v>
      </c>
      <c r="E459" s="877">
        <v>25.018434960349978</v>
      </c>
      <c r="F459" s="746">
        <v>2.5276542371336741</v>
      </c>
      <c r="G459" s="747">
        <v>285</v>
      </c>
      <c r="H459" s="877">
        <v>48.992484017445719</v>
      </c>
      <c r="I459" s="746">
        <v>2.964615945819097</v>
      </c>
      <c r="J459" s="747">
        <v>285</v>
      </c>
      <c r="K459" s="877">
        <v>60.689007586285427</v>
      </c>
      <c r="L459" s="746">
        <v>2.883744643718547</v>
      </c>
      <c r="M459" s="747">
        <v>287</v>
      </c>
      <c r="N459" s="877">
        <v>76.601538386490461</v>
      </c>
      <c r="O459" s="746">
        <v>2.4394727042199031</v>
      </c>
      <c r="P459" s="747">
        <v>290</v>
      </c>
      <c r="Q459" s="877">
        <v>64.271544238918452</v>
      </c>
      <c r="R459" s="746">
        <v>2.8337305091311289</v>
      </c>
      <c r="S459" s="747">
        <v>287</v>
      </c>
      <c r="T459" s="877">
        <v>57.362584163070487</v>
      </c>
      <c r="U459" s="746">
        <v>2.9343700093949869</v>
      </c>
      <c r="V459" s="747">
        <v>287</v>
      </c>
      <c r="W459" s="877">
        <v>61.510503507289457</v>
      </c>
      <c r="X459" s="746">
        <v>2.872129506947839</v>
      </c>
      <c r="Y459" s="747">
        <v>287</v>
      </c>
      <c r="Z459" s="877">
        <v>45.943168003419473</v>
      </c>
      <c r="AA459" s="746">
        <v>2.9431386132687551</v>
      </c>
      <c r="AB459" s="747">
        <v>287</v>
      </c>
      <c r="AC459" s="877">
        <v>70.62995434198794</v>
      </c>
      <c r="AD459" s="746">
        <v>2.704394886217921</v>
      </c>
      <c r="AE459" s="747">
        <v>286</v>
      </c>
      <c r="AF459" s="877">
        <v>76.711495694437858</v>
      </c>
      <c r="AG459" s="746">
        <v>2.4169990613236232</v>
      </c>
      <c r="AH459" s="747">
        <v>288</v>
      </c>
      <c r="AI459" s="877">
        <v>73.525426296794024</v>
      </c>
      <c r="AJ459" s="746">
        <v>2.5677676200244912</v>
      </c>
      <c r="AK459" s="747">
        <v>287</v>
      </c>
      <c r="AL459" s="877">
        <v>72.010838771767823</v>
      </c>
      <c r="AM459" s="746">
        <v>2.5965530956364282</v>
      </c>
      <c r="AN459" s="747">
        <v>289</v>
      </c>
      <c r="AO459" s="877">
        <v>44.522435069118018</v>
      </c>
      <c r="AP459" s="746">
        <v>2.9358434318423492</v>
      </c>
      <c r="AQ459" s="747">
        <v>287</v>
      </c>
      <c r="AR459" s="877">
        <v>17.44087478072602</v>
      </c>
      <c r="AS459" s="746">
        <v>2.9340872310608002</v>
      </c>
      <c r="AT459" s="878">
        <v>174</v>
      </c>
    </row>
    <row r="460" spans="1:46" ht="14.5" customHeight="1">
      <c r="A460" s="895" t="s">
        <v>20</v>
      </c>
      <c r="B460" s="880">
        <v>52.06832719677309</v>
      </c>
      <c r="C460" s="749">
        <v>4.1109453276876877</v>
      </c>
      <c r="D460" s="750">
        <v>134</v>
      </c>
      <c r="E460" s="880">
        <v>41.362053072597938</v>
      </c>
      <c r="F460" s="749">
        <v>4.0609026694812016</v>
      </c>
      <c r="G460" s="750">
        <v>136</v>
      </c>
      <c r="H460" s="880">
        <v>55.478768782980111</v>
      </c>
      <c r="I460" s="749">
        <v>4.0978579609641033</v>
      </c>
      <c r="J460" s="750">
        <v>134</v>
      </c>
      <c r="K460" s="880">
        <v>67.805551353202162</v>
      </c>
      <c r="L460" s="749">
        <v>3.850129779671716</v>
      </c>
      <c r="M460" s="750">
        <v>136</v>
      </c>
      <c r="N460" s="880">
        <v>75.753420243765163</v>
      </c>
      <c r="O460" s="749">
        <v>3.495881454748079</v>
      </c>
      <c r="P460" s="750">
        <v>135</v>
      </c>
      <c r="Q460" s="880">
        <v>74.595238892270757</v>
      </c>
      <c r="R460" s="749">
        <v>3.5135995072096562</v>
      </c>
      <c r="S460" s="750">
        <v>136</v>
      </c>
      <c r="T460" s="880">
        <v>63.392536907183548</v>
      </c>
      <c r="U460" s="749">
        <v>3.8944320562013139</v>
      </c>
      <c r="V460" s="750">
        <v>136</v>
      </c>
      <c r="W460" s="880">
        <v>62.541704352360291</v>
      </c>
      <c r="X460" s="749">
        <v>3.8647603483204849</v>
      </c>
      <c r="Y460" s="750">
        <v>137</v>
      </c>
      <c r="Z460" s="880">
        <v>51.228002421323069</v>
      </c>
      <c r="AA460" s="749">
        <v>4.0642736433153743</v>
      </c>
      <c r="AB460" s="750">
        <v>137</v>
      </c>
      <c r="AC460" s="880">
        <v>62.966479170549619</v>
      </c>
      <c r="AD460" s="749">
        <v>3.950750468859864</v>
      </c>
      <c r="AE460" s="750">
        <v>135</v>
      </c>
      <c r="AF460" s="880">
        <v>74.586157205823213</v>
      </c>
      <c r="AG460" s="749">
        <v>3.5687854737702809</v>
      </c>
      <c r="AH460" s="750">
        <v>136</v>
      </c>
      <c r="AI460" s="880">
        <v>73.006832436082689</v>
      </c>
      <c r="AJ460" s="749">
        <v>3.601422004797739</v>
      </c>
      <c r="AK460" s="750">
        <v>138</v>
      </c>
      <c r="AL460" s="880">
        <v>76.678981820734933</v>
      </c>
      <c r="AM460" s="749">
        <v>3.4781842967886898</v>
      </c>
      <c r="AN460" s="750">
        <v>135</v>
      </c>
      <c r="AO460" s="880">
        <v>58.50070796493906</v>
      </c>
      <c r="AP460" s="749">
        <v>4.0052052419449096</v>
      </c>
      <c r="AQ460" s="750">
        <v>136</v>
      </c>
      <c r="AR460" s="880">
        <v>17.125456765256072</v>
      </c>
      <c r="AS460" s="749">
        <v>3.6809519694095121</v>
      </c>
      <c r="AT460" s="881">
        <v>91</v>
      </c>
    </row>
    <row r="461" spans="1:46" ht="14.5" customHeight="1">
      <c r="A461" s="894" t="s">
        <v>21</v>
      </c>
      <c r="B461" s="877">
        <v>51.151464441525263</v>
      </c>
      <c r="C461" s="746">
        <v>2.936831811173362</v>
      </c>
      <c r="D461" s="747">
        <v>293</v>
      </c>
      <c r="E461" s="877">
        <v>27.12328292944213</v>
      </c>
      <c r="F461" s="746">
        <v>2.6538486417534481</v>
      </c>
      <c r="G461" s="747">
        <v>293</v>
      </c>
      <c r="H461" s="877">
        <v>48.522396890501078</v>
      </c>
      <c r="I461" s="746">
        <v>2.930307252802042</v>
      </c>
      <c r="J461" s="747">
        <v>294</v>
      </c>
      <c r="K461" s="877">
        <v>69.161605481740679</v>
      </c>
      <c r="L461" s="746">
        <v>2.6932488735086442</v>
      </c>
      <c r="M461" s="747">
        <v>296</v>
      </c>
      <c r="N461" s="877">
        <v>75.308123098748098</v>
      </c>
      <c r="O461" s="746">
        <v>2.5038952247570272</v>
      </c>
      <c r="P461" s="747">
        <v>293</v>
      </c>
      <c r="Q461" s="877">
        <v>67.742842321627734</v>
      </c>
      <c r="R461" s="746">
        <v>2.7622974236905091</v>
      </c>
      <c r="S461" s="747">
        <v>295</v>
      </c>
      <c r="T461" s="877">
        <v>58.279484612090457</v>
      </c>
      <c r="U461" s="746">
        <v>2.8909634550930061</v>
      </c>
      <c r="V461" s="747">
        <v>294</v>
      </c>
      <c r="W461" s="877">
        <v>58.17719459000039</v>
      </c>
      <c r="X461" s="746">
        <v>2.9000212656891731</v>
      </c>
      <c r="Y461" s="747">
        <v>294</v>
      </c>
      <c r="Z461" s="877">
        <v>45.709941259518388</v>
      </c>
      <c r="AA461" s="746">
        <v>2.930187430663453</v>
      </c>
      <c r="AB461" s="747">
        <v>292</v>
      </c>
      <c r="AC461" s="877">
        <v>68.501927766400016</v>
      </c>
      <c r="AD461" s="746">
        <v>2.7409617800479249</v>
      </c>
      <c r="AE461" s="747">
        <v>292</v>
      </c>
      <c r="AF461" s="877">
        <v>80.137668522943812</v>
      </c>
      <c r="AG461" s="746">
        <v>2.3299154105002629</v>
      </c>
      <c r="AH461" s="747">
        <v>294</v>
      </c>
      <c r="AI461" s="877">
        <v>76.899083608867244</v>
      </c>
      <c r="AJ461" s="746">
        <v>2.463218391666401</v>
      </c>
      <c r="AK461" s="747">
        <v>293</v>
      </c>
      <c r="AL461" s="877">
        <v>77.38813774198114</v>
      </c>
      <c r="AM461" s="746">
        <v>2.4840727180834712</v>
      </c>
      <c r="AN461" s="747">
        <v>294</v>
      </c>
      <c r="AO461" s="877">
        <v>46.581227707216087</v>
      </c>
      <c r="AP461" s="746">
        <v>2.931272439136106</v>
      </c>
      <c r="AQ461" s="747">
        <v>294</v>
      </c>
      <c r="AR461" s="877">
        <v>16.37253485626216</v>
      </c>
      <c r="AS461" s="746">
        <v>2.7525797492598629</v>
      </c>
      <c r="AT461" s="878">
        <v>178</v>
      </c>
    </row>
    <row r="462" spans="1:46" ht="14.5" customHeight="1">
      <c r="A462" s="895" t="s">
        <v>22</v>
      </c>
      <c r="B462" s="880">
        <v>51.886592085201237</v>
      </c>
      <c r="C462" s="749">
        <v>2.397490278361011</v>
      </c>
      <c r="D462" s="750">
        <v>429</v>
      </c>
      <c r="E462" s="880">
        <v>30.599791371880631</v>
      </c>
      <c r="F462" s="749">
        <v>2.1999545017744442</v>
      </c>
      <c r="G462" s="750">
        <v>433</v>
      </c>
      <c r="H462" s="880">
        <v>47.545006615021393</v>
      </c>
      <c r="I462" s="749">
        <v>2.3958582156951538</v>
      </c>
      <c r="J462" s="750">
        <v>429</v>
      </c>
      <c r="K462" s="880">
        <v>66.062598783540835</v>
      </c>
      <c r="L462" s="749">
        <v>2.250819620562853</v>
      </c>
      <c r="M462" s="750">
        <v>434</v>
      </c>
      <c r="N462" s="880">
        <v>66.927539063810499</v>
      </c>
      <c r="O462" s="749">
        <v>2.2462348091382278</v>
      </c>
      <c r="P462" s="750">
        <v>434</v>
      </c>
      <c r="Q462" s="880">
        <v>58.967397420157603</v>
      </c>
      <c r="R462" s="749">
        <v>2.3448473192534132</v>
      </c>
      <c r="S462" s="750">
        <v>434</v>
      </c>
      <c r="T462" s="880">
        <v>50.180394592231202</v>
      </c>
      <c r="U462" s="749">
        <v>2.3830642663695341</v>
      </c>
      <c r="V462" s="750">
        <v>435</v>
      </c>
      <c r="W462" s="880">
        <v>51.246993559920362</v>
      </c>
      <c r="X462" s="749">
        <v>2.384685318818955</v>
      </c>
      <c r="Y462" s="750">
        <v>434</v>
      </c>
      <c r="Z462" s="880">
        <v>39.701740340279571</v>
      </c>
      <c r="AA462" s="749">
        <v>2.3410381058202092</v>
      </c>
      <c r="AB462" s="750">
        <v>433</v>
      </c>
      <c r="AC462" s="880">
        <v>63.169901604110891</v>
      </c>
      <c r="AD462" s="749">
        <v>2.300880352295211</v>
      </c>
      <c r="AE462" s="750">
        <v>436</v>
      </c>
      <c r="AF462" s="880">
        <v>67.167170364758917</v>
      </c>
      <c r="AG462" s="749">
        <v>2.232390454703038</v>
      </c>
      <c r="AH462" s="750">
        <v>433</v>
      </c>
      <c r="AI462" s="880">
        <v>68.407173981185736</v>
      </c>
      <c r="AJ462" s="749">
        <v>2.206990789913962</v>
      </c>
      <c r="AK462" s="750">
        <v>435</v>
      </c>
      <c r="AL462" s="880">
        <v>68.520886120800341</v>
      </c>
      <c r="AM462" s="749">
        <v>2.2159747485779562</v>
      </c>
      <c r="AN462" s="750">
        <v>435</v>
      </c>
      <c r="AO462" s="880">
        <v>35.992847375035183</v>
      </c>
      <c r="AP462" s="749">
        <v>2.2972751775011808</v>
      </c>
      <c r="AQ462" s="750">
        <v>431</v>
      </c>
      <c r="AR462" s="880">
        <v>17.035555984132479</v>
      </c>
      <c r="AS462" s="749">
        <v>2.180384016339576</v>
      </c>
      <c r="AT462" s="881">
        <v>294</v>
      </c>
    </row>
    <row r="463" spans="1:46" ht="14.5" customHeight="1">
      <c r="A463" s="894" t="s">
        <v>23</v>
      </c>
      <c r="B463" s="877">
        <v>53.657114581563391</v>
      </c>
      <c r="C463" s="746">
        <v>2.8209286521902128</v>
      </c>
      <c r="D463" s="747">
        <v>291</v>
      </c>
      <c r="E463" s="877">
        <v>24.32589304310514</v>
      </c>
      <c r="F463" s="746">
        <v>2.4653071018495938</v>
      </c>
      <c r="G463" s="747">
        <v>291</v>
      </c>
      <c r="H463" s="877">
        <v>37.539310267914487</v>
      </c>
      <c r="I463" s="746">
        <v>2.730760701186242</v>
      </c>
      <c r="J463" s="747">
        <v>293</v>
      </c>
      <c r="K463" s="877">
        <v>71.959891533927461</v>
      </c>
      <c r="L463" s="746">
        <v>2.4862210876809301</v>
      </c>
      <c r="M463" s="747">
        <v>294</v>
      </c>
      <c r="N463" s="877">
        <v>73.474590906664034</v>
      </c>
      <c r="O463" s="746">
        <v>2.4635980392990509</v>
      </c>
      <c r="P463" s="747">
        <v>293</v>
      </c>
      <c r="Q463" s="877">
        <v>70.350904919318808</v>
      </c>
      <c r="R463" s="746">
        <v>2.5845688593837619</v>
      </c>
      <c r="S463" s="747">
        <v>293</v>
      </c>
      <c r="T463" s="877">
        <v>59.76307298397321</v>
      </c>
      <c r="U463" s="746">
        <v>2.753757958093594</v>
      </c>
      <c r="V463" s="747">
        <v>295</v>
      </c>
      <c r="W463" s="877">
        <v>61.134080963600937</v>
      </c>
      <c r="X463" s="746">
        <v>2.7281235907822512</v>
      </c>
      <c r="Y463" s="747">
        <v>295</v>
      </c>
      <c r="Z463" s="877">
        <v>43.13502409289999</v>
      </c>
      <c r="AA463" s="746">
        <v>2.7984501231344221</v>
      </c>
      <c r="AB463" s="747">
        <v>294</v>
      </c>
      <c r="AC463" s="877">
        <v>71.071706983829102</v>
      </c>
      <c r="AD463" s="746">
        <v>2.5287830964648612</v>
      </c>
      <c r="AE463" s="747">
        <v>295</v>
      </c>
      <c r="AF463" s="877">
        <v>78.136199458241691</v>
      </c>
      <c r="AG463" s="746">
        <v>2.343663265103983</v>
      </c>
      <c r="AH463" s="747">
        <v>296</v>
      </c>
      <c r="AI463" s="877">
        <v>73.448381558862991</v>
      </c>
      <c r="AJ463" s="746">
        <v>2.503594120869407</v>
      </c>
      <c r="AK463" s="747">
        <v>295</v>
      </c>
      <c r="AL463" s="877">
        <v>76.179018977212309</v>
      </c>
      <c r="AM463" s="746">
        <v>2.421405378641488</v>
      </c>
      <c r="AN463" s="747">
        <v>293</v>
      </c>
      <c r="AO463" s="877">
        <v>26.214242647466779</v>
      </c>
      <c r="AP463" s="746">
        <v>2.4901283596264858</v>
      </c>
      <c r="AQ463" s="747">
        <v>293</v>
      </c>
      <c r="AR463" s="877">
        <v>18.667120009376159</v>
      </c>
      <c r="AS463" s="746">
        <v>2.8553512444715401</v>
      </c>
      <c r="AT463" s="878">
        <v>177</v>
      </c>
    </row>
    <row r="464" spans="1:46" ht="14.5" customHeight="1">
      <c r="A464" s="895" t="s">
        <v>24</v>
      </c>
      <c r="B464" s="880">
        <v>43.557720636971567</v>
      </c>
      <c r="C464" s="749">
        <v>5.1460612724701944</v>
      </c>
      <c r="D464" s="750">
        <v>80</v>
      </c>
      <c r="E464" s="880">
        <v>25.69815763531426</v>
      </c>
      <c r="F464" s="749">
        <v>4.7189621441859124</v>
      </c>
      <c r="G464" s="750">
        <v>80</v>
      </c>
      <c r="H464" s="880">
        <v>49.426390176418543</v>
      </c>
      <c r="I464" s="749">
        <v>5.2294266192128349</v>
      </c>
      <c r="J464" s="750">
        <v>79</v>
      </c>
      <c r="K464" s="880">
        <v>71.545935939696335</v>
      </c>
      <c r="L464" s="749">
        <v>4.6854147093021661</v>
      </c>
      <c r="M464" s="750">
        <v>81</v>
      </c>
      <c r="N464" s="880">
        <v>75.778453014830632</v>
      </c>
      <c r="O464" s="749">
        <v>4.4312586129021074</v>
      </c>
      <c r="P464" s="750">
        <v>81</v>
      </c>
      <c r="Q464" s="880">
        <v>65.347439843325077</v>
      </c>
      <c r="R464" s="749">
        <v>4.9406024276855867</v>
      </c>
      <c r="S464" s="750">
        <v>80</v>
      </c>
      <c r="T464" s="880">
        <v>61.71901839731224</v>
      </c>
      <c r="U464" s="749">
        <v>5.0444416846299811</v>
      </c>
      <c r="V464" s="750">
        <v>80</v>
      </c>
      <c r="W464" s="880">
        <v>53.911651637138533</v>
      </c>
      <c r="X464" s="749">
        <v>5.117370697616507</v>
      </c>
      <c r="Y464" s="750">
        <v>82</v>
      </c>
      <c r="Z464" s="880">
        <v>49.895187556748837</v>
      </c>
      <c r="AA464" s="749">
        <v>5.1602904300644017</v>
      </c>
      <c r="AB464" s="750">
        <v>81</v>
      </c>
      <c r="AC464" s="880">
        <v>62.723623882728532</v>
      </c>
      <c r="AD464" s="749">
        <v>5.0147440958772806</v>
      </c>
      <c r="AE464" s="750">
        <v>82</v>
      </c>
      <c r="AF464" s="880">
        <v>65.67656886410775</v>
      </c>
      <c r="AG464" s="749">
        <v>4.8227171744961383</v>
      </c>
      <c r="AH464" s="750">
        <v>82</v>
      </c>
      <c r="AI464" s="880">
        <v>67.277857542662275</v>
      </c>
      <c r="AJ464" s="749">
        <v>4.7455033134749396</v>
      </c>
      <c r="AK464" s="750">
        <v>82</v>
      </c>
      <c r="AL464" s="880">
        <v>72.388126854626307</v>
      </c>
      <c r="AM464" s="749">
        <v>4.551179282159806</v>
      </c>
      <c r="AN464" s="750">
        <v>80</v>
      </c>
      <c r="AO464" s="880">
        <v>30.9541432556336</v>
      </c>
      <c r="AP464" s="749">
        <v>4.7928124997116166</v>
      </c>
      <c r="AQ464" s="750">
        <v>80</v>
      </c>
      <c r="AR464" s="880">
        <v>9.5203107410519028</v>
      </c>
      <c r="AS464" s="749">
        <v>4.1885039628325984</v>
      </c>
      <c r="AT464" s="881">
        <v>42</v>
      </c>
    </row>
    <row r="465" spans="1:46" ht="14.5" customHeight="1">
      <c r="A465" s="894" t="s">
        <v>25</v>
      </c>
      <c r="B465" s="877">
        <v>53.518799209849441</v>
      </c>
      <c r="C465" s="746">
        <v>2.9299193606431242</v>
      </c>
      <c r="D465" s="747">
        <v>273</v>
      </c>
      <c r="E465" s="877">
        <v>26.71553097352821</v>
      </c>
      <c r="F465" s="746">
        <v>2.6267190564921239</v>
      </c>
      <c r="G465" s="747">
        <v>270</v>
      </c>
      <c r="H465" s="877">
        <v>44.245363020188677</v>
      </c>
      <c r="I465" s="746">
        <v>2.9218662138598299</v>
      </c>
      <c r="J465" s="747">
        <v>269</v>
      </c>
      <c r="K465" s="877">
        <v>66.152202249024768</v>
      </c>
      <c r="L465" s="746">
        <v>2.804404395534982</v>
      </c>
      <c r="M465" s="747">
        <v>271</v>
      </c>
      <c r="N465" s="877">
        <v>70.50184041909597</v>
      </c>
      <c r="O465" s="746">
        <v>2.682693597350168</v>
      </c>
      <c r="P465" s="747">
        <v>273</v>
      </c>
      <c r="Q465" s="877">
        <v>61.509528843503027</v>
      </c>
      <c r="R465" s="746">
        <v>2.8821361676254211</v>
      </c>
      <c r="S465" s="747">
        <v>273</v>
      </c>
      <c r="T465" s="877">
        <v>58.152753802000049</v>
      </c>
      <c r="U465" s="746">
        <v>2.9112401434971682</v>
      </c>
      <c r="V465" s="747">
        <v>273</v>
      </c>
      <c r="W465" s="877">
        <v>53.698034990406093</v>
      </c>
      <c r="X465" s="746">
        <v>2.9341247269471959</v>
      </c>
      <c r="Y465" s="747">
        <v>272</v>
      </c>
      <c r="Z465" s="877">
        <v>40.429337646350717</v>
      </c>
      <c r="AA465" s="746">
        <v>2.872595684085169</v>
      </c>
      <c r="AB465" s="747">
        <v>272</v>
      </c>
      <c r="AC465" s="877">
        <v>55.894558870472608</v>
      </c>
      <c r="AD465" s="746">
        <v>2.920160952379844</v>
      </c>
      <c r="AE465" s="747">
        <v>273</v>
      </c>
      <c r="AF465" s="877">
        <v>77.579536590689187</v>
      </c>
      <c r="AG465" s="746">
        <v>2.4673810910891438</v>
      </c>
      <c r="AH465" s="747">
        <v>273</v>
      </c>
      <c r="AI465" s="877">
        <v>77.67984678048434</v>
      </c>
      <c r="AJ465" s="746">
        <v>2.4745714486532462</v>
      </c>
      <c r="AK465" s="747">
        <v>273</v>
      </c>
      <c r="AL465" s="877">
        <v>74.391943383143825</v>
      </c>
      <c r="AM465" s="746">
        <v>2.6274810692871999</v>
      </c>
      <c r="AN465" s="747">
        <v>271</v>
      </c>
      <c r="AO465" s="877">
        <v>43.815909669707906</v>
      </c>
      <c r="AP465" s="746">
        <v>2.9204732383037628</v>
      </c>
      <c r="AQ465" s="747">
        <v>271</v>
      </c>
      <c r="AR465" s="877">
        <v>20.09803964206403</v>
      </c>
      <c r="AS465" s="746">
        <v>2.9372748497226442</v>
      </c>
      <c r="AT465" s="878">
        <v>173</v>
      </c>
    </row>
    <row r="466" spans="1:46" ht="14.5" customHeight="1">
      <c r="A466" s="895" t="s">
        <v>26</v>
      </c>
      <c r="B466" s="880">
        <v>49.426030024681729</v>
      </c>
      <c r="C466" s="749">
        <v>3.666204066849629</v>
      </c>
      <c r="D466" s="750">
        <v>171</v>
      </c>
      <c r="E466" s="880">
        <v>34.120422170812141</v>
      </c>
      <c r="F466" s="749">
        <v>3.531276697048495</v>
      </c>
      <c r="G466" s="750">
        <v>170</v>
      </c>
      <c r="H466" s="880">
        <v>52.634808654381317</v>
      </c>
      <c r="I466" s="749">
        <v>3.6603766257944401</v>
      </c>
      <c r="J466" s="750">
        <v>171</v>
      </c>
      <c r="K466" s="880">
        <v>59.088688320746577</v>
      </c>
      <c r="L466" s="749">
        <v>3.6293794178327889</v>
      </c>
      <c r="M466" s="750">
        <v>171</v>
      </c>
      <c r="N466" s="880">
        <v>68.308333299043142</v>
      </c>
      <c r="O466" s="749">
        <v>3.386816695135948</v>
      </c>
      <c r="P466" s="750">
        <v>172</v>
      </c>
      <c r="Q466" s="880">
        <v>63.913192705923002</v>
      </c>
      <c r="R466" s="749">
        <v>3.5569332367076392</v>
      </c>
      <c r="S466" s="750">
        <v>173</v>
      </c>
      <c r="T466" s="880">
        <v>59.78654127891653</v>
      </c>
      <c r="U466" s="749">
        <v>3.6207150457541299</v>
      </c>
      <c r="V466" s="750">
        <v>172</v>
      </c>
      <c r="W466" s="880">
        <v>48.522312374455211</v>
      </c>
      <c r="X466" s="749">
        <v>3.656654935269001</v>
      </c>
      <c r="Y466" s="750">
        <v>172</v>
      </c>
      <c r="Z466" s="880">
        <v>37.377859184290926</v>
      </c>
      <c r="AA466" s="749">
        <v>3.5506168901359429</v>
      </c>
      <c r="AB466" s="750">
        <v>172</v>
      </c>
      <c r="AC466" s="880">
        <v>56.961948834378603</v>
      </c>
      <c r="AD466" s="749">
        <v>3.6237068420128811</v>
      </c>
      <c r="AE466" s="750">
        <v>172</v>
      </c>
      <c r="AF466" s="880">
        <v>72.943459512094819</v>
      </c>
      <c r="AG466" s="749">
        <v>3.2407752864219188</v>
      </c>
      <c r="AH466" s="750">
        <v>173</v>
      </c>
      <c r="AI466" s="880">
        <v>70.024042438294842</v>
      </c>
      <c r="AJ466" s="749">
        <v>3.3903748978430701</v>
      </c>
      <c r="AK466" s="750">
        <v>171</v>
      </c>
      <c r="AL466" s="880">
        <v>68.341456841559577</v>
      </c>
      <c r="AM466" s="749">
        <v>3.4119866426214629</v>
      </c>
      <c r="AN466" s="750">
        <v>172</v>
      </c>
      <c r="AO466" s="880">
        <v>54.486317949820886</v>
      </c>
      <c r="AP466" s="749">
        <v>3.642204335924895</v>
      </c>
      <c r="AQ466" s="750">
        <v>172</v>
      </c>
      <c r="AR466" s="880">
        <v>14.932540874923349</v>
      </c>
      <c r="AS466" s="749">
        <v>3.5215098030674161</v>
      </c>
      <c r="AT466" s="881">
        <v>95</v>
      </c>
    </row>
    <row r="467" spans="1:46" ht="14.5" customHeight="1">
      <c r="A467" s="894" t="s">
        <v>27</v>
      </c>
      <c r="B467" s="877">
        <v>39.091499454506859</v>
      </c>
      <c r="C467" s="746">
        <v>3.427864868515361</v>
      </c>
      <c r="D467" s="747">
        <v>197</v>
      </c>
      <c r="E467" s="877">
        <v>25.408232373504131</v>
      </c>
      <c r="F467" s="746">
        <v>2.944884727050884</v>
      </c>
      <c r="G467" s="747">
        <v>201</v>
      </c>
      <c r="H467" s="877">
        <v>39.567274579409897</v>
      </c>
      <c r="I467" s="746">
        <v>3.38090531521381</v>
      </c>
      <c r="J467" s="747">
        <v>202</v>
      </c>
      <c r="K467" s="877">
        <v>61.527486634418267</v>
      </c>
      <c r="L467" s="746">
        <v>3.3421839522270549</v>
      </c>
      <c r="M467" s="747">
        <v>201</v>
      </c>
      <c r="N467" s="877">
        <v>74.541700938684926</v>
      </c>
      <c r="O467" s="746">
        <v>3.0125876378082581</v>
      </c>
      <c r="P467" s="747">
        <v>197</v>
      </c>
      <c r="Q467" s="877">
        <v>61.208622965068542</v>
      </c>
      <c r="R467" s="746">
        <v>3.383927716620406</v>
      </c>
      <c r="S467" s="747">
        <v>202</v>
      </c>
      <c r="T467" s="877">
        <v>53.406262578824141</v>
      </c>
      <c r="U467" s="746">
        <v>3.440397199726307</v>
      </c>
      <c r="V467" s="747">
        <v>202</v>
      </c>
      <c r="W467" s="877">
        <v>57.978515611032343</v>
      </c>
      <c r="X467" s="746">
        <v>3.4045606723028889</v>
      </c>
      <c r="Y467" s="747">
        <v>201</v>
      </c>
      <c r="Z467" s="877">
        <v>46.633615643982182</v>
      </c>
      <c r="AA467" s="746">
        <v>3.4556251344612239</v>
      </c>
      <c r="AB467" s="747">
        <v>200</v>
      </c>
      <c r="AC467" s="877">
        <v>68.688502980254086</v>
      </c>
      <c r="AD467" s="746">
        <v>3.201201693713208</v>
      </c>
      <c r="AE467" s="747">
        <v>201</v>
      </c>
      <c r="AF467" s="877">
        <v>63.522200073022162</v>
      </c>
      <c r="AG467" s="746">
        <v>3.366423472259084</v>
      </c>
      <c r="AH467" s="747">
        <v>202</v>
      </c>
      <c r="AI467" s="877">
        <v>63.893260316467263</v>
      </c>
      <c r="AJ467" s="746">
        <v>3.3104161141712831</v>
      </c>
      <c r="AK467" s="747">
        <v>202</v>
      </c>
      <c r="AL467" s="877">
        <v>63.336433672269479</v>
      </c>
      <c r="AM467" s="746">
        <v>3.327427005698826</v>
      </c>
      <c r="AN467" s="747">
        <v>201</v>
      </c>
      <c r="AO467" s="877">
        <v>46.132118574213038</v>
      </c>
      <c r="AP467" s="746">
        <v>3.4514949957630852</v>
      </c>
      <c r="AQ467" s="747">
        <v>200</v>
      </c>
      <c r="AR467" s="877">
        <v>15.824563833164561</v>
      </c>
      <c r="AS467" s="746">
        <v>3.2092859715923998</v>
      </c>
      <c r="AT467" s="878">
        <v>121</v>
      </c>
    </row>
    <row r="468" spans="1:46" ht="14.5" customHeight="1" thickBot="1">
      <c r="A468" s="896" t="s">
        <v>28</v>
      </c>
      <c r="B468" s="883">
        <v>54.958116754642482</v>
      </c>
      <c r="C468" s="751">
        <v>3.2489756228925781</v>
      </c>
      <c r="D468" s="752">
        <v>207</v>
      </c>
      <c r="E468" s="883">
        <v>29.564749678146711</v>
      </c>
      <c r="F468" s="751">
        <v>3.0558382903617858</v>
      </c>
      <c r="G468" s="752">
        <v>208</v>
      </c>
      <c r="H468" s="883">
        <v>56.509212342333917</v>
      </c>
      <c r="I468" s="751">
        <v>3.2636593315878208</v>
      </c>
      <c r="J468" s="752">
        <v>205</v>
      </c>
      <c r="K468" s="883">
        <v>69.380027649505394</v>
      </c>
      <c r="L468" s="751">
        <v>3.0178881740345429</v>
      </c>
      <c r="M468" s="752">
        <v>206</v>
      </c>
      <c r="N468" s="883">
        <v>80.903674666448751</v>
      </c>
      <c r="O468" s="751">
        <v>2.5082258319209818</v>
      </c>
      <c r="P468" s="752">
        <v>207</v>
      </c>
      <c r="Q468" s="883">
        <v>71.961451918527956</v>
      </c>
      <c r="R468" s="751">
        <v>2.911755662698726</v>
      </c>
      <c r="S468" s="752">
        <v>208</v>
      </c>
      <c r="T468" s="883">
        <v>60.921243866124392</v>
      </c>
      <c r="U468" s="751">
        <v>3.2171515054381712</v>
      </c>
      <c r="V468" s="752">
        <v>205</v>
      </c>
      <c r="W468" s="883">
        <v>53.147982997350248</v>
      </c>
      <c r="X468" s="751">
        <v>3.2645360744524718</v>
      </c>
      <c r="Y468" s="752">
        <v>207</v>
      </c>
      <c r="Z468" s="883">
        <v>37.988968864074472</v>
      </c>
      <c r="AA468" s="751">
        <v>3.1656164922380619</v>
      </c>
      <c r="AB468" s="752">
        <v>205</v>
      </c>
      <c r="AC468" s="883">
        <v>67.147067929543809</v>
      </c>
      <c r="AD468" s="751">
        <v>3.0982135797508681</v>
      </c>
      <c r="AE468" s="752">
        <v>203</v>
      </c>
      <c r="AF468" s="883">
        <v>80.135561434461536</v>
      </c>
      <c r="AG468" s="751">
        <v>2.554991818682316</v>
      </c>
      <c r="AH468" s="752">
        <v>208</v>
      </c>
      <c r="AI468" s="883">
        <v>77.301997871458923</v>
      </c>
      <c r="AJ468" s="751">
        <v>2.7176233053472361</v>
      </c>
      <c r="AK468" s="752">
        <v>208</v>
      </c>
      <c r="AL468" s="883">
        <v>79.802744859909708</v>
      </c>
      <c r="AM468" s="751">
        <v>2.6468920252943708</v>
      </c>
      <c r="AN468" s="752">
        <v>209</v>
      </c>
      <c r="AO468" s="883">
        <v>60.056769229891742</v>
      </c>
      <c r="AP468" s="751">
        <v>3.2088146141236038</v>
      </c>
      <c r="AQ468" s="752">
        <v>205</v>
      </c>
      <c r="AR468" s="883">
        <v>19.351639373991791</v>
      </c>
      <c r="AS468" s="751">
        <v>3.532438144004836</v>
      </c>
      <c r="AT468" s="884">
        <v>115</v>
      </c>
    </row>
    <row r="469" spans="1:46" ht="14.5" customHeight="1">
      <c r="A469" s="897" t="s">
        <v>29</v>
      </c>
      <c r="B469" s="886">
        <v>49.057462189732469</v>
      </c>
      <c r="C469" s="754">
        <v>1.014513120766015</v>
      </c>
      <c r="D469" s="755">
        <v>2614</v>
      </c>
      <c r="E469" s="886">
        <v>28.872255295103681</v>
      </c>
      <c r="F469" s="754">
        <v>0.92284494297047992</v>
      </c>
      <c r="G469" s="755">
        <v>2638</v>
      </c>
      <c r="H469" s="886">
        <v>46.068660133062288</v>
      </c>
      <c r="I469" s="754">
        <v>1.007589464116345</v>
      </c>
      <c r="J469" s="755">
        <v>2638</v>
      </c>
      <c r="K469" s="886">
        <v>65.392538490266574</v>
      </c>
      <c r="L469" s="754">
        <v>0.95954269577319606</v>
      </c>
      <c r="M469" s="755">
        <v>2646</v>
      </c>
      <c r="N469" s="886">
        <v>73.861033902732061</v>
      </c>
      <c r="O469" s="754">
        <v>0.88464424005302666</v>
      </c>
      <c r="P469" s="755">
        <v>2649</v>
      </c>
      <c r="Q469" s="886">
        <v>63.315156534476223</v>
      </c>
      <c r="R469" s="754">
        <v>0.97448625075425566</v>
      </c>
      <c r="S469" s="755">
        <v>2649</v>
      </c>
      <c r="T469" s="886">
        <v>55.132319019981907</v>
      </c>
      <c r="U469" s="754">
        <v>1.0041680351824669</v>
      </c>
      <c r="V469" s="755">
        <v>2653</v>
      </c>
      <c r="W469" s="886">
        <v>55.775556878142993</v>
      </c>
      <c r="X469" s="754">
        <v>1.001439900155104</v>
      </c>
      <c r="Y469" s="755">
        <v>2653</v>
      </c>
      <c r="Z469" s="886">
        <v>41.257550642914033</v>
      </c>
      <c r="AA469" s="754">
        <v>0.99225848167546693</v>
      </c>
      <c r="AB469" s="755">
        <v>2638</v>
      </c>
      <c r="AC469" s="886">
        <v>64.753101323387909</v>
      </c>
      <c r="AD469" s="754">
        <v>0.96892064003672629</v>
      </c>
      <c r="AE469" s="755">
        <v>2648</v>
      </c>
      <c r="AF469" s="886">
        <v>71.803019995503846</v>
      </c>
      <c r="AG469" s="754">
        <v>0.90239960817441633</v>
      </c>
      <c r="AH469" s="755">
        <v>2654</v>
      </c>
      <c r="AI469" s="886">
        <v>70.523399103915992</v>
      </c>
      <c r="AJ469" s="754">
        <v>0.91840085925497439</v>
      </c>
      <c r="AK469" s="755">
        <v>2653</v>
      </c>
      <c r="AL469" s="886">
        <v>70.894228104703956</v>
      </c>
      <c r="AM469" s="754">
        <v>0.91928640393903971</v>
      </c>
      <c r="AN469" s="755">
        <v>2650</v>
      </c>
      <c r="AO469" s="886">
        <v>39.091032931276757</v>
      </c>
      <c r="AP469" s="754">
        <v>0.9848298343716626</v>
      </c>
      <c r="AQ469" s="755">
        <v>2641</v>
      </c>
      <c r="AR469" s="886">
        <v>18.753213106935931</v>
      </c>
      <c r="AS469" s="754">
        <v>1.0232477592275</v>
      </c>
      <c r="AT469" s="887">
        <v>1563</v>
      </c>
    </row>
    <row r="470" spans="1:46" ht="14.5" customHeight="1">
      <c r="A470" s="897" t="s">
        <v>30</v>
      </c>
      <c r="B470" s="886">
        <v>50.275670829092448</v>
      </c>
      <c r="C470" s="754">
        <v>1.481717517062906</v>
      </c>
      <c r="D470" s="755">
        <v>1128</v>
      </c>
      <c r="E470" s="886">
        <v>28.886693681201159</v>
      </c>
      <c r="F470" s="754">
        <v>1.3434134628980829</v>
      </c>
      <c r="G470" s="755">
        <v>1132</v>
      </c>
      <c r="H470" s="886">
        <v>48.256462741717257</v>
      </c>
      <c r="I470" s="754">
        <v>1.481315117823536</v>
      </c>
      <c r="J470" s="755">
        <v>1126</v>
      </c>
      <c r="K470" s="886">
        <v>64.583427979938961</v>
      </c>
      <c r="L470" s="754">
        <v>1.422250203510752</v>
      </c>
      <c r="M470" s="755">
        <v>1133</v>
      </c>
      <c r="N470" s="886">
        <v>72.650458318191198</v>
      </c>
      <c r="O470" s="754">
        <v>1.3191600102649299</v>
      </c>
      <c r="P470" s="755">
        <v>1135</v>
      </c>
      <c r="Q470" s="886">
        <v>63.948370659843498</v>
      </c>
      <c r="R470" s="754">
        <v>1.426445662434259</v>
      </c>
      <c r="S470" s="755">
        <v>1137</v>
      </c>
      <c r="T470" s="886">
        <v>58.04593481889102</v>
      </c>
      <c r="U470" s="754">
        <v>1.4658485902894329</v>
      </c>
      <c r="V470" s="755">
        <v>1134</v>
      </c>
      <c r="W470" s="886">
        <v>51.283868513935552</v>
      </c>
      <c r="X470" s="754">
        <v>1.471346660915809</v>
      </c>
      <c r="Y470" s="755">
        <v>1137</v>
      </c>
      <c r="Z470" s="886">
        <v>40.180381652108423</v>
      </c>
      <c r="AA470" s="754">
        <v>1.445937962370845</v>
      </c>
      <c r="AB470" s="755">
        <v>1131</v>
      </c>
      <c r="AC470" s="886">
        <v>60.613603776628281</v>
      </c>
      <c r="AD470" s="754">
        <v>1.4513119308639979</v>
      </c>
      <c r="AE470" s="755">
        <v>1130</v>
      </c>
      <c r="AF470" s="886">
        <v>72.645193818970512</v>
      </c>
      <c r="AG470" s="754">
        <v>1.321748925491852</v>
      </c>
      <c r="AH470" s="755">
        <v>1138</v>
      </c>
      <c r="AI470" s="886">
        <v>72.244949646046038</v>
      </c>
      <c r="AJ470" s="754">
        <v>1.324390052595894</v>
      </c>
      <c r="AK470" s="755">
        <v>1138</v>
      </c>
      <c r="AL470" s="886">
        <v>70.887687807816349</v>
      </c>
      <c r="AM470" s="754">
        <v>1.3554834414790149</v>
      </c>
      <c r="AN470" s="755">
        <v>1131</v>
      </c>
      <c r="AO470" s="886">
        <v>48.952013896743757</v>
      </c>
      <c r="AP470" s="754">
        <v>1.4762978199650101</v>
      </c>
      <c r="AQ470" s="755">
        <v>1132</v>
      </c>
      <c r="AR470" s="886">
        <v>18.69223330191199</v>
      </c>
      <c r="AS470" s="754">
        <v>1.493797104266408</v>
      </c>
      <c r="AT470" s="887">
        <v>688</v>
      </c>
    </row>
    <row r="471" spans="1:46" ht="14.5" customHeight="1">
      <c r="A471" s="898" t="s">
        <v>31</v>
      </c>
      <c r="B471" s="889">
        <v>49.298325988658547</v>
      </c>
      <c r="C471" s="890">
        <v>0.86506066576251206</v>
      </c>
      <c r="D471" s="891">
        <v>3742</v>
      </c>
      <c r="E471" s="889">
        <v>28.87509676624488</v>
      </c>
      <c r="F471" s="890">
        <v>0.78696881106280758</v>
      </c>
      <c r="G471" s="891">
        <v>3770</v>
      </c>
      <c r="H471" s="889">
        <v>46.498283495179052</v>
      </c>
      <c r="I471" s="890">
        <v>0.86043929011937048</v>
      </c>
      <c r="J471" s="891">
        <v>3764</v>
      </c>
      <c r="K471" s="889">
        <v>65.233276629904779</v>
      </c>
      <c r="L471" s="890">
        <v>0.81996398313915386</v>
      </c>
      <c r="M471" s="891">
        <v>3779</v>
      </c>
      <c r="N471" s="889">
        <v>73.622793157253653</v>
      </c>
      <c r="O471" s="890">
        <v>0.75648991068104621</v>
      </c>
      <c r="P471" s="891">
        <v>3784</v>
      </c>
      <c r="Q471" s="889">
        <v>63.440057117940597</v>
      </c>
      <c r="R471" s="890">
        <v>0.83132889039818936</v>
      </c>
      <c r="S471" s="891">
        <v>3786</v>
      </c>
      <c r="T471" s="889">
        <v>55.705183015334804</v>
      </c>
      <c r="U471" s="890">
        <v>0.85666345945377198</v>
      </c>
      <c r="V471" s="891">
        <v>3787</v>
      </c>
      <c r="W471" s="889">
        <v>54.891392338132142</v>
      </c>
      <c r="X471" s="890">
        <v>0.8549302363475606</v>
      </c>
      <c r="Y471" s="891">
        <v>3790</v>
      </c>
      <c r="Z471" s="889">
        <v>41.045323642637001</v>
      </c>
      <c r="AA471" s="890">
        <v>0.84616392380021632</v>
      </c>
      <c r="AB471" s="891">
        <v>3769</v>
      </c>
      <c r="AC471" s="889">
        <v>63.938996481565823</v>
      </c>
      <c r="AD471" s="890">
        <v>0.82893703499830862</v>
      </c>
      <c r="AE471" s="891">
        <v>3778</v>
      </c>
      <c r="AF471" s="889">
        <v>71.969089506883392</v>
      </c>
      <c r="AG471" s="890">
        <v>0.7698936817557398</v>
      </c>
      <c r="AH471" s="891">
        <v>3792</v>
      </c>
      <c r="AI471" s="889">
        <v>70.862848295523136</v>
      </c>
      <c r="AJ471" s="890">
        <v>0.78217291464633498</v>
      </c>
      <c r="AK471" s="891">
        <v>3791</v>
      </c>
      <c r="AL471" s="889">
        <v>70.892945058556151</v>
      </c>
      <c r="AM471" s="890">
        <v>0.78533374650361831</v>
      </c>
      <c r="AN471" s="891">
        <v>3781</v>
      </c>
      <c r="AO471" s="889">
        <v>41.032869379898109</v>
      </c>
      <c r="AP471" s="890">
        <v>0.84303887797485411</v>
      </c>
      <c r="AQ471" s="891">
        <v>3773</v>
      </c>
      <c r="AR471" s="889">
        <v>18.740873655890191</v>
      </c>
      <c r="AS471" s="890">
        <v>0.87036499220824204</v>
      </c>
      <c r="AT471" s="893">
        <v>2251</v>
      </c>
    </row>
    <row r="472" spans="1:46" ht="14.5" customHeight="1">
      <c r="A472" s="1930" t="s">
        <v>690</v>
      </c>
      <c r="B472" s="1930" t="s">
        <v>621</v>
      </c>
      <c r="C472" s="1930" t="s">
        <v>621</v>
      </c>
      <c r="D472" s="1930" t="s">
        <v>621</v>
      </c>
      <c r="E472" s="1930" t="s">
        <v>621</v>
      </c>
      <c r="F472" s="1930" t="s">
        <v>621</v>
      </c>
      <c r="G472" s="1930" t="s">
        <v>621</v>
      </c>
      <c r="H472" s="1930" t="s">
        <v>621</v>
      </c>
      <c r="I472" s="1930" t="s">
        <v>621</v>
      </c>
      <c r="J472" s="1930" t="s">
        <v>621</v>
      </c>
      <c r="K472" s="1930" t="s">
        <v>621</v>
      </c>
      <c r="L472" s="1930" t="s">
        <v>621</v>
      </c>
      <c r="M472" s="1930" t="s">
        <v>621</v>
      </c>
      <c r="N472" s="1930" t="s">
        <v>621</v>
      </c>
      <c r="O472" s="1930" t="s">
        <v>621</v>
      </c>
      <c r="P472" s="1930" t="s">
        <v>621</v>
      </c>
      <c r="Q472" s="1930" t="s">
        <v>621</v>
      </c>
      <c r="R472" s="1930" t="s">
        <v>621</v>
      </c>
      <c r="S472" s="1930" t="s">
        <v>621</v>
      </c>
      <c r="T472" s="1930" t="s">
        <v>621</v>
      </c>
      <c r="U472" s="1930" t="s">
        <v>621</v>
      </c>
      <c r="V472" s="1930" t="s">
        <v>621</v>
      </c>
      <c r="W472" s="1930" t="s">
        <v>621</v>
      </c>
      <c r="X472" s="1930" t="s">
        <v>621</v>
      </c>
      <c r="Y472" s="1930" t="s">
        <v>621</v>
      </c>
      <c r="Z472" s="1930" t="s">
        <v>621</v>
      </c>
      <c r="AA472" s="1930" t="s">
        <v>621</v>
      </c>
      <c r="AB472" s="1930" t="s">
        <v>621</v>
      </c>
      <c r="AC472" s="1930" t="s">
        <v>621</v>
      </c>
      <c r="AD472" s="1930" t="s">
        <v>621</v>
      </c>
      <c r="AE472" s="1930" t="s">
        <v>621</v>
      </c>
      <c r="AF472" s="1930" t="s">
        <v>621</v>
      </c>
      <c r="AG472" s="1930" t="s">
        <v>621</v>
      </c>
      <c r="AH472" s="1930" t="s">
        <v>621</v>
      </c>
      <c r="AI472" s="1930" t="s">
        <v>621</v>
      </c>
      <c r="AJ472" s="1930" t="s">
        <v>621</v>
      </c>
      <c r="AK472" s="1930" t="s">
        <v>621</v>
      </c>
      <c r="AL472" s="1930" t="s">
        <v>621</v>
      </c>
      <c r="AM472" s="1930" t="s">
        <v>621</v>
      </c>
      <c r="AN472" s="1930" t="s">
        <v>621</v>
      </c>
      <c r="AO472" s="1930" t="s">
        <v>621</v>
      </c>
      <c r="AP472" s="1930" t="s">
        <v>621</v>
      </c>
      <c r="AQ472" s="1930" t="s">
        <v>621</v>
      </c>
      <c r="AR472" s="1930" t="s">
        <v>621</v>
      </c>
      <c r="AS472" s="1930" t="s">
        <v>621</v>
      </c>
      <c r="AT472" s="1930" t="s">
        <v>621</v>
      </c>
    </row>
    <row r="473" spans="1:46" ht="14.5" customHeight="1">
      <c r="A473" s="1930" t="s">
        <v>778</v>
      </c>
      <c r="B473" s="1930" t="s">
        <v>623</v>
      </c>
      <c r="C473" s="1930" t="s">
        <v>623</v>
      </c>
      <c r="D473" s="1930" t="s">
        <v>623</v>
      </c>
      <c r="E473" s="1930" t="s">
        <v>623</v>
      </c>
      <c r="F473" s="1930" t="s">
        <v>623</v>
      </c>
      <c r="G473" s="1930" t="s">
        <v>623</v>
      </c>
      <c r="H473" s="1930" t="s">
        <v>623</v>
      </c>
      <c r="I473" s="1930" t="s">
        <v>623</v>
      </c>
      <c r="J473" s="1930" t="s">
        <v>623</v>
      </c>
      <c r="K473" s="1930" t="s">
        <v>623</v>
      </c>
      <c r="L473" s="1930" t="s">
        <v>623</v>
      </c>
      <c r="M473" s="1930" t="s">
        <v>623</v>
      </c>
      <c r="N473" s="1930" t="s">
        <v>623</v>
      </c>
      <c r="O473" s="1930" t="s">
        <v>623</v>
      </c>
      <c r="P473" s="1930" t="s">
        <v>623</v>
      </c>
      <c r="Q473" s="1930" t="s">
        <v>623</v>
      </c>
      <c r="R473" s="1930" t="s">
        <v>623</v>
      </c>
      <c r="S473" s="1930" t="s">
        <v>623</v>
      </c>
      <c r="T473" s="1930" t="s">
        <v>623</v>
      </c>
      <c r="U473" s="1930" t="s">
        <v>623</v>
      </c>
      <c r="V473" s="1930" t="s">
        <v>623</v>
      </c>
      <c r="W473" s="1930" t="s">
        <v>623</v>
      </c>
      <c r="X473" s="1930" t="s">
        <v>623</v>
      </c>
      <c r="Y473" s="1930" t="s">
        <v>623</v>
      </c>
      <c r="Z473" s="1930" t="s">
        <v>623</v>
      </c>
      <c r="AA473" s="1930" t="s">
        <v>623</v>
      </c>
      <c r="AB473" s="1930" t="s">
        <v>623</v>
      </c>
      <c r="AC473" s="1930" t="s">
        <v>623</v>
      </c>
      <c r="AD473" s="1930" t="s">
        <v>623</v>
      </c>
      <c r="AE473" s="1930" t="s">
        <v>623</v>
      </c>
      <c r="AF473" s="1930" t="s">
        <v>623</v>
      </c>
      <c r="AG473" s="1930" t="s">
        <v>623</v>
      </c>
      <c r="AH473" s="1930" t="s">
        <v>623</v>
      </c>
      <c r="AI473" s="1930" t="s">
        <v>623</v>
      </c>
      <c r="AJ473" s="1930" t="s">
        <v>623</v>
      </c>
      <c r="AK473" s="1930" t="s">
        <v>623</v>
      </c>
      <c r="AL473" s="1930" t="s">
        <v>623</v>
      </c>
      <c r="AM473" s="1930" t="s">
        <v>623</v>
      </c>
      <c r="AN473" s="1930" t="s">
        <v>623</v>
      </c>
      <c r="AO473" s="1930" t="s">
        <v>623</v>
      </c>
      <c r="AP473" s="1930" t="s">
        <v>623</v>
      </c>
      <c r="AQ473" s="1930" t="s">
        <v>623</v>
      </c>
      <c r="AR473" s="1930" t="s">
        <v>623</v>
      </c>
      <c r="AS473" s="1930" t="s">
        <v>623</v>
      </c>
      <c r="AT473" s="1930" t="s">
        <v>623</v>
      </c>
    </row>
    <row r="474" spans="1:46" ht="14.5" customHeight="1">
      <c r="A474" s="1930" t="s">
        <v>1193</v>
      </c>
      <c r="B474" s="1930" t="s">
        <v>779</v>
      </c>
      <c r="C474" s="1930" t="s">
        <v>779</v>
      </c>
      <c r="D474" s="1930" t="s">
        <v>779</v>
      </c>
      <c r="E474" s="1930" t="s">
        <v>779</v>
      </c>
      <c r="F474" s="1930" t="s">
        <v>779</v>
      </c>
      <c r="G474" s="1930" t="s">
        <v>779</v>
      </c>
      <c r="H474" s="1930" t="s">
        <v>779</v>
      </c>
      <c r="I474" s="1930" t="s">
        <v>779</v>
      </c>
      <c r="J474" s="1930" t="s">
        <v>779</v>
      </c>
      <c r="K474" s="1930" t="s">
        <v>779</v>
      </c>
      <c r="L474" s="1930" t="s">
        <v>779</v>
      </c>
      <c r="M474" s="1930" t="s">
        <v>779</v>
      </c>
      <c r="N474" s="1930" t="s">
        <v>779</v>
      </c>
      <c r="O474" s="1930" t="s">
        <v>779</v>
      </c>
      <c r="P474" s="1930" t="s">
        <v>779</v>
      </c>
      <c r="Q474" s="1930" t="s">
        <v>779</v>
      </c>
      <c r="R474" s="1930" t="s">
        <v>779</v>
      </c>
      <c r="S474" s="1930" t="s">
        <v>779</v>
      </c>
      <c r="T474" s="1930" t="s">
        <v>779</v>
      </c>
      <c r="U474" s="1930" t="s">
        <v>779</v>
      </c>
      <c r="V474" s="1930" t="s">
        <v>779</v>
      </c>
      <c r="W474" s="1930" t="s">
        <v>779</v>
      </c>
      <c r="X474" s="1930" t="s">
        <v>779</v>
      </c>
      <c r="Y474" s="1930" t="s">
        <v>779</v>
      </c>
      <c r="Z474" s="1930" t="s">
        <v>779</v>
      </c>
      <c r="AA474" s="1930" t="s">
        <v>779</v>
      </c>
      <c r="AB474" s="1930" t="s">
        <v>779</v>
      </c>
      <c r="AC474" s="1930" t="s">
        <v>779</v>
      </c>
      <c r="AD474" s="1930" t="s">
        <v>779</v>
      </c>
      <c r="AE474" s="1930" t="s">
        <v>779</v>
      </c>
      <c r="AF474" s="1930" t="s">
        <v>779</v>
      </c>
      <c r="AG474" s="1930" t="s">
        <v>779</v>
      </c>
      <c r="AH474" s="1930" t="s">
        <v>779</v>
      </c>
      <c r="AI474" s="1930" t="s">
        <v>779</v>
      </c>
      <c r="AJ474" s="1930" t="s">
        <v>779</v>
      </c>
      <c r="AK474" s="1930" t="s">
        <v>779</v>
      </c>
      <c r="AL474" s="1930" t="s">
        <v>779</v>
      </c>
      <c r="AM474" s="1930" t="s">
        <v>779</v>
      </c>
      <c r="AN474" s="1930" t="s">
        <v>779</v>
      </c>
      <c r="AO474" s="1930" t="s">
        <v>779</v>
      </c>
      <c r="AP474" s="1930" t="s">
        <v>779</v>
      </c>
      <c r="AQ474" s="1930" t="s">
        <v>779</v>
      </c>
      <c r="AR474" s="1930" t="s">
        <v>779</v>
      </c>
      <c r="AS474" s="1930" t="s">
        <v>779</v>
      </c>
      <c r="AT474" s="1930" t="s">
        <v>779</v>
      </c>
    </row>
  </sheetData>
  <mergeCells count="339">
    <mergeCell ref="A3:AZ3"/>
    <mergeCell ref="AR451:AT451"/>
    <mergeCell ref="A472:AT472"/>
    <mergeCell ref="A473:AT473"/>
    <mergeCell ref="A474:AT474"/>
    <mergeCell ref="AC451:AE451"/>
    <mergeCell ref="AF451:AH451"/>
    <mergeCell ref="AI451:AK451"/>
    <mergeCell ref="AL451:AN451"/>
    <mergeCell ref="AO451:AQ451"/>
    <mergeCell ref="N451:P451"/>
    <mergeCell ref="Q451:S451"/>
    <mergeCell ref="T451:V451"/>
    <mergeCell ref="W451:Y451"/>
    <mergeCell ref="Z451:AB451"/>
    <mergeCell ref="A451:A452"/>
    <mergeCell ref="B451:D451"/>
    <mergeCell ref="E451:G451"/>
    <mergeCell ref="H451:J451"/>
    <mergeCell ref="K451:M451"/>
    <mergeCell ref="AR425:AT425"/>
    <mergeCell ref="A446:AT446"/>
    <mergeCell ref="A447:AT447"/>
    <mergeCell ref="A448:AT448"/>
    <mergeCell ref="A450:AT450"/>
    <mergeCell ref="A424:AT424"/>
    <mergeCell ref="A425:A426"/>
    <mergeCell ref="B425:D425"/>
    <mergeCell ref="E425:G425"/>
    <mergeCell ref="H425:J425"/>
    <mergeCell ref="K425:M425"/>
    <mergeCell ref="N425:P425"/>
    <mergeCell ref="Q425:S425"/>
    <mergeCell ref="T425:V425"/>
    <mergeCell ref="W425:Y425"/>
    <mergeCell ref="Z425:AB425"/>
    <mergeCell ref="AC425:AE425"/>
    <mergeCell ref="AF425:AH425"/>
    <mergeCell ref="AI425:AK425"/>
    <mergeCell ref="AL425:AN425"/>
    <mergeCell ref="AO425:AQ425"/>
    <mergeCell ref="AO399:AQ399"/>
    <mergeCell ref="AR399:AT399"/>
    <mergeCell ref="A420:AT420"/>
    <mergeCell ref="A421:AT421"/>
    <mergeCell ref="A422:AT422"/>
    <mergeCell ref="A396:AT396"/>
    <mergeCell ref="A398:AT398"/>
    <mergeCell ref="A399:A400"/>
    <mergeCell ref="B399:D399"/>
    <mergeCell ref="E399:G399"/>
    <mergeCell ref="H399:J399"/>
    <mergeCell ref="K399:M399"/>
    <mergeCell ref="N399:P399"/>
    <mergeCell ref="Q399:S399"/>
    <mergeCell ref="T399:V399"/>
    <mergeCell ref="W399:Y399"/>
    <mergeCell ref="Z399:AB399"/>
    <mergeCell ref="AC399:AE399"/>
    <mergeCell ref="AF399:AH399"/>
    <mergeCell ref="AI399:AK399"/>
    <mergeCell ref="AL399:AN399"/>
    <mergeCell ref="AL373:AN373"/>
    <mergeCell ref="AO373:AQ373"/>
    <mergeCell ref="AR373:AT373"/>
    <mergeCell ref="A394:AT394"/>
    <mergeCell ref="A395:AT395"/>
    <mergeCell ref="A369:AT369"/>
    <mergeCell ref="A370:AT370"/>
    <mergeCell ref="A372:AT372"/>
    <mergeCell ref="A373:A374"/>
    <mergeCell ref="B373:D373"/>
    <mergeCell ref="E373:G373"/>
    <mergeCell ref="H373:J373"/>
    <mergeCell ref="K373:M373"/>
    <mergeCell ref="N373:P373"/>
    <mergeCell ref="Q373:S373"/>
    <mergeCell ref="T373:V373"/>
    <mergeCell ref="W373:Y373"/>
    <mergeCell ref="Z373:AB373"/>
    <mergeCell ref="AC373:AE373"/>
    <mergeCell ref="AF373:AH373"/>
    <mergeCell ref="AI373:AK373"/>
    <mergeCell ref="AI347:AK347"/>
    <mergeCell ref="AL347:AN347"/>
    <mergeCell ref="AO347:AQ347"/>
    <mergeCell ref="AR347:AT347"/>
    <mergeCell ref="A368:AT368"/>
    <mergeCell ref="AR322:AT322"/>
    <mergeCell ref="A343:AT343"/>
    <mergeCell ref="A344:AT344"/>
    <mergeCell ref="A346:AT346"/>
    <mergeCell ref="A347:A348"/>
    <mergeCell ref="B347:D347"/>
    <mergeCell ref="E347:G347"/>
    <mergeCell ref="H347:J347"/>
    <mergeCell ref="K347:M347"/>
    <mergeCell ref="N347:P347"/>
    <mergeCell ref="Q347:S347"/>
    <mergeCell ref="T347:V347"/>
    <mergeCell ref="W347:Y347"/>
    <mergeCell ref="Z347:AB347"/>
    <mergeCell ref="AC347:AE347"/>
    <mergeCell ref="AF347:AH347"/>
    <mergeCell ref="AC322:AE322"/>
    <mergeCell ref="AF322:AH322"/>
    <mergeCell ref="AI322:AK322"/>
    <mergeCell ref="AL322:AN322"/>
    <mergeCell ref="AO322:AQ322"/>
    <mergeCell ref="N322:P322"/>
    <mergeCell ref="Q322:S322"/>
    <mergeCell ref="T322:V322"/>
    <mergeCell ref="W322:Y322"/>
    <mergeCell ref="Z322:AB322"/>
    <mergeCell ref="A322:A323"/>
    <mergeCell ref="B322:D322"/>
    <mergeCell ref="E322:G322"/>
    <mergeCell ref="H322:J322"/>
    <mergeCell ref="K322:M322"/>
    <mergeCell ref="AR294:AT294"/>
    <mergeCell ref="A315:AT315"/>
    <mergeCell ref="A316:AT316"/>
    <mergeCell ref="A317:AT317"/>
    <mergeCell ref="A321:AT321"/>
    <mergeCell ref="AC294:AE294"/>
    <mergeCell ref="AF294:AH294"/>
    <mergeCell ref="AI294:AK294"/>
    <mergeCell ref="AL294:AN294"/>
    <mergeCell ref="AO294:AQ294"/>
    <mergeCell ref="N294:P294"/>
    <mergeCell ref="Q294:S294"/>
    <mergeCell ref="T294:V294"/>
    <mergeCell ref="W294:Y294"/>
    <mergeCell ref="Z294:AB294"/>
    <mergeCell ref="A294:A295"/>
    <mergeCell ref="B294:D294"/>
    <mergeCell ref="E294:G294"/>
    <mergeCell ref="H294:J294"/>
    <mergeCell ref="K294:M294"/>
    <mergeCell ref="A319:AT319"/>
    <mergeCell ref="AR268:AT268"/>
    <mergeCell ref="A289:AT289"/>
    <mergeCell ref="A290:AT290"/>
    <mergeCell ref="A291:AT291"/>
    <mergeCell ref="A293:AT293"/>
    <mergeCell ref="A267:AT267"/>
    <mergeCell ref="A268:A269"/>
    <mergeCell ref="B268:D268"/>
    <mergeCell ref="E268:G268"/>
    <mergeCell ref="H268:J268"/>
    <mergeCell ref="K268:M268"/>
    <mergeCell ref="N268:P268"/>
    <mergeCell ref="Q268:S268"/>
    <mergeCell ref="T268:V268"/>
    <mergeCell ref="W268:Y268"/>
    <mergeCell ref="Z268:AB268"/>
    <mergeCell ref="AC268:AE268"/>
    <mergeCell ref="AF268:AH268"/>
    <mergeCell ref="AI268:AK268"/>
    <mergeCell ref="AL268:AN268"/>
    <mergeCell ref="AO268:AQ268"/>
    <mergeCell ref="AO190:AQ190"/>
    <mergeCell ref="AR190:AT190"/>
    <mergeCell ref="A211:AT211"/>
    <mergeCell ref="A212:AT212"/>
    <mergeCell ref="A213:AT213"/>
    <mergeCell ref="A187:AT187"/>
    <mergeCell ref="A189:AT189"/>
    <mergeCell ref="A190:A191"/>
    <mergeCell ref="B190:D190"/>
    <mergeCell ref="E190:G190"/>
    <mergeCell ref="H190:J190"/>
    <mergeCell ref="K190:M190"/>
    <mergeCell ref="N190:P190"/>
    <mergeCell ref="Q190:S190"/>
    <mergeCell ref="T190:V190"/>
    <mergeCell ref="W190:Y190"/>
    <mergeCell ref="Z190:AB190"/>
    <mergeCell ref="AC190:AE190"/>
    <mergeCell ref="AF190:AH190"/>
    <mergeCell ref="AI190:AK190"/>
    <mergeCell ref="AL190:AN190"/>
    <mergeCell ref="A132:AW132"/>
    <mergeCell ref="A133:AW133"/>
    <mergeCell ref="A135:AW135"/>
    <mergeCell ref="A136:A137"/>
    <mergeCell ref="B136:D136"/>
    <mergeCell ref="AL164:AN164"/>
    <mergeCell ref="AO164:AQ164"/>
    <mergeCell ref="AR164:AT164"/>
    <mergeCell ref="A185:AT185"/>
    <mergeCell ref="A161:AT161"/>
    <mergeCell ref="AF136:AH136"/>
    <mergeCell ref="AI136:AK136"/>
    <mergeCell ref="AL136:AN136"/>
    <mergeCell ref="AO136:AQ136"/>
    <mergeCell ref="AR136:AT136"/>
    <mergeCell ref="AU136:AW136"/>
    <mergeCell ref="A157:AW157"/>
    <mergeCell ref="A158:AW158"/>
    <mergeCell ref="A159:AW159"/>
    <mergeCell ref="E136:G136"/>
    <mergeCell ref="H136:J136"/>
    <mergeCell ref="K136:M136"/>
    <mergeCell ref="N136:P136"/>
    <mergeCell ref="Q136:S136"/>
    <mergeCell ref="AL110:AN110"/>
    <mergeCell ref="AO110:AQ110"/>
    <mergeCell ref="AR110:AT110"/>
    <mergeCell ref="AU110:AW110"/>
    <mergeCell ref="A131:AW131"/>
    <mergeCell ref="A106:AZ106"/>
    <mergeCell ref="A107:AZ107"/>
    <mergeCell ref="A109:AW109"/>
    <mergeCell ref="A110:A111"/>
    <mergeCell ref="B110:D110"/>
    <mergeCell ref="E110:G110"/>
    <mergeCell ref="H110:J110"/>
    <mergeCell ref="K110:M110"/>
    <mergeCell ref="N110:P110"/>
    <mergeCell ref="Q110:S110"/>
    <mergeCell ref="T110:V110"/>
    <mergeCell ref="W110:Y110"/>
    <mergeCell ref="Z110:AB110"/>
    <mergeCell ref="AC110:AE110"/>
    <mergeCell ref="AF110:AH110"/>
    <mergeCell ref="AI110:AK110"/>
    <mergeCell ref="AO84:AQ84"/>
    <mergeCell ref="AR84:AT84"/>
    <mergeCell ref="AU84:AW84"/>
    <mergeCell ref="AX84:AZ84"/>
    <mergeCell ref="A105:AZ105"/>
    <mergeCell ref="A81:AZ81"/>
    <mergeCell ref="A83:AZ83"/>
    <mergeCell ref="A84:A85"/>
    <mergeCell ref="B84:D84"/>
    <mergeCell ref="E84:G84"/>
    <mergeCell ref="H84:J84"/>
    <mergeCell ref="K84:M84"/>
    <mergeCell ref="N84:P84"/>
    <mergeCell ref="Q84:S84"/>
    <mergeCell ref="T84:V84"/>
    <mergeCell ref="W84:Y84"/>
    <mergeCell ref="Z84:AB84"/>
    <mergeCell ref="AC84:AE84"/>
    <mergeCell ref="AF84:AH84"/>
    <mergeCell ref="AI84:AK84"/>
    <mergeCell ref="AL84:AN84"/>
    <mergeCell ref="AR58:AT58"/>
    <mergeCell ref="AU58:AW58"/>
    <mergeCell ref="AX58:AZ58"/>
    <mergeCell ref="A79:AZ79"/>
    <mergeCell ref="A80:AZ80"/>
    <mergeCell ref="A57:AZ57"/>
    <mergeCell ref="A58:A59"/>
    <mergeCell ref="B58:D58"/>
    <mergeCell ref="E58:G58"/>
    <mergeCell ref="H58:J58"/>
    <mergeCell ref="K58:M58"/>
    <mergeCell ref="N58:P58"/>
    <mergeCell ref="Q58:S58"/>
    <mergeCell ref="T58:V58"/>
    <mergeCell ref="W58:Y58"/>
    <mergeCell ref="Z58:AB58"/>
    <mergeCell ref="AC58:AE58"/>
    <mergeCell ref="AF58:AH58"/>
    <mergeCell ref="AI58:AK58"/>
    <mergeCell ref="AL58:AN58"/>
    <mergeCell ref="AO58:AQ58"/>
    <mergeCell ref="A28:AZ28"/>
    <mergeCell ref="A31:AW31"/>
    <mergeCell ref="AR32:AT32"/>
    <mergeCell ref="AU32:AW32"/>
    <mergeCell ref="A53:AW53"/>
    <mergeCell ref="A54:AW54"/>
    <mergeCell ref="A55:AW55"/>
    <mergeCell ref="Z32:AB32"/>
    <mergeCell ref="AC32:AE32"/>
    <mergeCell ref="AF32:AH32"/>
    <mergeCell ref="AI32:AK32"/>
    <mergeCell ref="AL32:AN32"/>
    <mergeCell ref="AO32:AQ32"/>
    <mergeCell ref="A32:A33"/>
    <mergeCell ref="B32:D32"/>
    <mergeCell ref="E32:G32"/>
    <mergeCell ref="H32:J32"/>
    <mergeCell ref="K32:M32"/>
    <mergeCell ref="N32:P32"/>
    <mergeCell ref="Q32:S32"/>
    <mergeCell ref="T32:V32"/>
    <mergeCell ref="W32:Y32"/>
    <mergeCell ref="AC164:AE164"/>
    <mergeCell ref="AF164:AH164"/>
    <mergeCell ref="AI164:AK164"/>
    <mergeCell ref="A5:AZ5"/>
    <mergeCell ref="A6:A7"/>
    <mergeCell ref="B6:D6"/>
    <mergeCell ref="E6:G6"/>
    <mergeCell ref="H6:J6"/>
    <mergeCell ref="K6:M6"/>
    <mergeCell ref="N6:P6"/>
    <mergeCell ref="Q6:S6"/>
    <mergeCell ref="T6:V6"/>
    <mergeCell ref="W6:Y6"/>
    <mergeCell ref="A29:AZ29"/>
    <mergeCell ref="Z6:AB6"/>
    <mergeCell ref="AC6:AE6"/>
    <mergeCell ref="AF6:AH6"/>
    <mergeCell ref="AI6:AK6"/>
    <mergeCell ref="AL6:AN6"/>
    <mergeCell ref="AO6:AQ6"/>
    <mergeCell ref="AR6:AT6"/>
    <mergeCell ref="AU6:AW6"/>
    <mergeCell ref="AX6:AZ6"/>
    <mergeCell ref="A27:AZ27"/>
    <mergeCell ref="A265:AT265"/>
    <mergeCell ref="A241:AT241"/>
    <mergeCell ref="A215:AT215"/>
    <mergeCell ref="T136:V136"/>
    <mergeCell ref="W136:Y136"/>
    <mergeCell ref="Z136:AB136"/>
    <mergeCell ref="AC136:AE136"/>
    <mergeCell ref="A238:AT238"/>
    <mergeCell ref="A237:AT237"/>
    <mergeCell ref="A239:AT239"/>
    <mergeCell ref="A263:AT263"/>
    <mergeCell ref="A264:AT264"/>
    <mergeCell ref="A186:AT186"/>
    <mergeCell ref="A163:AT163"/>
    <mergeCell ref="A164:A165"/>
    <mergeCell ref="B164:D164"/>
    <mergeCell ref="E164:G164"/>
    <mergeCell ref="H164:J164"/>
    <mergeCell ref="K164:M164"/>
    <mergeCell ref="N164:P164"/>
    <mergeCell ref="Q164:S164"/>
    <mergeCell ref="T164:V164"/>
    <mergeCell ref="W164:Y164"/>
    <mergeCell ref="Z164:AB164"/>
  </mergeCells>
  <hyperlinks>
    <hyperlink ref="A1" location="Inhalt!A1" display="Zurück zum Inhalt" xr:uid="{00000000-0004-0000-0200-000000000000}"/>
  </hyperlinks>
  <pageMargins left="0.7" right="0.7" top="0.78740157499999996" bottom="0.78740157499999996"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3"/>
  <dimension ref="A1:H87"/>
  <sheetViews>
    <sheetView zoomScale="80" zoomScaleNormal="80" workbookViewId="0">
      <selection activeCell="A37" sqref="A37:L37"/>
    </sheetView>
  </sheetViews>
  <sheetFormatPr baseColWidth="10" defaultColWidth="11.08203125" defaultRowHeight="14.5"/>
  <cols>
    <col min="1" max="1" width="23.5" style="292" customWidth="1"/>
    <col min="2" max="4" width="11.08203125" style="292" customWidth="1"/>
    <col min="5" max="5" width="17.08203125" style="292" customWidth="1"/>
    <col min="6" max="6" width="11.08203125" style="292"/>
    <col min="7" max="7" width="18.58203125" style="292" customWidth="1"/>
    <col min="8" max="8" width="23.5" style="292" customWidth="1"/>
    <col min="9" max="9" width="21.58203125" style="292" customWidth="1"/>
    <col min="10" max="10" width="11.08203125" style="292"/>
    <col min="11" max="11" width="23" style="292" customWidth="1"/>
    <col min="12" max="12" width="18.08203125" style="292" customWidth="1"/>
    <col min="13" max="13" width="22.5" style="292" customWidth="1"/>
    <col min="14" max="14" width="20.08203125" style="292" customWidth="1"/>
    <col min="15" max="16384" width="11.08203125" style="292"/>
  </cols>
  <sheetData>
    <row r="1" spans="1:6" ht="14.65" customHeight="1">
      <c r="A1" s="582" t="s">
        <v>482</v>
      </c>
    </row>
    <row r="2" spans="1:6" ht="14.65" customHeight="1">
      <c r="A2" s="225"/>
    </row>
    <row r="3" spans="1:6" ht="23.5">
      <c r="A3" s="2246">
        <v>2022</v>
      </c>
      <c r="B3" s="2246"/>
      <c r="C3" s="2246"/>
      <c r="D3" s="2246"/>
    </row>
    <row r="4" spans="1:6">
      <c r="A4" s="225"/>
    </row>
    <row r="5" spans="1:6" ht="27.75" customHeight="1">
      <c r="A5" s="2010" t="s">
        <v>193</v>
      </c>
      <c r="B5" s="2010"/>
      <c r="C5" s="2010"/>
      <c r="D5" s="2010"/>
    </row>
    <row r="6" spans="1:6" ht="30.75" customHeight="1">
      <c r="A6" s="2339" t="s">
        <v>5</v>
      </c>
      <c r="B6" s="2345" t="s">
        <v>194</v>
      </c>
      <c r="C6" s="2346"/>
      <c r="D6" s="2347"/>
    </row>
    <row r="7" spans="1:6" ht="14.65" customHeight="1">
      <c r="A7" s="2340"/>
      <c r="B7" s="252" t="s">
        <v>3</v>
      </c>
      <c r="C7" s="58" t="s">
        <v>68</v>
      </c>
      <c r="D7" s="90" t="s">
        <v>69</v>
      </c>
    </row>
    <row r="8" spans="1:6" ht="14.65" customHeight="1">
      <c r="A8" s="253" t="s">
        <v>13</v>
      </c>
      <c r="B8" s="439">
        <v>2077.5526059435369</v>
      </c>
      <c r="C8" s="255">
        <v>97.866882487514758</v>
      </c>
      <c r="D8" s="256">
        <v>477</v>
      </c>
    </row>
    <row r="9" spans="1:6" ht="14.65" customHeight="1">
      <c r="A9" s="258" t="s">
        <v>14</v>
      </c>
      <c r="B9" s="373">
        <v>2260.654534510626</v>
      </c>
      <c r="C9" s="260">
        <v>159.30204683490351</v>
      </c>
      <c r="D9" s="261">
        <v>303</v>
      </c>
    </row>
    <row r="10" spans="1:6" ht="14.65" customHeight="1">
      <c r="A10" s="253" t="s">
        <v>39</v>
      </c>
      <c r="B10" s="440" t="s">
        <v>99</v>
      </c>
      <c r="C10" s="263" t="s">
        <v>99</v>
      </c>
      <c r="D10" s="264" t="s">
        <v>99</v>
      </c>
    </row>
    <row r="11" spans="1:6" ht="14.65" customHeight="1">
      <c r="A11" s="258" t="s">
        <v>16</v>
      </c>
      <c r="B11" s="441">
        <v>2805.4643332261439</v>
      </c>
      <c r="C11" s="260">
        <v>201.0738654062792</v>
      </c>
      <c r="D11" s="261">
        <v>84</v>
      </c>
    </row>
    <row r="12" spans="1:6" ht="14.65" customHeight="1">
      <c r="A12" s="253" t="s">
        <v>17</v>
      </c>
      <c r="B12" s="440" t="s">
        <v>99</v>
      </c>
      <c r="C12" s="263" t="s">
        <v>99</v>
      </c>
      <c r="D12" s="264" t="s">
        <v>99</v>
      </c>
    </row>
    <row r="13" spans="1:6" ht="14.65" customHeight="1">
      <c r="A13" s="258" t="s">
        <v>18</v>
      </c>
      <c r="B13" s="373">
        <v>1967.445930092972</v>
      </c>
      <c r="C13" s="260">
        <v>168.54732357592459</v>
      </c>
      <c r="D13" s="261">
        <v>86</v>
      </c>
    </row>
    <row r="14" spans="1:6" ht="14.65" customHeight="1">
      <c r="A14" s="253" t="s">
        <v>19</v>
      </c>
      <c r="B14" s="439">
        <v>2358.6600602535118</v>
      </c>
      <c r="C14" s="255">
        <v>133.7618116733762</v>
      </c>
      <c r="D14" s="256">
        <v>314</v>
      </c>
      <c r="F14" s="225"/>
    </row>
    <row r="15" spans="1:6" ht="14.65" customHeight="1">
      <c r="A15" s="258" t="s">
        <v>20</v>
      </c>
      <c r="B15" s="373">
        <v>1986.1298305159951</v>
      </c>
      <c r="C15" s="260">
        <v>145.49480485986521</v>
      </c>
      <c r="D15" s="261">
        <v>81</v>
      </c>
    </row>
    <row r="16" spans="1:6" ht="14.65" customHeight="1">
      <c r="A16" s="253" t="s">
        <v>21</v>
      </c>
      <c r="B16" s="371">
        <v>2354.620439630015</v>
      </c>
      <c r="C16" s="255">
        <v>155.8877291582136</v>
      </c>
      <c r="D16" s="256">
        <v>477</v>
      </c>
    </row>
    <row r="17" spans="1:8" ht="14.65" customHeight="1">
      <c r="A17" s="258" t="s">
        <v>22</v>
      </c>
      <c r="B17" s="441">
        <v>2943.9159048037859</v>
      </c>
      <c r="C17" s="260">
        <v>53.897442074235848</v>
      </c>
      <c r="D17" s="261">
        <v>1135</v>
      </c>
    </row>
    <row r="18" spans="1:8" ht="14.65" customHeight="1">
      <c r="A18" s="253" t="s">
        <v>23</v>
      </c>
      <c r="B18" s="439">
        <v>2031.474952822492</v>
      </c>
      <c r="C18" s="255">
        <v>141.94181727717199</v>
      </c>
      <c r="D18" s="256">
        <v>153</v>
      </c>
    </row>
    <row r="19" spans="1:8" ht="14.65" customHeight="1">
      <c r="A19" s="258" t="s">
        <v>24</v>
      </c>
      <c r="B19" s="442" t="s">
        <v>99</v>
      </c>
      <c r="C19" s="349" t="s">
        <v>99</v>
      </c>
      <c r="D19" s="352" t="s">
        <v>99</v>
      </c>
    </row>
    <row r="20" spans="1:8" ht="14.65" customHeight="1">
      <c r="A20" s="253" t="s">
        <v>25</v>
      </c>
      <c r="B20" s="371">
        <v>2830.882463773642</v>
      </c>
      <c r="C20" s="255">
        <v>165.9703907354407</v>
      </c>
      <c r="D20" s="256">
        <v>143</v>
      </c>
    </row>
    <row r="21" spans="1:8" ht="14.65" customHeight="1">
      <c r="A21" s="258" t="s">
        <v>26</v>
      </c>
      <c r="B21" s="442" t="s">
        <v>99</v>
      </c>
      <c r="C21" s="349" t="s">
        <v>99</v>
      </c>
      <c r="D21" s="352" t="s">
        <v>99</v>
      </c>
    </row>
    <row r="22" spans="1:8" ht="14.65" customHeight="1">
      <c r="A22" s="253" t="s">
        <v>27</v>
      </c>
      <c r="B22" s="371">
        <v>3394.4511552846661</v>
      </c>
      <c r="C22" s="255">
        <v>106.5669435913381</v>
      </c>
      <c r="D22" s="256">
        <v>172</v>
      </c>
    </row>
    <row r="23" spans="1:8" ht="14.65" customHeight="1">
      <c r="A23" s="266" t="s">
        <v>28</v>
      </c>
      <c r="B23" s="443" t="s">
        <v>99</v>
      </c>
      <c r="C23" s="354" t="s">
        <v>99</v>
      </c>
      <c r="D23" s="357" t="s">
        <v>99</v>
      </c>
    </row>
    <row r="24" spans="1:8" ht="14.65" customHeight="1">
      <c r="A24" s="268" t="s">
        <v>29</v>
      </c>
      <c r="B24" s="444">
        <v>2580.896943930255</v>
      </c>
      <c r="C24" s="270">
        <v>50.690077023656748</v>
      </c>
      <c r="D24" s="271">
        <v>3178</v>
      </c>
    </row>
    <row r="25" spans="1:8" ht="14.65" customHeight="1">
      <c r="A25" s="268" t="s">
        <v>30</v>
      </c>
      <c r="B25" s="380">
        <v>2751.168055441367</v>
      </c>
      <c r="C25" s="270">
        <v>104.6670080779855</v>
      </c>
      <c r="D25" s="271">
        <v>434</v>
      </c>
    </row>
    <row r="26" spans="1:8" ht="14.65" customHeight="1">
      <c r="A26" s="272" t="s">
        <v>31</v>
      </c>
      <c r="B26" s="445">
        <v>2601.2498383561101</v>
      </c>
      <c r="C26" s="274">
        <v>46.645499355397376</v>
      </c>
      <c r="D26" s="275">
        <v>3612</v>
      </c>
      <c r="G26" s="446"/>
      <c r="H26" s="446"/>
    </row>
    <row r="27" spans="1:8" ht="24" customHeight="1">
      <c r="A27" s="2034" t="s">
        <v>523</v>
      </c>
      <c r="B27" s="2034"/>
      <c r="C27" s="2034"/>
      <c r="D27" s="2034"/>
    </row>
    <row r="28" spans="1:8" ht="89.25" customHeight="1">
      <c r="A28" s="2034" t="s">
        <v>101</v>
      </c>
      <c r="B28" s="2034"/>
      <c r="C28" s="2034"/>
      <c r="D28" s="2034"/>
      <c r="F28" s="43"/>
      <c r="G28" s="43"/>
    </row>
    <row r="29" spans="1:8" ht="33" customHeight="1">
      <c r="A29" s="2034" t="s">
        <v>577</v>
      </c>
      <c r="B29" s="2034"/>
      <c r="C29" s="2034"/>
      <c r="D29" s="2034"/>
    </row>
    <row r="31" spans="1:8" ht="32.65" customHeight="1">
      <c r="A31" s="2010" t="s">
        <v>195</v>
      </c>
      <c r="B31" s="2010"/>
      <c r="C31" s="2010"/>
      <c r="D31" s="2010"/>
    </row>
    <row r="32" spans="1:8" ht="29.5" thickBot="1">
      <c r="A32" s="23"/>
      <c r="B32" s="23" t="s">
        <v>162</v>
      </c>
      <c r="C32" s="23" t="s">
        <v>68</v>
      </c>
      <c r="D32" s="23" t="s">
        <v>69</v>
      </c>
    </row>
    <row r="33" spans="1:8">
      <c r="A33" s="34" t="s">
        <v>80</v>
      </c>
      <c r="B33" s="447">
        <v>2911.5011200167251</v>
      </c>
      <c r="C33" s="28">
        <v>133.41987199417491</v>
      </c>
      <c r="D33" s="31">
        <v>155</v>
      </c>
    </row>
    <row r="34" spans="1:8">
      <c r="A34" s="35" t="s">
        <v>81</v>
      </c>
      <c r="B34" s="448">
        <v>2508.638564306606</v>
      </c>
      <c r="C34" s="29">
        <v>83.271732612986</v>
      </c>
      <c r="D34" s="32">
        <v>516</v>
      </c>
    </row>
    <row r="35" spans="1:8">
      <c r="A35" s="34" t="s">
        <v>82</v>
      </c>
      <c r="B35" s="447">
        <v>2555.3255181203749</v>
      </c>
      <c r="C35" s="28">
        <v>91.272462699002233</v>
      </c>
      <c r="D35" s="31">
        <v>525</v>
      </c>
    </row>
    <row r="36" spans="1:8">
      <c r="A36" s="35" t="s">
        <v>83</v>
      </c>
      <c r="B36" s="448">
        <v>2642.4453531816339</v>
      </c>
      <c r="C36" s="29">
        <v>95.752433807896608</v>
      </c>
      <c r="D36" s="32">
        <v>222</v>
      </c>
    </row>
    <row r="37" spans="1:8" ht="21" customHeight="1">
      <c r="A37" s="34" t="s">
        <v>84</v>
      </c>
      <c r="B37" s="447">
        <v>2822.2935507244838</v>
      </c>
      <c r="C37" s="28">
        <v>81.461121671786188</v>
      </c>
      <c r="D37" s="31">
        <v>356</v>
      </c>
    </row>
    <row r="38" spans="1:8" ht="24">
      <c r="A38" s="35" t="s">
        <v>85</v>
      </c>
      <c r="B38" s="448">
        <v>2585.349134931862</v>
      </c>
      <c r="C38" s="29">
        <v>56.647190505485227</v>
      </c>
      <c r="D38" s="32">
        <v>1296</v>
      </c>
    </row>
    <row r="39" spans="1:8" ht="22.4" customHeight="1">
      <c r="A39" s="34" t="s">
        <v>86</v>
      </c>
      <c r="B39" s="447">
        <v>2429.519290471585</v>
      </c>
      <c r="C39" s="28">
        <v>75.908396656883355</v>
      </c>
      <c r="D39" s="31">
        <v>514</v>
      </c>
    </row>
    <row r="40" spans="1:8">
      <c r="A40" s="35" t="s">
        <v>87</v>
      </c>
      <c r="B40" s="449">
        <v>2818.9386423322799</v>
      </c>
      <c r="C40" s="29">
        <v>206.34736948076539</v>
      </c>
      <c r="D40" s="32">
        <v>28</v>
      </c>
    </row>
    <row r="41" spans="1:8">
      <c r="A41" s="327" t="s">
        <v>88</v>
      </c>
      <c r="B41" s="454">
        <v>2601.2498383561101</v>
      </c>
      <c r="C41" s="328">
        <v>46.645499355397376</v>
      </c>
      <c r="D41" s="329">
        <v>3612</v>
      </c>
    </row>
    <row r="42" spans="1:8" ht="22.5" customHeight="1">
      <c r="A42" s="1982" t="s">
        <v>523</v>
      </c>
      <c r="B42" s="1982"/>
      <c r="C42" s="1982"/>
      <c r="D42" s="1982"/>
    </row>
    <row r="43" spans="1:8" ht="32.25" customHeight="1">
      <c r="A43" s="1982" t="s">
        <v>577</v>
      </c>
      <c r="B43" s="1982"/>
      <c r="C43" s="1982"/>
      <c r="D43" s="1982"/>
      <c r="E43" s="2363"/>
      <c r="F43" s="2363"/>
      <c r="G43" s="2363"/>
      <c r="H43" s="2363"/>
    </row>
    <row r="45" spans="1:8" ht="23.5">
      <c r="A45" s="2246">
        <v>2020</v>
      </c>
      <c r="B45" s="2246"/>
      <c r="C45" s="2246"/>
      <c r="D45" s="2246"/>
      <c r="F45" s="225"/>
    </row>
    <row r="47" spans="1:8" ht="14.9" customHeight="1">
      <c r="A47" s="2010" t="s">
        <v>196</v>
      </c>
      <c r="B47" s="2010"/>
      <c r="C47" s="2010"/>
      <c r="D47" s="2010"/>
    </row>
    <row r="48" spans="1:8" ht="29.25" customHeight="1">
      <c r="A48" s="2339" t="s">
        <v>5</v>
      </c>
      <c r="B48" s="2345" t="s">
        <v>194</v>
      </c>
      <c r="C48" s="2346"/>
      <c r="D48" s="2347"/>
    </row>
    <row r="49" spans="1:4" ht="14.65" customHeight="1">
      <c r="A49" s="2340"/>
      <c r="B49" s="252" t="s">
        <v>3</v>
      </c>
      <c r="C49" s="58" t="s">
        <v>68</v>
      </c>
      <c r="D49" s="90" t="s">
        <v>69</v>
      </c>
    </row>
    <row r="50" spans="1:4" ht="14.65" customHeight="1">
      <c r="A50" s="253" t="s">
        <v>13</v>
      </c>
      <c r="B50" s="371">
        <v>1640.900023436003</v>
      </c>
      <c r="C50" s="255">
        <v>120.8726574282899</v>
      </c>
      <c r="D50" s="256">
        <v>256</v>
      </c>
    </row>
    <row r="51" spans="1:4" ht="14.65" customHeight="1">
      <c r="A51" s="258" t="s">
        <v>14</v>
      </c>
      <c r="B51" s="373">
        <v>1935.4329963983471</v>
      </c>
      <c r="C51" s="260">
        <v>230.93287871082231</v>
      </c>
      <c r="D51" s="261">
        <v>178</v>
      </c>
    </row>
    <row r="52" spans="1:4" ht="14.65" customHeight="1">
      <c r="A52" s="253" t="s">
        <v>39</v>
      </c>
      <c r="B52" s="440" t="s">
        <v>99</v>
      </c>
      <c r="C52" s="263" t="s">
        <v>99</v>
      </c>
      <c r="D52" s="264" t="s">
        <v>99</v>
      </c>
    </row>
    <row r="53" spans="1:4" ht="14.65" customHeight="1">
      <c r="A53" s="258" t="s">
        <v>16</v>
      </c>
      <c r="B53" s="373">
        <v>1908.0359150667971</v>
      </c>
      <c r="C53" s="260">
        <v>507.91588399721411</v>
      </c>
      <c r="D53" s="261">
        <v>21</v>
      </c>
    </row>
    <row r="54" spans="1:4" ht="14.65" customHeight="1">
      <c r="A54" s="253" t="s">
        <v>17</v>
      </c>
      <c r="B54" s="440" t="s">
        <v>99</v>
      </c>
      <c r="C54" s="263" t="s">
        <v>99</v>
      </c>
      <c r="D54" s="264" t="s">
        <v>99</v>
      </c>
    </row>
    <row r="55" spans="1:4" ht="14.65" customHeight="1">
      <c r="A55" s="258" t="s">
        <v>18</v>
      </c>
      <c r="B55" s="373">
        <v>1733.70358883994</v>
      </c>
      <c r="C55" s="260">
        <v>328.77624333159321</v>
      </c>
      <c r="D55" s="261">
        <v>28</v>
      </c>
    </row>
    <row r="56" spans="1:4" ht="14.65" customHeight="1">
      <c r="A56" s="253" t="s">
        <v>19</v>
      </c>
      <c r="B56" s="371">
        <v>1817.4275183869111</v>
      </c>
      <c r="C56" s="255">
        <v>183.66540804219389</v>
      </c>
      <c r="D56" s="256">
        <v>154</v>
      </c>
    </row>
    <row r="57" spans="1:4" ht="14.65" customHeight="1">
      <c r="A57" s="258" t="s">
        <v>20</v>
      </c>
      <c r="B57" s="373">
        <v>1896.9556970988181</v>
      </c>
      <c r="C57" s="260">
        <v>280.51650619672262</v>
      </c>
      <c r="D57" s="261">
        <v>34</v>
      </c>
    </row>
    <row r="58" spans="1:4" ht="14.65" customHeight="1">
      <c r="A58" s="253" t="s">
        <v>21</v>
      </c>
      <c r="B58" s="371">
        <v>2067.2567415449112</v>
      </c>
      <c r="C58" s="255">
        <v>159.56134945297379</v>
      </c>
      <c r="D58" s="256">
        <v>291</v>
      </c>
    </row>
    <row r="59" spans="1:4" ht="14.65" customHeight="1">
      <c r="A59" s="258" t="s">
        <v>22</v>
      </c>
      <c r="B59" s="373">
        <v>2425.8583340215891</v>
      </c>
      <c r="C59" s="260">
        <v>73.386376769335499</v>
      </c>
      <c r="D59" s="261">
        <v>982</v>
      </c>
    </row>
    <row r="60" spans="1:4" ht="14.65" customHeight="1">
      <c r="A60" s="253" t="s">
        <v>23</v>
      </c>
      <c r="B60" s="371">
        <v>1478.3208355448089</v>
      </c>
      <c r="C60" s="255">
        <v>178.08682951094889</v>
      </c>
      <c r="D60" s="256">
        <v>65</v>
      </c>
    </row>
    <row r="61" spans="1:4" ht="14.65" customHeight="1">
      <c r="A61" s="258" t="s">
        <v>24</v>
      </c>
      <c r="B61" s="442" t="s">
        <v>99</v>
      </c>
      <c r="C61" s="349" t="s">
        <v>99</v>
      </c>
      <c r="D61" s="352" t="s">
        <v>99</v>
      </c>
    </row>
    <row r="62" spans="1:4" ht="14.65" customHeight="1">
      <c r="A62" s="253" t="s">
        <v>25</v>
      </c>
      <c r="B62" s="371">
        <v>2969.432273916234</v>
      </c>
      <c r="C62" s="255">
        <v>468.99726954629273</v>
      </c>
      <c r="D62" s="256">
        <v>99</v>
      </c>
    </row>
    <row r="63" spans="1:4" ht="14.65" customHeight="1">
      <c r="A63" s="258" t="s">
        <v>26</v>
      </c>
      <c r="B63" s="442" t="s">
        <v>99</v>
      </c>
      <c r="C63" s="349" t="s">
        <v>99</v>
      </c>
      <c r="D63" s="352" t="s">
        <v>99</v>
      </c>
    </row>
    <row r="64" spans="1:4" ht="14.65" customHeight="1">
      <c r="A64" s="253" t="s">
        <v>27</v>
      </c>
      <c r="B64" s="371">
        <v>2389.6290357872008</v>
      </c>
      <c r="C64" s="255">
        <v>219.72843747045201</v>
      </c>
      <c r="D64" s="256">
        <v>39</v>
      </c>
    </row>
    <row r="65" spans="1:4" ht="14.65" customHeight="1">
      <c r="A65" s="266" t="s">
        <v>28</v>
      </c>
      <c r="B65" s="450">
        <v>2005.909080069838</v>
      </c>
      <c r="C65" s="281">
        <v>261.59285265359631</v>
      </c>
      <c r="D65" s="438">
        <v>14</v>
      </c>
    </row>
    <row r="66" spans="1:4" ht="14.65" customHeight="1">
      <c r="A66" s="268" t="s">
        <v>29</v>
      </c>
      <c r="B66" s="380">
        <v>2111.1098254184981</v>
      </c>
      <c r="C66" s="270">
        <v>61.555879073999208</v>
      </c>
      <c r="D66" s="271">
        <v>2004</v>
      </c>
    </row>
    <row r="67" spans="1:4" ht="14.65" customHeight="1">
      <c r="A67" s="268" t="s">
        <v>30</v>
      </c>
      <c r="B67" s="380">
        <v>2434.3928091399171</v>
      </c>
      <c r="C67" s="270">
        <v>243.74116033895419</v>
      </c>
      <c r="D67" s="271">
        <v>198</v>
      </c>
    </row>
    <row r="68" spans="1:4" ht="14.65" customHeight="1">
      <c r="A68" s="272" t="s">
        <v>31</v>
      </c>
      <c r="B68" s="382">
        <v>2150.169047557768</v>
      </c>
      <c r="C68" s="274">
        <v>63.455905899579349</v>
      </c>
      <c r="D68" s="275">
        <v>2202</v>
      </c>
    </row>
    <row r="69" spans="1:4" ht="22.5" customHeight="1">
      <c r="A69" s="2034" t="s">
        <v>523</v>
      </c>
      <c r="B69" s="2034"/>
      <c r="C69" s="2034"/>
      <c r="D69" s="2034"/>
    </row>
    <row r="70" spans="1:4" ht="53.25" customHeight="1">
      <c r="A70" s="2034" t="s">
        <v>104</v>
      </c>
      <c r="B70" s="2034"/>
      <c r="C70" s="2034"/>
      <c r="D70" s="2034"/>
    </row>
    <row r="71" spans="1:4" ht="34.5" customHeight="1">
      <c r="A71" s="2034" t="s">
        <v>578</v>
      </c>
      <c r="B71" s="2034"/>
      <c r="C71" s="2034"/>
      <c r="D71" s="2034"/>
    </row>
    <row r="73" spans="1:4" ht="30" customHeight="1">
      <c r="A73" s="2010" t="s">
        <v>197</v>
      </c>
      <c r="B73" s="2010"/>
      <c r="C73" s="2010"/>
      <c r="D73" s="2010"/>
    </row>
    <row r="74" spans="1:4" ht="29.5" thickBot="1">
      <c r="A74" s="23"/>
      <c r="B74" s="23" t="s">
        <v>162</v>
      </c>
      <c r="C74" s="23" t="s">
        <v>68</v>
      </c>
      <c r="D74" s="23" t="s">
        <v>69</v>
      </c>
    </row>
    <row r="75" spans="1:4">
      <c r="A75" s="34" t="s">
        <v>80</v>
      </c>
      <c r="B75" s="451">
        <v>2354.6674178308699</v>
      </c>
      <c r="C75" s="28">
        <v>165.5286491088734</v>
      </c>
      <c r="D75" s="31">
        <v>99</v>
      </c>
    </row>
    <row r="76" spans="1:4" ht="25.5" customHeight="1">
      <c r="A76" s="35" t="s">
        <v>81</v>
      </c>
      <c r="B76" s="452">
        <v>2212.9696825324618</v>
      </c>
      <c r="C76" s="29">
        <v>99.290376682113418</v>
      </c>
      <c r="D76" s="32">
        <v>362</v>
      </c>
    </row>
    <row r="77" spans="1:4">
      <c r="A77" s="34" t="s">
        <v>82</v>
      </c>
      <c r="B77" s="451">
        <v>2117.6743227998682</v>
      </c>
      <c r="C77" s="28">
        <v>124.3159332933966</v>
      </c>
      <c r="D77" s="31">
        <v>301</v>
      </c>
    </row>
    <row r="78" spans="1:4">
      <c r="A78" s="35" t="s">
        <v>83</v>
      </c>
      <c r="B78" s="452">
        <v>2177.1747045861161</v>
      </c>
      <c r="C78" s="29">
        <v>169.0206825836261</v>
      </c>
      <c r="D78" s="32">
        <v>113</v>
      </c>
    </row>
    <row r="79" spans="1:4" ht="25.15" customHeight="1">
      <c r="A79" s="34" t="s">
        <v>84</v>
      </c>
      <c r="B79" s="451">
        <v>2448.1053243938568</v>
      </c>
      <c r="C79" s="28">
        <v>177.70041548810499</v>
      </c>
      <c r="D79" s="31">
        <v>126</v>
      </c>
    </row>
    <row r="80" spans="1:4" ht="24">
      <c r="A80" s="35" t="s">
        <v>85</v>
      </c>
      <c r="B80" s="452">
        <v>2115.0148306251749</v>
      </c>
      <c r="C80" s="29">
        <v>81.80901140295731</v>
      </c>
      <c r="D80" s="32">
        <v>831</v>
      </c>
    </row>
    <row r="81" spans="1:4" ht="26.15" customHeight="1">
      <c r="A81" s="34" t="s">
        <v>86</v>
      </c>
      <c r="B81" s="451">
        <v>2048.7778752802142</v>
      </c>
      <c r="C81" s="28">
        <v>99.396863171043307</v>
      </c>
      <c r="D81" s="31">
        <v>352</v>
      </c>
    </row>
    <row r="82" spans="1:4">
      <c r="A82" s="35" t="s">
        <v>87</v>
      </c>
      <c r="B82" s="453">
        <v>1982.305060042434</v>
      </c>
      <c r="C82" s="29">
        <v>372.78720547329328</v>
      </c>
      <c r="D82" s="32">
        <v>18</v>
      </c>
    </row>
    <row r="83" spans="1:4">
      <c r="A83" s="327" t="s">
        <v>88</v>
      </c>
      <c r="B83" s="455">
        <v>2150.169047557768</v>
      </c>
      <c r="C83" s="328">
        <v>63.455905899579349</v>
      </c>
      <c r="D83" s="329">
        <v>2202</v>
      </c>
    </row>
    <row r="84" spans="1:4" ht="26.25" customHeight="1">
      <c r="A84" s="1982" t="s">
        <v>523</v>
      </c>
      <c r="B84" s="1982"/>
      <c r="C84" s="1982"/>
      <c r="D84" s="1982"/>
    </row>
    <row r="85" spans="1:4" ht="33" customHeight="1">
      <c r="A85" s="2034" t="s">
        <v>578</v>
      </c>
      <c r="B85" s="2034"/>
      <c r="C85" s="2034"/>
      <c r="D85" s="2034"/>
    </row>
    <row r="87" spans="1:4" ht="26.25" customHeight="1"/>
  </sheetData>
  <mergeCells count="21">
    <mergeCell ref="E43:H43"/>
    <mergeCell ref="A47:D47"/>
    <mergeCell ref="B48:D48"/>
    <mergeCell ref="A71:D71"/>
    <mergeCell ref="A70:D70"/>
    <mergeCell ref="A69:D69"/>
    <mergeCell ref="A48:A49"/>
    <mergeCell ref="A85:D85"/>
    <mergeCell ref="A84:D84"/>
    <mergeCell ref="A73:D73"/>
    <mergeCell ref="B6:D6"/>
    <mergeCell ref="A3:D3"/>
    <mergeCell ref="A45:D45"/>
    <mergeCell ref="A43:D43"/>
    <mergeCell ref="A42:D42"/>
    <mergeCell ref="A29:D29"/>
    <mergeCell ref="A28:D28"/>
    <mergeCell ref="A27:D27"/>
    <mergeCell ref="A31:D31"/>
    <mergeCell ref="A5:D5"/>
    <mergeCell ref="A6:A7"/>
  </mergeCells>
  <hyperlinks>
    <hyperlink ref="A1" location="Inhalt!A1" display="Zurück zum Inhalt" xr:uid="{00000000-0004-0000-1D00-000000000000}"/>
  </hyperlinks>
  <pageMargins left="0.7" right="0.7" top="0.78740157499999996" bottom="0.78740157499999996"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14"/>
  <dimension ref="A1:G90"/>
  <sheetViews>
    <sheetView zoomScale="80" zoomScaleNormal="80" workbookViewId="0">
      <selection activeCell="A37" sqref="A37:L37"/>
    </sheetView>
  </sheetViews>
  <sheetFormatPr baseColWidth="10" defaultColWidth="11.08203125" defaultRowHeight="14.5"/>
  <cols>
    <col min="1" max="1" width="23.5" style="292" customWidth="1"/>
    <col min="2" max="4" width="11.08203125" style="292" customWidth="1"/>
    <col min="5" max="5" width="11.08203125" style="292"/>
    <col min="6" max="6" width="11.58203125" style="292" customWidth="1"/>
    <col min="7" max="11" width="11.08203125" style="292"/>
    <col min="12" max="12" width="13" style="292" customWidth="1"/>
    <col min="13" max="16384" width="11.08203125" style="292"/>
  </cols>
  <sheetData>
    <row r="1" spans="1:4">
      <c r="A1" s="582" t="s">
        <v>482</v>
      </c>
    </row>
    <row r="3" spans="1:4" ht="23.5">
      <c r="A3" s="2246">
        <v>2022</v>
      </c>
      <c r="B3" s="2246"/>
      <c r="C3" s="2246"/>
      <c r="D3" s="2246"/>
    </row>
    <row r="5" spans="1:4" ht="30.75" customHeight="1">
      <c r="A5" s="2342" t="s">
        <v>198</v>
      </c>
      <c r="B5" s="2342"/>
      <c r="C5" s="2342"/>
      <c r="D5" s="2342"/>
    </row>
    <row r="6" spans="1:4" ht="29.5" thickBot="1">
      <c r="A6" s="42"/>
      <c r="B6" s="21" t="s">
        <v>162</v>
      </c>
      <c r="C6" s="23" t="s">
        <v>68</v>
      </c>
      <c r="D6" s="23" t="s">
        <v>69</v>
      </c>
    </row>
    <row r="7" spans="1:4" ht="19.149999999999999" customHeight="1">
      <c r="A7" s="34" t="s">
        <v>80</v>
      </c>
      <c r="B7" s="426">
        <v>5.1544733292582112</v>
      </c>
      <c r="C7" s="28">
        <v>0.1916112601289881</v>
      </c>
      <c r="D7" s="31">
        <v>91</v>
      </c>
    </row>
    <row r="8" spans="1:4" ht="25.15" customHeight="1">
      <c r="A8" s="35" t="s">
        <v>81</v>
      </c>
      <c r="B8" s="427">
        <v>5.1394960287578888</v>
      </c>
      <c r="C8" s="29">
        <v>9.20076884774918E-2</v>
      </c>
      <c r="D8" s="32">
        <v>331</v>
      </c>
    </row>
    <row r="9" spans="1:4">
      <c r="A9" s="34" t="s">
        <v>82</v>
      </c>
      <c r="B9" s="423">
        <v>5.3618790963193002</v>
      </c>
      <c r="C9" s="28">
        <v>9.3953568577692909E-2</v>
      </c>
      <c r="D9" s="31">
        <v>340</v>
      </c>
    </row>
    <row r="10" spans="1:4">
      <c r="A10" s="35" t="s">
        <v>83</v>
      </c>
      <c r="B10" s="427">
        <v>5.1775454834659431</v>
      </c>
      <c r="C10" s="29">
        <v>0.1515841700375847</v>
      </c>
      <c r="D10" s="32">
        <v>133</v>
      </c>
    </row>
    <row r="11" spans="1:4" ht="24" customHeight="1">
      <c r="A11" s="34" t="s">
        <v>84</v>
      </c>
      <c r="B11" s="423">
        <v>5.236568635945325</v>
      </c>
      <c r="C11" s="28">
        <v>0.10877898553530781</v>
      </c>
      <c r="D11" s="31">
        <v>247</v>
      </c>
    </row>
    <row r="12" spans="1:4" ht="24">
      <c r="A12" s="35" t="s">
        <v>85</v>
      </c>
      <c r="B12" s="425">
        <v>5.3011996576599882</v>
      </c>
      <c r="C12" s="29">
        <v>6.9246915774739126E-2</v>
      </c>
      <c r="D12" s="32">
        <v>935</v>
      </c>
    </row>
    <row r="13" spans="1:4" ht="25.15" customHeight="1">
      <c r="A13" s="34" t="s">
        <v>86</v>
      </c>
      <c r="B13" s="423">
        <v>5.2998669732014427</v>
      </c>
      <c r="C13" s="28">
        <v>0.1017972950940767</v>
      </c>
      <c r="D13" s="31">
        <v>366</v>
      </c>
    </row>
    <row r="14" spans="1:4">
      <c r="A14" s="35" t="s">
        <v>87</v>
      </c>
      <c r="B14" s="425">
        <v>5.8649626489941502</v>
      </c>
      <c r="C14" s="29">
        <v>0.41099375629827078</v>
      </c>
      <c r="D14" s="32">
        <v>18</v>
      </c>
    </row>
    <row r="15" spans="1:4">
      <c r="A15" s="457" t="s">
        <v>88</v>
      </c>
      <c r="B15" s="459">
        <v>5.2832302229338248</v>
      </c>
      <c r="C15" s="37">
        <v>5.4227518641991129E-2</v>
      </c>
      <c r="D15" s="56">
        <v>2461</v>
      </c>
    </row>
    <row r="16" spans="1:4" ht="105.65" customHeight="1">
      <c r="A16" s="1982" t="s">
        <v>199</v>
      </c>
      <c r="B16" s="1982"/>
      <c r="C16" s="1982"/>
      <c r="D16" s="1982"/>
    </row>
    <row r="17" spans="1:4" ht="33" customHeight="1">
      <c r="A17" s="2034" t="s">
        <v>539</v>
      </c>
      <c r="B17" s="2034"/>
      <c r="C17" s="2034"/>
      <c r="D17" s="2034"/>
    </row>
    <row r="18" spans="1:4">
      <c r="A18" s="46"/>
      <c r="B18" s="46"/>
      <c r="C18" s="46"/>
    </row>
    <row r="19" spans="1:4" ht="30.75" customHeight="1">
      <c r="A19" s="2010" t="s">
        <v>200</v>
      </c>
      <c r="B19" s="2010"/>
      <c r="C19" s="2010"/>
      <c r="D19" s="2010"/>
    </row>
    <row r="20" spans="1:4" ht="14.65" customHeight="1">
      <c r="A20" s="2339" t="s">
        <v>5</v>
      </c>
      <c r="B20" s="2356" t="s">
        <v>201</v>
      </c>
      <c r="C20" s="2357"/>
      <c r="D20" s="2358"/>
    </row>
    <row r="21" spans="1:4" ht="14.65" customHeight="1" thickBot="1">
      <c r="A21" s="2340"/>
      <c r="B21" s="252" t="s">
        <v>3</v>
      </c>
      <c r="C21" s="58" t="s">
        <v>68</v>
      </c>
      <c r="D21" s="90" t="s">
        <v>69</v>
      </c>
    </row>
    <row r="22" spans="1:4" ht="14.65" customHeight="1">
      <c r="A22" s="253" t="s">
        <v>13</v>
      </c>
      <c r="B22" s="371">
        <v>5.9881395619268316</v>
      </c>
      <c r="C22" s="255">
        <v>0.14185102066640259</v>
      </c>
      <c r="D22" s="591">
        <v>340</v>
      </c>
    </row>
    <row r="23" spans="1:4" ht="14.65" customHeight="1">
      <c r="A23" s="258" t="s">
        <v>14</v>
      </c>
      <c r="B23" s="456">
        <v>5.4850129076022398</v>
      </c>
      <c r="C23" s="260">
        <v>0.28868314709115372</v>
      </c>
      <c r="D23" s="592">
        <v>207</v>
      </c>
    </row>
    <row r="24" spans="1:4" ht="14.65" customHeight="1">
      <c r="A24" s="253" t="s">
        <v>39</v>
      </c>
      <c r="B24" s="440" t="s">
        <v>99</v>
      </c>
      <c r="C24" s="263" t="s">
        <v>99</v>
      </c>
      <c r="D24" s="593" t="s">
        <v>99</v>
      </c>
    </row>
    <row r="25" spans="1:4" ht="14.65" customHeight="1">
      <c r="A25" s="258" t="s">
        <v>16</v>
      </c>
      <c r="B25" s="373">
        <v>4.0599146898689673</v>
      </c>
      <c r="C25" s="260">
        <v>0.23565266102714921</v>
      </c>
      <c r="D25" s="592">
        <v>50</v>
      </c>
    </row>
    <row r="26" spans="1:4" ht="14.65" customHeight="1">
      <c r="A26" s="253" t="s">
        <v>17</v>
      </c>
      <c r="B26" s="440" t="s">
        <v>99</v>
      </c>
      <c r="C26" s="263" t="s">
        <v>99</v>
      </c>
      <c r="D26" s="593" t="s">
        <v>99</v>
      </c>
    </row>
    <row r="27" spans="1:4" ht="14.65" customHeight="1">
      <c r="A27" s="258" t="s">
        <v>18</v>
      </c>
      <c r="B27" s="373">
        <v>3.6990599088217802</v>
      </c>
      <c r="C27" s="260">
        <v>0.31321924086860797</v>
      </c>
      <c r="D27" s="592">
        <v>22</v>
      </c>
    </row>
    <row r="28" spans="1:4" ht="14.65" customHeight="1">
      <c r="A28" s="253" t="s">
        <v>19</v>
      </c>
      <c r="B28" s="371">
        <v>5.3852120387000681</v>
      </c>
      <c r="C28" s="255">
        <v>0.1173634780642584</v>
      </c>
      <c r="D28" s="591">
        <v>263</v>
      </c>
    </row>
    <row r="29" spans="1:4" ht="14.65" customHeight="1">
      <c r="A29" s="258" t="s">
        <v>20</v>
      </c>
      <c r="B29" s="373">
        <v>2.8992177542556949</v>
      </c>
      <c r="C29" s="260">
        <v>0.28704137952434627</v>
      </c>
      <c r="D29" s="592">
        <v>38</v>
      </c>
    </row>
    <row r="30" spans="1:4" ht="14.65" customHeight="1">
      <c r="A30" s="253" t="s">
        <v>21</v>
      </c>
      <c r="B30" s="371">
        <v>4.7254145532636409</v>
      </c>
      <c r="C30" s="255">
        <v>0.12970033883568929</v>
      </c>
      <c r="D30" s="591">
        <v>285</v>
      </c>
    </row>
    <row r="31" spans="1:4" ht="14.65" customHeight="1">
      <c r="A31" s="258" t="s">
        <v>22</v>
      </c>
      <c r="B31" s="456">
        <v>5.3938380705752644</v>
      </c>
      <c r="C31" s="260">
        <v>5.3257854221852627E-2</v>
      </c>
      <c r="D31" s="592">
        <v>811</v>
      </c>
    </row>
    <row r="32" spans="1:4" ht="14.65" customHeight="1">
      <c r="A32" s="253" t="s">
        <v>23</v>
      </c>
      <c r="B32" s="371">
        <v>5.3352946657604274</v>
      </c>
      <c r="C32" s="255">
        <v>0.26613433763518102</v>
      </c>
      <c r="D32" s="591">
        <v>120</v>
      </c>
    </row>
    <row r="33" spans="1:7" ht="14.65" customHeight="1">
      <c r="A33" s="258" t="s">
        <v>24</v>
      </c>
      <c r="B33" s="442" t="s">
        <v>99</v>
      </c>
      <c r="C33" s="349" t="s">
        <v>99</v>
      </c>
      <c r="D33" s="594" t="s">
        <v>99</v>
      </c>
    </row>
    <row r="34" spans="1:7" ht="14.65" customHeight="1">
      <c r="A34" s="253" t="s">
        <v>25</v>
      </c>
      <c r="B34" s="371">
        <v>4.1350774200536291</v>
      </c>
      <c r="C34" s="255">
        <v>0.16118550083058489</v>
      </c>
      <c r="D34" s="591">
        <v>98</v>
      </c>
    </row>
    <row r="35" spans="1:7" ht="14.65" customHeight="1">
      <c r="A35" s="258" t="s">
        <v>26</v>
      </c>
      <c r="B35" s="442" t="s">
        <v>99</v>
      </c>
      <c r="C35" s="349" t="s">
        <v>99</v>
      </c>
      <c r="D35" s="594" t="s">
        <v>99</v>
      </c>
    </row>
    <row r="36" spans="1:7" ht="14.65" customHeight="1">
      <c r="A36" s="253" t="s">
        <v>27</v>
      </c>
      <c r="B36" s="371">
        <v>5.8641208283112913</v>
      </c>
      <c r="C36" s="255">
        <v>8.9724698801648961E-2</v>
      </c>
      <c r="D36" s="591">
        <v>117</v>
      </c>
    </row>
    <row r="37" spans="1:7" ht="14.65" customHeight="1" thickBot="1">
      <c r="A37" s="266" t="s">
        <v>28</v>
      </c>
      <c r="B37" s="443" t="s">
        <v>99</v>
      </c>
      <c r="C37" s="354" t="s">
        <v>99</v>
      </c>
      <c r="D37" s="595" t="s">
        <v>99</v>
      </c>
    </row>
    <row r="38" spans="1:7" ht="14.65" customHeight="1">
      <c r="A38" s="268" t="s">
        <v>29</v>
      </c>
      <c r="B38" s="444">
        <v>5.4145289268107337</v>
      </c>
      <c r="C38" s="270">
        <v>5.1154999547038921E-2</v>
      </c>
      <c r="D38" s="596">
        <v>2208</v>
      </c>
    </row>
    <row r="39" spans="1:7" ht="14.65" customHeight="1">
      <c r="A39" s="268" t="s">
        <v>30</v>
      </c>
      <c r="B39" s="380">
        <v>3.9934317507270531</v>
      </c>
      <c r="C39" s="270">
        <v>0.13114714197700331</v>
      </c>
      <c r="D39" s="596">
        <v>253</v>
      </c>
    </row>
    <row r="40" spans="1:7" ht="14.65" customHeight="1">
      <c r="A40" s="272" t="s">
        <v>31</v>
      </c>
      <c r="B40" s="445">
        <v>5.2832302229338346</v>
      </c>
      <c r="C40" s="274">
        <v>5.4227518641991039E-2</v>
      </c>
      <c r="D40" s="597">
        <v>2461</v>
      </c>
    </row>
    <row r="41" spans="1:7" ht="90.75" customHeight="1">
      <c r="A41" s="1982" t="s">
        <v>101</v>
      </c>
      <c r="B41" s="1982"/>
      <c r="C41" s="1982"/>
      <c r="D41" s="1982"/>
    </row>
    <row r="42" spans="1:7" ht="105.75" customHeight="1">
      <c r="A42" s="1982" t="s">
        <v>202</v>
      </c>
      <c r="B42" s="1982"/>
      <c r="C42" s="1982"/>
      <c r="D42" s="1982"/>
    </row>
    <row r="43" spans="1:7" ht="33" customHeight="1">
      <c r="A43" s="2034" t="s">
        <v>539</v>
      </c>
      <c r="B43" s="2034"/>
      <c r="C43" s="2034"/>
      <c r="D43" s="2034"/>
    </row>
    <row r="46" spans="1:7" ht="23.5">
      <c r="A46" s="2246">
        <v>2020</v>
      </c>
      <c r="B46" s="2246"/>
      <c r="C46" s="2246"/>
      <c r="D46" s="2246"/>
      <c r="G46" s="225"/>
    </row>
    <row r="48" spans="1:7" ht="30" customHeight="1">
      <c r="A48" s="2298" t="s">
        <v>203</v>
      </c>
      <c r="B48" s="2298"/>
      <c r="C48" s="2298"/>
      <c r="D48" s="2298"/>
    </row>
    <row r="49" spans="1:4" ht="29.5" thickBot="1">
      <c r="A49" s="42"/>
      <c r="B49" s="21" t="s">
        <v>168</v>
      </c>
      <c r="C49" s="23" t="s">
        <v>68</v>
      </c>
      <c r="D49" s="23" t="s">
        <v>69</v>
      </c>
    </row>
    <row r="50" spans="1:4">
      <c r="A50" s="422" t="s">
        <v>80</v>
      </c>
      <c r="B50" s="150">
        <v>4.7266833962113033</v>
      </c>
      <c r="C50" s="28">
        <v>0.34433723527370969</v>
      </c>
      <c r="D50" s="31">
        <v>53</v>
      </c>
    </row>
    <row r="51" spans="1:4" ht="25.15" customHeight="1">
      <c r="A51" s="424" t="s">
        <v>81</v>
      </c>
      <c r="B51" s="151">
        <v>5.031803502128537</v>
      </c>
      <c r="C51" s="29">
        <v>0.15606571337372169</v>
      </c>
      <c r="D51" s="32">
        <v>230</v>
      </c>
    </row>
    <row r="52" spans="1:4">
      <c r="A52" s="422" t="s">
        <v>82</v>
      </c>
      <c r="B52" s="150">
        <v>4.750397068067624</v>
      </c>
      <c r="C52" s="28">
        <v>0.1614629976847963</v>
      </c>
      <c r="D52" s="31">
        <v>196</v>
      </c>
    </row>
    <row r="53" spans="1:4">
      <c r="A53" s="424" t="s">
        <v>83</v>
      </c>
      <c r="B53" s="151">
        <v>4.7104897980429534</v>
      </c>
      <c r="C53" s="29">
        <v>0.21650260680360539</v>
      </c>
      <c r="D53" s="32">
        <v>70</v>
      </c>
    </row>
    <row r="54" spans="1:4" ht="26.65" customHeight="1">
      <c r="A54" s="422" t="s">
        <v>84</v>
      </c>
      <c r="B54" s="150">
        <v>4.6914681048931568</v>
      </c>
      <c r="C54" s="28">
        <v>0.25728749082710251</v>
      </c>
      <c r="D54" s="31">
        <v>71</v>
      </c>
    </row>
    <row r="55" spans="1:4" ht="24">
      <c r="A55" s="424" t="s">
        <v>85</v>
      </c>
      <c r="B55" s="151">
        <v>4.8296114097126974</v>
      </c>
      <c r="C55" s="29">
        <v>9.5238811504852472E-2</v>
      </c>
      <c r="D55" s="32">
        <v>624</v>
      </c>
    </row>
    <row r="56" spans="1:4" ht="25.15" customHeight="1">
      <c r="A56" s="422" t="s">
        <v>86</v>
      </c>
      <c r="B56" s="150">
        <v>4.7202870617221997</v>
      </c>
      <c r="C56" s="28">
        <v>0.14978943824230001</v>
      </c>
      <c r="D56" s="31">
        <v>251</v>
      </c>
    </row>
    <row r="57" spans="1:4">
      <c r="A57" s="424" t="s">
        <v>87</v>
      </c>
      <c r="B57" s="151">
        <v>4.6146572651970672</v>
      </c>
      <c r="C57" s="29">
        <v>0.33877776609302251</v>
      </c>
      <c r="D57" s="32">
        <v>13</v>
      </c>
    </row>
    <row r="58" spans="1:4">
      <c r="A58" s="457" t="s">
        <v>88</v>
      </c>
      <c r="B58" s="458">
        <v>4.824344251416754</v>
      </c>
      <c r="C58" s="37">
        <v>7.8041183714209511E-2</v>
      </c>
      <c r="D58" s="56">
        <v>1508</v>
      </c>
    </row>
    <row r="59" spans="1:4" ht="109.5" customHeight="1">
      <c r="A59" s="1982" t="s">
        <v>199</v>
      </c>
      <c r="B59" s="1982"/>
      <c r="C59" s="1982"/>
      <c r="D59" s="1982"/>
    </row>
    <row r="60" spans="1:4" ht="33" customHeight="1">
      <c r="A60" s="2034" t="s">
        <v>540</v>
      </c>
      <c r="B60" s="2034"/>
      <c r="C60" s="2034"/>
      <c r="D60" s="2034"/>
    </row>
    <row r="61" spans="1:4">
      <c r="A61" s="46"/>
      <c r="B61" s="46"/>
      <c r="C61" s="46"/>
    </row>
    <row r="62" spans="1:4" ht="30" customHeight="1">
      <c r="A62" s="2010" t="s">
        <v>204</v>
      </c>
      <c r="B62" s="2010"/>
      <c r="C62" s="2010"/>
      <c r="D62" s="2010"/>
    </row>
    <row r="63" spans="1:4">
      <c r="A63" s="2035" t="s">
        <v>5</v>
      </c>
      <c r="B63" s="2364" t="s">
        <v>201</v>
      </c>
      <c r="C63" s="2365"/>
      <c r="D63" s="2366"/>
    </row>
    <row r="64" spans="1:4" ht="15" thickBot="1">
      <c r="A64" s="1970"/>
      <c r="B64" s="252" t="s">
        <v>3</v>
      </c>
      <c r="C64" s="58" t="s">
        <v>68</v>
      </c>
      <c r="D64" s="58" t="s">
        <v>69</v>
      </c>
    </row>
    <row r="65" spans="1:4">
      <c r="A65" s="284" t="s">
        <v>13</v>
      </c>
      <c r="B65" s="371">
        <v>5.9760751282206641</v>
      </c>
      <c r="C65" s="255">
        <v>9.1679144298251788E-2</v>
      </c>
      <c r="D65" s="598">
        <v>166</v>
      </c>
    </row>
    <row r="66" spans="1:4">
      <c r="A66" s="285" t="s">
        <v>14</v>
      </c>
      <c r="B66" s="373">
        <v>4.7951765955333592</v>
      </c>
      <c r="C66" s="260">
        <v>0.31318141193269938</v>
      </c>
      <c r="D66" s="599">
        <v>115</v>
      </c>
    </row>
    <row r="67" spans="1:4">
      <c r="A67" s="284" t="s">
        <v>39</v>
      </c>
      <c r="B67" s="440" t="s">
        <v>99</v>
      </c>
      <c r="C67" s="263" t="s">
        <v>99</v>
      </c>
      <c r="D67" s="600" t="s">
        <v>99</v>
      </c>
    </row>
    <row r="68" spans="1:4">
      <c r="A68" s="285" t="s">
        <v>16</v>
      </c>
      <c r="B68" s="373">
        <v>4.1055348621336778</v>
      </c>
      <c r="C68" s="260">
        <v>0.4596469224292512</v>
      </c>
      <c r="D68" s="599">
        <v>14</v>
      </c>
    </row>
    <row r="69" spans="1:4">
      <c r="A69" s="284" t="s">
        <v>17</v>
      </c>
      <c r="B69" s="440" t="s">
        <v>99</v>
      </c>
      <c r="C69" s="263" t="s">
        <v>99</v>
      </c>
      <c r="D69" s="600" t="s">
        <v>99</v>
      </c>
    </row>
    <row r="70" spans="1:4">
      <c r="A70" s="285" t="s">
        <v>18</v>
      </c>
      <c r="B70" s="373">
        <v>2.3794135034363069</v>
      </c>
      <c r="C70" s="260">
        <v>0.49169878282962598</v>
      </c>
      <c r="D70" s="599">
        <v>9</v>
      </c>
    </row>
    <row r="71" spans="1:4">
      <c r="A71" s="284" t="s">
        <v>19</v>
      </c>
      <c r="B71" s="371">
        <v>5.188732113814579</v>
      </c>
      <c r="C71" s="255">
        <v>0.23377510240094121</v>
      </c>
      <c r="D71" s="598">
        <v>124</v>
      </c>
    </row>
    <row r="72" spans="1:4">
      <c r="A72" s="285" t="s">
        <v>20</v>
      </c>
      <c r="B72" s="373">
        <v>2.637792146972946</v>
      </c>
      <c r="C72" s="260">
        <v>0.23318864936484901</v>
      </c>
      <c r="D72" s="599">
        <v>19</v>
      </c>
    </row>
    <row r="73" spans="1:4">
      <c r="A73" s="284" t="s">
        <v>21</v>
      </c>
      <c r="B73" s="371">
        <v>4.462362455500557</v>
      </c>
      <c r="C73" s="255">
        <v>0.2029075558821247</v>
      </c>
      <c r="D73" s="598">
        <v>180</v>
      </c>
    </row>
    <row r="74" spans="1:4">
      <c r="A74" s="285" t="s">
        <v>22</v>
      </c>
      <c r="B74" s="373">
        <v>4.9149037439432064</v>
      </c>
      <c r="C74" s="260">
        <v>7.3662876152874229E-2</v>
      </c>
      <c r="D74" s="599">
        <v>706</v>
      </c>
    </row>
    <row r="75" spans="1:4">
      <c r="A75" s="284" t="s">
        <v>23</v>
      </c>
      <c r="B75" s="371">
        <v>4.8175198139166877</v>
      </c>
      <c r="C75" s="255">
        <v>0.32470270154924702</v>
      </c>
      <c r="D75" s="598">
        <v>53</v>
      </c>
    </row>
    <row r="76" spans="1:4">
      <c r="A76" s="285" t="s">
        <v>24</v>
      </c>
      <c r="B76" s="442" t="s">
        <v>99</v>
      </c>
      <c r="C76" s="349" t="s">
        <v>99</v>
      </c>
      <c r="D76" s="601" t="s">
        <v>99</v>
      </c>
    </row>
    <row r="77" spans="1:4">
      <c r="A77" s="284" t="s">
        <v>25</v>
      </c>
      <c r="B77" s="371">
        <v>4.2212803629666054</v>
      </c>
      <c r="C77" s="255">
        <v>0.3799189303478635</v>
      </c>
      <c r="D77" s="598">
        <v>61</v>
      </c>
    </row>
    <row r="78" spans="1:4">
      <c r="A78" s="285" t="s">
        <v>26</v>
      </c>
      <c r="B78" s="442" t="s">
        <v>99</v>
      </c>
      <c r="C78" s="349" t="s">
        <v>99</v>
      </c>
      <c r="D78" s="601" t="s">
        <v>99</v>
      </c>
    </row>
    <row r="79" spans="1:4">
      <c r="A79" s="284" t="s">
        <v>27</v>
      </c>
      <c r="B79" s="371">
        <v>4.4979410970544071</v>
      </c>
      <c r="C79" s="255">
        <v>0.32354165415737851</v>
      </c>
      <c r="D79" s="598">
        <v>35</v>
      </c>
    </row>
    <row r="80" spans="1:4" ht="15" thickBot="1">
      <c r="A80" s="286" t="s">
        <v>28</v>
      </c>
      <c r="B80" s="450">
        <v>3.9594257858279049</v>
      </c>
      <c r="C80" s="281">
        <v>0.45965507718981419</v>
      </c>
      <c r="D80" s="612">
        <v>12</v>
      </c>
    </row>
    <row r="81" spans="1:4">
      <c r="A81" s="287" t="s">
        <v>29</v>
      </c>
      <c r="B81" s="380">
        <v>4.9466013622842544</v>
      </c>
      <c r="C81" s="270">
        <v>7.6475011390192277E-2</v>
      </c>
      <c r="D81" s="603">
        <v>1394</v>
      </c>
    </row>
    <row r="82" spans="1:4">
      <c r="A82" s="287" t="s">
        <v>30</v>
      </c>
      <c r="B82" s="380">
        <v>3.794588940279414</v>
      </c>
      <c r="C82" s="270">
        <v>0.27321488047107728</v>
      </c>
      <c r="D82" s="603">
        <v>114</v>
      </c>
    </row>
    <row r="83" spans="1:4">
      <c r="A83" s="288" t="s">
        <v>31</v>
      </c>
      <c r="B83" s="460">
        <v>4.8243442514167549</v>
      </c>
      <c r="C83" s="290">
        <v>7.8041183714209497E-2</v>
      </c>
      <c r="D83" s="604">
        <v>1508</v>
      </c>
    </row>
    <row r="84" spans="1:4" ht="55.5" customHeight="1">
      <c r="A84" s="2034" t="s">
        <v>104</v>
      </c>
      <c r="B84" s="2034"/>
      <c r="C84" s="2034"/>
      <c r="D84" s="2034"/>
    </row>
    <row r="85" spans="1:4" ht="103.4" customHeight="1">
      <c r="A85" s="1982" t="s">
        <v>202</v>
      </c>
      <c r="B85" s="1982"/>
      <c r="C85" s="1982"/>
      <c r="D85" s="1982"/>
    </row>
    <row r="86" spans="1:4" ht="32.65" customHeight="1">
      <c r="A86" s="2034" t="s">
        <v>540</v>
      </c>
      <c r="B86" s="2034"/>
      <c r="C86" s="2034"/>
      <c r="D86" s="2034"/>
    </row>
    <row r="89" spans="1:4">
      <c r="B89" s="446"/>
      <c r="C89" s="336"/>
    </row>
    <row r="90" spans="1:4">
      <c r="B90" s="446"/>
      <c r="C90" s="336"/>
    </row>
  </sheetData>
  <mergeCells count="20">
    <mergeCell ref="B63:D63"/>
    <mergeCell ref="A85:D85"/>
    <mergeCell ref="A86:D86"/>
    <mergeCell ref="A62:D62"/>
    <mergeCell ref="A48:D48"/>
    <mergeCell ref="A84:D84"/>
    <mergeCell ref="A63:A64"/>
    <mergeCell ref="A46:D46"/>
    <mergeCell ref="A3:D3"/>
    <mergeCell ref="A59:D59"/>
    <mergeCell ref="A60:D60"/>
    <mergeCell ref="A16:D16"/>
    <mergeCell ref="A5:D5"/>
    <mergeCell ref="B20:D20"/>
    <mergeCell ref="A43:D43"/>
    <mergeCell ref="A41:D41"/>
    <mergeCell ref="A17:D17"/>
    <mergeCell ref="A42:D42"/>
    <mergeCell ref="A19:D19"/>
    <mergeCell ref="A20:A21"/>
  </mergeCells>
  <hyperlinks>
    <hyperlink ref="A1" location="Inhalt!A1" display="Zurück zum Inhalt" xr:uid="{00000000-0004-0000-1E00-000000000000}"/>
  </hyperlinks>
  <pageMargins left="0.7" right="0.7" top="0.78740157499999996" bottom="0.78740157499999996"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15"/>
  <dimension ref="A1:G164"/>
  <sheetViews>
    <sheetView zoomScale="80" zoomScaleNormal="80" workbookViewId="0">
      <selection activeCell="A37" sqref="A37:L37"/>
    </sheetView>
  </sheetViews>
  <sheetFormatPr baseColWidth="10" defaultColWidth="11.08203125" defaultRowHeight="14.5"/>
  <cols>
    <col min="1" max="1" width="23.5" style="292" customWidth="1"/>
    <col min="2" max="2" width="11.58203125" style="292" customWidth="1"/>
    <col min="3" max="4" width="11.08203125" style="292" customWidth="1"/>
    <col min="5" max="5" width="32.08203125" style="292" customWidth="1"/>
    <col min="6" max="6" width="15.08203125" style="292" customWidth="1"/>
    <col min="7" max="7" width="21.08203125" style="292" customWidth="1"/>
    <col min="8" max="16384" width="11.08203125" style="292"/>
  </cols>
  <sheetData>
    <row r="1" spans="1:4" ht="14.65" customHeight="1">
      <c r="A1" s="582" t="s">
        <v>482</v>
      </c>
      <c r="B1" s="461"/>
    </row>
    <row r="2" spans="1:4" ht="14.65" customHeight="1">
      <c r="A2" s="118"/>
      <c r="B2" s="461"/>
    </row>
    <row r="3" spans="1:4" ht="23.5">
      <c r="A3" s="2246">
        <v>2022</v>
      </c>
      <c r="B3" s="2246"/>
      <c r="C3" s="2246"/>
      <c r="D3" s="2246"/>
    </row>
    <row r="4" spans="1:4" ht="13.5" customHeight="1">
      <c r="A4" s="118"/>
      <c r="B4" s="461"/>
    </row>
    <row r="5" spans="1:4" ht="56.25" customHeight="1">
      <c r="A5" s="2010" t="s">
        <v>205</v>
      </c>
      <c r="B5" s="2010"/>
    </row>
    <row r="6" spans="1:4" ht="96.75" customHeight="1">
      <c r="A6" s="99" t="s">
        <v>5</v>
      </c>
      <c r="B6" s="92" t="s">
        <v>499</v>
      </c>
    </row>
    <row r="7" spans="1:4">
      <c r="A7" s="462" t="s">
        <v>13</v>
      </c>
      <c r="B7" s="93">
        <v>3.6793027585039768</v>
      </c>
    </row>
    <row r="8" spans="1:4">
      <c r="A8" s="463" t="s">
        <v>14</v>
      </c>
      <c r="B8" s="94">
        <v>3.888782967905942</v>
      </c>
    </row>
    <row r="9" spans="1:4">
      <c r="A9" s="462" t="s">
        <v>15</v>
      </c>
      <c r="B9" s="93">
        <v>3.8788732394366199</v>
      </c>
    </row>
    <row r="10" spans="1:4">
      <c r="A10" s="463" t="s">
        <v>16</v>
      </c>
      <c r="B10" s="94">
        <v>3.8943661971830985</v>
      </c>
    </row>
    <row r="11" spans="1:4">
      <c r="A11" s="462" t="s">
        <v>17</v>
      </c>
      <c r="B11" s="93">
        <v>4.7792792792792795</v>
      </c>
    </row>
    <row r="12" spans="1:4">
      <c r="A12" s="463" t="s">
        <v>18</v>
      </c>
      <c r="B12" s="94">
        <v>3.8810198300283285</v>
      </c>
    </row>
    <row r="13" spans="1:4">
      <c r="A13" s="462" t="s">
        <v>19</v>
      </c>
      <c r="B13" s="93">
        <v>3.8420300214438883</v>
      </c>
    </row>
    <row r="14" spans="1:4">
      <c r="A14" s="463" t="s">
        <v>20</v>
      </c>
      <c r="B14" s="94">
        <v>4.0567867036011078</v>
      </c>
    </row>
    <row r="15" spans="1:4">
      <c r="A15" s="462" t="s">
        <v>21</v>
      </c>
      <c r="B15" s="93">
        <v>4.0717668488160292</v>
      </c>
    </row>
    <row r="16" spans="1:4">
      <c r="A16" s="463" t="s">
        <v>22</v>
      </c>
      <c r="B16" s="94">
        <v>4.0529779747165389</v>
      </c>
    </row>
    <row r="17" spans="1:4">
      <c r="A17" s="462" t="s">
        <v>23</v>
      </c>
      <c r="B17" s="93">
        <v>3.4222873900293256</v>
      </c>
    </row>
    <row r="18" spans="1:4">
      <c r="A18" s="463" t="s">
        <v>24</v>
      </c>
      <c r="B18" s="94">
        <v>3.9929078014184398</v>
      </c>
    </row>
    <row r="19" spans="1:4">
      <c r="A19" s="462" t="s">
        <v>25</v>
      </c>
      <c r="B19" s="93">
        <v>4.2438336856941508</v>
      </c>
    </row>
    <row r="20" spans="1:4">
      <c r="A20" s="463" t="s">
        <v>26</v>
      </c>
      <c r="B20" s="94">
        <v>4.568965517241379</v>
      </c>
    </row>
    <row r="21" spans="1:4">
      <c r="A21" s="462" t="s">
        <v>27</v>
      </c>
      <c r="B21" s="93">
        <v>4.5205865764241402</v>
      </c>
    </row>
    <row r="22" spans="1:4">
      <c r="A22" s="464" t="s">
        <v>28</v>
      </c>
      <c r="B22" s="95">
        <v>3.6749999999999998</v>
      </c>
    </row>
    <row r="23" spans="1:4" ht="17.649999999999999" customHeight="1">
      <c r="A23" s="67" t="s">
        <v>29</v>
      </c>
      <c r="B23" s="96">
        <v>3.9660339660339661</v>
      </c>
    </row>
    <row r="24" spans="1:4">
      <c r="A24" s="68" t="s">
        <v>30</v>
      </c>
      <c r="B24" s="97">
        <v>4.0302465299357779</v>
      </c>
    </row>
    <row r="25" spans="1:4">
      <c r="A25" s="69" t="s">
        <v>31</v>
      </c>
      <c r="B25" s="98">
        <v>3.9734377985858971</v>
      </c>
    </row>
    <row r="26" spans="1:4" ht="45" customHeight="1">
      <c r="A26" s="1982" t="s">
        <v>541</v>
      </c>
      <c r="B26" s="1982"/>
    </row>
    <row r="27" spans="1:4" ht="23.25" customHeight="1">
      <c r="A27" s="2034" t="s">
        <v>542</v>
      </c>
      <c r="B27" s="2034"/>
    </row>
    <row r="28" spans="1:4" ht="78" customHeight="1">
      <c r="A28" s="2034" t="s">
        <v>509</v>
      </c>
      <c r="B28" s="2034"/>
    </row>
    <row r="29" spans="1:4">
      <c r="A29" s="47"/>
      <c r="B29" s="47"/>
    </row>
    <row r="30" spans="1:4" ht="30" customHeight="1">
      <c r="A30" s="2369" t="s">
        <v>207</v>
      </c>
      <c r="B30" s="2369"/>
      <c r="C30" s="2369"/>
      <c r="D30" s="2369"/>
    </row>
    <row r="31" spans="1:4" ht="15" thickBot="1">
      <c r="A31" s="495"/>
      <c r="B31" s="21" t="s">
        <v>3</v>
      </c>
      <c r="C31" s="23" t="s">
        <v>68</v>
      </c>
      <c r="D31" s="23" t="s">
        <v>69</v>
      </c>
    </row>
    <row r="32" spans="1:4">
      <c r="A32" s="496" t="s">
        <v>80</v>
      </c>
      <c r="B32" s="150">
        <v>4.7776124532441946</v>
      </c>
      <c r="C32" s="28">
        <v>0.20832863539543581</v>
      </c>
      <c r="D32" s="31">
        <v>167</v>
      </c>
    </row>
    <row r="33" spans="1:6" ht="24.65" customHeight="1">
      <c r="A33" s="494" t="s">
        <v>81</v>
      </c>
      <c r="B33" s="151">
        <v>4.3840368305731596</v>
      </c>
      <c r="C33" s="29">
        <v>0.12007365603231419</v>
      </c>
      <c r="D33" s="32">
        <v>551</v>
      </c>
      <c r="F33" s="446"/>
    </row>
    <row r="34" spans="1:6">
      <c r="A34" s="496" t="s">
        <v>82</v>
      </c>
      <c r="B34" s="150">
        <v>4.5044591197887254</v>
      </c>
      <c r="C34" s="28">
        <v>0.14962681587206481</v>
      </c>
      <c r="D34" s="31">
        <v>570</v>
      </c>
      <c r="F34" s="446"/>
    </row>
    <row r="35" spans="1:6">
      <c r="A35" s="497" t="s">
        <v>83</v>
      </c>
      <c r="B35" s="151">
        <v>4.9838864967529481</v>
      </c>
      <c r="C35" s="29">
        <v>0.21370851792841461</v>
      </c>
      <c r="D35" s="32">
        <v>244</v>
      </c>
      <c r="F35" s="446"/>
    </row>
    <row r="36" spans="1:6" ht="24.75" customHeight="1">
      <c r="A36" s="499" t="s">
        <v>84</v>
      </c>
      <c r="B36" s="150">
        <v>4.4272540657958501</v>
      </c>
      <c r="C36" s="28">
        <v>0.1169500901272563</v>
      </c>
      <c r="D36" s="31">
        <v>381</v>
      </c>
      <c r="F36" s="446"/>
    </row>
    <row r="37" spans="1:6" ht="24.75" customHeight="1">
      <c r="A37" s="494" t="s">
        <v>85</v>
      </c>
      <c r="B37" s="151">
        <v>4.2053328537053991</v>
      </c>
      <c r="C37" s="29">
        <v>7.2143945656661282E-2</v>
      </c>
      <c r="D37" s="32">
        <v>1378</v>
      </c>
      <c r="F37" s="446"/>
    </row>
    <row r="38" spans="1:6" ht="24.75" customHeight="1">
      <c r="A38" s="499" t="s">
        <v>86</v>
      </c>
      <c r="B38" s="150">
        <v>4.1274066693467324</v>
      </c>
      <c r="C38" s="28">
        <v>0.1069141574043565</v>
      </c>
      <c r="D38" s="31">
        <v>535</v>
      </c>
      <c r="F38" s="446"/>
    </row>
    <row r="39" spans="1:6" ht="14.25" customHeight="1">
      <c r="A39" s="498" t="s">
        <v>87</v>
      </c>
      <c r="B39" s="465">
        <v>4.3946452187116751</v>
      </c>
      <c r="C39" s="30">
        <v>0.33044019372687078</v>
      </c>
      <c r="D39" s="33">
        <v>28</v>
      </c>
      <c r="F39" s="446"/>
    </row>
    <row r="40" spans="1:6" ht="13.5" customHeight="1">
      <c r="A40" s="466" t="s">
        <v>88</v>
      </c>
      <c r="B40" s="428">
        <v>4.3324968383915818</v>
      </c>
      <c r="C40" s="328">
        <v>5.3032483724194723E-2</v>
      </c>
      <c r="D40" s="329">
        <v>3854</v>
      </c>
      <c r="F40" s="446"/>
    </row>
    <row r="41" spans="1:6" ht="33.75" customHeight="1">
      <c r="A41" s="2049" t="s">
        <v>208</v>
      </c>
      <c r="B41" s="2049"/>
      <c r="C41" s="2049"/>
      <c r="D41" s="2049"/>
    </row>
    <row r="42" spans="1:6" ht="33" customHeight="1">
      <c r="A42" s="2034" t="s">
        <v>543</v>
      </c>
      <c r="B42" s="2034"/>
      <c r="C42" s="2034"/>
      <c r="D42" s="2034"/>
    </row>
    <row r="43" spans="1:6">
      <c r="A43" s="47"/>
      <c r="B43" s="47"/>
    </row>
    <row r="44" spans="1:6" ht="23.25" customHeight="1">
      <c r="A44" s="2246">
        <v>2021</v>
      </c>
      <c r="B44" s="2246"/>
    </row>
    <row r="45" spans="1:6" ht="21.75" customHeight="1">
      <c r="A45" s="149"/>
      <c r="B45" s="461"/>
    </row>
    <row r="46" spans="1:6" ht="60" customHeight="1">
      <c r="A46" s="2010" t="s">
        <v>209</v>
      </c>
      <c r="B46" s="2010"/>
    </row>
    <row r="47" spans="1:6" ht="101.25" customHeight="1">
      <c r="A47" s="100" t="s">
        <v>5</v>
      </c>
      <c r="B47" s="101" t="s">
        <v>499</v>
      </c>
    </row>
    <row r="48" spans="1:6" ht="14.65" customHeight="1">
      <c r="A48" s="462" t="s">
        <v>13</v>
      </c>
      <c r="B48" s="467">
        <v>3.4594905505341003</v>
      </c>
    </row>
    <row r="49" spans="1:2" ht="14.65" customHeight="1">
      <c r="A49" s="463" t="s">
        <v>14</v>
      </c>
      <c r="B49" s="468">
        <v>3.8200927357032457</v>
      </c>
    </row>
    <row r="50" spans="1:2" ht="14.65" customHeight="1">
      <c r="A50" s="462" t="s">
        <v>15</v>
      </c>
      <c r="B50" s="467">
        <v>3.9627808988764044</v>
      </c>
    </row>
    <row r="51" spans="1:2" ht="14.65" customHeight="1">
      <c r="A51" s="463" t="s">
        <v>16</v>
      </c>
      <c r="B51" s="468">
        <v>3.8566666666666665</v>
      </c>
    </row>
    <row r="52" spans="1:2" ht="14.65" customHeight="1">
      <c r="A52" s="462" t="s">
        <v>17</v>
      </c>
      <c r="B52" s="467">
        <v>4.541666666666667</v>
      </c>
    </row>
    <row r="53" spans="1:2" ht="14.65" customHeight="1">
      <c r="A53" s="463" t="s">
        <v>18</v>
      </c>
      <c r="B53" s="468">
        <v>3.9050802139037435</v>
      </c>
    </row>
    <row r="54" spans="1:2" ht="14.65" customHeight="1">
      <c r="A54" s="462" t="s">
        <v>19</v>
      </c>
      <c r="B54" s="467">
        <v>3.8226950354609928</v>
      </c>
    </row>
    <row r="55" spans="1:2" ht="14.65" customHeight="1">
      <c r="A55" s="463" t="s">
        <v>20</v>
      </c>
      <c r="B55" s="468">
        <v>4.1320293398533003</v>
      </c>
    </row>
    <row r="56" spans="1:2" ht="14.65" customHeight="1">
      <c r="A56" s="462" t="s">
        <v>21</v>
      </c>
      <c r="B56" s="467">
        <v>3.978949230497081</v>
      </c>
    </row>
    <row r="57" spans="1:2" ht="14.65" customHeight="1">
      <c r="A57" s="463" t="s">
        <v>22</v>
      </c>
      <c r="B57" s="468">
        <v>3.9184521905980172</v>
      </c>
    </row>
    <row r="58" spans="1:2" ht="14.65" customHeight="1">
      <c r="A58" s="462" t="s">
        <v>23</v>
      </c>
      <c r="B58" s="467">
        <v>3.3471502590673574</v>
      </c>
    </row>
    <row r="59" spans="1:2" ht="14.65" customHeight="1">
      <c r="A59" s="463" t="s">
        <v>24</v>
      </c>
      <c r="B59" s="468">
        <v>3.7633587786259541</v>
      </c>
    </row>
    <row r="60" spans="1:2" ht="14.65" customHeight="1">
      <c r="A60" s="462" t="s">
        <v>25</v>
      </c>
      <c r="B60" s="467">
        <v>4.2398973701090439</v>
      </c>
    </row>
    <row r="61" spans="1:2" ht="14.65" customHeight="1">
      <c r="A61" s="463" t="s">
        <v>26</v>
      </c>
      <c r="B61" s="468">
        <v>4.5775401069518713</v>
      </c>
    </row>
    <row r="62" spans="1:2" ht="14.65" customHeight="1">
      <c r="A62" s="462" t="s">
        <v>27</v>
      </c>
      <c r="B62" s="467">
        <v>4.3736442516268976</v>
      </c>
    </row>
    <row r="63" spans="1:2" ht="14.65" customHeight="1">
      <c r="A63" s="464" t="s">
        <v>28</v>
      </c>
      <c r="B63" s="469">
        <v>3.6603053435114505</v>
      </c>
    </row>
    <row r="64" spans="1:2" ht="14.65" customHeight="1">
      <c r="A64" s="67" t="s">
        <v>29</v>
      </c>
      <c r="B64" s="470">
        <v>3.8426055501280594</v>
      </c>
    </row>
    <row r="65" spans="1:7" ht="14.65" customHeight="1">
      <c r="A65" s="68" t="s">
        <v>30</v>
      </c>
      <c r="B65" s="471">
        <v>4.0619417475728152</v>
      </c>
    </row>
    <row r="66" spans="1:7" ht="14.65" customHeight="1">
      <c r="A66" s="69" t="s">
        <v>31</v>
      </c>
      <c r="B66" s="472">
        <v>3.8688608418752759</v>
      </c>
    </row>
    <row r="67" spans="1:7" ht="45.75" customHeight="1">
      <c r="A67" s="1982" t="s">
        <v>541</v>
      </c>
      <c r="B67" s="1982"/>
    </row>
    <row r="68" spans="1:7" ht="25.5" customHeight="1">
      <c r="A68" s="2034" t="s">
        <v>544</v>
      </c>
      <c r="B68" s="2034"/>
    </row>
    <row r="69" spans="1:7" ht="78" customHeight="1">
      <c r="A69" s="2034" t="s">
        <v>510</v>
      </c>
      <c r="B69" s="2034"/>
      <c r="D69" s="117"/>
      <c r="E69" s="117"/>
      <c r="F69" s="117"/>
      <c r="G69" s="117"/>
    </row>
    <row r="70" spans="1:7">
      <c r="A70" s="47"/>
      <c r="B70" s="47"/>
      <c r="D70" s="117"/>
      <c r="E70" s="117"/>
      <c r="F70" s="225"/>
      <c r="G70" s="117"/>
    </row>
    <row r="71" spans="1:7" ht="23.5">
      <c r="A71" s="2246">
        <v>2020</v>
      </c>
      <c r="B71" s="2246"/>
      <c r="C71" s="2246"/>
      <c r="D71" s="2246"/>
      <c r="E71" s="117"/>
      <c r="F71" s="117"/>
      <c r="G71" s="117"/>
    </row>
    <row r="72" spans="1:7">
      <c r="E72" s="117"/>
      <c r="F72" s="117"/>
      <c r="G72" s="117"/>
    </row>
    <row r="73" spans="1:7" ht="61.5" customHeight="1">
      <c r="A73" s="2010" t="s">
        <v>210</v>
      </c>
      <c r="B73" s="2010"/>
      <c r="C73" s="45"/>
      <c r="D73" s="117"/>
      <c r="E73" s="117"/>
      <c r="F73" s="117"/>
      <c r="G73" s="117"/>
    </row>
    <row r="74" spans="1:7" ht="89.5" thickBot="1">
      <c r="A74" s="111" t="s">
        <v>5</v>
      </c>
      <c r="B74" s="500" t="s">
        <v>206</v>
      </c>
      <c r="D74" s="117"/>
      <c r="E74" s="117"/>
      <c r="F74" s="117"/>
      <c r="G74" s="117"/>
    </row>
    <row r="75" spans="1:7" ht="14.65" customHeight="1">
      <c r="A75" s="181" t="s">
        <v>13</v>
      </c>
      <c r="B75" s="473">
        <v>3.5</v>
      </c>
      <c r="D75" s="117"/>
      <c r="E75" s="117"/>
      <c r="F75" s="117"/>
      <c r="G75" s="117"/>
    </row>
    <row r="76" spans="1:7" ht="14.65" customHeight="1">
      <c r="A76" s="185" t="s">
        <v>14</v>
      </c>
      <c r="B76" s="474">
        <v>3.9</v>
      </c>
      <c r="D76" s="117"/>
      <c r="E76" s="117"/>
      <c r="F76" s="117"/>
      <c r="G76" s="117"/>
    </row>
    <row r="77" spans="1:7" ht="14.65" customHeight="1">
      <c r="A77" s="181" t="s">
        <v>15</v>
      </c>
      <c r="B77" s="473">
        <v>3.8</v>
      </c>
      <c r="D77" s="117"/>
      <c r="E77" s="117"/>
      <c r="F77" s="117"/>
      <c r="G77" s="117"/>
    </row>
    <row r="78" spans="1:7" ht="14.65" customHeight="1">
      <c r="A78" s="185" t="s">
        <v>16</v>
      </c>
      <c r="B78" s="474">
        <v>4.2</v>
      </c>
      <c r="D78" s="117"/>
      <c r="E78" s="117"/>
      <c r="F78" s="117"/>
      <c r="G78" s="117"/>
    </row>
    <row r="79" spans="1:7" ht="14.65" customHeight="1">
      <c r="A79" s="181" t="s">
        <v>17</v>
      </c>
      <c r="B79" s="473">
        <v>4.4000000000000004</v>
      </c>
      <c r="D79" s="117"/>
      <c r="E79" s="117"/>
      <c r="F79" s="117"/>
      <c r="G79" s="117"/>
    </row>
    <row r="80" spans="1:7" ht="14.65" customHeight="1">
      <c r="A80" s="185" t="s">
        <v>18</v>
      </c>
      <c r="B80" s="474">
        <v>4</v>
      </c>
      <c r="D80" s="117"/>
      <c r="E80" s="117"/>
      <c r="F80" s="117"/>
      <c r="G80" s="117"/>
    </row>
    <row r="81" spans="1:6" ht="14.65" customHeight="1">
      <c r="A81" s="181" t="s">
        <v>19</v>
      </c>
      <c r="B81" s="473">
        <v>3.9</v>
      </c>
      <c r="D81" s="47"/>
      <c r="E81" s="475"/>
      <c r="F81" s="475"/>
    </row>
    <row r="82" spans="1:6" ht="14.65" customHeight="1">
      <c r="A82" s="185" t="s">
        <v>20</v>
      </c>
      <c r="B82" s="474">
        <v>4.2</v>
      </c>
      <c r="D82" s="47"/>
      <c r="E82" s="475"/>
      <c r="F82" s="475"/>
    </row>
    <row r="83" spans="1:6" ht="14.65" customHeight="1">
      <c r="A83" s="181" t="s">
        <v>21</v>
      </c>
      <c r="B83" s="473">
        <v>3.9</v>
      </c>
      <c r="E83" s="475"/>
      <c r="F83" s="475"/>
    </row>
    <row r="84" spans="1:6" ht="14.65" customHeight="1">
      <c r="A84" s="185" t="s">
        <v>22</v>
      </c>
      <c r="B84" s="474">
        <v>3.9</v>
      </c>
      <c r="D84" s="476"/>
      <c r="E84" s="477"/>
      <c r="F84" s="477"/>
    </row>
    <row r="85" spans="1:6" ht="14.65" customHeight="1">
      <c r="A85" s="181" t="s">
        <v>23</v>
      </c>
      <c r="B85" s="473">
        <v>3.2</v>
      </c>
      <c r="D85" s="477"/>
      <c r="E85" s="55"/>
      <c r="F85" s="55"/>
    </row>
    <row r="86" spans="1:6" ht="14.65" customHeight="1">
      <c r="A86" s="185" t="s">
        <v>24</v>
      </c>
      <c r="B86" s="474">
        <v>4</v>
      </c>
      <c r="D86" s="478"/>
      <c r="E86" s="479"/>
      <c r="F86" s="480"/>
    </row>
    <row r="87" spans="1:6" ht="14.65" customHeight="1">
      <c r="A87" s="181" t="s">
        <v>25</v>
      </c>
      <c r="B87" s="473">
        <v>4.4000000000000004</v>
      </c>
      <c r="D87" s="478"/>
      <c r="E87" s="479"/>
      <c r="F87" s="480"/>
    </row>
    <row r="88" spans="1:6" ht="14.65" customHeight="1">
      <c r="A88" s="185" t="s">
        <v>26</v>
      </c>
      <c r="B88" s="474">
        <v>4.5</v>
      </c>
      <c r="D88" s="478"/>
      <c r="E88" s="479"/>
      <c r="F88" s="480"/>
    </row>
    <row r="89" spans="1:6" ht="14.65" customHeight="1">
      <c r="A89" s="181" t="s">
        <v>27</v>
      </c>
      <c r="B89" s="473">
        <v>4.5</v>
      </c>
      <c r="D89" s="478"/>
      <c r="E89" s="479"/>
      <c r="F89" s="480"/>
    </row>
    <row r="90" spans="1:6" ht="14.65" customHeight="1" thickBot="1">
      <c r="A90" s="188" t="s">
        <v>28</v>
      </c>
      <c r="B90" s="481">
        <v>3.7</v>
      </c>
      <c r="D90" s="478"/>
      <c r="E90" s="479"/>
      <c r="F90" s="480"/>
    </row>
    <row r="91" spans="1:6" ht="14.65" customHeight="1">
      <c r="A91" s="244" t="s">
        <v>29</v>
      </c>
      <c r="B91" s="482">
        <v>3.8</v>
      </c>
      <c r="D91" s="478"/>
      <c r="E91" s="479"/>
      <c r="F91" s="480"/>
    </row>
    <row r="92" spans="1:6" ht="14.65" customHeight="1">
      <c r="A92" s="245" t="s">
        <v>30</v>
      </c>
      <c r="B92" s="483">
        <v>4.0999999999999996</v>
      </c>
      <c r="D92" s="478"/>
      <c r="E92" s="479"/>
      <c r="F92" s="480"/>
    </row>
    <row r="93" spans="1:6" ht="14.65" customHeight="1">
      <c r="A93" s="246" t="s">
        <v>31</v>
      </c>
      <c r="B93" s="501">
        <v>3.9</v>
      </c>
      <c r="D93" s="478"/>
      <c r="E93" s="479"/>
      <c r="F93" s="480"/>
    </row>
    <row r="94" spans="1:6" ht="45.75" customHeight="1">
      <c r="A94" s="1982" t="s">
        <v>541</v>
      </c>
      <c r="B94" s="1982"/>
      <c r="D94" s="47"/>
      <c r="E94" s="475"/>
      <c r="F94" s="475"/>
    </row>
    <row r="95" spans="1:6" ht="24.75" customHeight="1">
      <c r="A95" s="2034" t="s">
        <v>542</v>
      </c>
      <c r="B95" s="2034"/>
      <c r="D95" s="47"/>
    </row>
    <row r="96" spans="1:6" ht="81" customHeight="1">
      <c r="A96" s="2034" t="s">
        <v>511</v>
      </c>
      <c r="B96" s="2034"/>
    </row>
    <row r="97" spans="1:7">
      <c r="A97" s="47"/>
      <c r="B97" s="47"/>
    </row>
    <row r="98" spans="1:7" ht="30.75" customHeight="1">
      <c r="A98" s="2298" t="s">
        <v>211</v>
      </c>
      <c r="B98" s="2298"/>
      <c r="C98" s="2298"/>
      <c r="D98" s="2298"/>
    </row>
    <row r="99" spans="1:7" ht="15" thickBot="1">
      <c r="A99" s="42"/>
      <c r="B99" s="21" t="s">
        <v>3</v>
      </c>
      <c r="C99" s="23" t="s">
        <v>68</v>
      </c>
      <c r="D99" s="23" t="s">
        <v>69</v>
      </c>
    </row>
    <row r="100" spans="1:7">
      <c r="A100" s="499" t="s">
        <v>80</v>
      </c>
      <c r="B100" s="150">
        <v>4.8130018171865139</v>
      </c>
      <c r="C100" s="28">
        <v>0.27463513602901091</v>
      </c>
      <c r="D100" s="31">
        <v>159</v>
      </c>
    </row>
    <row r="101" spans="1:7" ht="24.65" customHeight="1">
      <c r="A101" s="494" t="s">
        <v>81</v>
      </c>
      <c r="B101" s="151">
        <v>4.3118754000332142</v>
      </c>
      <c r="C101" s="29">
        <v>0.15146140820837611</v>
      </c>
      <c r="D101" s="32">
        <v>570</v>
      </c>
    </row>
    <row r="102" spans="1:7">
      <c r="A102" s="499" t="s">
        <v>82</v>
      </c>
      <c r="B102" s="150">
        <v>4.2746341571793689</v>
      </c>
      <c r="C102" s="28">
        <v>0.16088209777471749</v>
      </c>
      <c r="D102" s="31">
        <v>466</v>
      </c>
    </row>
    <row r="103" spans="1:7">
      <c r="A103" s="494" t="s">
        <v>83</v>
      </c>
      <c r="B103" s="151">
        <v>5.0995007309559446</v>
      </c>
      <c r="C103" s="29">
        <v>0.33517751521250361</v>
      </c>
      <c r="D103" s="32">
        <v>195</v>
      </c>
    </row>
    <row r="104" spans="1:7" ht="23.65" customHeight="1">
      <c r="A104" s="499" t="s">
        <v>84</v>
      </c>
      <c r="B104" s="150">
        <v>4.5202496557757827</v>
      </c>
      <c r="C104" s="28">
        <v>0.24374609014475809</v>
      </c>
      <c r="D104" s="31">
        <v>223</v>
      </c>
    </row>
    <row r="105" spans="1:7" ht="24">
      <c r="A105" s="494" t="s">
        <v>85</v>
      </c>
      <c r="B105" s="151">
        <v>4.2243539104029928</v>
      </c>
      <c r="C105" s="29">
        <v>9.6917804465351629E-2</v>
      </c>
      <c r="D105" s="32">
        <v>1407</v>
      </c>
    </row>
    <row r="106" spans="1:7" ht="24.65" customHeight="1">
      <c r="A106" s="499" t="s">
        <v>86</v>
      </c>
      <c r="B106" s="150">
        <v>4.1161285332511897</v>
      </c>
      <c r="C106" s="28">
        <v>0.15339916945347251</v>
      </c>
      <c r="D106" s="31">
        <v>623</v>
      </c>
    </row>
    <row r="107" spans="1:7">
      <c r="A107" s="590" t="s">
        <v>87</v>
      </c>
      <c r="B107" s="465">
        <v>4.1385747846426497</v>
      </c>
      <c r="C107" s="30">
        <v>0.47361472273895189</v>
      </c>
      <c r="D107" s="33">
        <v>52</v>
      </c>
    </row>
    <row r="108" spans="1:7">
      <c r="A108" s="466" t="s">
        <v>88</v>
      </c>
      <c r="B108" s="428">
        <v>4.3071512599986344</v>
      </c>
      <c r="C108" s="328">
        <v>7.4695001124122792E-2</v>
      </c>
      <c r="D108" s="329">
        <v>3695</v>
      </c>
    </row>
    <row r="109" spans="1:7" ht="33" customHeight="1">
      <c r="A109" s="2049" t="s">
        <v>208</v>
      </c>
      <c r="B109" s="2049"/>
      <c r="C109" s="2049"/>
      <c r="D109" s="2049"/>
    </row>
    <row r="110" spans="1:7" ht="32.25" customHeight="1">
      <c r="A110" s="2034" t="s">
        <v>545</v>
      </c>
      <c r="B110" s="2034"/>
      <c r="C110" s="2034"/>
      <c r="D110" s="2034"/>
    </row>
    <row r="111" spans="1:7">
      <c r="D111" s="117"/>
      <c r="E111" s="117"/>
      <c r="F111" s="117"/>
      <c r="G111" s="117"/>
    </row>
    <row r="112" spans="1:7" ht="20.25" customHeight="1">
      <c r="A112" s="2246">
        <v>2019</v>
      </c>
      <c r="B112" s="2246"/>
    </row>
    <row r="113" spans="1:6" ht="14.25" customHeight="1">
      <c r="A113" s="461"/>
      <c r="B113" s="461"/>
    </row>
    <row r="114" spans="1:6" ht="62.25" customHeight="1">
      <c r="A114" s="2367" t="s">
        <v>212</v>
      </c>
      <c r="B114" s="2367"/>
    </row>
    <row r="115" spans="1:6" ht="101.25" customHeight="1">
      <c r="A115" s="100" t="s">
        <v>5</v>
      </c>
      <c r="B115" s="101" t="s">
        <v>499</v>
      </c>
    </row>
    <row r="116" spans="1:6" ht="14.65" customHeight="1">
      <c r="A116" s="462" t="s">
        <v>13</v>
      </c>
      <c r="B116" s="77">
        <v>3.5</v>
      </c>
    </row>
    <row r="117" spans="1:6" ht="14.65" customHeight="1">
      <c r="A117" s="463" t="s">
        <v>14</v>
      </c>
      <c r="B117" s="76">
        <v>3.7</v>
      </c>
    </row>
    <row r="118" spans="1:6" ht="14.65" customHeight="1">
      <c r="A118" s="462" t="s">
        <v>15</v>
      </c>
      <c r="B118" s="77">
        <v>3.8</v>
      </c>
    </row>
    <row r="119" spans="1:6" ht="14.65" customHeight="1">
      <c r="A119" s="463" t="s">
        <v>16</v>
      </c>
      <c r="B119" s="76">
        <v>4.0999999999999996</v>
      </c>
    </row>
    <row r="120" spans="1:6" ht="14.65" customHeight="1">
      <c r="A120" s="462" t="s">
        <v>17</v>
      </c>
      <c r="B120" s="77">
        <v>4.4000000000000004</v>
      </c>
    </row>
    <row r="121" spans="1:6" ht="14.65" customHeight="1">
      <c r="A121" s="463" t="s">
        <v>18</v>
      </c>
      <c r="B121" s="76">
        <v>4</v>
      </c>
    </row>
    <row r="122" spans="1:6" ht="14.65" customHeight="1">
      <c r="A122" s="462" t="s">
        <v>19</v>
      </c>
      <c r="B122" s="77">
        <v>3.8</v>
      </c>
    </row>
    <row r="123" spans="1:6" ht="14.65" customHeight="1">
      <c r="A123" s="463" t="s">
        <v>20</v>
      </c>
      <c r="B123" s="76">
        <v>4.0999999999999996</v>
      </c>
    </row>
    <row r="124" spans="1:6" ht="14.65" customHeight="1">
      <c r="A124" s="462" t="s">
        <v>21</v>
      </c>
      <c r="B124" s="77">
        <v>4</v>
      </c>
    </row>
    <row r="125" spans="1:6" ht="14.65" customHeight="1">
      <c r="A125" s="463" t="s">
        <v>22</v>
      </c>
      <c r="B125" s="76">
        <v>3.8</v>
      </c>
    </row>
    <row r="126" spans="1:6" ht="14.65" customHeight="1">
      <c r="A126" s="462" t="s">
        <v>23</v>
      </c>
      <c r="B126" s="77">
        <v>3.2</v>
      </c>
      <c r="D126" s="476"/>
      <c r="E126" s="484"/>
      <c r="F126" s="485"/>
    </row>
    <row r="127" spans="1:6" ht="14.65" customHeight="1">
      <c r="A127" s="463" t="s">
        <v>24</v>
      </c>
      <c r="B127" s="76">
        <v>3.6</v>
      </c>
      <c r="D127" s="477"/>
      <c r="E127" s="55"/>
      <c r="F127" s="55"/>
    </row>
    <row r="128" spans="1:6" ht="14.65" customHeight="1">
      <c r="A128" s="462" t="s">
        <v>25</v>
      </c>
      <c r="B128" s="77">
        <v>4.5</v>
      </c>
      <c r="D128" s="478"/>
      <c r="E128" s="479"/>
      <c r="F128" s="480"/>
    </row>
    <row r="129" spans="1:6" ht="14.65" customHeight="1">
      <c r="A129" s="463" t="s">
        <v>26</v>
      </c>
      <c r="B129" s="76">
        <v>4.7</v>
      </c>
      <c r="D129" s="478"/>
      <c r="E129" s="479"/>
      <c r="F129" s="480"/>
    </row>
    <row r="130" spans="1:6" ht="14.65" customHeight="1">
      <c r="A130" s="462" t="s">
        <v>27</v>
      </c>
      <c r="B130" s="77">
        <v>4.4000000000000004</v>
      </c>
      <c r="D130" s="478"/>
      <c r="E130" s="479"/>
      <c r="F130" s="480"/>
    </row>
    <row r="131" spans="1:6" ht="14.65" customHeight="1">
      <c r="A131" s="464" t="s">
        <v>28</v>
      </c>
      <c r="B131" s="79">
        <v>3.7</v>
      </c>
      <c r="D131" s="478"/>
      <c r="E131" s="479"/>
      <c r="F131" s="480"/>
    </row>
    <row r="132" spans="1:6" ht="14.65" customHeight="1">
      <c r="A132" s="67" t="s">
        <v>29</v>
      </c>
      <c r="B132" s="486">
        <v>3.8</v>
      </c>
      <c r="D132" s="478"/>
      <c r="E132" s="479"/>
      <c r="F132" s="480"/>
    </row>
    <row r="133" spans="1:6" ht="14.65" customHeight="1">
      <c r="A133" s="68" t="s">
        <v>30</v>
      </c>
      <c r="B133" s="487">
        <v>4.0999999999999996</v>
      </c>
      <c r="D133" s="478"/>
      <c r="E133" s="479"/>
      <c r="F133" s="480"/>
    </row>
    <row r="134" spans="1:6" ht="14.65" customHeight="1">
      <c r="A134" s="69" t="s">
        <v>31</v>
      </c>
      <c r="B134" s="488">
        <v>3.8</v>
      </c>
      <c r="D134" s="478"/>
      <c r="E134" s="479"/>
      <c r="F134" s="480"/>
    </row>
    <row r="135" spans="1:6" ht="45" customHeight="1">
      <c r="A135" s="1982" t="s">
        <v>541</v>
      </c>
      <c r="B135" s="1982"/>
      <c r="D135" s="478"/>
      <c r="E135" s="479"/>
      <c r="F135" s="480"/>
    </row>
    <row r="136" spans="1:6" ht="26.25" customHeight="1">
      <c r="A136" s="2034" t="s">
        <v>544</v>
      </c>
      <c r="B136" s="2034"/>
      <c r="D136" s="478"/>
      <c r="E136" s="479"/>
      <c r="F136" s="480"/>
    </row>
    <row r="137" spans="1:6" ht="80.150000000000006" customHeight="1">
      <c r="A137" s="2034" t="s">
        <v>512</v>
      </c>
      <c r="B137" s="2034"/>
      <c r="D137" s="478"/>
      <c r="E137" s="479"/>
      <c r="F137" s="480"/>
    </row>
    <row r="138" spans="1:6">
      <c r="D138" s="478"/>
      <c r="E138" s="479"/>
      <c r="F138" s="480"/>
    </row>
    <row r="139" spans="1:6" ht="23.5">
      <c r="A139" s="2368">
        <v>2018</v>
      </c>
      <c r="B139" s="2368"/>
    </row>
    <row r="140" spans="1:6" ht="23.5">
      <c r="A140" s="461"/>
      <c r="B140" s="461"/>
    </row>
    <row r="141" spans="1:6" ht="60" customHeight="1">
      <c r="A141" s="2010" t="s">
        <v>213</v>
      </c>
      <c r="B141" s="2010"/>
    </row>
    <row r="142" spans="1:6" ht="89.5" thickBot="1">
      <c r="A142" s="111" t="s">
        <v>5</v>
      </c>
      <c r="B142" s="500" t="s">
        <v>499</v>
      </c>
    </row>
    <row r="143" spans="1:6" ht="14.65" customHeight="1">
      <c r="A143" s="181" t="s">
        <v>13</v>
      </c>
      <c r="B143" s="489">
        <v>3.4645270270270272</v>
      </c>
    </row>
    <row r="144" spans="1:6" ht="14.65" customHeight="1">
      <c r="A144" s="185" t="s">
        <v>14</v>
      </c>
      <c r="B144" s="490">
        <v>3.5445255474452555</v>
      </c>
    </row>
    <row r="145" spans="1:2" ht="14.65" customHeight="1">
      <c r="A145" s="181" t="s">
        <v>15</v>
      </c>
      <c r="B145" s="489">
        <v>3.8844472204871954</v>
      </c>
    </row>
    <row r="146" spans="1:2" ht="14.65" customHeight="1">
      <c r="A146" s="185" t="s">
        <v>16</v>
      </c>
      <c r="B146" s="490">
        <v>4.3440968718466193</v>
      </c>
    </row>
    <row r="147" spans="1:2" ht="14.65" customHeight="1">
      <c r="A147" s="181" t="s">
        <v>17</v>
      </c>
      <c r="B147" s="489">
        <v>4.6136363636363633</v>
      </c>
    </row>
    <row r="148" spans="1:2" ht="14.65" customHeight="1">
      <c r="A148" s="185" t="s">
        <v>18</v>
      </c>
      <c r="B148" s="490">
        <v>4.4014167650531286</v>
      </c>
    </row>
    <row r="149" spans="1:2" ht="14.65" customHeight="1">
      <c r="A149" s="181" t="s">
        <v>19</v>
      </c>
      <c r="B149" s="489">
        <v>3.6560975609756099</v>
      </c>
    </row>
    <row r="150" spans="1:2" ht="14.65" customHeight="1">
      <c r="A150" s="185" t="s">
        <v>20</v>
      </c>
      <c r="B150" s="490">
        <v>4.8796909492273732</v>
      </c>
    </row>
    <row r="151" spans="1:2" ht="14.65" customHeight="1">
      <c r="A151" s="181" t="s">
        <v>21</v>
      </c>
      <c r="B151" s="489">
        <v>3.9266313348790991</v>
      </c>
    </row>
    <row r="152" spans="1:2" ht="14.65" customHeight="1">
      <c r="A152" s="185" t="s">
        <v>22</v>
      </c>
      <c r="B152" s="490">
        <v>3.5700628769408445</v>
      </c>
    </row>
    <row r="153" spans="1:2" ht="14.65" customHeight="1">
      <c r="A153" s="181" t="s">
        <v>23</v>
      </c>
      <c r="B153" s="489">
        <v>3.250498338870432</v>
      </c>
    </row>
    <row r="154" spans="1:2" ht="14.65" customHeight="1">
      <c r="A154" s="185" t="s">
        <v>24</v>
      </c>
      <c r="B154" s="490">
        <v>3.0962962962962961</v>
      </c>
    </row>
    <row r="155" spans="1:2" ht="14.65" customHeight="1">
      <c r="A155" s="181" t="s">
        <v>25</v>
      </c>
      <c r="B155" s="489">
        <v>4.5662650602409638</v>
      </c>
    </row>
    <row r="156" spans="1:2" ht="14.65" customHeight="1">
      <c r="A156" s="185" t="s">
        <v>26</v>
      </c>
      <c r="B156" s="490">
        <v>4.5368421052631582</v>
      </c>
    </row>
    <row r="157" spans="1:2" ht="14.65" customHeight="1">
      <c r="A157" s="181" t="s">
        <v>27</v>
      </c>
      <c r="B157" s="489">
        <v>4.2819814915623295</v>
      </c>
    </row>
    <row r="158" spans="1:2" ht="14.65" customHeight="1" thickBot="1">
      <c r="A158" s="188" t="s">
        <v>28</v>
      </c>
      <c r="B158" s="491">
        <v>4.1607142857142856</v>
      </c>
    </row>
    <row r="159" spans="1:2" ht="14.65" customHeight="1">
      <c r="A159" s="244" t="s">
        <v>29</v>
      </c>
      <c r="B159" s="492">
        <v>3.6544414363794249</v>
      </c>
    </row>
    <row r="160" spans="1:2" ht="14.65" customHeight="1">
      <c r="A160" s="245" t="s">
        <v>30</v>
      </c>
      <c r="B160" s="493">
        <v>4.362473347547974</v>
      </c>
    </row>
    <row r="161" spans="1:2" ht="14.65" customHeight="1">
      <c r="A161" s="246" t="s">
        <v>31</v>
      </c>
      <c r="B161" s="502">
        <v>3.7434236970211248</v>
      </c>
    </row>
    <row r="162" spans="1:2" ht="48.75" customHeight="1">
      <c r="A162" s="1982" t="s">
        <v>541</v>
      </c>
      <c r="B162" s="1982"/>
    </row>
    <row r="163" spans="1:2" ht="25.15" customHeight="1">
      <c r="A163" s="2034" t="s">
        <v>542</v>
      </c>
      <c r="B163" s="2034"/>
    </row>
    <row r="164" spans="1:2" ht="80.150000000000006" customHeight="1">
      <c r="A164" s="2034" t="s">
        <v>513</v>
      </c>
      <c r="B164" s="2034"/>
    </row>
  </sheetData>
  <mergeCells count="31">
    <mergeCell ref="A3:D3"/>
    <mergeCell ref="A30:D30"/>
    <mergeCell ref="A5:B5"/>
    <mergeCell ref="A27:B27"/>
    <mergeCell ref="A26:B26"/>
    <mergeCell ref="A28:B28"/>
    <mergeCell ref="A42:D42"/>
    <mergeCell ref="A41:D41"/>
    <mergeCell ref="A139:B139"/>
    <mergeCell ref="A109:D109"/>
    <mergeCell ref="A110:D110"/>
    <mergeCell ref="A71:D71"/>
    <mergeCell ref="A98:D98"/>
    <mergeCell ref="A46:B46"/>
    <mergeCell ref="A67:B67"/>
    <mergeCell ref="A68:B68"/>
    <mergeCell ref="A69:B69"/>
    <mergeCell ref="A44:B44"/>
    <mergeCell ref="A141:B141"/>
    <mergeCell ref="A162:B162"/>
    <mergeCell ref="A163:B163"/>
    <mergeCell ref="A164:B164"/>
    <mergeCell ref="A73:B73"/>
    <mergeCell ref="A136:B136"/>
    <mergeCell ref="A137:B137"/>
    <mergeCell ref="A94:B94"/>
    <mergeCell ref="A135:B135"/>
    <mergeCell ref="A112:B112"/>
    <mergeCell ref="A114:B114"/>
    <mergeCell ref="A95:B95"/>
    <mergeCell ref="A96:B96"/>
  </mergeCells>
  <hyperlinks>
    <hyperlink ref="A1" location="Inhalt!A1" display="Zurück zum Inhalt" xr:uid="{00000000-0004-0000-1F00-000000000000}"/>
  </hyperlink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16"/>
  <dimension ref="A1:G111"/>
  <sheetViews>
    <sheetView zoomScale="80" zoomScaleNormal="80" workbookViewId="0">
      <selection activeCell="A37" sqref="A37:L37"/>
    </sheetView>
  </sheetViews>
  <sheetFormatPr baseColWidth="10" defaultColWidth="11.08203125" defaultRowHeight="14.5"/>
  <cols>
    <col min="1" max="1" width="23.5" style="292" customWidth="1"/>
    <col min="2" max="4" width="11.08203125" style="292" customWidth="1"/>
    <col min="5" max="5" width="11.08203125" style="292"/>
    <col min="6" max="6" width="20.5" style="292" customWidth="1"/>
    <col min="7" max="7" width="11.08203125" style="292"/>
    <col min="8" max="8" width="17.5" style="292" customWidth="1"/>
    <col min="9" max="9" width="11.08203125" style="292"/>
    <col min="10" max="10" width="19.08203125" style="292" customWidth="1"/>
    <col min="11" max="11" width="15.08203125" style="292" customWidth="1"/>
    <col min="12" max="12" width="13.58203125" style="292" customWidth="1"/>
    <col min="13" max="16384" width="11.08203125" style="292"/>
  </cols>
  <sheetData>
    <row r="1" spans="1:5" ht="14.65" customHeight="1">
      <c r="A1" s="582" t="s">
        <v>482</v>
      </c>
    </row>
    <row r="2" spans="1:5" ht="14.65" customHeight="1"/>
    <row r="3" spans="1:5" ht="23.5">
      <c r="A3" s="2246">
        <v>2022</v>
      </c>
      <c r="B3" s="2246"/>
      <c r="C3" s="2246"/>
      <c r="D3" s="2246"/>
    </row>
    <row r="5" spans="1:5" ht="30" customHeight="1">
      <c r="A5" s="2010" t="s">
        <v>214</v>
      </c>
      <c r="B5" s="2010"/>
      <c r="C5" s="2010"/>
      <c r="D5" s="2010"/>
      <c r="E5" s="225"/>
    </row>
    <row r="6" spans="1:5" ht="37.5" customHeight="1">
      <c r="A6" s="2339" t="s">
        <v>5</v>
      </c>
      <c r="B6" s="2345" t="s">
        <v>215</v>
      </c>
      <c r="C6" s="2346"/>
      <c r="D6" s="2347"/>
    </row>
    <row r="7" spans="1:5" ht="14.65" customHeight="1">
      <c r="A7" s="2340"/>
      <c r="B7" s="252" t="s">
        <v>3</v>
      </c>
      <c r="C7" s="58" t="s">
        <v>68</v>
      </c>
      <c r="D7" s="90" t="s">
        <v>69</v>
      </c>
    </row>
    <row r="8" spans="1:5" ht="14.65" customHeight="1">
      <c r="A8" s="253" t="s">
        <v>13</v>
      </c>
      <c r="B8" s="503">
        <v>6.8191169531389031</v>
      </c>
      <c r="C8" s="255">
        <v>0.33432153348565408</v>
      </c>
      <c r="D8" s="591">
        <v>522</v>
      </c>
    </row>
    <row r="9" spans="1:5" ht="14.65" customHeight="1">
      <c r="A9" s="258" t="s">
        <v>14</v>
      </c>
      <c r="B9" s="504">
        <v>7.8149798494326559</v>
      </c>
      <c r="C9" s="260">
        <v>0.45568831351663408</v>
      </c>
      <c r="D9" s="592">
        <v>321</v>
      </c>
    </row>
    <row r="10" spans="1:5" ht="14.65" customHeight="1">
      <c r="A10" s="253" t="s">
        <v>39</v>
      </c>
      <c r="B10" s="505" t="s">
        <v>99</v>
      </c>
      <c r="C10" s="263" t="s">
        <v>99</v>
      </c>
      <c r="D10" s="593" t="s">
        <v>99</v>
      </c>
    </row>
    <row r="11" spans="1:5" ht="14.65" customHeight="1">
      <c r="A11" s="258" t="s">
        <v>16</v>
      </c>
      <c r="B11" s="411">
        <v>8.595256169189323</v>
      </c>
      <c r="C11" s="260">
        <v>0.49507296668157741</v>
      </c>
      <c r="D11" s="592">
        <v>85</v>
      </c>
    </row>
    <row r="12" spans="1:5" ht="14.65" customHeight="1">
      <c r="A12" s="253" t="s">
        <v>17</v>
      </c>
      <c r="B12" s="505" t="s">
        <v>99</v>
      </c>
      <c r="C12" s="263" t="s">
        <v>99</v>
      </c>
      <c r="D12" s="593" t="s">
        <v>99</v>
      </c>
    </row>
    <row r="13" spans="1:5" ht="14.65" customHeight="1">
      <c r="A13" s="258" t="s">
        <v>18</v>
      </c>
      <c r="B13" s="411">
        <v>7.4258515254176594</v>
      </c>
      <c r="C13" s="260">
        <v>0.83512830210838007</v>
      </c>
      <c r="D13" s="592">
        <v>89</v>
      </c>
    </row>
    <row r="14" spans="1:5" ht="14.65" customHeight="1">
      <c r="A14" s="253" t="s">
        <v>19</v>
      </c>
      <c r="B14" s="410">
        <v>7.2491794001228778</v>
      </c>
      <c r="C14" s="255">
        <v>0.2854773696079474</v>
      </c>
      <c r="D14" s="591">
        <v>329</v>
      </c>
    </row>
    <row r="15" spans="1:5" ht="14.65" customHeight="1">
      <c r="A15" s="258" t="s">
        <v>20</v>
      </c>
      <c r="B15" s="411">
        <v>8.3978785728100718</v>
      </c>
      <c r="C15" s="260">
        <v>0.60137142699295465</v>
      </c>
      <c r="D15" s="592">
        <v>82</v>
      </c>
    </row>
    <row r="16" spans="1:5" ht="14.65" customHeight="1">
      <c r="A16" s="253" t="s">
        <v>21</v>
      </c>
      <c r="B16" s="410">
        <v>7.4757714809051077</v>
      </c>
      <c r="C16" s="255">
        <v>0.4131022700188588</v>
      </c>
      <c r="D16" s="591">
        <v>512</v>
      </c>
    </row>
    <row r="17" spans="1:4" ht="14.65" customHeight="1">
      <c r="A17" s="258" t="s">
        <v>22</v>
      </c>
      <c r="B17" s="411">
        <v>7.649839135260283</v>
      </c>
      <c r="C17" s="260">
        <v>0.21614779127249509</v>
      </c>
      <c r="D17" s="592">
        <v>1205</v>
      </c>
    </row>
    <row r="18" spans="1:4" ht="14.65" customHeight="1">
      <c r="A18" s="253" t="s">
        <v>23</v>
      </c>
      <c r="B18" s="410">
        <v>7.6944394330156358</v>
      </c>
      <c r="C18" s="255">
        <v>0.45197100448856842</v>
      </c>
      <c r="D18" s="591">
        <v>160</v>
      </c>
    </row>
    <row r="19" spans="1:4" ht="14.65" customHeight="1">
      <c r="A19" s="258" t="s">
        <v>24</v>
      </c>
      <c r="B19" s="506" t="s">
        <v>99</v>
      </c>
      <c r="C19" s="349" t="s">
        <v>99</v>
      </c>
      <c r="D19" s="594" t="s">
        <v>99</v>
      </c>
    </row>
    <row r="20" spans="1:4" ht="14.65" customHeight="1">
      <c r="A20" s="253" t="s">
        <v>25</v>
      </c>
      <c r="B20" s="410">
        <v>7.6400181897538397</v>
      </c>
      <c r="C20" s="255">
        <v>0.30498773327183892</v>
      </c>
      <c r="D20" s="591">
        <v>144</v>
      </c>
    </row>
    <row r="21" spans="1:4" ht="14.65" customHeight="1">
      <c r="A21" s="258" t="s">
        <v>26</v>
      </c>
      <c r="B21" s="506" t="s">
        <v>99</v>
      </c>
      <c r="C21" s="349" t="s">
        <v>99</v>
      </c>
      <c r="D21" s="594" t="s">
        <v>99</v>
      </c>
    </row>
    <row r="22" spans="1:4" ht="14.65" customHeight="1">
      <c r="A22" s="253" t="s">
        <v>27</v>
      </c>
      <c r="B22" s="410">
        <v>8.4970411044805605</v>
      </c>
      <c r="C22" s="255">
        <v>0.38355449137509873</v>
      </c>
      <c r="D22" s="591">
        <v>184</v>
      </c>
    </row>
    <row r="23" spans="1:4" ht="14.65" customHeight="1">
      <c r="A23" s="266" t="s">
        <v>28</v>
      </c>
      <c r="B23" s="443" t="s">
        <v>99</v>
      </c>
      <c r="C23" s="354" t="s">
        <v>99</v>
      </c>
      <c r="D23" s="595" t="s">
        <v>99</v>
      </c>
    </row>
    <row r="24" spans="1:4" ht="14.65" customHeight="1">
      <c r="A24" s="268" t="s">
        <v>29</v>
      </c>
      <c r="B24" s="507">
        <v>7.515488260117575</v>
      </c>
      <c r="C24" s="270">
        <v>0.1388557267671387</v>
      </c>
      <c r="D24" s="596">
        <v>3390</v>
      </c>
    </row>
    <row r="25" spans="1:4" ht="14.65" customHeight="1">
      <c r="A25" s="268" t="s">
        <v>30</v>
      </c>
      <c r="B25" s="508">
        <v>8.6250302937148664</v>
      </c>
      <c r="C25" s="270">
        <v>0.46004500744448651</v>
      </c>
      <c r="D25" s="596">
        <v>440</v>
      </c>
    </row>
    <row r="26" spans="1:4" ht="14.65" customHeight="1">
      <c r="A26" s="272" t="s">
        <v>31</v>
      </c>
      <c r="B26" s="509">
        <v>7.6414322459849604</v>
      </c>
      <c r="C26" s="274">
        <v>0.1354832632658895</v>
      </c>
      <c r="D26" s="597">
        <v>3830</v>
      </c>
    </row>
    <row r="27" spans="1:4" ht="24" customHeight="1">
      <c r="A27" s="2034" t="s">
        <v>216</v>
      </c>
      <c r="B27" s="2034"/>
      <c r="C27" s="2034"/>
      <c r="D27" s="2034"/>
    </row>
    <row r="28" spans="1:4" ht="90" customHeight="1">
      <c r="A28" s="2034" t="s">
        <v>101</v>
      </c>
      <c r="B28" s="2034"/>
      <c r="C28" s="2034"/>
      <c r="D28" s="2034"/>
    </row>
    <row r="29" spans="1:4" ht="34.5" customHeight="1">
      <c r="A29" s="2034" t="s">
        <v>140</v>
      </c>
      <c r="B29" s="2034"/>
      <c r="C29" s="2034"/>
      <c r="D29" s="2034"/>
    </row>
    <row r="31" spans="1:4" ht="28.5" customHeight="1">
      <c r="A31" s="2342" t="s">
        <v>217</v>
      </c>
      <c r="B31" s="2342"/>
      <c r="C31" s="2342"/>
      <c r="D31" s="2342"/>
    </row>
    <row r="32" spans="1:4" ht="15" thickBot="1">
      <c r="A32" s="42"/>
      <c r="B32" s="23" t="s">
        <v>3</v>
      </c>
      <c r="C32" s="23" t="s">
        <v>68</v>
      </c>
      <c r="D32" s="23" t="s">
        <v>69</v>
      </c>
    </row>
    <row r="33" spans="1:7" ht="25.15" customHeight="1">
      <c r="A33" s="34" t="s">
        <v>70</v>
      </c>
      <c r="B33" s="447">
        <v>9.6373654414335466</v>
      </c>
      <c r="C33" s="28">
        <v>0.54561530457556084</v>
      </c>
      <c r="D33" s="119">
        <v>165</v>
      </c>
    </row>
    <row r="34" spans="1:7" ht="22.15" customHeight="1">
      <c r="A34" s="35" t="s">
        <v>71</v>
      </c>
      <c r="B34" s="25">
        <v>7.4065302905353274</v>
      </c>
      <c r="C34" s="29">
        <v>0.31186831670601672</v>
      </c>
      <c r="D34" s="122">
        <v>546</v>
      </c>
    </row>
    <row r="35" spans="1:7" ht="23.25" customHeight="1">
      <c r="A35" s="34" t="s">
        <v>72</v>
      </c>
      <c r="B35" s="26">
        <v>6.5204007268696884</v>
      </c>
      <c r="C35" s="28">
        <v>0.2381845155584546</v>
      </c>
      <c r="D35" s="119">
        <v>566</v>
      </c>
    </row>
    <row r="36" spans="1:7">
      <c r="A36" s="35" t="s">
        <v>73</v>
      </c>
      <c r="B36" s="25">
        <v>8.0733636752644653</v>
      </c>
      <c r="C36" s="29">
        <v>0.96349639083783722</v>
      </c>
      <c r="D36" s="122">
        <v>242</v>
      </c>
    </row>
    <row r="37" spans="1:7" ht="24">
      <c r="A37" s="34" t="s">
        <v>74</v>
      </c>
      <c r="B37" s="26">
        <v>8.7401512184882524</v>
      </c>
      <c r="C37" s="28">
        <v>0.49536543046509018</v>
      </c>
      <c r="D37" s="119">
        <v>379</v>
      </c>
    </row>
    <row r="38" spans="1:7" ht="24">
      <c r="A38" s="35" t="s">
        <v>75</v>
      </c>
      <c r="B38" s="25">
        <v>7.5584266830374798</v>
      </c>
      <c r="C38" s="29">
        <v>0.1723200721171865</v>
      </c>
      <c r="D38" s="122">
        <v>1371</v>
      </c>
    </row>
    <row r="39" spans="1:7" ht="24">
      <c r="A39" s="34" t="s">
        <v>76</v>
      </c>
      <c r="B39" s="447">
        <v>7.9166880418410379</v>
      </c>
      <c r="C39" s="28">
        <v>0.390627896425423</v>
      </c>
      <c r="D39" s="119">
        <v>533</v>
      </c>
    </row>
    <row r="40" spans="1:7">
      <c r="A40" s="35" t="s">
        <v>77</v>
      </c>
      <c r="B40" s="25">
        <v>6.0945352827942978</v>
      </c>
      <c r="C40" s="29">
        <v>0.71129812034954942</v>
      </c>
      <c r="D40" s="122">
        <v>28</v>
      </c>
    </row>
    <row r="41" spans="1:7">
      <c r="A41" s="512" t="s">
        <v>88</v>
      </c>
      <c r="B41" s="513">
        <v>7.6414322459849604</v>
      </c>
      <c r="C41" s="328">
        <v>0.1354832632658895</v>
      </c>
      <c r="D41" s="331">
        <v>3830</v>
      </c>
    </row>
    <row r="42" spans="1:7" ht="45" customHeight="1">
      <c r="A42" s="2034" t="s">
        <v>218</v>
      </c>
      <c r="B42" s="2034"/>
      <c r="C42" s="2034"/>
      <c r="D42" s="2034"/>
    </row>
    <row r="43" spans="1:7" ht="33" customHeight="1">
      <c r="A43" s="2034" t="s">
        <v>546</v>
      </c>
      <c r="B43" s="2034"/>
      <c r="C43" s="2034"/>
      <c r="D43" s="2034"/>
    </row>
    <row r="44" spans="1:7">
      <c r="A44" s="47"/>
      <c r="B44" s="47"/>
      <c r="C44" s="47"/>
      <c r="D44" s="47"/>
    </row>
    <row r="45" spans="1:7" ht="30" customHeight="1">
      <c r="A45" s="2010" t="s">
        <v>219</v>
      </c>
      <c r="B45" s="2010"/>
      <c r="C45" s="2010"/>
      <c r="D45" s="2010"/>
      <c r="E45" s="225"/>
      <c r="F45" s="225"/>
    </row>
    <row r="46" spans="1:7" ht="30" customHeight="1">
      <c r="A46" s="2339" t="s">
        <v>5</v>
      </c>
      <c r="B46" s="2345" t="s">
        <v>220</v>
      </c>
      <c r="C46" s="2346"/>
      <c r="D46" s="2347"/>
      <c r="G46" s="225"/>
    </row>
    <row r="47" spans="1:7">
      <c r="A47" s="2340"/>
      <c r="B47" s="252" t="s">
        <v>3</v>
      </c>
      <c r="C47" s="58" t="s">
        <v>68</v>
      </c>
      <c r="D47" s="90" t="s">
        <v>69</v>
      </c>
    </row>
    <row r="48" spans="1:7">
      <c r="A48" s="253" t="s">
        <v>13</v>
      </c>
      <c r="B48" s="410">
        <v>8.4008175209866334</v>
      </c>
      <c r="C48" s="255">
        <v>0.76036926976401875</v>
      </c>
      <c r="D48" s="591">
        <v>30</v>
      </c>
    </row>
    <row r="49" spans="1:4">
      <c r="A49" s="258" t="s">
        <v>14</v>
      </c>
      <c r="B49" s="411">
        <v>8.0862938825486577</v>
      </c>
      <c r="C49" s="260">
        <v>0.5415290605749119</v>
      </c>
      <c r="D49" s="592">
        <v>26</v>
      </c>
    </row>
    <row r="50" spans="1:4">
      <c r="A50" s="253" t="s">
        <v>39</v>
      </c>
      <c r="B50" s="505" t="s">
        <v>99</v>
      </c>
      <c r="C50" s="263" t="s">
        <v>99</v>
      </c>
      <c r="D50" s="593" t="s">
        <v>99</v>
      </c>
    </row>
    <row r="51" spans="1:4">
      <c r="A51" s="258" t="s">
        <v>16</v>
      </c>
      <c r="B51" s="411">
        <v>4.4012380108446498</v>
      </c>
      <c r="C51" s="260">
        <v>1.2972081725113651</v>
      </c>
      <c r="D51" s="592">
        <v>13</v>
      </c>
    </row>
    <row r="52" spans="1:4">
      <c r="A52" s="253" t="s">
        <v>17</v>
      </c>
      <c r="B52" s="505" t="s">
        <v>99</v>
      </c>
      <c r="C52" s="263" t="s">
        <v>99</v>
      </c>
      <c r="D52" s="593" t="s">
        <v>99</v>
      </c>
    </row>
    <row r="53" spans="1:4">
      <c r="A53" s="258" t="s">
        <v>18</v>
      </c>
      <c r="B53" s="411">
        <v>7.5931682709756432</v>
      </c>
      <c r="C53" s="260">
        <v>1.7360744066700839</v>
      </c>
      <c r="D53" s="592">
        <v>4</v>
      </c>
    </row>
    <row r="54" spans="1:4">
      <c r="A54" s="253" t="s">
        <v>19</v>
      </c>
      <c r="B54" s="410">
        <v>6.8734051429342742</v>
      </c>
      <c r="C54" s="255">
        <v>0.54311413705362388</v>
      </c>
      <c r="D54" s="591">
        <v>40</v>
      </c>
    </row>
    <row r="55" spans="1:4">
      <c r="A55" s="258" t="s">
        <v>20</v>
      </c>
      <c r="B55" s="411">
        <v>4.325159815026435</v>
      </c>
      <c r="C55" s="260">
        <v>0.35968290478911941</v>
      </c>
      <c r="D55" s="592">
        <v>2</v>
      </c>
    </row>
    <row r="56" spans="1:4">
      <c r="A56" s="253" t="s">
        <v>21</v>
      </c>
      <c r="B56" s="410">
        <v>4.9714936577880096</v>
      </c>
      <c r="C56" s="255">
        <v>0.47743316850056822</v>
      </c>
      <c r="D56" s="591">
        <v>64</v>
      </c>
    </row>
    <row r="57" spans="1:4">
      <c r="A57" s="258" t="s">
        <v>22</v>
      </c>
      <c r="B57" s="411">
        <v>5.5022089772213949</v>
      </c>
      <c r="C57" s="260">
        <v>0.1280930521821016</v>
      </c>
      <c r="D57" s="592">
        <v>530</v>
      </c>
    </row>
    <row r="58" spans="1:4">
      <c r="A58" s="253" t="s">
        <v>23</v>
      </c>
      <c r="B58" s="410">
        <v>6.1119416123891757</v>
      </c>
      <c r="C58" s="255">
        <v>1.1832742623197881</v>
      </c>
      <c r="D58" s="591">
        <v>9</v>
      </c>
    </row>
    <row r="59" spans="1:4">
      <c r="A59" s="258" t="s">
        <v>24</v>
      </c>
      <c r="B59" s="506" t="s">
        <v>99</v>
      </c>
      <c r="C59" s="349" t="s">
        <v>99</v>
      </c>
      <c r="D59" s="594" t="s">
        <v>99</v>
      </c>
    </row>
    <row r="60" spans="1:4">
      <c r="A60" s="253" t="s">
        <v>25</v>
      </c>
      <c r="B60" s="410">
        <v>9.2011470580863168</v>
      </c>
      <c r="C60" s="255">
        <v>0.65285776043491528</v>
      </c>
      <c r="D60" s="591">
        <v>46</v>
      </c>
    </row>
    <row r="61" spans="1:4">
      <c r="A61" s="258" t="s">
        <v>26</v>
      </c>
      <c r="B61" s="506" t="s">
        <v>99</v>
      </c>
      <c r="C61" s="349" t="s">
        <v>99</v>
      </c>
      <c r="D61" s="594" t="s">
        <v>99</v>
      </c>
    </row>
    <row r="62" spans="1:4">
      <c r="A62" s="253" t="s">
        <v>27</v>
      </c>
      <c r="B62" s="410">
        <v>6.4838040694531287</v>
      </c>
      <c r="C62" s="255">
        <v>0.21165384720010211</v>
      </c>
      <c r="D62" s="591">
        <v>13</v>
      </c>
    </row>
    <row r="63" spans="1:4">
      <c r="A63" s="266" t="s">
        <v>28</v>
      </c>
      <c r="B63" s="443" t="s">
        <v>99</v>
      </c>
      <c r="C63" s="354" t="s">
        <v>99</v>
      </c>
      <c r="D63" s="595" t="s">
        <v>99</v>
      </c>
    </row>
    <row r="64" spans="1:4">
      <c r="A64" s="268" t="s">
        <v>29</v>
      </c>
      <c r="B64" s="508">
        <v>5.7364388851581127</v>
      </c>
      <c r="C64" s="270">
        <v>0.12742240356486539</v>
      </c>
      <c r="D64" s="596">
        <v>718</v>
      </c>
    </row>
    <row r="65" spans="1:4">
      <c r="A65" s="268" t="s">
        <v>30</v>
      </c>
      <c r="B65" s="508">
        <v>8.2555153730184436</v>
      </c>
      <c r="C65" s="270">
        <v>0.61237085532176871</v>
      </c>
      <c r="D65" s="596">
        <v>90</v>
      </c>
    </row>
    <row r="66" spans="1:4">
      <c r="A66" s="272" t="s">
        <v>31</v>
      </c>
      <c r="B66" s="510">
        <v>6.021699521169495</v>
      </c>
      <c r="C66" s="274">
        <v>0.15320974220132691</v>
      </c>
      <c r="D66" s="597">
        <v>808</v>
      </c>
    </row>
    <row r="67" spans="1:4" ht="14.25" customHeight="1">
      <c r="A67" s="2034" t="s">
        <v>221</v>
      </c>
      <c r="B67" s="2034"/>
      <c r="C67" s="2034"/>
      <c r="D67" s="2034"/>
    </row>
    <row r="68" spans="1:4" ht="57.65" customHeight="1">
      <c r="A68" s="2034" t="s">
        <v>222</v>
      </c>
      <c r="B68" s="2034"/>
      <c r="C68" s="2034"/>
      <c r="D68" s="2034"/>
    </row>
    <row r="69" spans="1:4" ht="33" customHeight="1">
      <c r="A69" s="2034" t="s">
        <v>223</v>
      </c>
      <c r="B69" s="2034"/>
      <c r="C69" s="2034"/>
      <c r="D69" s="2034"/>
    </row>
    <row r="71" spans="1:4" ht="23.5">
      <c r="A71" s="2246">
        <v>2020</v>
      </c>
      <c r="B71" s="2246"/>
      <c r="C71" s="2246"/>
      <c r="D71" s="2246"/>
    </row>
    <row r="73" spans="1:4" ht="27" customHeight="1">
      <c r="A73" s="2010" t="s">
        <v>224</v>
      </c>
      <c r="B73" s="2010"/>
      <c r="C73" s="2010"/>
      <c r="D73" s="2010"/>
    </row>
    <row r="74" spans="1:4" ht="33.75" customHeight="1">
      <c r="A74" s="2339" t="s">
        <v>5</v>
      </c>
      <c r="B74" s="2345" t="s">
        <v>215</v>
      </c>
      <c r="C74" s="2346"/>
      <c r="D74" s="2347"/>
    </row>
    <row r="75" spans="1:4" ht="14.65" customHeight="1">
      <c r="A75" s="2340"/>
      <c r="B75" s="252" t="s">
        <v>3</v>
      </c>
      <c r="C75" s="58" t="s">
        <v>68</v>
      </c>
      <c r="D75" s="90" t="s">
        <v>69</v>
      </c>
    </row>
    <row r="76" spans="1:4" ht="14.65" customHeight="1">
      <c r="A76" s="253" t="s">
        <v>13</v>
      </c>
      <c r="B76" s="410">
        <v>5.5651632036257981</v>
      </c>
      <c r="C76" s="255">
        <v>0.26946444363727268</v>
      </c>
      <c r="D76" s="591">
        <v>381</v>
      </c>
    </row>
    <row r="77" spans="1:4" ht="14.65" customHeight="1">
      <c r="A77" s="258" t="s">
        <v>14</v>
      </c>
      <c r="B77" s="411">
        <v>6.451072305010781</v>
      </c>
      <c r="C77" s="260">
        <v>0.44547692185228288</v>
      </c>
      <c r="D77" s="592">
        <v>240</v>
      </c>
    </row>
    <row r="78" spans="1:4" ht="14.65" customHeight="1">
      <c r="A78" s="253" t="s">
        <v>39</v>
      </c>
      <c r="B78" s="505" t="s">
        <v>99</v>
      </c>
      <c r="C78" s="263" t="s">
        <v>99</v>
      </c>
      <c r="D78" s="593" t="s">
        <v>99</v>
      </c>
    </row>
    <row r="79" spans="1:4" ht="14.65" customHeight="1">
      <c r="A79" s="258" t="s">
        <v>16</v>
      </c>
      <c r="B79" s="411">
        <v>9.3278062129579009</v>
      </c>
      <c r="C79" s="260">
        <v>0.52005183459766791</v>
      </c>
      <c r="D79" s="592">
        <v>40</v>
      </c>
    </row>
    <row r="80" spans="1:4" ht="14.65" customHeight="1">
      <c r="A80" s="253" t="s">
        <v>17</v>
      </c>
      <c r="B80" s="505" t="s">
        <v>99</v>
      </c>
      <c r="C80" s="263" t="s">
        <v>99</v>
      </c>
      <c r="D80" s="593" t="s">
        <v>99</v>
      </c>
    </row>
    <row r="81" spans="1:4" ht="14.65" customHeight="1">
      <c r="A81" s="258" t="s">
        <v>18</v>
      </c>
      <c r="B81" s="411">
        <v>8.9228448606148394</v>
      </c>
      <c r="C81" s="260">
        <v>1.5652661071293781</v>
      </c>
      <c r="D81" s="592">
        <v>39</v>
      </c>
    </row>
    <row r="82" spans="1:4" ht="14.65" customHeight="1">
      <c r="A82" s="253" t="s">
        <v>19</v>
      </c>
      <c r="B82" s="410">
        <v>6.5880439119738634</v>
      </c>
      <c r="C82" s="255">
        <v>0.57029978002569193</v>
      </c>
      <c r="D82" s="591">
        <v>199</v>
      </c>
    </row>
    <row r="83" spans="1:4" ht="14.65" customHeight="1">
      <c r="A83" s="258" t="s">
        <v>20</v>
      </c>
      <c r="B83" s="411">
        <v>7.5107176920516929</v>
      </c>
      <c r="C83" s="260">
        <v>0.79710875234336054</v>
      </c>
      <c r="D83" s="592">
        <v>52</v>
      </c>
    </row>
    <row r="84" spans="1:4" ht="14.65" customHeight="1">
      <c r="A84" s="253" t="s">
        <v>21</v>
      </c>
      <c r="B84" s="410">
        <v>7.2728206637064661</v>
      </c>
      <c r="C84" s="255">
        <v>0.32928066528707262</v>
      </c>
      <c r="D84" s="591">
        <v>435</v>
      </c>
    </row>
    <row r="85" spans="1:4" ht="14.65" customHeight="1">
      <c r="A85" s="258" t="s">
        <v>22</v>
      </c>
      <c r="B85" s="411">
        <v>7.4655694978767819</v>
      </c>
      <c r="C85" s="260">
        <v>0.2466324503639927</v>
      </c>
      <c r="D85" s="592">
        <v>1276</v>
      </c>
    </row>
    <row r="86" spans="1:4" ht="14.65" customHeight="1">
      <c r="A86" s="253" t="s">
        <v>23</v>
      </c>
      <c r="B86" s="410">
        <v>7.4047660023974737</v>
      </c>
      <c r="C86" s="255">
        <v>0.9290615168395433</v>
      </c>
      <c r="D86" s="591">
        <v>89</v>
      </c>
    </row>
    <row r="87" spans="1:4" ht="14.65" customHeight="1">
      <c r="A87" s="258" t="s">
        <v>24</v>
      </c>
      <c r="B87" s="506" t="s">
        <v>99</v>
      </c>
      <c r="C87" s="349" t="s">
        <v>99</v>
      </c>
      <c r="D87" s="594" t="s">
        <v>99</v>
      </c>
    </row>
    <row r="88" spans="1:4" ht="14.65" customHeight="1">
      <c r="A88" s="253" t="s">
        <v>25</v>
      </c>
      <c r="B88" s="410">
        <v>8.2335214127263825</v>
      </c>
      <c r="C88" s="255">
        <v>0.4506233139033336</v>
      </c>
      <c r="D88" s="591">
        <v>131</v>
      </c>
    </row>
    <row r="89" spans="1:4" ht="14.65" customHeight="1">
      <c r="A89" s="258" t="s">
        <v>26</v>
      </c>
      <c r="B89" s="506" t="s">
        <v>99</v>
      </c>
      <c r="C89" s="349" t="s">
        <v>99</v>
      </c>
      <c r="D89" s="594" t="s">
        <v>99</v>
      </c>
    </row>
    <row r="90" spans="1:4" ht="14.65" customHeight="1">
      <c r="A90" s="253" t="s">
        <v>27</v>
      </c>
      <c r="B90" s="410">
        <v>6.686618406437046</v>
      </c>
      <c r="C90" s="255">
        <v>0.41437366132082593</v>
      </c>
      <c r="D90" s="591">
        <v>55</v>
      </c>
    </row>
    <row r="91" spans="1:4" ht="14.65" customHeight="1">
      <c r="A91" s="266" t="s">
        <v>28</v>
      </c>
      <c r="B91" s="511">
        <v>8.0734116039911914</v>
      </c>
      <c r="C91" s="281">
        <v>0.43736373003770779</v>
      </c>
      <c r="D91" s="613">
        <v>26</v>
      </c>
    </row>
    <row r="92" spans="1:4" ht="14.65" customHeight="1">
      <c r="A92" s="268" t="s">
        <v>29</v>
      </c>
      <c r="B92" s="508">
        <v>6.9476244612770532</v>
      </c>
      <c r="C92" s="270">
        <v>0.15329976814295079</v>
      </c>
      <c r="D92" s="596">
        <v>2735</v>
      </c>
    </row>
    <row r="93" spans="1:4" ht="14.65" customHeight="1">
      <c r="A93" s="268" t="s">
        <v>30</v>
      </c>
      <c r="B93" s="508">
        <v>8.2422453063051986</v>
      </c>
      <c r="C93" s="270">
        <v>0.30903935114383768</v>
      </c>
      <c r="D93" s="596">
        <v>290</v>
      </c>
    </row>
    <row r="94" spans="1:4" ht="14.65" customHeight="1">
      <c r="A94" s="272" t="s">
        <v>31</v>
      </c>
      <c r="B94" s="510">
        <v>7.108682131134012</v>
      </c>
      <c r="C94" s="274">
        <v>0.14309290602358821</v>
      </c>
      <c r="D94" s="597">
        <v>3025</v>
      </c>
    </row>
    <row r="95" spans="1:4" ht="24.75" customHeight="1">
      <c r="A95" s="2034" t="s">
        <v>216</v>
      </c>
      <c r="B95" s="2034"/>
      <c r="C95" s="2034"/>
      <c r="D95" s="2034"/>
    </row>
    <row r="96" spans="1:4" ht="55.5" customHeight="1">
      <c r="A96" s="2034" t="s">
        <v>104</v>
      </c>
      <c r="B96" s="2034"/>
      <c r="C96" s="2034"/>
      <c r="D96" s="2034"/>
    </row>
    <row r="97" spans="1:4" ht="36.75" customHeight="1">
      <c r="A97" s="2034" t="s">
        <v>225</v>
      </c>
      <c r="B97" s="2034"/>
      <c r="C97" s="2034"/>
      <c r="D97" s="2034"/>
    </row>
    <row r="99" spans="1:4" ht="30.75" customHeight="1">
      <c r="A99" s="2342" t="s">
        <v>226</v>
      </c>
      <c r="B99" s="2342"/>
      <c r="C99" s="2342"/>
      <c r="D99" s="2342"/>
    </row>
    <row r="100" spans="1:4" ht="15" thickBot="1">
      <c r="A100" s="42"/>
      <c r="B100" s="23" t="s">
        <v>3</v>
      </c>
      <c r="C100" s="23" t="s">
        <v>68</v>
      </c>
      <c r="D100" s="23" t="s">
        <v>69</v>
      </c>
    </row>
    <row r="101" spans="1:4" ht="28.15" customHeight="1">
      <c r="A101" s="34" t="s">
        <v>70</v>
      </c>
      <c r="B101" s="26">
        <v>7.7848291749423506</v>
      </c>
      <c r="C101" s="28">
        <v>0.62749468930897101</v>
      </c>
      <c r="D101" s="119">
        <v>131</v>
      </c>
    </row>
    <row r="102" spans="1:4" ht="23.15" customHeight="1">
      <c r="A102" s="35" t="s">
        <v>71</v>
      </c>
      <c r="B102" s="25">
        <v>6.6940250353004043</v>
      </c>
      <c r="C102" s="29">
        <v>0.23308873676110931</v>
      </c>
      <c r="D102" s="122">
        <v>488</v>
      </c>
    </row>
    <row r="103" spans="1:4" ht="25.5" customHeight="1">
      <c r="A103" s="34" t="s">
        <v>72</v>
      </c>
      <c r="B103" s="26">
        <v>7.1064798129240128</v>
      </c>
      <c r="C103" s="28">
        <v>0.33201756321089437</v>
      </c>
      <c r="D103" s="119">
        <v>405</v>
      </c>
    </row>
    <row r="104" spans="1:4">
      <c r="A104" s="35" t="s">
        <v>73</v>
      </c>
      <c r="B104" s="25">
        <v>6.7907972036152007</v>
      </c>
      <c r="C104" s="29">
        <v>0.4653950384445466</v>
      </c>
      <c r="D104" s="122">
        <v>159</v>
      </c>
    </row>
    <row r="105" spans="1:4" ht="24">
      <c r="A105" s="34" t="s">
        <v>74</v>
      </c>
      <c r="B105" s="26">
        <v>8.3933881721220427</v>
      </c>
      <c r="C105" s="28">
        <v>0.85662884641106141</v>
      </c>
      <c r="D105" s="119">
        <v>183</v>
      </c>
    </row>
    <row r="106" spans="1:4" ht="24">
      <c r="A106" s="35" t="s">
        <v>75</v>
      </c>
      <c r="B106" s="25">
        <v>7.1586190842931874</v>
      </c>
      <c r="C106" s="29">
        <v>0.2081064721765509</v>
      </c>
      <c r="D106" s="122">
        <v>1133</v>
      </c>
    </row>
    <row r="107" spans="1:4" ht="24">
      <c r="A107" s="34" t="s">
        <v>76</v>
      </c>
      <c r="B107" s="26">
        <v>6.7258402511502764</v>
      </c>
      <c r="C107" s="28">
        <v>0.38479077891813929</v>
      </c>
      <c r="D107" s="119">
        <v>495</v>
      </c>
    </row>
    <row r="108" spans="1:4">
      <c r="A108" s="35" t="s">
        <v>77</v>
      </c>
      <c r="B108" s="25">
        <v>6.1459190017211869</v>
      </c>
      <c r="C108" s="29">
        <v>1.293102939084867</v>
      </c>
      <c r="D108" s="122">
        <v>31</v>
      </c>
    </row>
    <row r="109" spans="1:4">
      <c r="A109" s="512" t="s">
        <v>88</v>
      </c>
      <c r="B109" s="316">
        <v>7.108682131134012</v>
      </c>
      <c r="C109" s="328">
        <v>0.14309290602358821</v>
      </c>
      <c r="D109" s="331">
        <v>3025</v>
      </c>
    </row>
    <row r="110" spans="1:4" ht="45" customHeight="1">
      <c r="A110" s="2034" t="s">
        <v>218</v>
      </c>
      <c r="B110" s="2034"/>
      <c r="C110" s="2034"/>
      <c r="D110" s="2034"/>
    </row>
    <row r="111" spans="1:4" ht="33" customHeight="1">
      <c r="A111" s="2034" t="s">
        <v>547</v>
      </c>
      <c r="B111" s="2034"/>
      <c r="C111" s="2034"/>
      <c r="D111" s="2034"/>
    </row>
  </sheetData>
  <mergeCells count="26">
    <mergeCell ref="A3:D3"/>
    <mergeCell ref="B46:D46"/>
    <mergeCell ref="A67:D67"/>
    <mergeCell ref="A68:D68"/>
    <mergeCell ref="A5:D5"/>
    <mergeCell ref="A31:D31"/>
    <mergeCell ref="A46:A47"/>
    <mergeCell ref="A45:D45"/>
    <mergeCell ref="B6:D6"/>
    <mergeCell ref="A27:D27"/>
    <mergeCell ref="A28:D28"/>
    <mergeCell ref="A29:D29"/>
    <mergeCell ref="A43:D43"/>
    <mergeCell ref="A6:A7"/>
    <mergeCell ref="A97:D97"/>
    <mergeCell ref="A110:D110"/>
    <mergeCell ref="A111:D111"/>
    <mergeCell ref="A42:D42"/>
    <mergeCell ref="A71:D71"/>
    <mergeCell ref="B74:D74"/>
    <mergeCell ref="A95:D95"/>
    <mergeCell ref="A96:D96"/>
    <mergeCell ref="A73:D73"/>
    <mergeCell ref="A99:D99"/>
    <mergeCell ref="A69:D69"/>
    <mergeCell ref="A74:A75"/>
  </mergeCells>
  <hyperlinks>
    <hyperlink ref="A1" location="Inhalt!A1" display="Zurück zum Inhalt" xr:uid="{00000000-0004-0000-2000-000000000000}"/>
  </hyperlink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17"/>
  <dimension ref="A1:AA706"/>
  <sheetViews>
    <sheetView zoomScale="80" zoomScaleNormal="80" workbookViewId="0">
      <selection activeCell="A37" sqref="A37:L37"/>
    </sheetView>
  </sheetViews>
  <sheetFormatPr baseColWidth="10" defaultColWidth="11.08203125" defaultRowHeight="14.5"/>
  <cols>
    <col min="1" max="1" width="23.5" style="292" customWidth="1"/>
    <col min="2" max="22" width="11.08203125" style="292" customWidth="1"/>
    <col min="23" max="23" width="38.08203125" style="292" customWidth="1"/>
    <col min="24" max="24" width="13.58203125" style="292" customWidth="1"/>
    <col min="25" max="25" width="16.08203125" style="292" customWidth="1"/>
    <col min="26" max="38" width="11.08203125" style="292"/>
    <col min="39" max="39" width="36.08203125" style="292" customWidth="1"/>
    <col min="40" max="40" width="11.08203125" style="292"/>
    <col min="41" max="41" width="16.5" style="292" customWidth="1"/>
    <col min="42" max="16384" width="11.08203125" style="292"/>
  </cols>
  <sheetData>
    <row r="1" spans="1:27">
      <c r="A1" s="582" t="s">
        <v>482</v>
      </c>
    </row>
    <row r="2" spans="1:27">
      <c r="A2" s="117"/>
      <c r="B2" s="117"/>
      <c r="D2" s="117"/>
      <c r="G2" s="117"/>
      <c r="J2" s="117"/>
      <c r="M2" s="117"/>
      <c r="P2" s="117"/>
      <c r="S2" s="117"/>
      <c r="T2" s="514"/>
      <c r="V2" s="117"/>
      <c r="Y2" s="117"/>
      <c r="Z2" s="117"/>
      <c r="AA2" s="117"/>
    </row>
    <row r="3" spans="1:27" ht="23.5">
      <c r="A3" s="2246">
        <v>2022</v>
      </c>
      <c r="B3" s="2246"/>
      <c r="C3" s="2246"/>
      <c r="D3" s="2246"/>
      <c r="E3" s="2246"/>
      <c r="F3" s="2246"/>
      <c r="G3" s="2246"/>
      <c r="H3" s="2246"/>
      <c r="I3" s="2246"/>
      <c r="J3" s="2246"/>
      <c r="K3" s="2246"/>
      <c r="L3" s="2246"/>
      <c r="M3" s="2246"/>
      <c r="N3" s="2246"/>
      <c r="O3" s="2246"/>
      <c r="P3" s="2246"/>
      <c r="Q3" s="2246"/>
      <c r="R3" s="2246"/>
      <c r="S3" s="2246"/>
      <c r="T3" s="2246"/>
      <c r="U3" s="2246"/>
      <c r="V3" s="2246"/>
    </row>
    <row r="4" spans="1:27">
      <c r="A4" s="117"/>
      <c r="B4" s="117"/>
      <c r="D4" s="117"/>
      <c r="G4" s="117"/>
      <c r="J4" s="117"/>
      <c r="M4" s="117"/>
      <c r="P4" s="117"/>
      <c r="S4" s="117"/>
      <c r="T4" s="514"/>
      <c r="V4" s="117"/>
      <c r="Y4" s="117"/>
      <c r="Z4" s="117"/>
      <c r="AA4" s="117"/>
    </row>
    <row r="5" spans="1:27" ht="14.25" customHeight="1">
      <c r="A5" s="2016" t="s">
        <v>227</v>
      </c>
      <c r="B5" s="2016"/>
      <c r="C5" s="2016"/>
      <c r="D5" s="2016"/>
      <c r="E5" s="2016"/>
      <c r="F5" s="2016"/>
      <c r="G5" s="2016"/>
      <c r="H5" s="2016"/>
      <c r="I5" s="2016"/>
      <c r="J5" s="2016"/>
      <c r="K5" s="2016"/>
      <c r="L5" s="2016"/>
      <c r="M5" s="2016"/>
      <c r="N5" s="2016"/>
      <c r="O5" s="2016"/>
      <c r="P5" s="2016"/>
      <c r="Q5" s="2016"/>
      <c r="R5" s="2016"/>
      <c r="S5" s="2016"/>
      <c r="T5" s="2016"/>
      <c r="U5" s="2016"/>
    </row>
    <row r="6" spans="1:27" ht="29.25" customHeight="1">
      <c r="A6" s="2339" t="s">
        <v>5</v>
      </c>
      <c r="B6" s="2348" t="s">
        <v>228</v>
      </c>
      <c r="C6" s="2349"/>
      <c r="D6" s="2350"/>
      <c r="E6" s="2348" t="s">
        <v>229</v>
      </c>
      <c r="F6" s="2349"/>
      <c r="G6" s="2350"/>
      <c r="H6" s="2348" t="s">
        <v>230</v>
      </c>
      <c r="I6" s="2349"/>
      <c r="J6" s="2350"/>
      <c r="K6" s="2349" t="s">
        <v>231</v>
      </c>
      <c r="L6" s="2349"/>
      <c r="M6" s="2349"/>
      <c r="N6" s="2348" t="s">
        <v>232</v>
      </c>
      <c r="O6" s="2349"/>
      <c r="P6" s="2350"/>
      <c r="Q6" s="2349" t="s">
        <v>233</v>
      </c>
      <c r="R6" s="2349"/>
      <c r="S6" s="2349"/>
      <c r="T6" s="2348" t="s">
        <v>234</v>
      </c>
      <c r="U6" s="2349"/>
      <c r="V6" s="2351"/>
    </row>
    <row r="7" spans="1:27" ht="15" thickBot="1">
      <c r="A7" s="2340"/>
      <c r="B7" s="334" t="s">
        <v>2</v>
      </c>
      <c r="C7" s="57" t="s">
        <v>68</v>
      </c>
      <c r="D7" s="54" t="s">
        <v>69</v>
      </c>
      <c r="E7" s="334" t="s">
        <v>2</v>
      </c>
      <c r="F7" s="57" t="s">
        <v>68</v>
      </c>
      <c r="G7" s="54" t="s">
        <v>69</v>
      </c>
      <c r="H7" s="334" t="s">
        <v>2</v>
      </c>
      <c r="I7" s="57" t="s">
        <v>68</v>
      </c>
      <c r="J7" s="54" t="s">
        <v>69</v>
      </c>
      <c r="K7" s="53" t="s">
        <v>2</v>
      </c>
      <c r="L7" s="57" t="s">
        <v>68</v>
      </c>
      <c r="M7" s="519" t="s">
        <v>69</v>
      </c>
      <c r="N7" s="334" t="s">
        <v>2</v>
      </c>
      <c r="O7" s="57" t="s">
        <v>68</v>
      </c>
      <c r="P7" s="54" t="s">
        <v>69</v>
      </c>
      <c r="Q7" s="53" t="s">
        <v>2</v>
      </c>
      <c r="R7" s="57" t="s">
        <v>68</v>
      </c>
      <c r="S7" s="519" t="s">
        <v>69</v>
      </c>
      <c r="T7" s="334" t="s">
        <v>2</v>
      </c>
      <c r="U7" s="53" t="s">
        <v>68</v>
      </c>
      <c r="V7" s="333" t="s">
        <v>69</v>
      </c>
    </row>
    <row r="8" spans="1:27">
      <c r="A8" s="253" t="s">
        <v>13</v>
      </c>
      <c r="B8" s="337">
        <v>91.593156065014412</v>
      </c>
      <c r="C8" s="520">
        <v>1.576840017460073</v>
      </c>
      <c r="D8" s="605">
        <v>513</v>
      </c>
      <c r="E8" s="339">
        <v>96.739388956830012</v>
      </c>
      <c r="F8" s="520">
        <v>0.71987791650408384</v>
      </c>
      <c r="G8" s="605">
        <v>511</v>
      </c>
      <c r="H8" s="337">
        <v>91.931910007439626</v>
      </c>
      <c r="I8" s="521">
        <v>1.2907386865077199</v>
      </c>
      <c r="J8" s="605">
        <v>506</v>
      </c>
      <c r="K8" s="339">
        <v>77.232144596778781</v>
      </c>
      <c r="L8" s="521">
        <v>2.991748002683114</v>
      </c>
      <c r="M8" s="605">
        <v>506</v>
      </c>
      <c r="N8" s="337">
        <v>91.226131023542493</v>
      </c>
      <c r="O8" s="521">
        <v>1.611803578588946</v>
      </c>
      <c r="P8" s="605">
        <v>510</v>
      </c>
      <c r="Q8" s="339">
        <v>28.781260142864781</v>
      </c>
      <c r="R8" s="520">
        <v>2.6397169698028948</v>
      </c>
      <c r="S8" s="605">
        <v>490</v>
      </c>
      <c r="T8" s="339">
        <v>51.34093942467679</v>
      </c>
      <c r="U8" s="255">
        <v>3.043261186068615</v>
      </c>
      <c r="V8" s="591">
        <v>504</v>
      </c>
    </row>
    <row r="9" spans="1:27">
      <c r="A9" s="258" t="s">
        <v>14</v>
      </c>
      <c r="B9" s="347">
        <v>92.901333274952009</v>
      </c>
      <c r="C9" s="522">
        <v>1.661861766573395</v>
      </c>
      <c r="D9" s="606">
        <v>318</v>
      </c>
      <c r="E9" s="342">
        <v>96.570387460039555</v>
      </c>
      <c r="F9" s="522">
        <v>0.82847923242120136</v>
      </c>
      <c r="G9" s="606">
        <v>324</v>
      </c>
      <c r="H9" s="347">
        <v>92.625435240932092</v>
      </c>
      <c r="I9" s="522">
        <v>1.471185022823611</v>
      </c>
      <c r="J9" s="606">
        <v>322</v>
      </c>
      <c r="K9" s="342">
        <v>76.939772087312264</v>
      </c>
      <c r="L9" s="522">
        <v>2.6032095911851298</v>
      </c>
      <c r="M9" s="606">
        <v>320</v>
      </c>
      <c r="N9" s="342">
        <v>91.033194375242644</v>
      </c>
      <c r="O9" s="522">
        <v>1.828293780931624</v>
      </c>
      <c r="P9" s="606">
        <v>321</v>
      </c>
      <c r="Q9" s="347">
        <v>32.675109054460009</v>
      </c>
      <c r="R9" s="522">
        <v>3.1978042151997021</v>
      </c>
      <c r="S9" s="606">
        <v>314</v>
      </c>
      <c r="T9" s="342">
        <v>50.87683882356351</v>
      </c>
      <c r="U9" s="260">
        <v>3.2919900506850701</v>
      </c>
      <c r="V9" s="592">
        <v>314</v>
      </c>
    </row>
    <row r="10" spans="1:27">
      <c r="A10" s="253" t="s">
        <v>39</v>
      </c>
      <c r="B10" s="440" t="s">
        <v>99</v>
      </c>
      <c r="C10" s="263" t="s">
        <v>99</v>
      </c>
      <c r="D10" s="607" t="s">
        <v>99</v>
      </c>
      <c r="E10" s="440" t="s">
        <v>99</v>
      </c>
      <c r="F10" s="263" t="s">
        <v>99</v>
      </c>
      <c r="G10" s="607" t="s">
        <v>99</v>
      </c>
      <c r="H10" s="440" t="s">
        <v>99</v>
      </c>
      <c r="I10" s="263" t="s">
        <v>99</v>
      </c>
      <c r="J10" s="607" t="s">
        <v>99</v>
      </c>
      <c r="K10" s="440" t="s">
        <v>99</v>
      </c>
      <c r="L10" s="263" t="s">
        <v>99</v>
      </c>
      <c r="M10" s="607" t="s">
        <v>99</v>
      </c>
      <c r="N10" s="440" t="s">
        <v>99</v>
      </c>
      <c r="O10" s="263" t="s">
        <v>99</v>
      </c>
      <c r="P10" s="607" t="s">
        <v>99</v>
      </c>
      <c r="Q10" s="440" t="s">
        <v>99</v>
      </c>
      <c r="R10" s="263" t="s">
        <v>99</v>
      </c>
      <c r="S10" s="607" t="s">
        <v>99</v>
      </c>
      <c r="T10" s="440" t="s">
        <v>99</v>
      </c>
      <c r="U10" s="263" t="s">
        <v>99</v>
      </c>
      <c r="V10" s="593" t="s">
        <v>99</v>
      </c>
    </row>
    <row r="11" spans="1:27">
      <c r="A11" s="258" t="s">
        <v>16</v>
      </c>
      <c r="B11" s="342">
        <v>100</v>
      </c>
      <c r="C11" s="715" t="s">
        <v>515</v>
      </c>
      <c r="D11" s="606">
        <v>84</v>
      </c>
      <c r="E11" s="342">
        <v>91.930494946405489</v>
      </c>
      <c r="F11" s="522">
        <v>4.1186636148984546</v>
      </c>
      <c r="G11" s="606">
        <v>83</v>
      </c>
      <c r="H11" s="342">
        <v>98.602373297666162</v>
      </c>
      <c r="I11" s="522">
        <v>1.2692696291585279</v>
      </c>
      <c r="J11" s="606">
        <v>85</v>
      </c>
      <c r="K11" s="347">
        <v>59.077533170434151</v>
      </c>
      <c r="L11" s="522">
        <v>7.0530605941071549</v>
      </c>
      <c r="M11" s="606">
        <v>83</v>
      </c>
      <c r="N11" s="347">
        <v>92.252550787959962</v>
      </c>
      <c r="O11" s="522">
        <v>3.0985379888906759</v>
      </c>
      <c r="P11" s="606">
        <v>85</v>
      </c>
      <c r="Q11" s="342">
        <v>23.956492574514911</v>
      </c>
      <c r="R11" s="522">
        <v>4.8330925324672762</v>
      </c>
      <c r="S11" s="606">
        <v>80</v>
      </c>
      <c r="T11" s="342">
        <v>29.581065676283899</v>
      </c>
      <c r="U11" s="260">
        <v>6.3419148123610984</v>
      </c>
      <c r="V11" s="592">
        <v>80</v>
      </c>
    </row>
    <row r="12" spans="1:27">
      <c r="A12" s="253" t="s">
        <v>17</v>
      </c>
      <c r="B12" s="440" t="s">
        <v>99</v>
      </c>
      <c r="C12" s="263" t="s">
        <v>99</v>
      </c>
      <c r="D12" s="607" t="s">
        <v>99</v>
      </c>
      <c r="E12" s="440" t="s">
        <v>99</v>
      </c>
      <c r="F12" s="263" t="s">
        <v>99</v>
      </c>
      <c r="G12" s="607" t="s">
        <v>99</v>
      </c>
      <c r="H12" s="440" t="s">
        <v>99</v>
      </c>
      <c r="I12" s="263" t="s">
        <v>99</v>
      </c>
      <c r="J12" s="607" t="s">
        <v>99</v>
      </c>
      <c r="K12" s="440" t="s">
        <v>99</v>
      </c>
      <c r="L12" s="263" t="s">
        <v>99</v>
      </c>
      <c r="M12" s="607" t="s">
        <v>99</v>
      </c>
      <c r="N12" s="440" t="s">
        <v>99</v>
      </c>
      <c r="O12" s="263" t="s">
        <v>99</v>
      </c>
      <c r="P12" s="607" t="s">
        <v>99</v>
      </c>
      <c r="Q12" s="440" t="s">
        <v>99</v>
      </c>
      <c r="R12" s="263" t="s">
        <v>99</v>
      </c>
      <c r="S12" s="607" t="s">
        <v>99</v>
      </c>
      <c r="T12" s="440" t="s">
        <v>99</v>
      </c>
      <c r="U12" s="263" t="s">
        <v>99</v>
      </c>
      <c r="V12" s="593" t="s">
        <v>99</v>
      </c>
    </row>
    <row r="13" spans="1:27">
      <c r="A13" s="258" t="s">
        <v>18</v>
      </c>
      <c r="B13" s="342">
        <v>94.001193872321153</v>
      </c>
      <c r="C13" s="522">
        <v>3.419738248852271</v>
      </c>
      <c r="D13" s="606">
        <v>90</v>
      </c>
      <c r="E13" s="342">
        <v>92.333169911258452</v>
      </c>
      <c r="F13" s="522">
        <v>3.1376738632128909</v>
      </c>
      <c r="G13" s="606">
        <v>88</v>
      </c>
      <c r="H13" s="342">
        <v>90.014210731623365</v>
      </c>
      <c r="I13" s="522">
        <v>4.59354607384335</v>
      </c>
      <c r="J13" s="606">
        <v>89</v>
      </c>
      <c r="K13" s="342">
        <v>68.379263850607856</v>
      </c>
      <c r="L13" s="522">
        <v>8.0384679803412844</v>
      </c>
      <c r="M13" s="606">
        <v>89</v>
      </c>
      <c r="N13" s="342">
        <v>84.851999606753438</v>
      </c>
      <c r="O13" s="522">
        <v>3.3439756253749851</v>
      </c>
      <c r="P13" s="606">
        <v>89</v>
      </c>
      <c r="Q13" s="342">
        <v>38.612827723243797</v>
      </c>
      <c r="R13" s="522">
        <v>3.4256405417751661</v>
      </c>
      <c r="S13" s="606">
        <v>85</v>
      </c>
      <c r="T13" s="342">
        <v>27.178870164974359</v>
      </c>
      <c r="U13" s="260">
        <v>5.9247065641124221</v>
      </c>
      <c r="V13" s="592">
        <v>85</v>
      </c>
    </row>
    <row r="14" spans="1:27">
      <c r="A14" s="253" t="s">
        <v>19</v>
      </c>
      <c r="B14" s="337">
        <v>93.657552292757586</v>
      </c>
      <c r="C14" s="521">
        <v>1.302129284636268</v>
      </c>
      <c r="D14" s="605">
        <v>325</v>
      </c>
      <c r="E14" s="337">
        <v>93.863961659976255</v>
      </c>
      <c r="F14" s="521">
        <v>1.0640989625995421</v>
      </c>
      <c r="G14" s="605">
        <v>327</v>
      </c>
      <c r="H14" s="337">
        <v>91.729332907858009</v>
      </c>
      <c r="I14" s="521">
        <v>2.2995048088916281</v>
      </c>
      <c r="J14" s="605">
        <v>325</v>
      </c>
      <c r="K14" s="339">
        <v>78.962913451256554</v>
      </c>
      <c r="L14" s="521">
        <v>3.1792241252473961</v>
      </c>
      <c r="M14" s="605">
        <v>323</v>
      </c>
      <c r="N14" s="339">
        <v>89.916964903196558</v>
      </c>
      <c r="O14" s="521">
        <v>1.845078305263385</v>
      </c>
      <c r="P14" s="605">
        <v>325</v>
      </c>
      <c r="Q14" s="339">
        <v>24.658364545611871</v>
      </c>
      <c r="R14" s="521">
        <v>3.2854638564311438</v>
      </c>
      <c r="S14" s="605">
        <v>304</v>
      </c>
      <c r="T14" s="337">
        <v>45.638687217544458</v>
      </c>
      <c r="U14" s="255">
        <v>3.0093344532802431</v>
      </c>
      <c r="V14" s="591">
        <v>310</v>
      </c>
    </row>
    <row r="15" spans="1:27">
      <c r="A15" s="258" t="s">
        <v>20</v>
      </c>
      <c r="B15" s="342">
        <v>100</v>
      </c>
      <c r="C15" s="715" t="s">
        <v>515</v>
      </c>
      <c r="D15" s="606">
        <v>84</v>
      </c>
      <c r="E15" s="342">
        <v>96.862662156508321</v>
      </c>
      <c r="F15" s="522">
        <v>1.5196390839037539</v>
      </c>
      <c r="G15" s="606">
        <v>83</v>
      </c>
      <c r="H15" s="342">
        <v>100</v>
      </c>
      <c r="I15" s="715" t="s">
        <v>515</v>
      </c>
      <c r="J15" s="606">
        <v>83</v>
      </c>
      <c r="K15" s="342">
        <v>88.56329005580335</v>
      </c>
      <c r="L15" s="522">
        <v>3.7110880032139839</v>
      </c>
      <c r="M15" s="606">
        <v>83</v>
      </c>
      <c r="N15" s="342">
        <v>100</v>
      </c>
      <c r="O15" s="715" t="s">
        <v>515</v>
      </c>
      <c r="P15" s="606">
        <v>83</v>
      </c>
      <c r="Q15" s="342">
        <v>18.869600598976199</v>
      </c>
      <c r="R15" s="522">
        <v>4.7052452974540877</v>
      </c>
      <c r="S15" s="606">
        <v>79</v>
      </c>
      <c r="T15" s="342">
        <v>34.503691020888652</v>
      </c>
      <c r="U15" s="260">
        <v>8.0824181033071039</v>
      </c>
      <c r="V15" s="592">
        <v>82</v>
      </c>
    </row>
    <row r="16" spans="1:27">
      <c r="A16" s="253" t="s">
        <v>21</v>
      </c>
      <c r="B16" s="339">
        <v>93.190013381298058</v>
      </c>
      <c r="C16" s="521">
        <v>1.697536094627615</v>
      </c>
      <c r="D16" s="605">
        <v>511</v>
      </c>
      <c r="E16" s="339">
        <v>93.154955454416793</v>
      </c>
      <c r="F16" s="521">
        <v>1.4261757719594379</v>
      </c>
      <c r="G16" s="605">
        <v>507</v>
      </c>
      <c r="H16" s="337">
        <v>92.218146823888986</v>
      </c>
      <c r="I16" s="521">
        <v>1.603802133115344</v>
      </c>
      <c r="J16" s="605">
        <v>508</v>
      </c>
      <c r="K16" s="339">
        <v>80.041729716655396</v>
      </c>
      <c r="L16" s="521">
        <v>2.3585132083507609</v>
      </c>
      <c r="M16" s="605">
        <v>505</v>
      </c>
      <c r="N16" s="339">
        <v>88.632491633974894</v>
      </c>
      <c r="O16" s="521">
        <v>1.8914337551135401</v>
      </c>
      <c r="P16" s="605">
        <v>505</v>
      </c>
      <c r="Q16" s="339">
        <v>30.203929626995411</v>
      </c>
      <c r="R16" s="521">
        <v>2.8535259511096611</v>
      </c>
      <c r="S16" s="605">
        <v>486</v>
      </c>
      <c r="T16" s="337">
        <v>50.280407191472662</v>
      </c>
      <c r="U16" s="255">
        <v>2.5163963215540699</v>
      </c>
      <c r="V16" s="591">
        <v>498</v>
      </c>
    </row>
    <row r="17" spans="1:22">
      <c r="A17" s="258" t="s">
        <v>22</v>
      </c>
      <c r="B17" s="347">
        <v>93.766491690185177</v>
      </c>
      <c r="C17" s="522">
        <v>0.76803823433182716</v>
      </c>
      <c r="D17" s="606">
        <v>1196</v>
      </c>
      <c r="E17" s="347">
        <v>94.995933525079991</v>
      </c>
      <c r="F17" s="522">
        <v>0.69903779123432919</v>
      </c>
      <c r="G17" s="606">
        <v>1202</v>
      </c>
      <c r="H17" s="347">
        <v>91.307709096512866</v>
      </c>
      <c r="I17" s="522">
        <v>1.033696653238402</v>
      </c>
      <c r="J17" s="606">
        <v>1179</v>
      </c>
      <c r="K17" s="347">
        <v>83.668058478213254</v>
      </c>
      <c r="L17" s="522">
        <v>1.335518819474965</v>
      </c>
      <c r="M17" s="606">
        <v>1187</v>
      </c>
      <c r="N17" s="342">
        <v>86.843150769438694</v>
      </c>
      <c r="O17" s="522">
        <v>1.029462317772956</v>
      </c>
      <c r="P17" s="606">
        <v>1186</v>
      </c>
      <c r="Q17" s="347">
        <v>29.32389190481241</v>
      </c>
      <c r="R17" s="522">
        <v>1.4690572963322519</v>
      </c>
      <c r="S17" s="606">
        <v>1129</v>
      </c>
      <c r="T17" s="347">
        <v>44.017324686656892</v>
      </c>
      <c r="U17" s="260">
        <v>1.49884830176872</v>
      </c>
      <c r="V17" s="592">
        <v>1162</v>
      </c>
    </row>
    <row r="18" spans="1:22">
      <c r="A18" s="253" t="s">
        <v>23</v>
      </c>
      <c r="B18" s="337">
        <v>91.878925441518263</v>
      </c>
      <c r="C18" s="521">
        <v>1.973900138010773</v>
      </c>
      <c r="D18" s="605">
        <v>160</v>
      </c>
      <c r="E18" s="337">
        <v>91.842709028088436</v>
      </c>
      <c r="F18" s="521">
        <v>1.5644412663262799</v>
      </c>
      <c r="G18" s="605">
        <v>159</v>
      </c>
      <c r="H18" s="339">
        <v>91.650386594057537</v>
      </c>
      <c r="I18" s="521">
        <v>2.0659695731917451</v>
      </c>
      <c r="J18" s="605">
        <v>158</v>
      </c>
      <c r="K18" s="339">
        <v>86.498165648847007</v>
      </c>
      <c r="L18" s="521">
        <v>3.0829215881698122</v>
      </c>
      <c r="M18" s="605">
        <v>158</v>
      </c>
      <c r="N18" s="339">
        <v>80.798240512520877</v>
      </c>
      <c r="O18" s="521">
        <v>2.8451376746199362</v>
      </c>
      <c r="P18" s="605">
        <v>159</v>
      </c>
      <c r="Q18" s="339">
        <v>25.770068452842992</v>
      </c>
      <c r="R18" s="521">
        <v>2.7436350524820079</v>
      </c>
      <c r="S18" s="605">
        <v>149</v>
      </c>
      <c r="T18" s="339">
        <v>56.647014940961412</v>
      </c>
      <c r="U18" s="255">
        <v>4.2164164951518117</v>
      </c>
      <c r="V18" s="591">
        <v>153</v>
      </c>
    </row>
    <row r="19" spans="1:22">
      <c r="A19" s="258" t="s">
        <v>24</v>
      </c>
      <c r="B19" s="442" t="s">
        <v>99</v>
      </c>
      <c r="C19" s="349" t="s">
        <v>99</v>
      </c>
      <c r="D19" s="608" t="s">
        <v>99</v>
      </c>
      <c r="E19" s="442" t="s">
        <v>99</v>
      </c>
      <c r="F19" s="349" t="s">
        <v>99</v>
      </c>
      <c r="G19" s="608" t="s">
        <v>99</v>
      </c>
      <c r="H19" s="442" t="s">
        <v>99</v>
      </c>
      <c r="I19" s="349" t="s">
        <v>99</v>
      </c>
      <c r="J19" s="608" t="s">
        <v>99</v>
      </c>
      <c r="K19" s="442" t="s">
        <v>99</v>
      </c>
      <c r="L19" s="349" t="s">
        <v>99</v>
      </c>
      <c r="M19" s="608" t="s">
        <v>99</v>
      </c>
      <c r="N19" s="442" t="s">
        <v>99</v>
      </c>
      <c r="O19" s="349" t="s">
        <v>99</v>
      </c>
      <c r="P19" s="608" t="s">
        <v>99</v>
      </c>
      <c r="Q19" s="442" t="s">
        <v>99</v>
      </c>
      <c r="R19" s="349" t="s">
        <v>99</v>
      </c>
      <c r="S19" s="608" t="s">
        <v>99</v>
      </c>
      <c r="T19" s="442" t="s">
        <v>99</v>
      </c>
      <c r="U19" s="349" t="s">
        <v>99</v>
      </c>
      <c r="V19" s="594" t="s">
        <v>99</v>
      </c>
    </row>
    <row r="20" spans="1:22">
      <c r="A20" s="253" t="s">
        <v>25</v>
      </c>
      <c r="B20" s="339">
        <v>99.710434677535048</v>
      </c>
      <c r="C20" s="521">
        <v>0.21136897532523569</v>
      </c>
      <c r="D20" s="605">
        <v>145</v>
      </c>
      <c r="E20" s="339">
        <v>92.389522871540294</v>
      </c>
      <c r="F20" s="521">
        <v>3.4104397567628251</v>
      </c>
      <c r="G20" s="605">
        <v>145</v>
      </c>
      <c r="H20" s="339">
        <v>99.164950834865635</v>
      </c>
      <c r="I20" s="521">
        <v>0.48455687348015158</v>
      </c>
      <c r="J20" s="605">
        <v>146</v>
      </c>
      <c r="K20" s="339">
        <v>89.926606136726505</v>
      </c>
      <c r="L20" s="521">
        <v>3.259582501622575</v>
      </c>
      <c r="M20" s="605">
        <v>145</v>
      </c>
      <c r="N20" s="339">
        <v>92.069118325775207</v>
      </c>
      <c r="O20" s="521">
        <v>2.1887885436123131</v>
      </c>
      <c r="P20" s="605">
        <v>143</v>
      </c>
      <c r="Q20" s="339">
        <v>15.17876209186015</v>
      </c>
      <c r="R20" s="521">
        <v>2.0511931716109939</v>
      </c>
      <c r="S20" s="605">
        <v>132</v>
      </c>
      <c r="T20" s="337">
        <v>38.13816540090825</v>
      </c>
      <c r="U20" s="255">
        <v>4.2242895591666478</v>
      </c>
      <c r="V20" s="591">
        <v>141</v>
      </c>
    </row>
    <row r="21" spans="1:22">
      <c r="A21" s="258" t="s">
        <v>26</v>
      </c>
      <c r="B21" s="442" t="s">
        <v>99</v>
      </c>
      <c r="C21" s="349" t="s">
        <v>99</v>
      </c>
      <c r="D21" s="608" t="s">
        <v>99</v>
      </c>
      <c r="E21" s="442" t="s">
        <v>99</v>
      </c>
      <c r="F21" s="349" t="s">
        <v>99</v>
      </c>
      <c r="G21" s="608" t="s">
        <v>99</v>
      </c>
      <c r="H21" s="442" t="s">
        <v>99</v>
      </c>
      <c r="I21" s="349" t="s">
        <v>99</v>
      </c>
      <c r="J21" s="608" t="s">
        <v>99</v>
      </c>
      <c r="K21" s="442" t="s">
        <v>99</v>
      </c>
      <c r="L21" s="349" t="s">
        <v>99</v>
      </c>
      <c r="M21" s="608" t="s">
        <v>99</v>
      </c>
      <c r="N21" s="442" t="s">
        <v>99</v>
      </c>
      <c r="O21" s="349" t="s">
        <v>99</v>
      </c>
      <c r="P21" s="608" t="s">
        <v>99</v>
      </c>
      <c r="Q21" s="442" t="s">
        <v>99</v>
      </c>
      <c r="R21" s="349" t="s">
        <v>99</v>
      </c>
      <c r="S21" s="608" t="s">
        <v>99</v>
      </c>
      <c r="T21" s="442" t="s">
        <v>99</v>
      </c>
      <c r="U21" s="349" t="s">
        <v>99</v>
      </c>
      <c r="V21" s="594" t="s">
        <v>99</v>
      </c>
    </row>
    <row r="22" spans="1:22">
      <c r="A22" s="253" t="s">
        <v>27</v>
      </c>
      <c r="B22" s="339">
        <v>97.749217558590985</v>
      </c>
      <c r="C22" s="521">
        <v>1.971940619441175</v>
      </c>
      <c r="D22" s="605">
        <v>183</v>
      </c>
      <c r="E22" s="339">
        <v>96.459918583353968</v>
      </c>
      <c r="F22" s="521">
        <v>1.3822232060664681</v>
      </c>
      <c r="G22" s="605">
        <v>183</v>
      </c>
      <c r="H22" s="339">
        <v>95.661334247821486</v>
      </c>
      <c r="I22" s="521">
        <v>1.5485823064279489</v>
      </c>
      <c r="J22" s="605">
        <v>182</v>
      </c>
      <c r="K22" s="339">
        <v>78.118469646682513</v>
      </c>
      <c r="L22" s="521">
        <v>3.6883910369005952</v>
      </c>
      <c r="M22" s="605">
        <v>182</v>
      </c>
      <c r="N22" s="339">
        <v>85.21053479282574</v>
      </c>
      <c r="O22" s="521">
        <v>3.1427889537575262</v>
      </c>
      <c r="P22" s="605">
        <v>180</v>
      </c>
      <c r="Q22" s="339">
        <v>19.75314229159757</v>
      </c>
      <c r="R22" s="521">
        <v>3.8375372070675908</v>
      </c>
      <c r="S22" s="605">
        <v>170</v>
      </c>
      <c r="T22" s="339">
        <v>43.544572984495133</v>
      </c>
      <c r="U22" s="255">
        <v>5.6985648364932997</v>
      </c>
      <c r="V22" s="591">
        <v>176</v>
      </c>
    </row>
    <row r="23" spans="1:22">
      <c r="A23" s="266" t="s">
        <v>28</v>
      </c>
      <c r="B23" s="443" t="s">
        <v>99</v>
      </c>
      <c r="C23" s="354" t="s">
        <v>99</v>
      </c>
      <c r="D23" s="609" t="s">
        <v>99</v>
      </c>
      <c r="E23" s="379" t="s">
        <v>99</v>
      </c>
      <c r="F23" s="354" t="s">
        <v>99</v>
      </c>
      <c r="G23" s="609" t="s">
        <v>99</v>
      </c>
      <c r="H23" s="379" t="s">
        <v>99</v>
      </c>
      <c r="I23" s="354" t="s">
        <v>99</v>
      </c>
      <c r="J23" s="609" t="s">
        <v>99</v>
      </c>
      <c r="K23" s="379" t="s">
        <v>99</v>
      </c>
      <c r="L23" s="354" t="s">
        <v>99</v>
      </c>
      <c r="M23" s="609" t="s">
        <v>99</v>
      </c>
      <c r="N23" s="379" t="s">
        <v>99</v>
      </c>
      <c r="O23" s="354" t="s">
        <v>99</v>
      </c>
      <c r="P23" s="609" t="s">
        <v>99</v>
      </c>
      <c r="Q23" s="379" t="s">
        <v>99</v>
      </c>
      <c r="R23" s="354" t="s">
        <v>99</v>
      </c>
      <c r="S23" s="609" t="s">
        <v>99</v>
      </c>
      <c r="T23" s="379" t="s">
        <v>99</v>
      </c>
      <c r="U23" s="354" t="s">
        <v>99</v>
      </c>
      <c r="V23" s="595" t="s">
        <v>99</v>
      </c>
    </row>
    <row r="24" spans="1:22">
      <c r="A24" s="268" t="s">
        <v>29</v>
      </c>
      <c r="B24" s="360">
        <v>93.361197948135995</v>
      </c>
      <c r="C24" s="523">
        <v>0.53135316746512218</v>
      </c>
      <c r="D24" s="610">
        <v>3363</v>
      </c>
      <c r="E24" s="360">
        <v>94.91273170431549</v>
      </c>
      <c r="F24" s="523">
        <v>0.415806293485178</v>
      </c>
      <c r="G24" s="610">
        <v>3367</v>
      </c>
      <c r="H24" s="360">
        <v>91.926448987708682</v>
      </c>
      <c r="I24" s="523">
        <v>0.59793061740392561</v>
      </c>
      <c r="J24" s="610">
        <v>3335</v>
      </c>
      <c r="K24" s="358">
        <v>80.749358057268296</v>
      </c>
      <c r="L24" s="523">
        <v>0.94690594659929184</v>
      </c>
      <c r="M24" s="610">
        <v>3337</v>
      </c>
      <c r="N24" s="360">
        <v>88.038365640081693</v>
      </c>
      <c r="O24" s="523">
        <v>0.67056641933569061</v>
      </c>
      <c r="P24" s="610">
        <v>3342</v>
      </c>
      <c r="Q24" s="358">
        <v>28.979147398025059</v>
      </c>
      <c r="R24" s="523">
        <v>0.98519730514884141</v>
      </c>
      <c r="S24" s="610">
        <v>3188</v>
      </c>
      <c r="T24" s="360">
        <v>46.929505192672067</v>
      </c>
      <c r="U24" s="270">
        <v>1.0404288668197199</v>
      </c>
      <c r="V24" s="596">
        <v>3267</v>
      </c>
    </row>
    <row r="25" spans="1:22">
      <c r="A25" s="268" t="s">
        <v>30</v>
      </c>
      <c r="B25" s="358">
        <v>99.601218804801789</v>
      </c>
      <c r="C25" s="523">
        <v>0.32010051901819259</v>
      </c>
      <c r="D25" s="610">
        <v>444</v>
      </c>
      <c r="E25" s="358">
        <v>94.746731954372692</v>
      </c>
      <c r="F25" s="523">
        <v>1.369286843264867</v>
      </c>
      <c r="G25" s="610">
        <v>442</v>
      </c>
      <c r="H25" s="358">
        <v>97.895516976695404</v>
      </c>
      <c r="I25" s="523">
        <v>0.98623559515550152</v>
      </c>
      <c r="J25" s="610">
        <v>444</v>
      </c>
      <c r="K25" s="358">
        <v>81.874656073606815</v>
      </c>
      <c r="L25" s="523">
        <v>2.7161640929790432</v>
      </c>
      <c r="M25" s="610">
        <v>441</v>
      </c>
      <c r="N25" s="358">
        <v>94.387459844078876</v>
      </c>
      <c r="O25" s="523">
        <v>1.371522895783897</v>
      </c>
      <c r="P25" s="610">
        <v>440</v>
      </c>
      <c r="Q25" s="358">
        <v>22.646763226339552</v>
      </c>
      <c r="R25" s="523">
        <v>2.558316631743013</v>
      </c>
      <c r="S25" s="610">
        <v>413</v>
      </c>
      <c r="T25" s="358">
        <v>34.691480054944471</v>
      </c>
      <c r="U25" s="270">
        <v>2.567431471852629</v>
      </c>
      <c r="V25" s="596">
        <v>427</v>
      </c>
    </row>
    <row r="26" spans="1:22">
      <c r="A26" s="272" t="s">
        <v>31</v>
      </c>
      <c r="B26" s="365">
        <v>94.081371754669391</v>
      </c>
      <c r="C26" s="524">
        <v>0.48964042473267372</v>
      </c>
      <c r="D26" s="611">
        <v>3807</v>
      </c>
      <c r="E26" s="365">
        <v>94.893673552844831</v>
      </c>
      <c r="F26" s="524">
        <v>0.40007974154769299</v>
      </c>
      <c r="G26" s="611">
        <v>3809</v>
      </c>
      <c r="H26" s="365">
        <v>92.619763644175151</v>
      </c>
      <c r="I26" s="524">
        <v>0.55326109410130608</v>
      </c>
      <c r="J26" s="611">
        <v>3779</v>
      </c>
      <c r="K26" s="363">
        <v>80.879581090035884</v>
      </c>
      <c r="L26" s="524">
        <v>0.89288368644938831</v>
      </c>
      <c r="M26" s="611">
        <v>3778</v>
      </c>
      <c r="N26" s="365">
        <v>88.766442710914774</v>
      </c>
      <c r="O26" s="524">
        <v>0.61828563942424442</v>
      </c>
      <c r="P26" s="611">
        <v>3782</v>
      </c>
      <c r="Q26" s="363">
        <v>28.25914206192024</v>
      </c>
      <c r="R26" s="524">
        <v>0.92825838101532465</v>
      </c>
      <c r="S26" s="611">
        <v>3601</v>
      </c>
      <c r="T26" s="365">
        <v>45.529334487107313</v>
      </c>
      <c r="U26" s="274">
        <v>0.9911994151618243</v>
      </c>
      <c r="V26" s="597">
        <v>3694</v>
      </c>
    </row>
    <row r="27" spans="1:22">
      <c r="A27" s="2344" t="s">
        <v>235</v>
      </c>
      <c r="B27" s="2344"/>
      <c r="C27" s="2344"/>
      <c r="D27" s="2344"/>
      <c r="E27" s="2344"/>
      <c r="F27" s="2344"/>
      <c r="G27" s="2344"/>
      <c r="H27" s="2344"/>
      <c r="I27" s="2344"/>
      <c r="J27" s="2344"/>
      <c r="K27" s="2344"/>
      <c r="L27" s="2344"/>
      <c r="M27" s="2344"/>
      <c r="N27" s="2344"/>
      <c r="O27" s="2344"/>
      <c r="P27" s="2344"/>
      <c r="Q27" s="2344"/>
      <c r="R27" s="2344"/>
      <c r="S27" s="2344"/>
      <c r="T27" s="2344"/>
      <c r="U27" s="2344"/>
      <c r="V27" s="2344"/>
    </row>
    <row r="28" spans="1:22" ht="23.25" customHeight="1">
      <c r="A28" s="2034" t="s">
        <v>101</v>
      </c>
      <c r="B28" s="2034"/>
      <c r="C28" s="2034"/>
      <c r="D28" s="2034"/>
      <c r="E28" s="2034"/>
      <c r="F28" s="2034"/>
      <c r="G28" s="2034"/>
      <c r="H28" s="2034"/>
      <c r="I28" s="2034"/>
      <c r="J28" s="2034"/>
      <c r="K28" s="2034"/>
      <c r="L28" s="2034"/>
      <c r="M28" s="2034"/>
      <c r="N28" s="2034"/>
      <c r="O28" s="2034"/>
      <c r="P28" s="2034"/>
      <c r="Q28" s="2034"/>
      <c r="R28" s="2034"/>
      <c r="S28" s="2034"/>
      <c r="T28" s="2034"/>
      <c r="U28" s="2034"/>
      <c r="V28" s="2034"/>
    </row>
    <row r="29" spans="1:22">
      <c r="A29" s="1966" t="s">
        <v>236</v>
      </c>
      <c r="B29" s="1966"/>
      <c r="C29" s="1966"/>
      <c r="D29" s="1966"/>
      <c r="E29" s="1966"/>
      <c r="F29" s="1966"/>
      <c r="G29" s="1966"/>
      <c r="H29" s="1966"/>
      <c r="I29" s="1966"/>
      <c r="J29" s="1966"/>
      <c r="K29" s="1966"/>
      <c r="L29" s="1966"/>
      <c r="M29" s="1966"/>
      <c r="N29" s="1966"/>
      <c r="O29" s="1966"/>
      <c r="P29" s="1966"/>
      <c r="Q29" s="1966"/>
      <c r="R29" s="1966"/>
      <c r="S29" s="1966"/>
      <c r="T29" s="1966"/>
      <c r="U29" s="1966"/>
      <c r="V29" s="1966"/>
    </row>
    <row r="31" spans="1:22" ht="29.25" customHeight="1">
      <c r="A31" s="2342" t="s">
        <v>237</v>
      </c>
      <c r="B31" s="2342"/>
      <c r="C31" s="2342"/>
      <c r="D31" s="2342"/>
    </row>
    <row r="32" spans="1:22" ht="15" thickBot="1">
      <c r="A32" s="42"/>
      <c r="B32" s="21" t="s">
        <v>2</v>
      </c>
      <c r="C32" s="23" t="s">
        <v>68</v>
      </c>
      <c r="D32" s="23" t="s">
        <v>69</v>
      </c>
    </row>
    <row r="33" spans="1:4">
      <c r="A33" s="34" t="s">
        <v>238</v>
      </c>
      <c r="B33" s="31">
        <v>22.513663163386639</v>
      </c>
      <c r="C33" s="319">
        <v>0.88400391615163743</v>
      </c>
      <c r="D33" s="119">
        <v>3842</v>
      </c>
    </row>
    <row r="34" spans="1:4">
      <c r="A34" s="35" t="s">
        <v>239</v>
      </c>
      <c r="B34" s="32">
        <v>7.7506199456721729</v>
      </c>
      <c r="C34" s="320">
        <v>0.4811366703843965</v>
      </c>
      <c r="D34" s="122">
        <v>3842</v>
      </c>
    </row>
    <row r="35" spans="1:4">
      <c r="A35" s="34" t="s">
        <v>240</v>
      </c>
      <c r="B35" s="31">
        <v>12.68824582494544</v>
      </c>
      <c r="C35" s="319">
        <v>0.61310186165873926</v>
      </c>
      <c r="D35" s="119">
        <v>3842</v>
      </c>
    </row>
    <row r="36" spans="1:4">
      <c r="A36" s="35" t="s">
        <v>241</v>
      </c>
      <c r="B36" s="32">
        <v>8.8590341931382905</v>
      </c>
      <c r="C36" s="320">
        <v>0.54177902136297762</v>
      </c>
      <c r="D36" s="122">
        <v>3842</v>
      </c>
    </row>
    <row r="37" spans="1:4">
      <c r="A37" s="34" t="s">
        <v>242</v>
      </c>
      <c r="B37" s="31">
        <v>13.77502827142551</v>
      </c>
      <c r="C37" s="319">
        <v>0.60447784661475201</v>
      </c>
      <c r="D37" s="119">
        <v>3842</v>
      </c>
    </row>
    <row r="38" spans="1:4">
      <c r="A38" s="36" t="s">
        <v>243</v>
      </c>
      <c r="B38" s="312">
        <v>34.413408601431946</v>
      </c>
      <c r="C38" s="321">
        <v>0.90706874177479657</v>
      </c>
      <c r="D38" s="312">
        <v>3842</v>
      </c>
    </row>
    <row r="39" spans="1:4" ht="14.9" customHeight="1">
      <c r="A39" s="2034" t="s">
        <v>244</v>
      </c>
      <c r="B39" s="2034"/>
      <c r="C39" s="2034"/>
      <c r="D39" s="2034"/>
    </row>
    <row r="40" spans="1:4" ht="32.25" customHeight="1">
      <c r="A40" s="2034" t="s">
        <v>548</v>
      </c>
      <c r="B40" s="2034"/>
      <c r="C40" s="2034"/>
      <c r="D40" s="2034"/>
    </row>
    <row r="41" spans="1:4">
      <c r="A41" s="47"/>
      <c r="B41" s="47"/>
      <c r="C41" s="47"/>
      <c r="D41" s="47"/>
    </row>
    <row r="42" spans="1:4" ht="27.75" customHeight="1">
      <c r="A42" s="2342" t="s">
        <v>245</v>
      </c>
      <c r="B42" s="2342"/>
      <c r="C42" s="2342"/>
      <c r="D42" s="2342"/>
    </row>
    <row r="43" spans="1:4" ht="15" thickBot="1">
      <c r="A43" s="42"/>
      <c r="B43" s="21" t="s">
        <v>3</v>
      </c>
      <c r="C43" s="23" t="s">
        <v>68</v>
      </c>
      <c r="D43" s="23" t="s">
        <v>69</v>
      </c>
    </row>
    <row r="44" spans="1:4" ht="25.15" customHeight="1">
      <c r="A44" s="34" t="s">
        <v>70</v>
      </c>
      <c r="B44" s="150">
        <v>4.0449277332119706</v>
      </c>
      <c r="C44" s="319">
        <v>0.16596666552058101</v>
      </c>
      <c r="D44" s="119">
        <v>167</v>
      </c>
    </row>
    <row r="45" spans="1:4" ht="23.65" customHeight="1">
      <c r="A45" s="35" t="s">
        <v>71</v>
      </c>
      <c r="B45" s="151">
        <v>3.9506305746624819</v>
      </c>
      <c r="C45" s="320">
        <v>8.6577751358615021E-2</v>
      </c>
      <c r="D45" s="122">
        <v>550</v>
      </c>
    </row>
    <row r="46" spans="1:4" ht="24.75" customHeight="1">
      <c r="A46" s="34" t="s">
        <v>72</v>
      </c>
      <c r="B46" s="150">
        <v>3.7701032966264352</v>
      </c>
      <c r="C46" s="319">
        <v>9.0885318887101621E-2</v>
      </c>
      <c r="D46" s="119">
        <v>568</v>
      </c>
    </row>
    <row r="47" spans="1:4">
      <c r="A47" s="35" t="s">
        <v>73</v>
      </c>
      <c r="B47" s="151">
        <v>3.622093137739447</v>
      </c>
      <c r="C47" s="320">
        <v>0.14411894254220359</v>
      </c>
      <c r="D47" s="122">
        <v>241</v>
      </c>
    </row>
    <row r="48" spans="1:4" ht="24">
      <c r="A48" s="34" t="s">
        <v>74</v>
      </c>
      <c r="B48" s="150">
        <v>3.9458521619214761</v>
      </c>
      <c r="C48" s="319">
        <v>0.1187624101103353</v>
      </c>
      <c r="D48" s="119">
        <v>378</v>
      </c>
    </row>
    <row r="49" spans="1:4" ht="24">
      <c r="A49" s="35" t="s">
        <v>75</v>
      </c>
      <c r="B49" s="151">
        <v>3.8421583121290088</v>
      </c>
      <c r="C49" s="320">
        <v>6.3351382926093117E-2</v>
      </c>
      <c r="D49" s="122">
        <v>1375</v>
      </c>
    </row>
    <row r="50" spans="1:4" ht="24">
      <c r="A50" s="34" t="s">
        <v>76</v>
      </c>
      <c r="B50" s="150">
        <v>4.0596872760750573</v>
      </c>
      <c r="C50" s="319">
        <v>9.3297725978484486E-2</v>
      </c>
      <c r="D50" s="119">
        <v>535</v>
      </c>
    </row>
    <row r="51" spans="1:4">
      <c r="A51" s="35" t="s">
        <v>77</v>
      </c>
      <c r="B51" s="151">
        <v>3.8037276625349752</v>
      </c>
      <c r="C51" s="320">
        <v>0.33976024690992829</v>
      </c>
      <c r="D51" s="122">
        <v>28</v>
      </c>
    </row>
    <row r="52" spans="1:4">
      <c r="A52" s="512" t="s">
        <v>116</v>
      </c>
      <c r="B52" s="316">
        <v>3.8687137026783969</v>
      </c>
      <c r="C52" s="330">
        <v>4.1049503121574522E-2</v>
      </c>
      <c r="D52" s="331">
        <v>3842</v>
      </c>
    </row>
    <row r="53" spans="1:4" ht="34.5" customHeight="1">
      <c r="A53" s="2034" t="s">
        <v>246</v>
      </c>
      <c r="B53" s="2034"/>
      <c r="C53" s="2034"/>
      <c r="D53" s="2034"/>
    </row>
    <row r="54" spans="1:4" ht="14.25" customHeight="1">
      <c r="A54" s="2034" t="s">
        <v>247</v>
      </c>
      <c r="B54" s="2034"/>
      <c r="C54" s="2034"/>
      <c r="D54" s="2034"/>
    </row>
    <row r="55" spans="1:4" ht="33.75" customHeight="1">
      <c r="A55" s="2034" t="s">
        <v>548</v>
      </c>
      <c r="B55" s="2034"/>
      <c r="C55" s="2034"/>
      <c r="D55" s="2034"/>
    </row>
    <row r="56" spans="1:4">
      <c r="A56" s="47"/>
      <c r="B56" s="47"/>
      <c r="C56" s="47"/>
      <c r="D56" s="47"/>
    </row>
    <row r="57" spans="1:4" ht="26.25" customHeight="1">
      <c r="A57" s="2370" t="s">
        <v>248</v>
      </c>
      <c r="B57" s="2370"/>
      <c r="C57" s="2370"/>
      <c r="D57" s="2370"/>
    </row>
    <row r="58" spans="1:4">
      <c r="A58" s="2371" t="s">
        <v>5</v>
      </c>
      <c r="B58" s="2357" t="s">
        <v>524</v>
      </c>
      <c r="C58" s="2357"/>
      <c r="D58" s="2358"/>
    </row>
    <row r="59" spans="1:4">
      <c r="A59" s="2372"/>
      <c r="B59" s="58" t="s">
        <v>3</v>
      </c>
      <c r="C59" s="58" t="s">
        <v>68</v>
      </c>
      <c r="D59" s="90" t="s">
        <v>69</v>
      </c>
    </row>
    <row r="60" spans="1:4">
      <c r="A60" s="253" t="s">
        <v>13</v>
      </c>
      <c r="B60" s="503">
        <v>3.5555563511993751</v>
      </c>
      <c r="C60" s="255">
        <v>0.12277874505557131</v>
      </c>
      <c r="D60" s="591">
        <v>522</v>
      </c>
    </row>
    <row r="61" spans="1:4">
      <c r="A61" s="258" t="s">
        <v>14</v>
      </c>
      <c r="B61" s="411">
        <v>4.0007548926147622</v>
      </c>
      <c r="C61" s="260">
        <v>0.1457407546526242</v>
      </c>
      <c r="D61" s="592">
        <v>324</v>
      </c>
    </row>
    <row r="62" spans="1:4">
      <c r="A62" s="253" t="s">
        <v>39</v>
      </c>
      <c r="B62" s="505" t="s">
        <v>99</v>
      </c>
      <c r="C62" s="263" t="s">
        <v>99</v>
      </c>
      <c r="D62" s="593" t="s">
        <v>99</v>
      </c>
    </row>
    <row r="63" spans="1:4">
      <c r="A63" s="258" t="s">
        <v>16</v>
      </c>
      <c r="B63" s="504">
        <v>4.095697759175545</v>
      </c>
      <c r="C63" s="260">
        <v>0.2156908565915629</v>
      </c>
      <c r="D63" s="592">
        <v>85</v>
      </c>
    </row>
    <row r="64" spans="1:4">
      <c r="A64" s="253" t="s">
        <v>17</v>
      </c>
      <c r="B64" s="505" t="s">
        <v>99</v>
      </c>
      <c r="C64" s="263" t="s">
        <v>99</v>
      </c>
      <c r="D64" s="593" t="s">
        <v>99</v>
      </c>
    </row>
    <row r="65" spans="1:4">
      <c r="A65" s="258" t="s">
        <v>18</v>
      </c>
      <c r="B65" s="411">
        <v>3.5045008289524868</v>
      </c>
      <c r="C65" s="260">
        <v>0.25893892661778362</v>
      </c>
      <c r="D65" s="592">
        <v>90</v>
      </c>
    </row>
    <row r="66" spans="1:4">
      <c r="A66" s="253" t="s">
        <v>19</v>
      </c>
      <c r="B66" s="503">
        <v>3.517421476436116</v>
      </c>
      <c r="C66" s="255">
        <v>0.1182729848354204</v>
      </c>
      <c r="D66" s="591">
        <v>331</v>
      </c>
    </row>
    <row r="67" spans="1:4">
      <c r="A67" s="258" t="s">
        <v>20</v>
      </c>
      <c r="B67" s="411">
        <v>4.1859297888966438</v>
      </c>
      <c r="C67" s="260">
        <v>0.21510294229485249</v>
      </c>
      <c r="D67" s="592">
        <v>84</v>
      </c>
    </row>
    <row r="68" spans="1:4">
      <c r="A68" s="253" t="s">
        <v>21</v>
      </c>
      <c r="B68" s="503">
        <v>4.1454991790235756</v>
      </c>
      <c r="C68" s="255">
        <v>0.13050259365948949</v>
      </c>
      <c r="D68" s="591">
        <v>513</v>
      </c>
    </row>
    <row r="69" spans="1:4">
      <c r="A69" s="258" t="s">
        <v>22</v>
      </c>
      <c r="B69" s="504">
        <v>3.9278549994830239</v>
      </c>
      <c r="C69" s="260">
        <v>6.5244895290145183E-2</v>
      </c>
      <c r="D69" s="592">
        <v>1203</v>
      </c>
    </row>
    <row r="70" spans="1:4">
      <c r="A70" s="253" t="s">
        <v>23</v>
      </c>
      <c r="B70" s="410">
        <v>3.7810210285559571</v>
      </c>
      <c r="C70" s="255">
        <v>0.24579119744205899</v>
      </c>
      <c r="D70" s="591">
        <v>161</v>
      </c>
    </row>
    <row r="71" spans="1:4">
      <c r="A71" s="258" t="s">
        <v>24</v>
      </c>
      <c r="B71" s="506" t="s">
        <v>99</v>
      </c>
      <c r="C71" s="349" t="s">
        <v>99</v>
      </c>
      <c r="D71" s="594" t="s">
        <v>99</v>
      </c>
    </row>
    <row r="72" spans="1:4">
      <c r="A72" s="253" t="s">
        <v>25</v>
      </c>
      <c r="B72" s="410">
        <v>3.7058565837527619</v>
      </c>
      <c r="C72" s="255">
        <v>0.14500707581648931</v>
      </c>
      <c r="D72" s="591">
        <v>146</v>
      </c>
    </row>
    <row r="73" spans="1:4">
      <c r="A73" s="258" t="s">
        <v>26</v>
      </c>
      <c r="B73" s="506" t="s">
        <v>99</v>
      </c>
      <c r="C73" s="349" t="s">
        <v>99</v>
      </c>
      <c r="D73" s="594" t="s">
        <v>99</v>
      </c>
    </row>
    <row r="74" spans="1:4">
      <c r="A74" s="253" t="s">
        <v>27</v>
      </c>
      <c r="B74" s="410">
        <v>3.840761435987726</v>
      </c>
      <c r="C74" s="255">
        <v>9.8702935159968017E-2</v>
      </c>
      <c r="D74" s="591">
        <v>184</v>
      </c>
    </row>
    <row r="75" spans="1:4">
      <c r="A75" s="266" t="s">
        <v>28</v>
      </c>
      <c r="B75" s="443" t="s">
        <v>99</v>
      </c>
      <c r="C75" s="354" t="s">
        <v>99</v>
      </c>
      <c r="D75" s="595" t="s">
        <v>99</v>
      </c>
    </row>
    <row r="76" spans="1:4">
      <c r="A76" s="268" t="s">
        <v>29</v>
      </c>
      <c r="B76" s="507">
        <v>3.861082237399807</v>
      </c>
      <c r="C76" s="270">
        <v>4.4941987583593017E-2</v>
      </c>
      <c r="D76" s="596">
        <v>3396</v>
      </c>
    </row>
    <row r="77" spans="1:4">
      <c r="A77" s="268" t="s">
        <v>30</v>
      </c>
      <c r="B77" s="507">
        <v>3.9276123540940682</v>
      </c>
      <c r="C77" s="270">
        <v>8.8391575189642108E-2</v>
      </c>
      <c r="D77" s="596">
        <v>446</v>
      </c>
    </row>
    <row r="78" spans="1:4">
      <c r="A78" s="272" t="s">
        <v>31</v>
      </c>
      <c r="B78" s="509">
        <v>3.8687137026783969</v>
      </c>
      <c r="C78" s="274">
        <v>4.1049503121574522E-2</v>
      </c>
      <c r="D78" s="597">
        <v>3842</v>
      </c>
    </row>
    <row r="79" spans="1:4" ht="14.25" customHeight="1">
      <c r="A79" s="1966" t="s">
        <v>244</v>
      </c>
      <c r="B79" s="1966"/>
      <c r="C79" s="1966"/>
      <c r="D79" s="1966"/>
    </row>
    <row r="80" spans="1:4" ht="100.5" customHeight="1">
      <c r="A80" s="2034" t="s">
        <v>249</v>
      </c>
      <c r="B80" s="2034"/>
      <c r="C80" s="2034"/>
      <c r="D80" s="2034"/>
    </row>
    <row r="81" spans="1:14" ht="33" customHeight="1">
      <c r="A81" s="2034" t="s">
        <v>250</v>
      </c>
      <c r="B81" s="2034"/>
      <c r="C81" s="2034"/>
      <c r="D81" s="2034"/>
    </row>
    <row r="82" spans="1:14">
      <c r="A82" s="47"/>
      <c r="B82" s="47"/>
      <c r="C82" s="47"/>
      <c r="D82" s="47"/>
    </row>
    <row r="84" spans="1:14" ht="30" customHeight="1">
      <c r="A84" s="2342" t="s">
        <v>251</v>
      </c>
      <c r="B84" s="2342"/>
      <c r="C84" s="2342"/>
      <c r="D84" s="2342"/>
    </row>
    <row r="85" spans="1:14" ht="15" thickBot="1">
      <c r="A85" s="42"/>
      <c r="B85" s="21" t="s">
        <v>2</v>
      </c>
      <c r="C85" s="23" t="s">
        <v>68</v>
      </c>
      <c r="D85" s="23" t="s">
        <v>69</v>
      </c>
    </row>
    <row r="86" spans="1:14">
      <c r="A86" s="34" t="s">
        <v>108</v>
      </c>
      <c r="B86" s="31">
        <v>22.533529650887338</v>
      </c>
      <c r="C86" s="28">
        <v>0.86051443391842874</v>
      </c>
      <c r="D86" s="119">
        <v>3826</v>
      </c>
    </row>
    <row r="87" spans="1:14">
      <c r="A87" s="35" t="s">
        <v>109</v>
      </c>
      <c r="B87" s="32">
        <v>21.89633939863856</v>
      </c>
      <c r="C87" s="29">
        <v>0.79096605447255741</v>
      </c>
      <c r="D87" s="122">
        <v>3826</v>
      </c>
    </row>
    <row r="88" spans="1:14">
      <c r="A88" s="34" t="s">
        <v>110</v>
      </c>
      <c r="B88" s="31">
        <v>24.676106736959301</v>
      </c>
      <c r="C88" s="28">
        <v>0.89286736926725596</v>
      </c>
      <c r="D88" s="119">
        <v>3826</v>
      </c>
    </row>
    <row r="89" spans="1:14">
      <c r="A89" s="35" t="s">
        <v>111</v>
      </c>
      <c r="B89" s="32">
        <v>14.784958322916671</v>
      </c>
      <c r="C89" s="29">
        <v>0.69924677560654747</v>
      </c>
      <c r="D89" s="122">
        <v>3826</v>
      </c>
    </row>
    <row r="90" spans="1:14">
      <c r="A90" s="34" t="s">
        <v>112</v>
      </c>
      <c r="B90" s="31">
        <v>7.0182038637228104</v>
      </c>
      <c r="C90" s="28">
        <v>0.50983080235635325</v>
      </c>
      <c r="D90" s="119">
        <v>3826</v>
      </c>
    </row>
    <row r="91" spans="1:14">
      <c r="A91" s="36" t="s">
        <v>113</v>
      </c>
      <c r="B91" s="33">
        <v>9.0908620268753175</v>
      </c>
      <c r="C91" s="30">
        <v>0.60113126967894281</v>
      </c>
      <c r="D91" s="312">
        <v>3826</v>
      </c>
    </row>
    <row r="92" spans="1:14" ht="24.75" customHeight="1">
      <c r="A92" s="2034" t="s">
        <v>252</v>
      </c>
      <c r="B92" s="2034"/>
      <c r="C92" s="2034"/>
      <c r="D92" s="2034"/>
    </row>
    <row r="93" spans="1:14" ht="33.75" customHeight="1">
      <c r="A93" s="2034" t="s">
        <v>549</v>
      </c>
      <c r="B93" s="2034"/>
      <c r="C93" s="2034"/>
      <c r="D93" s="2034"/>
    </row>
    <row r="95" spans="1:14" ht="44.25" customHeight="1">
      <c r="A95" s="2370" t="s">
        <v>253</v>
      </c>
      <c r="B95" s="2370"/>
      <c r="C95" s="2370"/>
      <c r="D95" s="2370"/>
      <c r="E95" s="48"/>
      <c r="F95" s="48"/>
      <c r="G95" s="113"/>
    </row>
    <row r="96" spans="1:14" ht="15" thickBot="1">
      <c r="A96" s="42"/>
      <c r="B96" s="23" t="s">
        <v>3</v>
      </c>
      <c r="C96" s="23" t="s">
        <v>68</v>
      </c>
      <c r="D96" s="23" t="s">
        <v>69</v>
      </c>
      <c r="N96" s="225"/>
    </row>
    <row r="97" spans="1:8" ht="29.15" customHeight="1">
      <c r="A97" s="34" t="s">
        <v>70</v>
      </c>
      <c r="B97" s="26">
        <v>2.9939451160960808</v>
      </c>
      <c r="C97" s="28">
        <v>0.14908008006492049</v>
      </c>
      <c r="D97" s="31">
        <v>167</v>
      </c>
    </row>
    <row r="98" spans="1:8" ht="29.65" customHeight="1">
      <c r="A98" s="35" t="s">
        <v>71</v>
      </c>
      <c r="B98" s="25">
        <v>2.759581171834852</v>
      </c>
      <c r="C98" s="29">
        <v>7.2629007779441784E-2</v>
      </c>
      <c r="D98" s="32">
        <v>548</v>
      </c>
    </row>
    <row r="99" spans="1:8" ht="26.65" customHeight="1">
      <c r="A99" s="34" t="s">
        <v>72</v>
      </c>
      <c r="B99" s="26">
        <v>2.9314861081965828</v>
      </c>
      <c r="C99" s="28">
        <v>7.8967012884743629E-2</v>
      </c>
      <c r="D99" s="31">
        <v>564</v>
      </c>
    </row>
    <row r="100" spans="1:8">
      <c r="A100" s="35" t="s">
        <v>73</v>
      </c>
      <c r="B100" s="25">
        <v>3.0911303431159931</v>
      </c>
      <c r="C100" s="29">
        <v>0.11772938466160331</v>
      </c>
      <c r="D100" s="32">
        <v>240</v>
      </c>
      <c r="E100" s="225"/>
    </row>
    <row r="101" spans="1:8" ht="24">
      <c r="A101" s="34" t="s">
        <v>74</v>
      </c>
      <c r="B101" s="26">
        <v>2.8892039064781101</v>
      </c>
      <c r="C101" s="28">
        <v>8.756151290837412E-2</v>
      </c>
      <c r="D101" s="31">
        <v>379</v>
      </c>
    </row>
    <row r="102" spans="1:8" ht="24">
      <c r="A102" s="35" t="s">
        <v>75</v>
      </c>
      <c r="B102" s="25">
        <v>2.9024649751487739</v>
      </c>
      <c r="C102" s="29">
        <v>4.8594829087599857E-2</v>
      </c>
      <c r="D102" s="32">
        <v>1366</v>
      </c>
    </row>
    <row r="103" spans="1:8" ht="24">
      <c r="A103" s="34" t="s">
        <v>76</v>
      </c>
      <c r="B103" s="26">
        <v>2.951597517190983</v>
      </c>
      <c r="C103" s="28">
        <v>7.1189971470511232E-2</v>
      </c>
      <c r="D103" s="31">
        <v>534</v>
      </c>
    </row>
    <row r="104" spans="1:8">
      <c r="A104" s="35" t="s">
        <v>77</v>
      </c>
      <c r="B104" s="25">
        <v>2.5080051730063562</v>
      </c>
      <c r="C104" s="29">
        <v>0.23008065097331831</v>
      </c>
      <c r="D104" s="32">
        <v>28</v>
      </c>
    </row>
    <row r="105" spans="1:8">
      <c r="A105" s="512" t="s">
        <v>116</v>
      </c>
      <c r="B105" s="316">
        <v>2.8913055343057499</v>
      </c>
      <c r="C105" s="328">
        <v>3.6454600101392523E-2</v>
      </c>
      <c r="D105" s="329">
        <v>3826</v>
      </c>
    </row>
    <row r="106" spans="1:8" ht="33.75" customHeight="1">
      <c r="A106" s="2312" t="s">
        <v>254</v>
      </c>
      <c r="B106" s="2312"/>
      <c r="C106" s="2312"/>
      <c r="D106" s="2312"/>
    </row>
    <row r="107" spans="1:8" ht="14.9" customHeight="1">
      <c r="A107" s="2311" t="s">
        <v>255</v>
      </c>
      <c r="B107" s="2311"/>
      <c r="C107" s="2311"/>
      <c r="D107" s="2311"/>
    </row>
    <row r="108" spans="1:8" ht="33" customHeight="1">
      <c r="A108" s="2363" t="s">
        <v>549</v>
      </c>
      <c r="B108" s="2363"/>
      <c r="C108" s="2363"/>
      <c r="D108" s="2363"/>
    </row>
    <row r="110" spans="1:8" ht="45" customHeight="1">
      <c r="A110" s="2370" t="s">
        <v>256</v>
      </c>
      <c r="B110" s="2370"/>
      <c r="C110" s="2370"/>
      <c r="D110" s="2370"/>
    </row>
    <row r="111" spans="1:8" ht="44.25" customHeight="1">
      <c r="A111" s="2339" t="s">
        <v>5</v>
      </c>
      <c r="B111" s="2345" t="s">
        <v>257</v>
      </c>
      <c r="C111" s="2346"/>
      <c r="D111" s="2347"/>
      <c r="G111" s="336"/>
      <c r="H111" s="336"/>
    </row>
    <row r="112" spans="1:8" ht="14.65" customHeight="1">
      <c r="A112" s="2340"/>
      <c r="B112" s="252" t="s">
        <v>3</v>
      </c>
      <c r="C112" s="58" t="s">
        <v>68</v>
      </c>
      <c r="D112" s="90" t="s">
        <v>69</v>
      </c>
      <c r="G112" s="336"/>
      <c r="H112" s="336"/>
    </row>
    <row r="113" spans="1:8" ht="14.65" customHeight="1">
      <c r="A113" s="253" t="s">
        <v>13</v>
      </c>
      <c r="B113" s="503">
        <v>2.838369574367777</v>
      </c>
      <c r="C113" s="255">
        <v>8.6091277020591564E-2</v>
      </c>
      <c r="D113" s="591">
        <v>515</v>
      </c>
      <c r="F113" s="446"/>
      <c r="G113" s="336"/>
      <c r="H113" s="336"/>
    </row>
    <row r="114" spans="1:8" ht="14.65" customHeight="1">
      <c r="A114" s="258" t="s">
        <v>14</v>
      </c>
      <c r="B114" s="411">
        <v>2.7556907568386841</v>
      </c>
      <c r="C114" s="260">
        <v>0.14736209867127259</v>
      </c>
      <c r="D114" s="592">
        <v>325</v>
      </c>
      <c r="F114" s="446"/>
      <c r="G114" s="336"/>
      <c r="H114" s="336"/>
    </row>
    <row r="115" spans="1:8" ht="14.65" customHeight="1">
      <c r="A115" s="253" t="s">
        <v>39</v>
      </c>
      <c r="B115" s="505" t="s">
        <v>99</v>
      </c>
      <c r="C115" s="263" t="s">
        <v>99</v>
      </c>
      <c r="D115" s="593" t="s">
        <v>99</v>
      </c>
      <c r="F115" s="446"/>
      <c r="G115" s="336"/>
    </row>
    <row r="116" spans="1:8" ht="14.65" customHeight="1">
      <c r="A116" s="258" t="s">
        <v>16</v>
      </c>
      <c r="B116" s="411">
        <v>2.8366553705827</v>
      </c>
      <c r="C116" s="260">
        <v>0.27817660387919269</v>
      </c>
      <c r="D116" s="592">
        <v>85</v>
      </c>
      <c r="F116" s="446"/>
      <c r="G116" s="336"/>
    </row>
    <row r="117" spans="1:8" ht="14.65" customHeight="1">
      <c r="A117" s="253" t="s">
        <v>17</v>
      </c>
      <c r="B117" s="505" t="s">
        <v>99</v>
      </c>
      <c r="C117" s="263" t="s">
        <v>99</v>
      </c>
      <c r="D117" s="593" t="s">
        <v>99</v>
      </c>
      <c r="F117" s="446"/>
      <c r="G117" s="336"/>
    </row>
    <row r="118" spans="1:8" ht="14.65" customHeight="1">
      <c r="A118" s="258" t="s">
        <v>18</v>
      </c>
      <c r="B118" s="411">
        <v>2.355204572811771</v>
      </c>
      <c r="C118" s="260">
        <v>0.14547871700025711</v>
      </c>
      <c r="D118" s="592">
        <v>90</v>
      </c>
      <c r="F118" s="446"/>
      <c r="G118" s="336"/>
    </row>
    <row r="119" spans="1:8" ht="14.65" customHeight="1">
      <c r="A119" s="253" t="s">
        <v>19</v>
      </c>
      <c r="B119" s="503">
        <v>2.863543668180542</v>
      </c>
      <c r="C119" s="255">
        <v>0.1171080176172427</v>
      </c>
      <c r="D119" s="591">
        <v>329</v>
      </c>
      <c r="F119" s="446"/>
      <c r="G119" s="336"/>
    </row>
    <row r="120" spans="1:8" ht="14.65" customHeight="1">
      <c r="A120" s="258" t="s">
        <v>20</v>
      </c>
      <c r="B120" s="411">
        <v>2.5712450811445371</v>
      </c>
      <c r="C120" s="260">
        <v>0.23555208530360669</v>
      </c>
      <c r="D120" s="592">
        <v>83</v>
      </c>
      <c r="F120" s="446"/>
      <c r="G120" s="336"/>
    </row>
    <row r="121" spans="1:8" ht="14.65" customHeight="1">
      <c r="A121" s="253" t="s">
        <v>21</v>
      </c>
      <c r="B121" s="503">
        <v>2.5961443199722538</v>
      </c>
      <c r="C121" s="255">
        <v>9.6969052244134504E-2</v>
      </c>
      <c r="D121" s="591">
        <v>510</v>
      </c>
      <c r="F121" s="446"/>
      <c r="G121" s="336"/>
    </row>
    <row r="122" spans="1:8" ht="14.65" customHeight="1">
      <c r="A122" s="258" t="s">
        <v>22</v>
      </c>
      <c r="B122" s="504">
        <v>2.9559221454608502</v>
      </c>
      <c r="C122" s="260">
        <v>5.5825632752613173E-2</v>
      </c>
      <c r="D122" s="592">
        <v>1201</v>
      </c>
      <c r="F122" s="446"/>
      <c r="G122" s="336"/>
    </row>
    <row r="123" spans="1:8" ht="14.65" customHeight="1">
      <c r="A123" s="253" t="s">
        <v>23</v>
      </c>
      <c r="B123" s="410">
        <v>3.156276797430916</v>
      </c>
      <c r="C123" s="255">
        <v>0.17901260764762469</v>
      </c>
      <c r="D123" s="591">
        <v>160</v>
      </c>
      <c r="F123" s="446"/>
      <c r="G123" s="336"/>
    </row>
    <row r="124" spans="1:8" ht="14.65" customHeight="1">
      <c r="A124" s="258" t="s">
        <v>24</v>
      </c>
      <c r="B124" s="506" t="s">
        <v>99</v>
      </c>
      <c r="C124" s="349" t="s">
        <v>99</v>
      </c>
      <c r="D124" s="594" t="s">
        <v>99</v>
      </c>
      <c r="F124" s="446"/>
      <c r="G124" s="336"/>
    </row>
    <row r="125" spans="1:8" ht="14.65" customHeight="1">
      <c r="A125" s="253" t="s">
        <v>25</v>
      </c>
      <c r="B125" s="503">
        <v>3.0354354898055922</v>
      </c>
      <c r="C125" s="255">
        <v>0.13294419316338091</v>
      </c>
      <c r="D125" s="591">
        <v>146</v>
      </c>
      <c r="F125" s="446"/>
      <c r="G125" s="336"/>
    </row>
    <row r="126" spans="1:8" ht="14.65" customHeight="1">
      <c r="A126" s="258" t="s">
        <v>26</v>
      </c>
      <c r="B126" s="506" t="s">
        <v>99</v>
      </c>
      <c r="C126" s="349" t="s">
        <v>99</v>
      </c>
      <c r="D126" s="594" t="s">
        <v>99</v>
      </c>
      <c r="F126" s="446"/>
      <c r="G126" s="336"/>
    </row>
    <row r="127" spans="1:8" ht="14.65" customHeight="1">
      <c r="A127" s="253" t="s">
        <v>27</v>
      </c>
      <c r="B127" s="410">
        <v>3.40181416161832</v>
      </c>
      <c r="C127" s="255">
        <v>0.1216478043038678</v>
      </c>
      <c r="D127" s="591">
        <v>185</v>
      </c>
      <c r="F127" s="446"/>
      <c r="G127" s="336"/>
    </row>
    <row r="128" spans="1:8" ht="14.65" customHeight="1">
      <c r="A128" s="266" t="s">
        <v>28</v>
      </c>
      <c r="B128" s="443" t="s">
        <v>99</v>
      </c>
      <c r="C128" s="354" t="s">
        <v>99</v>
      </c>
      <c r="D128" s="595" t="s">
        <v>99</v>
      </c>
      <c r="F128" s="446"/>
      <c r="G128" s="336"/>
    </row>
    <row r="129" spans="1:7" ht="14.65" customHeight="1">
      <c r="A129" s="268" t="s">
        <v>29</v>
      </c>
      <c r="B129" s="507">
        <v>2.875196904023186</v>
      </c>
      <c r="C129" s="270">
        <v>3.8310471674090039E-2</v>
      </c>
      <c r="D129" s="596">
        <v>3383</v>
      </c>
      <c r="F129" s="446"/>
      <c r="G129" s="336"/>
    </row>
    <row r="130" spans="1:7" ht="14.65" customHeight="1">
      <c r="A130" s="268" t="s">
        <v>30</v>
      </c>
      <c r="B130" s="507">
        <v>3.0161891189827701</v>
      </c>
      <c r="C130" s="270">
        <v>0.1127488228702888</v>
      </c>
      <c r="D130" s="596">
        <v>443</v>
      </c>
      <c r="F130" s="446"/>
      <c r="G130" s="336"/>
    </row>
    <row r="131" spans="1:7" ht="14.65" customHeight="1">
      <c r="A131" s="272" t="s">
        <v>31</v>
      </c>
      <c r="B131" s="509">
        <v>2.8913055343057499</v>
      </c>
      <c r="C131" s="274">
        <v>3.6454600101392523E-2</v>
      </c>
      <c r="D131" s="597">
        <v>3826</v>
      </c>
      <c r="F131" s="446"/>
      <c r="G131" s="336"/>
    </row>
    <row r="132" spans="1:7" ht="22.5" customHeight="1">
      <c r="A132" s="2034" t="s">
        <v>252</v>
      </c>
      <c r="B132" s="2034"/>
      <c r="C132" s="2034"/>
      <c r="D132" s="2034"/>
    </row>
    <row r="133" spans="1:7" ht="100.5" customHeight="1">
      <c r="A133" s="2034" t="s">
        <v>249</v>
      </c>
      <c r="B133" s="2034"/>
      <c r="C133" s="2034"/>
      <c r="D133" s="2034"/>
    </row>
    <row r="134" spans="1:7" ht="33" customHeight="1">
      <c r="A134" s="2034" t="s">
        <v>258</v>
      </c>
      <c r="B134" s="2034"/>
      <c r="C134" s="2034"/>
      <c r="D134" s="2034"/>
    </row>
    <row r="136" spans="1:7" ht="45.75" customHeight="1">
      <c r="A136" s="2370" t="s">
        <v>259</v>
      </c>
      <c r="B136" s="2370"/>
      <c r="C136" s="2370"/>
      <c r="D136" s="2370"/>
      <c r="E136" s="48"/>
    </row>
    <row r="137" spans="1:7" ht="14.65" customHeight="1" thickBot="1">
      <c r="A137" s="42"/>
      <c r="B137" s="23" t="s">
        <v>3</v>
      </c>
      <c r="C137" s="23" t="s">
        <v>68</v>
      </c>
      <c r="D137" s="23" t="s">
        <v>69</v>
      </c>
    </row>
    <row r="138" spans="1:7" ht="14.65" customHeight="1">
      <c r="A138" s="34" t="s">
        <v>260</v>
      </c>
      <c r="B138" s="26">
        <v>2.5059138929200651</v>
      </c>
      <c r="C138" s="28">
        <v>8.7304396689505945E-2</v>
      </c>
      <c r="D138" s="119">
        <v>358</v>
      </c>
    </row>
    <row r="139" spans="1:7" ht="14.65" customHeight="1">
      <c r="A139" s="35" t="s">
        <v>261</v>
      </c>
      <c r="B139" s="25">
        <v>2.638998275243051</v>
      </c>
      <c r="C139" s="29">
        <v>0.1043248534597284</v>
      </c>
      <c r="D139" s="122">
        <v>305</v>
      </c>
    </row>
    <row r="140" spans="1:7" ht="14.65" customHeight="1">
      <c r="A140" s="34" t="s">
        <v>262</v>
      </c>
      <c r="B140" s="26">
        <v>2.652035317455181</v>
      </c>
      <c r="C140" s="28">
        <v>7.8608100028543834E-2</v>
      </c>
      <c r="D140" s="119">
        <v>467</v>
      </c>
      <c r="E140" s="225"/>
    </row>
    <row r="141" spans="1:7" ht="14.65" customHeight="1">
      <c r="A141" s="35" t="s">
        <v>263</v>
      </c>
      <c r="B141" s="25">
        <v>2.8971317436700752</v>
      </c>
      <c r="C141" s="29">
        <v>7.605514335069169E-2</v>
      </c>
      <c r="D141" s="122">
        <v>544</v>
      </c>
    </row>
    <row r="142" spans="1:7" ht="14.65" customHeight="1">
      <c r="A142" s="34" t="s">
        <v>264</v>
      </c>
      <c r="B142" s="26">
        <v>2.896983933151732</v>
      </c>
      <c r="C142" s="28">
        <v>8.0750356119497255E-2</v>
      </c>
      <c r="D142" s="119">
        <v>541</v>
      </c>
    </row>
    <row r="143" spans="1:7" ht="14.65" customHeight="1">
      <c r="A143" s="35" t="s">
        <v>265</v>
      </c>
      <c r="B143" s="25">
        <v>2.940506145300128</v>
      </c>
      <c r="C143" s="29">
        <v>7.8569532545838483E-2</v>
      </c>
      <c r="D143" s="122">
        <v>550</v>
      </c>
    </row>
    <row r="144" spans="1:7" ht="14.65" customHeight="1">
      <c r="A144" s="34" t="s">
        <v>266</v>
      </c>
      <c r="B144" s="26">
        <v>3.183647346476616</v>
      </c>
      <c r="C144" s="28">
        <v>8.3140184284162172E-2</v>
      </c>
      <c r="D144" s="119">
        <v>424</v>
      </c>
    </row>
    <row r="145" spans="1:4" ht="14.65" customHeight="1">
      <c r="A145" s="35" t="s">
        <v>267</v>
      </c>
      <c r="B145" s="25">
        <v>3.261027455652076</v>
      </c>
      <c r="C145" s="29">
        <v>8.2873984580228155E-2</v>
      </c>
      <c r="D145" s="122">
        <v>573</v>
      </c>
    </row>
    <row r="146" spans="1:4" ht="14.65" customHeight="1">
      <c r="A146" s="512" t="s">
        <v>88</v>
      </c>
      <c r="B146" s="316">
        <v>2.8913055343057499</v>
      </c>
      <c r="C146" s="328">
        <v>3.6454600101392523E-2</v>
      </c>
      <c r="D146" s="331">
        <v>3826</v>
      </c>
    </row>
    <row r="147" spans="1:4" ht="22.5" customHeight="1">
      <c r="A147" s="2034" t="s">
        <v>252</v>
      </c>
      <c r="B147" s="2034"/>
      <c r="C147" s="2034"/>
      <c r="D147" s="2034"/>
    </row>
    <row r="148" spans="1:4" ht="14.9" customHeight="1">
      <c r="A148" s="2034" t="s">
        <v>255</v>
      </c>
      <c r="B148" s="2034"/>
      <c r="C148" s="2034"/>
      <c r="D148" s="2034"/>
    </row>
    <row r="149" spans="1:4" ht="33.75" customHeight="1">
      <c r="A149" s="2034" t="s">
        <v>549</v>
      </c>
      <c r="B149" s="2034"/>
      <c r="C149" s="2034"/>
      <c r="D149" s="2034"/>
    </row>
    <row r="152" spans="1:4" ht="45" customHeight="1">
      <c r="A152" s="2370" t="s">
        <v>268</v>
      </c>
      <c r="B152" s="2370"/>
      <c r="C152" s="2370"/>
      <c r="D152" s="2370"/>
    </row>
    <row r="153" spans="1:4" ht="15" thickBot="1">
      <c r="A153" s="42"/>
      <c r="B153" s="23" t="s">
        <v>2</v>
      </c>
      <c r="C153" s="23" t="s">
        <v>68</v>
      </c>
      <c r="D153" s="23" t="s">
        <v>69</v>
      </c>
    </row>
    <row r="154" spans="1:4">
      <c r="A154" s="34" t="s">
        <v>108</v>
      </c>
      <c r="B154" s="119">
        <v>18.812215688471621</v>
      </c>
      <c r="C154" s="28">
        <v>0.84683829038277936</v>
      </c>
      <c r="D154" s="31">
        <v>3830</v>
      </c>
    </row>
    <row r="155" spans="1:4">
      <c r="A155" s="35" t="s">
        <v>109</v>
      </c>
      <c r="B155" s="122">
        <v>19.910368694320859</v>
      </c>
      <c r="C155" s="29">
        <v>0.80682877122085284</v>
      </c>
      <c r="D155" s="32">
        <v>3830</v>
      </c>
    </row>
    <row r="156" spans="1:4">
      <c r="A156" s="34" t="s">
        <v>110</v>
      </c>
      <c r="B156" s="119">
        <v>26.34773773399213</v>
      </c>
      <c r="C156" s="28">
        <v>0.88185141230766928</v>
      </c>
      <c r="D156" s="31">
        <v>3830</v>
      </c>
    </row>
    <row r="157" spans="1:4">
      <c r="A157" s="35" t="s">
        <v>111</v>
      </c>
      <c r="B157" s="122">
        <v>15.555342414152459</v>
      </c>
      <c r="C157" s="29">
        <v>0.71864208400283347</v>
      </c>
      <c r="D157" s="32">
        <v>3830</v>
      </c>
    </row>
    <row r="158" spans="1:4">
      <c r="A158" s="34" t="s">
        <v>112</v>
      </c>
      <c r="B158" s="119">
        <v>9.4470673751795484</v>
      </c>
      <c r="C158" s="28">
        <v>0.55552872516856566</v>
      </c>
      <c r="D158" s="31">
        <v>3830</v>
      </c>
    </row>
    <row r="159" spans="1:4">
      <c r="A159" s="36" t="s">
        <v>113</v>
      </c>
      <c r="B159" s="312">
        <v>9.9272680938833737</v>
      </c>
      <c r="C159" s="30">
        <v>0.6546563339694742</v>
      </c>
      <c r="D159" s="33">
        <v>3830</v>
      </c>
    </row>
    <row r="160" spans="1:4" ht="23.25" customHeight="1">
      <c r="A160" s="2034" t="s">
        <v>252</v>
      </c>
      <c r="B160" s="2034"/>
      <c r="C160" s="2034"/>
      <c r="D160" s="2034"/>
    </row>
    <row r="161" spans="1:7" ht="32.25" customHeight="1">
      <c r="A161" s="2034" t="s">
        <v>546</v>
      </c>
      <c r="B161" s="2034"/>
      <c r="C161" s="2034"/>
      <c r="D161" s="2034"/>
    </row>
    <row r="164" spans="1:7" ht="45" customHeight="1">
      <c r="A164" s="2370" t="s">
        <v>269</v>
      </c>
      <c r="B164" s="2370"/>
      <c r="C164" s="2370"/>
      <c r="D164" s="2370"/>
      <c r="E164" s="48"/>
      <c r="G164" s="113"/>
    </row>
    <row r="165" spans="1:7" ht="15" thickBot="1">
      <c r="A165" s="42"/>
      <c r="B165" s="23" t="s">
        <v>3</v>
      </c>
      <c r="C165" s="23" t="s">
        <v>68</v>
      </c>
      <c r="D165" s="23" t="s">
        <v>69</v>
      </c>
    </row>
    <row r="166" spans="1:7" ht="29.15" customHeight="1">
      <c r="A166" s="34" t="s">
        <v>70</v>
      </c>
      <c r="B166" s="26">
        <v>3.1923178985310781</v>
      </c>
      <c r="C166" s="28">
        <v>0.14782126862119491</v>
      </c>
      <c r="D166" s="119">
        <v>167</v>
      </c>
    </row>
    <row r="167" spans="1:7" ht="31.5" customHeight="1">
      <c r="A167" s="35" t="s">
        <v>71</v>
      </c>
      <c r="B167" s="25">
        <v>2.878557414492513</v>
      </c>
      <c r="C167" s="29">
        <v>6.9096560520171185E-2</v>
      </c>
      <c r="D167" s="122">
        <v>549</v>
      </c>
    </row>
    <row r="168" spans="1:7" ht="28.15" customHeight="1">
      <c r="A168" s="34" t="s">
        <v>72</v>
      </c>
      <c r="B168" s="26">
        <v>3.1342957894083359</v>
      </c>
      <c r="C168" s="28">
        <v>8.4782664288811135E-2</v>
      </c>
      <c r="D168" s="119">
        <v>565</v>
      </c>
    </row>
    <row r="169" spans="1:7">
      <c r="A169" s="35" t="s">
        <v>73</v>
      </c>
      <c r="B169" s="25">
        <v>3.2180814212629012</v>
      </c>
      <c r="C169" s="29">
        <v>0.1105270795313736</v>
      </c>
      <c r="D169" s="122">
        <v>240</v>
      </c>
      <c r="E169" s="225"/>
    </row>
    <row r="170" spans="1:7" ht="24">
      <c r="A170" s="34" t="s">
        <v>74</v>
      </c>
      <c r="B170" s="26">
        <v>3.048844745928021</v>
      </c>
      <c r="C170" s="28">
        <v>9.1172121699082398E-2</v>
      </c>
      <c r="D170" s="119">
        <v>379</v>
      </c>
    </row>
    <row r="171" spans="1:7" ht="24">
      <c r="A171" s="35" t="s">
        <v>75</v>
      </c>
      <c r="B171" s="25">
        <v>3.107128049738388</v>
      </c>
      <c r="C171" s="29">
        <v>5.1065845792144203E-2</v>
      </c>
      <c r="D171" s="122">
        <v>1368</v>
      </c>
    </row>
    <row r="172" spans="1:7" ht="24">
      <c r="A172" s="34" t="s">
        <v>76</v>
      </c>
      <c r="B172" s="26">
        <v>3.0358914408858828</v>
      </c>
      <c r="C172" s="28">
        <v>7.4433966833005294E-2</v>
      </c>
      <c r="D172" s="119">
        <v>534</v>
      </c>
    </row>
    <row r="173" spans="1:7">
      <c r="A173" s="35" t="s">
        <v>77</v>
      </c>
      <c r="B173" s="25">
        <v>2.697401766358329</v>
      </c>
      <c r="C173" s="29">
        <v>0.21476015547434779</v>
      </c>
      <c r="D173" s="122">
        <v>28</v>
      </c>
    </row>
    <row r="174" spans="1:7">
      <c r="A174" s="512" t="s">
        <v>88</v>
      </c>
      <c r="B174" s="316">
        <v>3.0669648137489758</v>
      </c>
      <c r="C174" s="328">
        <v>3.7119426412344142E-2</v>
      </c>
      <c r="D174" s="331">
        <v>3830</v>
      </c>
    </row>
    <row r="175" spans="1:7" ht="33.75" customHeight="1">
      <c r="A175" s="2034" t="s">
        <v>254</v>
      </c>
      <c r="B175" s="2034"/>
      <c r="C175" s="2034"/>
      <c r="D175" s="2034"/>
    </row>
    <row r="176" spans="1:7" ht="14.9" customHeight="1">
      <c r="A176" s="2034" t="s">
        <v>255</v>
      </c>
      <c r="B176" s="2034"/>
      <c r="C176" s="2034"/>
      <c r="D176" s="2034"/>
    </row>
    <row r="177" spans="1:9" ht="33" customHeight="1">
      <c r="A177" s="2034" t="s">
        <v>546</v>
      </c>
      <c r="B177" s="2034"/>
      <c r="C177" s="2034"/>
      <c r="D177" s="2034"/>
    </row>
    <row r="179" spans="1:9" ht="44.25" customHeight="1">
      <c r="A179" s="2010" t="s">
        <v>270</v>
      </c>
      <c r="B179" s="2010"/>
      <c r="C179" s="2010"/>
      <c r="D179" s="2010"/>
    </row>
    <row r="180" spans="1:9" ht="48.75" customHeight="1">
      <c r="A180" s="2339" t="s">
        <v>5</v>
      </c>
      <c r="B180" s="2345" t="s">
        <v>271</v>
      </c>
      <c r="C180" s="2346"/>
      <c r="D180" s="2347"/>
    </row>
    <row r="181" spans="1:9" ht="14.65" customHeight="1">
      <c r="A181" s="2340"/>
      <c r="B181" s="252" t="s">
        <v>3</v>
      </c>
      <c r="C181" s="58" t="s">
        <v>68</v>
      </c>
      <c r="D181" s="90" t="s">
        <v>69</v>
      </c>
      <c r="H181" s="446"/>
      <c r="I181" s="446"/>
    </row>
    <row r="182" spans="1:9" ht="14.65" customHeight="1">
      <c r="A182" s="253" t="s">
        <v>13</v>
      </c>
      <c r="B182" s="371">
        <v>3.0690463662726768</v>
      </c>
      <c r="C182" s="255">
        <v>9.6853627683765847E-2</v>
      </c>
      <c r="D182" s="591">
        <v>515</v>
      </c>
      <c r="E182" s="257"/>
      <c r="G182" s="446"/>
      <c r="H182" s="446"/>
      <c r="I182" s="446"/>
    </row>
    <row r="183" spans="1:9" ht="14.65" customHeight="1">
      <c r="A183" s="258" t="s">
        <v>14</v>
      </c>
      <c r="B183" s="373">
        <v>2.9710394863042979</v>
      </c>
      <c r="C183" s="260">
        <v>0.16697083500893639</v>
      </c>
      <c r="D183" s="592">
        <v>325</v>
      </c>
      <c r="E183" s="257"/>
      <c r="F183" s="446"/>
      <c r="G183" s="446"/>
      <c r="H183" s="446"/>
      <c r="I183" s="446"/>
    </row>
    <row r="184" spans="1:9" ht="14.65" customHeight="1">
      <c r="A184" s="253" t="s">
        <v>39</v>
      </c>
      <c r="B184" s="440" t="s">
        <v>99</v>
      </c>
      <c r="C184" s="263" t="s">
        <v>99</v>
      </c>
      <c r="D184" s="593" t="s">
        <v>99</v>
      </c>
      <c r="E184" s="257"/>
      <c r="F184" s="446"/>
      <c r="G184" s="446"/>
      <c r="H184" s="446"/>
      <c r="I184" s="446"/>
    </row>
    <row r="185" spans="1:9" ht="14.65" customHeight="1">
      <c r="A185" s="258" t="s">
        <v>16</v>
      </c>
      <c r="B185" s="373">
        <v>3.3636560156418369</v>
      </c>
      <c r="C185" s="260">
        <v>0.22678523641491591</v>
      </c>
      <c r="D185" s="592">
        <v>85</v>
      </c>
      <c r="E185" s="257"/>
      <c r="F185" s="446"/>
      <c r="G185" s="446"/>
      <c r="H185" s="446"/>
      <c r="I185" s="446"/>
    </row>
    <row r="186" spans="1:9" ht="14.65" customHeight="1">
      <c r="A186" s="253" t="s">
        <v>17</v>
      </c>
      <c r="B186" s="440" t="s">
        <v>99</v>
      </c>
      <c r="C186" s="263" t="s">
        <v>99</v>
      </c>
      <c r="D186" s="593" t="s">
        <v>99</v>
      </c>
      <c r="E186" s="257"/>
      <c r="F186" s="446"/>
      <c r="G186" s="446"/>
      <c r="H186" s="446"/>
      <c r="I186" s="446"/>
    </row>
    <row r="187" spans="1:9" ht="14.65" customHeight="1">
      <c r="A187" s="258" t="s">
        <v>18</v>
      </c>
      <c r="B187" s="373">
        <v>2.6551907448482579</v>
      </c>
      <c r="C187" s="260">
        <v>0.13124162697833569</v>
      </c>
      <c r="D187" s="592">
        <v>90</v>
      </c>
      <c r="E187" s="257"/>
      <c r="F187" s="446"/>
      <c r="G187" s="446"/>
      <c r="H187" s="446"/>
      <c r="I187" s="446"/>
    </row>
    <row r="188" spans="1:9" ht="14.65" customHeight="1">
      <c r="A188" s="253" t="s">
        <v>19</v>
      </c>
      <c r="B188" s="371">
        <v>3.0047487760819092</v>
      </c>
      <c r="C188" s="255">
        <v>0.10541490919506839</v>
      </c>
      <c r="D188" s="591">
        <v>329</v>
      </c>
      <c r="E188" s="257"/>
      <c r="F188" s="446"/>
      <c r="G188" s="446"/>
      <c r="H188" s="446"/>
      <c r="I188" s="446"/>
    </row>
    <row r="189" spans="1:9" ht="14.65" customHeight="1">
      <c r="A189" s="258" t="s">
        <v>20</v>
      </c>
      <c r="B189" s="373">
        <v>2.7939628295456092</v>
      </c>
      <c r="C189" s="260">
        <v>0.20555582339484091</v>
      </c>
      <c r="D189" s="592">
        <v>83</v>
      </c>
      <c r="E189" s="257"/>
      <c r="F189" s="446"/>
      <c r="G189" s="446"/>
    </row>
    <row r="190" spans="1:9" ht="14.65" customHeight="1">
      <c r="A190" s="253" t="s">
        <v>21</v>
      </c>
      <c r="B190" s="439">
        <v>2.790229388952576</v>
      </c>
      <c r="C190" s="255">
        <v>0.1026099284245565</v>
      </c>
      <c r="D190" s="591">
        <v>510</v>
      </c>
      <c r="E190" s="257"/>
      <c r="F190" s="446"/>
      <c r="G190" s="446"/>
    </row>
    <row r="191" spans="1:9" ht="14.65" customHeight="1">
      <c r="A191" s="258" t="s">
        <v>22</v>
      </c>
      <c r="B191" s="441">
        <v>3.067115241872842</v>
      </c>
      <c r="C191" s="260">
        <v>5.2938032506121717E-2</v>
      </c>
      <c r="D191" s="592">
        <v>1205</v>
      </c>
      <c r="F191" s="446"/>
      <c r="G191" s="446"/>
    </row>
    <row r="192" spans="1:9" ht="14.65" customHeight="1">
      <c r="A192" s="253" t="s">
        <v>23</v>
      </c>
      <c r="B192" s="371">
        <v>3.282845188429246</v>
      </c>
      <c r="C192" s="255">
        <v>0.15649094068528549</v>
      </c>
      <c r="D192" s="591">
        <v>160</v>
      </c>
      <c r="F192" s="446"/>
      <c r="G192" s="446"/>
    </row>
    <row r="193" spans="1:7" ht="14.65" customHeight="1">
      <c r="A193" s="258" t="s">
        <v>24</v>
      </c>
      <c r="B193" s="442" t="s">
        <v>99</v>
      </c>
      <c r="C193" s="349" t="s">
        <v>99</v>
      </c>
      <c r="D193" s="594" t="s">
        <v>99</v>
      </c>
      <c r="F193" s="446"/>
      <c r="G193" s="446"/>
    </row>
    <row r="194" spans="1:7" ht="14.65" customHeight="1">
      <c r="A194" s="253" t="s">
        <v>25</v>
      </c>
      <c r="B194" s="439">
        <v>3.4142031958388599</v>
      </c>
      <c r="C194" s="255">
        <v>0.14597882452114591</v>
      </c>
      <c r="D194" s="591">
        <v>146</v>
      </c>
      <c r="F194" s="446"/>
      <c r="G194" s="446"/>
    </row>
    <row r="195" spans="1:7" ht="14.65" customHeight="1">
      <c r="A195" s="258" t="s">
        <v>26</v>
      </c>
      <c r="B195" s="442" t="s">
        <v>99</v>
      </c>
      <c r="C195" s="349" t="s">
        <v>99</v>
      </c>
      <c r="D195" s="594" t="s">
        <v>99</v>
      </c>
      <c r="F195" s="446"/>
      <c r="G195" s="446"/>
    </row>
    <row r="196" spans="1:7" ht="14.65" customHeight="1">
      <c r="A196" s="253" t="s">
        <v>27</v>
      </c>
      <c r="B196" s="371">
        <v>3.391934437429049</v>
      </c>
      <c r="C196" s="255">
        <v>0.14477882434285799</v>
      </c>
      <c r="D196" s="591">
        <v>184</v>
      </c>
      <c r="F196" s="446"/>
      <c r="G196" s="446"/>
    </row>
    <row r="197" spans="1:7" ht="14.65" customHeight="1">
      <c r="A197" s="266" t="s">
        <v>28</v>
      </c>
      <c r="B197" s="443" t="s">
        <v>99</v>
      </c>
      <c r="C197" s="354" t="s">
        <v>99</v>
      </c>
      <c r="D197" s="595" t="s">
        <v>99</v>
      </c>
      <c r="F197" s="446"/>
      <c r="G197" s="446"/>
    </row>
    <row r="198" spans="1:7" ht="14.65" customHeight="1">
      <c r="A198" s="268" t="s">
        <v>29</v>
      </c>
      <c r="B198" s="444">
        <v>3.0267152128831021</v>
      </c>
      <c r="C198" s="270">
        <v>3.8065470644048222E-2</v>
      </c>
      <c r="D198" s="596">
        <v>3386</v>
      </c>
      <c r="F198" s="446"/>
      <c r="G198" s="446"/>
    </row>
    <row r="199" spans="1:7" ht="14.65" customHeight="1">
      <c r="A199" s="268" t="s">
        <v>30</v>
      </c>
      <c r="B199" s="444">
        <v>3.3787628030613361</v>
      </c>
      <c r="C199" s="270">
        <v>0.1140836704691244</v>
      </c>
      <c r="D199" s="596">
        <v>444</v>
      </c>
      <c r="F199" s="446"/>
      <c r="G199" s="446"/>
    </row>
    <row r="200" spans="1:7" ht="14.65" customHeight="1">
      <c r="A200" s="272" t="s">
        <v>31</v>
      </c>
      <c r="B200" s="445">
        <v>3.0669648137489758</v>
      </c>
      <c r="C200" s="274">
        <v>3.7119426412344142E-2</v>
      </c>
      <c r="D200" s="597">
        <v>3830</v>
      </c>
      <c r="F200" s="446"/>
      <c r="G200" s="446"/>
    </row>
    <row r="201" spans="1:7" ht="22.5" customHeight="1">
      <c r="A201" s="2034" t="s">
        <v>252</v>
      </c>
      <c r="B201" s="2034"/>
      <c r="C201" s="2034"/>
      <c r="D201" s="2034"/>
    </row>
    <row r="202" spans="1:7" ht="103.5" customHeight="1">
      <c r="A202" s="2034" t="s">
        <v>249</v>
      </c>
      <c r="B202" s="2034"/>
      <c r="C202" s="2034"/>
      <c r="D202" s="2034"/>
    </row>
    <row r="203" spans="1:7" ht="33" customHeight="1">
      <c r="A203" s="2034" t="s">
        <v>140</v>
      </c>
      <c r="B203" s="2034"/>
      <c r="C203" s="2034"/>
      <c r="D203" s="2034"/>
    </row>
    <row r="206" spans="1:7" ht="45.75" customHeight="1">
      <c r="A206" s="2370" t="s">
        <v>272</v>
      </c>
      <c r="B206" s="2370"/>
      <c r="C206" s="2370"/>
      <c r="D206" s="2370"/>
      <c r="E206" s="48"/>
    </row>
    <row r="207" spans="1:7" ht="15" thickBot="1">
      <c r="A207" s="42"/>
      <c r="B207" s="23" t="s">
        <v>3</v>
      </c>
      <c r="C207" s="23" t="s">
        <v>68</v>
      </c>
      <c r="D207" s="23" t="s">
        <v>69</v>
      </c>
    </row>
    <row r="208" spans="1:7">
      <c r="A208" s="34" t="s">
        <v>260</v>
      </c>
      <c r="B208" s="26">
        <v>2.6668083142138719</v>
      </c>
      <c r="C208" s="28">
        <v>8.7456596817344537E-2</v>
      </c>
      <c r="D208" s="31">
        <v>359</v>
      </c>
    </row>
    <row r="209" spans="1:5">
      <c r="A209" s="35" t="s">
        <v>261</v>
      </c>
      <c r="B209" s="25">
        <v>2.7584023925392942</v>
      </c>
      <c r="C209" s="29">
        <v>0.1129210108826523</v>
      </c>
      <c r="D209" s="32">
        <v>305</v>
      </c>
    </row>
    <row r="210" spans="1:5">
      <c r="A210" s="34" t="s">
        <v>262</v>
      </c>
      <c r="B210" s="26">
        <v>2.8839225987698751</v>
      </c>
      <c r="C210" s="28">
        <v>8.7998179198183771E-2</v>
      </c>
      <c r="D210" s="31">
        <v>469</v>
      </c>
    </row>
    <row r="211" spans="1:5">
      <c r="A211" s="35" t="s">
        <v>263</v>
      </c>
      <c r="B211" s="25">
        <v>3.035124325454829</v>
      </c>
      <c r="C211" s="29">
        <v>7.3650146106652062E-2</v>
      </c>
      <c r="D211" s="32">
        <v>547</v>
      </c>
    </row>
    <row r="212" spans="1:5">
      <c r="A212" s="34" t="s">
        <v>264</v>
      </c>
      <c r="B212" s="26">
        <v>3.0940394771148321</v>
      </c>
      <c r="C212" s="28">
        <v>8.2245266185136917E-2</v>
      </c>
      <c r="D212" s="31">
        <v>541</v>
      </c>
      <c r="E212" s="225"/>
    </row>
    <row r="213" spans="1:5">
      <c r="A213" s="35" t="s">
        <v>265</v>
      </c>
      <c r="B213" s="25">
        <v>3.1271745613081849</v>
      </c>
      <c r="C213" s="29">
        <v>8.0473045643582916E-2</v>
      </c>
      <c r="D213" s="32">
        <v>550</v>
      </c>
    </row>
    <row r="214" spans="1:5">
      <c r="A214" s="34" t="s">
        <v>266</v>
      </c>
      <c r="B214" s="26">
        <v>3.3840226481592701</v>
      </c>
      <c r="C214" s="28">
        <v>9.3232231009572439E-2</v>
      </c>
      <c r="D214" s="31">
        <v>424</v>
      </c>
    </row>
    <row r="215" spans="1:5">
      <c r="A215" s="36" t="s">
        <v>267</v>
      </c>
      <c r="B215" s="314">
        <v>3.440833348345576</v>
      </c>
      <c r="C215" s="30">
        <v>7.7974760177628819E-2</v>
      </c>
      <c r="D215" s="33">
        <v>572</v>
      </c>
    </row>
    <row r="216" spans="1:5">
      <c r="A216" s="515" t="s">
        <v>88</v>
      </c>
      <c r="B216" s="322">
        <v>3.0669648137489758</v>
      </c>
      <c r="C216" s="317">
        <v>3.7119426412344142E-2</v>
      </c>
      <c r="D216" s="318">
        <v>3830</v>
      </c>
    </row>
    <row r="217" spans="1:5" ht="23.15" customHeight="1">
      <c r="A217" s="2049" t="s">
        <v>252</v>
      </c>
      <c r="B217" s="2049"/>
      <c r="C217" s="2049"/>
      <c r="D217" s="2049"/>
    </row>
    <row r="218" spans="1:5" ht="14.9" customHeight="1">
      <c r="A218" s="2034" t="s">
        <v>255</v>
      </c>
      <c r="B218" s="2034"/>
      <c r="C218" s="2034"/>
      <c r="D218" s="2034"/>
    </row>
    <row r="219" spans="1:5" ht="33" customHeight="1">
      <c r="A219" s="2034" t="s">
        <v>546</v>
      </c>
      <c r="B219" s="2034"/>
      <c r="C219" s="2034"/>
      <c r="D219" s="2034"/>
    </row>
    <row r="221" spans="1:5" ht="44.25" customHeight="1">
      <c r="A221" s="2370" t="s">
        <v>273</v>
      </c>
      <c r="B221" s="2370"/>
      <c r="C221" s="2370"/>
      <c r="D221" s="2370"/>
      <c r="E221" s="48"/>
    </row>
    <row r="222" spans="1:5" ht="15" thickBot="1">
      <c r="A222" s="42"/>
      <c r="B222" s="21" t="s">
        <v>2</v>
      </c>
      <c r="C222" s="23" t="s">
        <v>68</v>
      </c>
      <c r="D222" s="23" t="s">
        <v>69</v>
      </c>
    </row>
    <row r="223" spans="1:5">
      <c r="A223" s="422" t="s">
        <v>238</v>
      </c>
      <c r="B223" s="31">
        <v>79.594268991956696</v>
      </c>
      <c r="C223" s="28">
        <v>0.75518428984670494</v>
      </c>
      <c r="D223" s="31">
        <v>3835</v>
      </c>
    </row>
    <row r="224" spans="1:5">
      <c r="A224" s="424" t="s">
        <v>239</v>
      </c>
      <c r="B224" s="32">
        <v>6.7916479952103312</v>
      </c>
      <c r="C224" s="29">
        <v>0.47009478476550121</v>
      </c>
      <c r="D224" s="32">
        <v>3835</v>
      </c>
    </row>
    <row r="225" spans="1:5">
      <c r="A225" s="422" t="s">
        <v>240</v>
      </c>
      <c r="B225" s="31">
        <v>4.9818188593980093</v>
      </c>
      <c r="C225" s="28">
        <v>0.38074589580781321</v>
      </c>
      <c r="D225" s="31">
        <v>3835</v>
      </c>
      <c r="E225" s="225"/>
    </row>
    <row r="226" spans="1:5">
      <c r="A226" s="424" t="s">
        <v>241</v>
      </c>
      <c r="B226" s="32">
        <v>3.1242518778383892</v>
      </c>
      <c r="C226" s="29">
        <v>0.3127625443671721</v>
      </c>
      <c r="D226" s="32">
        <v>3835</v>
      </c>
    </row>
    <row r="227" spans="1:5">
      <c r="A227" s="422" t="s">
        <v>242</v>
      </c>
      <c r="B227" s="31">
        <v>1.5148826936817921</v>
      </c>
      <c r="C227" s="28">
        <v>0.2243634852513566</v>
      </c>
      <c r="D227" s="31">
        <v>3835</v>
      </c>
    </row>
    <row r="228" spans="1:5">
      <c r="A228" s="516" t="s">
        <v>243</v>
      </c>
      <c r="B228" s="33">
        <v>3.9931295819147818</v>
      </c>
      <c r="C228" s="30">
        <v>0.36007722570223388</v>
      </c>
      <c r="D228" s="33">
        <v>3835</v>
      </c>
    </row>
    <row r="229" spans="1:5" ht="14.9" customHeight="1">
      <c r="A229" s="2049" t="s">
        <v>244</v>
      </c>
      <c r="B229" s="2049"/>
      <c r="C229" s="2049"/>
      <c r="D229" s="2049"/>
    </row>
    <row r="230" spans="1:5" ht="33" customHeight="1">
      <c r="A230" s="2034" t="s">
        <v>550</v>
      </c>
      <c r="B230" s="2034"/>
      <c r="C230" s="2034"/>
      <c r="D230" s="2034"/>
    </row>
    <row r="232" spans="1:5" ht="45" customHeight="1">
      <c r="A232" s="2010" t="s">
        <v>274</v>
      </c>
      <c r="B232" s="2010"/>
      <c r="C232" s="2010"/>
      <c r="D232" s="2010"/>
    </row>
    <row r="233" spans="1:5" ht="33.75" customHeight="1">
      <c r="A233" s="2339" t="s">
        <v>5</v>
      </c>
      <c r="B233" s="2345" t="s">
        <v>275</v>
      </c>
      <c r="C233" s="2346"/>
      <c r="D233" s="2347"/>
    </row>
    <row r="234" spans="1:5" ht="14.65" customHeight="1">
      <c r="A234" s="2340"/>
      <c r="B234" s="252" t="s">
        <v>3</v>
      </c>
      <c r="C234" s="58" t="s">
        <v>68</v>
      </c>
      <c r="D234" s="90" t="s">
        <v>69</v>
      </c>
    </row>
    <row r="235" spans="1:5" ht="14.65" customHeight="1">
      <c r="A235" s="253" t="s">
        <v>13</v>
      </c>
      <c r="B235" s="439">
        <v>1.4185102169105499</v>
      </c>
      <c r="C235" s="255">
        <v>5.6572800369025907E-2</v>
      </c>
      <c r="D235" s="591">
        <v>521</v>
      </c>
      <c r="E235" s="257"/>
    </row>
    <row r="236" spans="1:5" ht="14.65" customHeight="1">
      <c r="A236" s="258" t="s">
        <v>14</v>
      </c>
      <c r="B236" s="373">
        <v>1.5089892642195399</v>
      </c>
      <c r="C236" s="260">
        <v>0.10690622964553539</v>
      </c>
      <c r="D236" s="592">
        <v>324</v>
      </c>
      <c r="E236" s="257"/>
    </row>
    <row r="237" spans="1:5" ht="14.65" customHeight="1">
      <c r="A237" s="253" t="s">
        <v>39</v>
      </c>
      <c r="B237" s="440" t="s">
        <v>99</v>
      </c>
      <c r="C237" s="263" t="s">
        <v>99</v>
      </c>
      <c r="D237" s="593" t="s">
        <v>99</v>
      </c>
      <c r="E237" s="257"/>
    </row>
    <row r="238" spans="1:5" ht="14.65" customHeight="1">
      <c r="A238" s="258" t="s">
        <v>16</v>
      </c>
      <c r="B238" s="373">
        <v>2.0216934958218959</v>
      </c>
      <c r="C238" s="260">
        <v>0.2168765051540496</v>
      </c>
      <c r="D238" s="592">
        <v>85</v>
      </c>
      <c r="E238" s="257"/>
    </row>
    <row r="239" spans="1:5" ht="14.65" customHeight="1">
      <c r="A239" s="253" t="s">
        <v>17</v>
      </c>
      <c r="B239" s="440" t="s">
        <v>99</v>
      </c>
      <c r="C239" s="263" t="s">
        <v>99</v>
      </c>
      <c r="D239" s="593" t="s">
        <v>99</v>
      </c>
      <c r="E239" s="257"/>
    </row>
    <row r="240" spans="1:5" ht="14.65" customHeight="1">
      <c r="A240" s="258" t="s">
        <v>18</v>
      </c>
      <c r="B240" s="373">
        <v>1.354213231059052</v>
      </c>
      <c r="C240" s="260">
        <v>0.14968853329832529</v>
      </c>
      <c r="D240" s="592">
        <v>90</v>
      </c>
      <c r="E240" s="257"/>
    </row>
    <row r="241" spans="1:5" ht="14.65" customHeight="1">
      <c r="A241" s="253" t="s">
        <v>19</v>
      </c>
      <c r="B241" s="371">
        <v>1.566917582437074</v>
      </c>
      <c r="C241" s="255">
        <v>7.7140862810398378E-2</v>
      </c>
      <c r="D241" s="591">
        <v>328</v>
      </c>
      <c r="E241" s="257"/>
    </row>
    <row r="242" spans="1:5" ht="14.65" customHeight="1">
      <c r="A242" s="258" t="s">
        <v>20</v>
      </c>
      <c r="B242" s="373">
        <v>1.914906310631646</v>
      </c>
      <c r="C242" s="260">
        <v>8.7095560790165491E-2</v>
      </c>
      <c r="D242" s="592">
        <v>84</v>
      </c>
      <c r="E242" s="257"/>
    </row>
    <row r="243" spans="1:5" ht="14.65" customHeight="1">
      <c r="A243" s="253" t="s">
        <v>21</v>
      </c>
      <c r="B243" s="439">
        <v>1.485277030517792</v>
      </c>
      <c r="C243" s="255">
        <v>6.1277318673541997E-2</v>
      </c>
      <c r="D243" s="591">
        <v>513</v>
      </c>
      <c r="E243" s="257"/>
    </row>
    <row r="244" spans="1:5" ht="14.65" customHeight="1">
      <c r="A244" s="258" t="s">
        <v>22</v>
      </c>
      <c r="B244" s="441">
        <v>1.5167998519642281</v>
      </c>
      <c r="C244" s="260">
        <v>3.6193123720898793E-2</v>
      </c>
      <c r="D244" s="592">
        <v>1202</v>
      </c>
      <c r="E244" s="257"/>
    </row>
    <row r="245" spans="1:5" ht="14.65" customHeight="1">
      <c r="A245" s="253" t="s">
        <v>23</v>
      </c>
      <c r="B245" s="371">
        <v>1.701666989864397</v>
      </c>
      <c r="C245" s="255">
        <v>0.13989480129358281</v>
      </c>
      <c r="D245" s="591">
        <v>160</v>
      </c>
      <c r="E245" s="257"/>
    </row>
    <row r="246" spans="1:5" ht="14.65" customHeight="1">
      <c r="A246" s="258" t="s">
        <v>24</v>
      </c>
      <c r="B246" s="442" t="s">
        <v>99</v>
      </c>
      <c r="C246" s="349" t="s">
        <v>99</v>
      </c>
      <c r="D246" s="594" t="s">
        <v>99</v>
      </c>
    </row>
    <row r="247" spans="1:5" ht="14.65" customHeight="1">
      <c r="A247" s="253" t="s">
        <v>25</v>
      </c>
      <c r="B247" s="371">
        <v>1.5281391884487061</v>
      </c>
      <c r="C247" s="255">
        <v>9.8943263835197678E-2</v>
      </c>
      <c r="D247" s="591">
        <v>146</v>
      </c>
    </row>
    <row r="248" spans="1:5" ht="14.65" customHeight="1">
      <c r="A248" s="258" t="s">
        <v>26</v>
      </c>
      <c r="B248" s="442" t="s">
        <v>99</v>
      </c>
      <c r="C248" s="349" t="s">
        <v>99</v>
      </c>
      <c r="D248" s="594" t="s">
        <v>99</v>
      </c>
    </row>
    <row r="249" spans="1:5" ht="14.65" customHeight="1">
      <c r="A249" s="253" t="s">
        <v>27</v>
      </c>
      <c r="B249" s="371">
        <v>1.4751882050327929</v>
      </c>
      <c r="C249" s="255">
        <v>5.6657980554462278E-2</v>
      </c>
      <c r="D249" s="591">
        <v>183</v>
      </c>
    </row>
    <row r="250" spans="1:5" ht="14.65" customHeight="1">
      <c r="A250" s="266" t="s">
        <v>28</v>
      </c>
      <c r="B250" s="443" t="s">
        <v>99</v>
      </c>
      <c r="C250" s="354" t="s">
        <v>99</v>
      </c>
      <c r="D250" s="595" t="s">
        <v>99</v>
      </c>
    </row>
    <row r="251" spans="1:5" ht="14.65" customHeight="1">
      <c r="A251" s="268" t="s">
        <v>29</v>
      </c>
      <c r="B251" s="444">
        <v>1.5016963908615091</v>
      </c>
      <c r="C251" s="270">
        <v>2.4283638949129362E-2</v>
      </c>
      <c r="D251" s="596">
        <v>3389</v>
      </c>
    </row>
    <row r="252" spans="1:5" ht="14.65" customHeight="1">
      <c r="A252" s="268" t="s">
        <v>30</v>
      </c>
      <c r="B252" s="444">
        <v>1.674080272526226</v>
      </c>
      <c r="C252" s="270">
        <v>7.2775860620735711E-2</v>
      </c>
      <c r="D252" s="596">
        <v>446</v>
      </c>
    </row>
    <row r="253" spans="1:5" ht="14.65" customHeight="1">
      <c r="A253" s="272" t="s">
        <v>31</v>
      </c>
      <c r="B253" s="445">
        <v>1.5215322003182259</v>
      </c>
      <c r="C253" s="274">
        <v>2.3495974541927828E-2</v>
      </c>
      <c r="D253" s="597">
        <v>3835</v>
      </c>
    </row>
    <row r="254" spans="1:5" ht="14.65" customHeight="1">
      <c r="A254" s="2344" t="s">
        <v>244</v>
      </c>
      <c r="B254" s="2344"/>
      <c r="C254" s="2344"/>
      <c r="D254" s="2344"/>
    </row>
    <row r="255" spans="1:5" ht="100.5" customHeight="1">
      <c r="A255" s="2034" t="s">
        <v>276</v>
      </c>
      <c r="B255" s="2034"/>
      <c r="C255" s="2034"/>
      <c r="D255" s="2034"/>
    </row>
    <row r="256" spans="1:5" ht="33" customHeight="1">
      <c r="A256" s="2034" t="s">
        <v>277</v>
      </c>
      <c r="B256" s="2034"/>
      <c r="C256" s="2034"/>
      <c r="D256" s="2034"/>
    </row>
    <row r="259" spans="1:5" ht="45" customHeight="1">
      <c r="A259" s="2370" t="s">
        <v>278</v>
      </c>
      <c r="B259" s="2370"/>
      <c r="C259" s="2370"/>
      <c r="D259" s="2370"/>
      <c r="E259" s="48"/>
    </row>
    <row r="260" spans="1:5" ht="15" thickBot="1">
      <c r="A260" s="42"/>
      <c r="B260" s="23" t="s">
        <v>2</v>
      </c>
      <c r="C260" s="23" t="s">
        <v>68</v>
      </c>
      <c r="D260" s="23" t="s">
        <v>69</v>
      </c>
    </row>
    <row r="261" spans="1:5">
      <c r="A261" s="34" t="s">
        <v>279</v>
      </c>
      <c r="B261" s="119">
        <v>26.354887920836688</v>
      </c>
      <c r="C261" s="28">
        <v>0.93827354884987224</v>
      </c>
      <c r="D261" s="31">
        <v>3709</v>
      </c>
    </row>
    <row r="262" spans="1:5">
      <c r="A262" s="35" t="s">
        <v>239</v>
      </c>
      <c r="B262" s="122">
        <v>16.266608448234251</v>
      </c>
      <c r="C262" s="29">
        <v>0.68993677996539449</v>
      </c>
      <c r="D262" s="32">
        <v>3709</v>
      </c>
    </row>
    <row r="263" spans="1:5">
      <c r="A263" s="34" t="s">
        <v>240</v>
      </c>
      <c r="B263" s="119">
        <v>21.261072741082501</v>
      </c>
      <c r="C263" s="28">
        <v>0.75762677409510615</v>
      </c>
      <c r="D263" s="31">
        <v>3709</v>
      </c>
    </row>
    <row r="264" spans="1:5">
      <c r="A264" s="35" t="s">
        <v>241</v>
      </c>
      <c r="B264" s="122">
        <v>17.103417477352469</v>
      </c>
      <c r="C264" s="29">
        <v>0.6917900005614519</v>
      </c>
      <c r="D264" s="32">
        <v>3709</v>
      </c>
      <c r="E264" s="225"/>
    </row>
    <row r="265" spans="1:5">
      <c r="A265" s="34" t="s">
        <v>242</v>
      </c>
      <c r="B265" s="119">
        <v>10.166244402465059</v>
      </c>
      <c r="C265" s="28">
        <v>0.55187000281627585</v>
      </c>
      <c r="D265" s="31">
        <v>3709</v>
      </c>
    </row>
    <row r="266" spans="1:5">
      <c r="A266" s="36" t="s">
        <v>280</v>
      </c>
      <c r="B266" s="312">
        <v>8.8477690100290349</v>
      </c>
      <c r="C266" s="30">
        <v>0.54602759634706666</v>
      </c>
      <c r="D266" s="33">
        <v>3709</v>
      </c>
    </row>
    <row r="267" spans="1:5" ht="22.5" customHeight="1">
      <c r="A267" s="2034" t="s">
        <v>281</v>
      </c>
      <c r="B267" s="2034"/>
      <c r="C267" s="2034"/>
      <c r="D267" s="2034"/>
    </row>
    <row r="268" spans="1:5" ht="13.5" customHeight="1">
      <c r="A268" s="2034" t="s">
        <v>247</v>
      </c>
      <c r="B268" s="2034"/>
      <c r="C268" s="2034"/>
      <c r="D268" s="2034"/>
    </row>
    <row r="269" spans="1:5" ht="33.75" customHeight="1">
      <c r="A269" s="2034" t="s">
        <v>551</v>
      </c>
      <c r="B269" s="2034"/>
      <c r="C269" s="2034"/>
      <c r="D269" s="2034"/>
    </row>
    <row r="271" spans="1:5" ht="42" customHeight="1">
      <c r="A271" s="2010" t="s">
        <v>282</v>
      </c>
      <c r="B271" s="2010"/>
      <c r="C271" s="2010"/>
      <c r="D271" s="2010"/>
    </row>
    <row r="272" spans="1:5" ht="45" customHeight="1">
      <c r="A272" s="2339" t="s">
        <v>5</v>
      </c>
      <c r="B272" s="2345" t="s">
        <v>283</v>
      </c>
      <c r="C272" s="2346"/>
      <c r="D272" s="2347"/>
    </row>
    <row r="273" spans="1:4" ht="14.65" customHeight="1">
      <c r="A273" s="2340"/>
      <c r="B273" s="252" t="s">
        <v>3</v>
      </c>
      <c r="C273" s="58" t="s">
        <v>68</v>
      </c>
      <c r="D273" s="90" t="s">
        <v>69</v>
      </c>
    </row>
    <row r="274" spans="1:4" ht="14.65" customHeight="1">
      <c r="A274" s="253" t="s">
        <v>13</v>
      </c>
      <c r="B274" s="410">
        <v>2.7258926371513619</v>
      </c>
      <c r="C274" s="255">
        <v>9.1497774336239748E-2</v>
      </c>
      <c r="D274" s="591">
        <v>496</v>
      </c>
    </row>
    <row r="275" spans="1:4" ht="14.65" customHeight="1">
      <c r="A275" s="258" t="s">
        <v>14</v>
      </c>
      <c r="B275" s="411">
        <v>2.9218994967308158</v>
      </c>
      <c r="C275" s="260">
        <v>0.1058773344121212</v>
      </c>
      <c r="D275" s="592">
        <v>311</v>
      </c>
    </row>
    <row r="276" spans="1:4" ht="14.65" customHeight="1">
      <c r="A276" s="253" t="s">
        <v>39</v>
      </c>
      <c r="B276" s="505" t="s">
        <v>99</v>
      </c>
      <c r="C276" s="263" t="s">
        <v>99</v>
      </c>
      <c r="D276" s="593" t="s">
        <v>99</v>
      </c>
    </row>
    <row r="277" spans="1:4" ht="14.65" customHeight="1">
      <c r="A277" s="258" t="s">
        <v>16</v>
      </c>
      <c r="B277" s="411">
        <v>3.2055852789494912</v>
      </c>
      <c r="C277" s="260">
        <v>0.18606372717236361</v>
      </c>
      <c r="D277" s="592">
        <v>85</v>
      </c>
    </row>
    <row r="278" spans="1:4" ht="14.65" customHeight="1">
      <c r="A278" s="253" t="s">
        <v>17</v>
      </c>
      <c r="B278" s="505" t="s">
        <v>99</v>
      </c>
      <c r="C278" s="263" t="s">
        <v>99</v>
      </c>
      <c r="D278" s="593" t="s">
        <v>99</v>
      </c>
    </row>
    <row r="279" spans="1:4" ht="14.65" customHeight="1">
      <c r="A279" s="258" t="s">
        <v>18</v>
      </c>
      <c r="B279" s="411">
        <v>2.8272006049815812</v>
      </c>
      <c r="C279" s="260">
        <v>0.30025387929376418</v>
      </c>
      <c r="D279" s="592">
        <v>77</v>
      </c>
    </row>
    <row r="280" spans="1:4" ht="14.65" customHeight="1">
      <c r="A280" s="253" t="s">
        <v>19</v>
      </c>
      <c r="B280" s="410">
        <v>2.7858781903561129</v>
      </c>
      <c r="C280" s="255">
        <v>0.11287502913159481</v>
      </c>
      <c r="D280" s="591">
        <v>322</v>
      </c>
    </row>
    <row r="281" spans="1:4" ht="14.65" customHeight="1">
      <c r="A281" s="258" t="s">
        <v>20</v>
      </c>
      <c r="B281" s="411">
        <v>3.3961470114089929</v>
      </c>
      <c r="C281" s="260">
        <v>0.1652242636122645</v>
      </c>
      <c r="D281" s="592">
        <v>78</v>
      </c>
    </row>
    <row r="282" spans="1:4" ht="14.65" customHeight="1">
      <c r="A282" s="253" t="s">
        <v>21</v>
      </c>
      <c r="B282" s="410">
        <v>3.1911682692506571</v>
      </c>
      <c r="C282" s="255">
        <v>6.121819244224818E-2</v>
      </c>
      <c r="D282" s="591">
        <v>490</v>
      </c>
    </row>
    <row r="283" spans="1:4" ht="14.65" customHeight="1">
      <c r="A283" s="258" t="s">
        <v>22</v>
      </c>
      <c r="B283" s="411">
        <v>2.9066454710656511</v>
      </c>
      <c r="C283" s="260">
        <v>5.0167752948660833E-2</v>
      </c>
      <c r="D283" s="592">
        <v>1182</v>
      </c>
    </row>
    <row r="284" spans="1:4" ht="14.65" customHeight="1">
      <c r="A284" s="253" t="s">
        <v>23</v>
      </c>
      <c r="B284" s="410">
        <v>3.0706425738936551</v>
      </c>
      <c r="C284" s="255">
        <v>0.1727528077564853</v>
      </c>
      <c r="D284" s="591">
        <v>153</v>
      </c>
    </row>
    <row r="285" spans="1:4" ht="14.65" customHeight="1">
      <c r="A285" s="258" t="s">
        <v>24</v>
      </c>
      <c r="B285" s="506" t="s">
        <v>99</v>
      </c>
      <c r="C285" s="349" t="s">
        <v>99</v>
      </c>
      <c r="D285" s="594" t="s">
        <v>99</v>
      </c>
    </row>
    <row r="286" spans="1:4" ht="14.65" customHeight="1">
      <c r="A286" s="253" t="s">
        <v>25</v>
      </c>
      <c r="B286" s="410">
        <v>2.9382651993265112</v>
      </c>
      <c r="C286" s="255">
        <v>0.14271293378674371</v>
      </c>
      <c r="D286" s="591">
        <v>142</v>
      </c>
    </row>
    <row r="287" spans="1:4" ht="14.65" customHeight="1">
      <c r="A287" s="258" t="s">
        <v>26</v>
      </c>
      <c r="B287" s="506" t="s">
        <v>99</v>
      </c>
      <c r="C287" s="349" t="s">
        <v>99</v>
      </c>
      <c r="D287" s="594" t="s">
        <v>99</v>
      </c>
    </row>
    <row r="288" spans="1:4" ht="14.65" customHeight="1">
      <c r="A288" s="253" t="s">
        <v>27</v>
      </c>
      <c r="B288" s="410">
        <v>2.9683510868353951</v>
      </c>
      <c r="C288" s="255">
        <v>9.2403199513983125E-2</v>
      </c>
      <c r="D288" s="591">
        <v>181</v>
      </c>
    </row>
    <row r="289" spans="1:5" ht="14.65" customHeight="1">
      <c r="A289" s="266" t="s">
        <v>28</v>
      </c>
      <c r="B289" s="443" t="s">
        <v>99</v>
      </c>
      <c r="C289" s="354" t="s">
        <v>99</v>
      </c>
      <c r="D289" s="595" t="s">
        <v>99</v>
      </c>
    </row>
    <row r="290" spans="1:5" ht="14.65" customHeight="1">
      <c r="A290" s="268" t="s">
        <v>29</v>
      </c>
      <c r="B290" s="507">
        <v>2.9288544616174228</v>
      </c>
      <c r="C290" s="270">
        <v>3.3568298916670097E-2</v>
      </c>
      <c r="D290" s="596">
        <v>3276</v>
      </c>
    </row>
    <row r="291" spans="1:5" ht="14.65" customHeight="1">
      <c r="A291" s="268" t="s">
        <v>30</v>
      </c>
      <c r="B291" s="507">
        <v>3.1114055371654832</v>
      </c>
      <c r="C291" s="270">
        <v>9.8562552804291256E-2</v>
      </c>
      <c r="D291" s="596">
        <v>433</v>
      </c>
    </row>
    <row r="292" spans="1:5" ht="14.65" customHeight="1">
      <c r="A292" s="272" t="s">
        <v>31</v>
      </c>
      <c r="B292" s="510">
        <v>2.95002829022462</v>
      </c>
      <c r="C292" s="274">
        <v>3.1977349750458781E-2</v>
      </c>
      <c r="D292" s="597">
        <v>3709</v>
      </c>
    </row>
    <row r="293" spans="1:5" ht="24" customHeight="1">
      <c r="A293" s="2034" t="s">
        <v>281</v>
      </c>
      <c r="B293" s="2034"/>
      <c r="C293" s="2034"/>
      <c r="D293" s="2034"/>
    </row>
    <row r="294" spans="1:5" ht="102" customHeight="1">
      <c r="A294" s="2034" t="s">
        <v>276</v>
      </c>
      <c r="B294" s="2034"/>
      <c r="C294" s="2034"/>
      <c r="D294" s="2034"/>
    </row>
    <row r="295" spans="1:5" ht="33" customHeight="1">
      <c r="A295" s="2034" t="s">
        <v>284</v>
      </c>
      <c r="B295" s="2034"/>
      <c r="C295" s="2034"/>
      <c r="D295" s="2034"/>
    </row>
    <row r="298" spans="1:5" ht="45" customHeight="1">
      <c r="A298" s="2370" t="s">
        <v>285</v>
      </c>
      <c r="B298" s="2370"/>
      <c r="C298" s="2370"/>
      <c r="D298" s="2370"/>
      <c r="E298" s="48"/>
    </row>
    <row r="299" spans="1:5" ht="15" thickBot="1">
      <c r="A299" s="42"/>
      <c r="B299" s="23" t="s">
        <v>2</v>
      </c>
      <c r="C299" s="23" t="s">
        <v>68</v>
      </c>
      <c r="D299" s="23" t="s">
        <v>69</v>
      </c>
    </row>
    <row r="300" spans="1:5">
      <c r="A300" s="34" t="s">
        <v>279</v>
      </c>
      <c r="B300" s="119">
        <v>17.60538902756333</v>
      </c>
      <c r="C300" s="28">
        <v>1.304396099073251</v>
      </c>
      <c r="D300" s="31">
        <v>1078</v>
      </c>
    </row>
    <row r="301" spans="1:5">
      <c r="A301" s="35" t="s">
        <v>239</v>
      </c>
      <c r="B301" s="122">
        <v>12.452424954321909</v>
      </c>
      <c r="C301" s="29">
        <v>1.420825151410138</v>
      </c>
      <c r="D301" s="32">
        <v>1078</v>
      </c>
    </row>
    <row r="302" spans="1:5">
      <c r="A302" s="34" t="s">
        <v>240</v>
      </c>
      <c r="B302" s="119">
        <v>16.396134286245498</v>
      </c>
      <c r="C302" s="28">
        <v>1.2885964757031041</v>
      </c>
      <c r="D302" s="31">
        <v>1078</v>
      </c>
      <c r="E302" s="225"/>
    </row>
    <row r="303" spans="1:5">
      <c r="A303" s="35" t="s">
        <v>241</v>
      </c>
      <c r="B303" s="122">
        <v>19.887561193850239</v>
      </c>
      <c r="C303" s="29">
        <v>1.4479527328229931</v>
      </c>
      <c r="D303" s="32">
        <v>1078</v>
      </c>
    </row>
    <row r="304" spans="1:5">
      <c r="A304" s="34" t="s">
        <v>242</v>
      </c>
      <c r="B304" s="119">
        <v>14.900277035861579</v>
      </c>
      <c r="C304" s="28">
        <v>1.152114081095758</v>
      </c>
      <c r="D304" s="31">
        <v>1078</v>
      </c>
    </row>
    <row r="305" spans="1:5">
      <c r="A305" s="36" t="s">
        <v>280</v>
      </c>
      <c r="B305" s="312">
        <v>18.758213502157449</v>
      </c>
      <c r="C305" s="30">
        <v>1.4978258513014671</v>
      </c>
      <c r="D305" s="33">
        <v>1078</v>
      </c>
    </row>
    <row r="306" spans="1:5" ht="22.5" customHeight="1">
      <c r="A306" s="2034" t="s">
        <v>286</v>
      </c>
      <c r="B306" s="2034"/>
      <c r="C306" s="2034"/>
      <c r="D306" s="2034"/>
      <c r="E306" s="517"/>
    </row>
    <row r="307" spans="1:5">
      <c r="A307" s="2034" t="s">
        <v>247</v>
      </c>
      <c r="B307" s="2034"/>
      <c r="C307" s="2034"/>
      <c r="D307" s="2034"/>
    </row>
    <row r="308" spans="1:5" ht="33" customHeight="1">
      <c r="A308" s="2034" t="s">
        <v>552</v>
      </c>
      <c r="B308" s="2034"/>
      <c r="C308" s="2034"/>
      <c r="D308" s="2034"/>
    </row>
    <row r="311" spans="1:5" ht="42" customHeight="1">
      <c r="A311" s="2370" t="s">
        <v>287</v>
      </c>
      <c r="B311" s="2370"/>
      <c r="C311" s="2370"/>
      <c r="D311" s="2370"/>
    </row>
    <row r="312" spans="1:5" ht="45.75" customHeight="1">
      <c r="A312" s="2373" t="s">
        <v>5</v>
      </c>
      <c r="B312" s="2345" t="s">
        <v>288</v>
      </c>
      <c r="C312" s="2346"/>
      <c r="D312" s="2347"/>
    </row>
    <row r="313" spans="1:5" ht="14.65" customHeight="1">
      <c r="A313" s="2374"/>
      <c r="B313" s="252" t="s">
        <v>3</v>
      </c>
      <c r="C313" s="58" t="s">
        <v>68</v>
      </c>
      <c r="D313" s="90" t="s">
        <v>69</v>
      </c>
    </row>
    <row r="314" spans="1:5" ht="14.65" customHeight="1">
      <c r="A314" s="253" t="s">
        <v>13</v>
      </c>
      <c r="B314" s="410">
        <v>3.3490609447588491</v>
      </c>
      <c r="C314" s="255">
        <v>0.15580264355083109</v>
      </c>
      <c r="D314" s="591">
        <v>164</v>
      </c>
    </row>
    <row r="315" spans="1:5" ht="14.65" customHeight="1">
      <c r="A315" s="258" t="s">
        <v>14</v>
      </c>
      <c r="B315" s="411">
        <v>3.570850160684397</v>
      </c>
      <c r="C315" s="260">
        <v>0.18665568855773171</v>
      </c>
      <c r="D315" s="592">
        <v>115</v>
      </c>
    </row>
    <row r="316" spans="1:5" ht="14.65" customHeight="1">
      <c r="A316" s="253" t="s">
        <v>39</v>
      </c>
      <c r="B316" s="505" t="s">
        <v>99</v>
      </c>
      <c r="C316" s="263" t="s">
        <v>99</v>
      </c>
      <c r="D316" s="593" t="s">
        <v>99</v>
      </c>
    </row>
    <row r="317" spans="1:5" ht="14.65" customHeight="1">
      <c r="A317" s="258" t="s">
        <v>16</v>
      </c>
      <c r="B317" s="411">
        <v>3.9711503472438712</v>
      </c>
      <c r="C317" s="260">
        <v>0.51027934575861755</v>
      </c>
      <c r="D317" s="592">
        <v>18</v>
      </c>
    </row>
    <row r="318" spans="1:5" ht="14.65" customHeight="1">
      <c r="A318" s="253" t="s">
        <v>17</v>
      </c>
      <c r="B318" s="505" t="s">
        <v>99</v>
      </c>
      <c r="C318" s="263" t="s">
        <v>99</v>
      </c>
      <c r="D318" s="593" t="s">
        <v>99</v>
      </c>
    </row>
    <row r="319" spans="1:5" ht="14.65" customHeight="1">
      <c r="A319" s="258" t="s">
        <v>18</v>
      </c>
      <c r="B319" s="411">
        <v>3.6863603161759628</v>
      </c>
      <c r="C319" s="260">
        <v>0.27634695551984789</v>
      </c>
      <c r="D319" s="592">
        <v>44</v>
      </c>
    </row>
    <row r="320" spans="1:5" ht="14.65" customHeight="1">
      <c r="A320" s="253" t="s">
        <v>19</v>
      </c>
      <c r="B320" s="410">
        <v>4.0016961353989737</v>
      </c>
      <c r="C320" s="255">
        <v>0.23764345801493439</v>
      </c>
      <c r="D320" s="591">
        <v>52</v>
      </c>
    </row>
    <row r="321" spans="1:4" ht="14.65" customHeight="1">
      <c r="A321" s="258" t="s">
        <v>20</v>
      </c>
      <c r="B321" s="411">
        <v>4.1387849976691129</v>
      </c>
      <c r="C321" s="260">
        <v>0.1403609713087472</v>
      </c>
      <c r="D321" s="592">
        <v>25</v>
      </c>
    </row>
    <row r="322" spans="1:4" ht="14.65" customHeight="1">
      <c r="A322" s="253" t="s">
        <v>21</v>
      </c>
      <c r="B322" s="410">
        <v>3.6538418821265122</v>
      </c>
      <c r="C322" s="255">
        <v>0.1264844737977982</v>
      </c>
      <c r="D322" s="591">
        <v>196</v>
      </c>
    </row>
    <row r="323" spans="1:4" ht="14.65" customHeight="1">
      <c r="A323" s="258" t="s">
        <v>22</v>
      </c>
      <c r="B323" s="411">
        <v>3.5080735920719608</v>
      </c>
      <c r="C323" s="260">
        <v>0.11820494317290441</v>
      </c>
      <c r="D323" s="592">
        <v>273</v>
      </c>
    </row>
    <row r="324" spans="1:4" ht="14.65" customHeight="1">
      <c r="A324" s="253" t="s">
        <v>23</v>
      </c>
      <c r="B324" s="410">
        <v>4.1662160877736758</v>
      </c>
      <c r="C324" s="255">
        <v>0.25981736413630119</v>
      </c>
      <c r="D324" s="591">
        <v>48</v>
      </c>
    </row>
    <row r="325" spans="1:4" ht="14.65" customHeight="1">
      <c r="A325" s="258" t="s">
        <v>24</v>
      </c>
      <c r="B325" s="506" t="s">
        <v>99</v>
      </c>
      <c r="C325" s="349" t="s">
        <v>99</v>
      </c>
      <c r="D325" s="594" t="s">
        <v>99</v>
      </c>
    </row>
    <row r="326" spans="1:4" ht="14.65" customHeight="1">
      <c r="A326" s="253" t="s">
        <v>25</v>
      </c>
      <c r="B326" s="410">
        <v>3.6354356456197978</v>
      </c>
      <c r="C326" s="255">
        <v>0.52289383309068715</v>
      </c>
      <c r="D326" s="591">
        <v>22</v>
      </c>
    </row>
    <row r="327" spans="1:4" ht="14.65" customHeight="1">
      <c r="A327" s="258" t="s">
        <v>26</v>
      </c>
      <c r="B327" s="506" t="s">
        <v>99</v>
      </c>
      <c r="C327" s="349" t="s">
        <v>99</v>
      </c>
      <c r="D327" s="594" t="s">
        <v>99</v>
      </c>
    </row>
    <row r="328" spans="1:4" ht="14.65" customHeight="1">
      <c r="A328" s="253" t="s">
        <v>27</v>
      </c>
      <c r="B328" s="410">
        <v>3.311815880413024</v>
      </c>
      <c r="C328" s="255">
        <v>0.21807190789735359</v>
      </c>
      <c r="D328" s="591">
        <v>66</v>
      </c>
    </row>
    <row r="329" spans="1:4" ht="14.65" customHeight="1">
      <c r="A329" s="266" t="s">
        <v>28</v>
      </c>
      <c r="B329" s="443" t="s">
        <v>99</v>
      </c>
      <c r="C329" s="354" t="s">
        <v>99</v>
      </c>
      <c r="D329" s="595" t="s">
        <v>99</v>
      </c>
    </row>
    <row r="330" spans="1:4" ht="14.65" customHeight="1">
      <c r="A330" s="268" t="s">
        <v>29</v>
      </c>
      <c r="B330" s="508">
        <v>3.5549056316843579</v>
      </c>
      <c r="C330" s="270">
        <v>6.3522259430232278E-2</v>
      </c>
      <c r="D330" s="596">
        <v>977</v>
      </c>
    </row>
    <row r="331" spans="1:4" ht="14.65" customHeight="1">
      <c r="A331" s="268" t="s">
        <v>30</v>
      </c>
      <c r="B331" s="508">
        <v>3.8087316157735378</v>
      </c>
      <c r="C331" s="270">
        <v>0.23600452707639741</v>
      </c>
      <c r="D331" s="596">
        <v>101</v>
      </c>
    </row>
    <row r="332" spans="1:4" ht="14.65" customHeight="1">
      <c r="A332" s="272" t="s">
        <v>31</v>
      </c>
      <c r="B332" s="510">
        <v>3.5829955276259722</v>
      </c>
      <c r="C332" s="274">
        <v>6.2778191187209717E-2</v>
      </c>
      <c r="D332" s="597">
        <v>1078</v>
      </c>
    </row>
    <row r="333" spans="1:4" ht="22.5" customHeight="1">
      <c r="A333" s="2287" t="s">
        <v>286</v>
      </c>
      <c r="B333" s="2287" t="s">
        <v>286</v>
      </c>
      <c r="C333" s="2287" t="s">
        <v>286</v>
      </c>
      <c r="D333" s="2287"/>
    </row>
    <row r="334" spans="1:4" ht="101.25" customHeight="1">
      <c r="A334" s="2034" t="s">
        <v>276</v>
      </c>
      <c r="B334" s="2034"/>
      <c r="C334" s="2034"/>
      <c r="D334" s="2034"/>
    </row>
    <row r="335" spans="1:4" ht="33.75" customHeight="1">
      <c r="A335" s="2034" t="s">
        <v>289</v>
      </c>
      <c r="B335" s="2034"/>
      <c r="C335" s="2034"/>
      <c r="D335" s="2034"/>
    </row>
    <row r="337" spans="1:22" ht="23.5">
      <c r="A337" s="2246">
        <v>2020</v>
      </c>
      <c r="B337" s="2246"/>
      <c r="C337" s="2246"/>
      <c r="D337" s="2246"/>
      <c r="E337" s="2246"/>
      <c r="F337" s="2246"/>
      <c r="G337" s="2246"/>
      <c r="H337" s="2246"/>
      <c r="I337" s="2246"/>
      <c r="J337" s="2246"/>
      <c r="K337" s="2246"/>
      <c r="L337" s="2246"/>
      <c r="M337" s="2246"/>
      <c r="N337" s="2246"/>
      <c r="O337" s="2246"/>
      <c r="P337" s="2246"/>
      <c r="Q337" s="2246"/>
      <c r="R337" s="2246"/>
      <c r="S337" s="2246"/>
      <c r="T337" s="2246"/>
      <c r="U337" s="2246"/>
      <c r="V337" s="2246"/>
    </row>
    <row r="339" spans="1:22" ht="14.25" customHeight="1">
      <c r="A339" s="2016" t="s">
        <v>290</v>
      </c>
      <c r="B339" s="2016"/>
      <c r="C339" s="2016"/>
      <c r="D339" s="2016"/>
      <c r="E339" s="2016"/>
      <c r="F339" s="2016"/>
      <c r="G339" s="2016"/>
      <c r="H339" s="2016"/>
      <c r="I339" s="2016"/>
      <c r="J339" s="2016"/>
      <c r="K339" s="2016"/>
      <c r="L339" s="2016"/>
      <c r="M339" s="2016"/>
      <c r="N339" s="2016"/>
      <c r="O339" s="2016"/>
      <c r="P339" s="2016"/>
      <c r="Q339" s="2016"/>
      <c r="R339" s="2016"/>
      <c r="S339" s="2016"/>
      <c r="T339" s="2016"/>
      <c r="U339" s="2016"/>
    </row>
    <row r="340" spans="1:22" ht="30.75" customHeight="1">
      <c r="A340" s="2339" t="s">
        <v>5</v>
      </c>
      <c r="B340" s="2345" t="s">
        <v>291</v>
      </c>
      <c r="C340" s="2346"/>
      <c r="D340" s="2352"/>
      <c r="E340" s="2345" t="s">
        <v>292</v>
      </c>
      <c r="F340" s="2346"/>
      <c r="G340" s="2352"/>
      <c r="H340" s="2345" t="s">
        <v>293</v>
      </c>
      <c r="I340" s="2346"/>
      <c r="J340" s="2352"/>
      <c r="K340" s="2345" t="s">
        <v>294</v>
      </c>
      <c r="L340" s="2346"/>
      <c r="M340" s="2352"/>
      <c r="N340" s="2345" t="s">
        <v>295</v>
      </c>
      <c r="O340" s="2346"/>
      <c r="P340" s="2352"/>
      <c r="Q340" s="2345" t="s">
        <v>296</v>
      </c>
      <c r="R340" s="2346"/>
      <c r="S340" s="2352"/>
      <c r="T340" s="2345" t="s">
        <v>297</v>
      </c>
      <c r="U340" s="2346"/>
      <c r="V340" s="2347"/>
    </row>
    <row r="341" spans="1:22" ht="14.65" customHeight="1" thickBot="1">
      <c r="A341" s="2340"/>
      <c r="B341" s="252" t="s">
        <v>2</v>
      </c>
      <c r="C341" s="57" t="s">
        <v>68</v>
      </c>
      <c r="D341" s="332" t="s">
        <v>69</v>
      </c>
      <c r="E341" s="58" t="s">
        <v>2</v>
      </c>
      <c r="F341" s="57" t="s">
        <v>68</v>
      </c>
      <c r="G341" s="332" t="s">
        <v>69</v>
      </c>
      <c r="H341" s="58" t="s">
        <v>2</v>
      </c>
      <c r="I341" s="57" t="s">
        <v>68</v>
      </c>
      <c r="J341" s="332" t="s">
        <v>69</v>
      </c>
      <c r="K341" s="58" t="s">
        <v>2</v>
      </c>
      <c r="L341" s="57" t="s">
        <v>68</v>
      </c>
      <c r="M341" s="332" t="s">
        <v>69</v>
      </c>
      <c r="N341" s="58" t="s">
        <v>2</v>
      </c>
      <c r="O341" s="57" t="s">
        <v>68</v>
      </c>
      <c r="P341" s="332" t="s">
        <v>69</v>
      </c>
      <c r="Q341" s="58" t="s">
        <v>2</v>
      </c>
      <c r="R341" s="57" t="s">
        <v>68</v>
      </c>
      <c r="S341" s="332" t="s">
        <v>69</v>
      </c>
      <c r="T341" s="58" t="s">
        <v>2</v>
      </c>
      <c r="U341" s="57" t="s">
        <v>68</v>
      </c>
      <c r="V341" s="333" t="s">
        <v>69</v>
      </c>
    </row>
    <row r="342" spans="1:22" ht="14.65" customHeight="1">
      <c r="A342" s="253" t="s">
        <v>13</v>
      </c>
      <c r="B342" s="339">
        <v>79.863667363120811</v>
      </c>
      <c r="C342" s="520">
        <v>2.9817077563090142</v>
      </c>
      <c r="D342" s="685">
        <v>439</v>
      </c>
      <c r="E342" s="339">
        <v>95.700342691931979</v>
      </c>
      <c r="F342" s="520">
        <v>1.513268623029312</v>
      </c>
      <c r="G342" s="685">
        <v>447</v>
      </c>
      <c r="H342" s="339">
        <v>96.421107202640826</v>
      </c>
      <c r="I342" s="520">
        <v>1.458121887441669</v>
      </c>
      <c r="J342" s="685">
        <v>444</v>
      </c>
      <c r="K342" s="339">
        <v>77.946624682628396</v>
      </c>
      <c r="L342" s="520">
        <v>3.6842537624348708</v>
      </c>
      <c r="M342" s="685">
        <v>428</v>
      </c>
      <c r="N342" s="339">
        <v>84.104687540923365</v>
      </c>
      <c r="O342" s="520">
        <v>2.5802355065175382</v>
      </c>
      <c r="P342" s="685">
        <v>434</v>
      </c>
      <c r="Q342" s="339">
        <v>30.36186367312034</v>
      </c>
      <c r="R342" s="520">
        <v>2.9835247926244488</v>
      </c>
      <c r="S342" s="685">
        <v>401</v>
      </c>
      <c r="T342" s="339">
        <v>47.046424000322993</v>
      </c>
      <c r="U342" s="520">
        <v>3.3675351866319998</v>
      </c>
      <c r="V342" s="591">
        <v>412</v>
      </c>
    </row>
    <row r="343" spans="1:22" ht="14.65" customHeight="1">
      <c r="A343" s="258" t="s">
        <v>14</v>
      </c>
      <c r="B343" s="342">
        <v>83.554524793216871</v>
      </c>
      <c r="C343" s="522">
        <v>3.848809454857554</v>
      </c>
      <c r="D343" s="686">
        <v>282</v>
      </c>
      <c r="E343" s="342">
        <v>95.087358341109308</v>
      </c>
      <c r="F343" s="522">
        <v>1.408672004339433</v>
      </c>
      <c r="G343" s="686">
        <v>283</v>
      </c>
      <c r="H343" s="342">
        <v>97.047286824865182</v>
      </c>
      <c r="I343" s="522">
        <v>1.110612870079684</v>
      </c>
      <c r="J343" s="686">
        <v>278</v>
      </c>
      <c r="K343" s="342">
        <v>81.779067945055999</v>
      </c>
      <c r="L343" s="522">
        <v>2.5301926357515279</v>
      </c>
      <c r="M343" s="686">
        <v>277</v>
      </c>
      <c r="N343" s="342">
        <v>88.406669215122363</v>
      </c>
      <c r="O343" s="522">
        <v>2.0690002881195171</v>
      </c>
      <c r="P343" s="686">
        <v>278</v>
      </c>
      <c r="Q343" s="342">
        <v>42.721296639992538</v>
      </c>
      <c r="R343" s="522">
        <v>3.6717310399442149</v>
      </c>
      <c r="S343" s="686">
        <v>260</v>
      </c>
      <c r="T343" s="342">
        <v>46.841499368484783</v>
      </c>
      <c r="U343" s="522">
        <v>4.458633266239401</v>
      </c>
      <c r="V343" s="592">
        <v>264</v>
      </c>
    </row>
    <row r="344" spans="1:22" ht="14.65" customHeight="1">
      <c r="A344" s="253" t="s">
        <v>39</v>
      </c>
      <c r="B344" s="440" t="s">
        <v>99</v>
      </c>
      <c r="C344" s="263" t="s">
        <v>99</v>
      </c>
      <c r="D344" s="687" t="s">
        <v>99</v>
      </c>
      <c r="E344" s="440" t="s">
        <v>99</v>
      </c>
      <c r="F344" s="263" t="s">
        <v>99</v>
      </c>
      <c r="G344" s="687" t="s">
        <v>99</v>
      </c>
      <c r="H344" s="440" t="s">
        <v>99</v>
      </c>
      <c r="I344" s="263" t="s">
        <v>99</v>
      </c>
      <c r="J344" s="687" t="s">
        <v>99</v>
      </c>
      <c r="K344" s="440" t="s">
        <v>99</v>
      </c>
      <c r="L344" s="263" t="s">
        <v>99</v>
      </c>
      <c r="M344" s="687" t="s">
        <v>99</v>
      </c>
      <c r="N344" s="440" t="s">
        <v>99</v>
      </c>
      <c r="O344" s="263" t="s">
        <v>99</v>
      </c>
      <c r="P344" s="687" t="s">
        <v>99</v>
      </c>
      <c r="Q344" s="440" t="s">
        <v>99</v>
      </c>
      <c r="R344" s="263" t="s">
        <v>99</v>
      </c>
      <c r="S344" s="687" t="s">
        <v>99</v>
      </c>
      <c r="T344" s="440" t="s">
        <v>99</v>
      </c>
      <c r="U344" s="263" t="s">
        <v>99</v>
      </c>
      <c r="V344" s="593" t="s">
        <v>99</v>
      </c>
    </row>
    <row r="345" spans="1:22" ht="14.65" customHeight="1">
      <c r="A345" s="258" t="s">
        <v>16</v>
      </c>
      <c r="B345" s="342">
        <v>94.319691962018055</v>
      </c>
      <c r="C345" s="522">
        <v>3.3899700016472871</v>
      </c>
      <c r="D345" s="686">
        <v>44</v>
      </c>
      <c r="E345" s="342">
        <v>90.912773486574622</v>
      </c>
      <c r="F345" s="522">
        <v>5.2741350061907344</v>
      </c>
      <c r="G345" s="686">
        <v>43</v>
      </c>
      <c r="H345" s="342">
        <v>100</v>
      </c>
      <c r="I345" s="715" t="s">
        <v>515</v>
      </c>
      <c r="J345" s="686">
        <v>44</v>
      </c>
      <c r="K345" s="342">
        <v>72.64285013162808</v>
      </c>
      <c r="L345" s="522">
        <v>6.8543556105592023</v>
      </c>
      <c r="M345" s="686">
        <v>41</v>
      </c>
      <c r="N345" s="342">
        <v>82.510498795520576</v>
      </c>
      <c r="O345" s="522">
        <v>4.3099869636963977</v>
      </c>
      <c r="P345" s="686">
        <v>43</v>
      </c>
      <c r="Q345" s="342">
        <v>20.339139290590602</v>
      </c>
      <c r="R345" s="522">
        <v>6.2041678230081434</v>
      </c>
      <c r="S345" s="686">
        <v>36</v>
      </c>
      <c r="T345" s="342">
        <v>29.545671624190359</v>
      </c>
      <c r="U345" s="522">
        <v>5.9189489157292652</v>
      </c>
      <c r="V345" s="592">
        <v>39</v>
      </c>
    </row>
    <row r="346" spans="1:22" ht="14.65" customHeight="1">
      <c r="A346" s="253" t="s">
        <v>17</v>
      </c>
      <c r="B346" s="440" t="s">
        <v>99</v>
      </c>
      <c r="C346" s="263" t="s">
        <v>99</v>
      </c>
      <c r="D346" s="687" t="s">
        <v>99</v>
      </c>
      <c r="E346" s="440" t="s">
        <v>99</v>
      </c>
      <c r="F346" s="263" t="s">
        <v>99</v>
      </c>
      <c r="G346" s="687" t="s">
        <v>99</v>
      </c>
      <c r="H346" s="440" t="s">
        <v>99</v>
      </c>
      <c r="I346" s="263" t="s">
        <v>99</v>
      </c>
      <c r="J346" s="687" t="s">
        <v>99</v>
      </c>
      <c r="K346" s="440" t="s">
        <v>99</v>
      </c>
      <c r="L346" s="263" t="s">
        <v>99</v>
      </c>
      <c r="M346" s="687" t="s">
        <v>99</v>
      </c>
      <c r="N346" s="440" t="s">
        <v>99</v>
      </c>
      <c r="O346" s="263" t="s">
        <v>99</v>
      </c>
      <c r="P346" s="687" t="s">
        <v>99</v>
      </c>
      <c r="Q346" s="440" t="s">
        <v>99</v>
      </c>
      <c r="R346" s="263" t="s">
        <v>99</v>
      </c>
      <c r="S346" s="687" t="s">
        <v>99</v>
      </c>
      <c r="T346" s="440" t="s">
        <v>99</v>
      </c>
      <c r="U346" s="263" t="s">
        <v>99</v>
      </c>
      <c r="V346" s="593" t="s">
        <v>99</v>
      </c>
    </row>
    <row r="347" spans="1:22" ht="14.65" customHeight="1">
      <c r="A347" s="258" t="s">
        <v>18</v>
      </c>
      <c r="B347" s="342">
        <v>100</v>
      </c>
      <c r="C347" s="715" t="s">
        <v>515</v>
      </c>
      <c r="D347" s="686">
        <v>40</v>
      </c>
      <c r="E347" s="342">
        <v>92.671011586259098</v>
      </c>
      <c r="F347" s="522">
        <v>4.5109629062114482</v>
      </c>
      <c r="G347" s="686">
        <v>42</v>
      </c>
      <c r="H347" s="342">
        <v>96.016115556210693</v>
      </c>
      <c r="I347" s="522">
        <v>2.6522448269880661</v>
      </c>
      <c r="J347" s="686">
        <v>42</v>
      </c>
      <c r="K347" s="342">
        <v>71.422974000893305</v>
      </c>
      <c r="L347" s="522">
        <v>6.3528500920836466</v>
      </c>
      <c r="M347" s="686">
        <v>37</v>
      </c>
      <c r="N347" s="342">
        <v>76.538208638211998</v>
      </c>
      <c r="O347" s="522">
        <v>5.3053305250300227</v>
      </c>
      <c r="P347" s="686">
        <v>38</v>
      </c>
      <c r="Q347" s="342">
        <v>22.879541976878151</v>
      </c>
      <c r="R347" s="522">
        <v>6.2896569315115389</v>
      </c>
      <c r="S347" s="686">
        <v>32</v>
      </c>
      <c r="T347" s="342">
        <v>20.187929059071919</v>
      </c>
      <c r="U347" s="522">
        <v>6.1600566413125124</v>
      </c>
      <c r="V347" s="592">
        <v>32</v>
      </c>
    </row>
    <row r="348" spans="1:22" ht="14.65" customHeight="1">
      <c r="A348" s="253" t="s">
        <v>19</v>
      </c>
      <c r="B348" s="339">
        <v>83.844823712208907</v>
      </c>
      <c r="C348" s="521">
        <v>4.6478850014401791</v>
      </c>
      <c r="D348" s="688">
        <v>230</v>
      </c>
      <c r="E348" s="339">
        <v>97.725719586313303</v>
      </c>
      <c r="F348" s="521">
        <v>1.2264390434079979</v>
      </c>
      <c r="G348" s="688">
        <v>230</v>
      </c>
      <c r="H348" s="339">
        <v>98.143559260647592</v>
      </c>
      <c r="I348" s="521">
        <v>0.86797639249406999</v>
      </c>
      <c r="J348" s="688">
        <v>230</v>
      </c>
      <c r="K348" s="339">
        <v>82.064548148690776</v>
      </c>
      <c r="L348" s="521">
        <v>4.3705947029548868</v>
      </c>
      <c r="M348" s="688">
        <v>226</v>
      </c>
      <c r="N348" s="339">
        <v>87.93991673023676</v>
      </c>
      <c r="O348" s="521">
        <v>3.0860724034399221</v>
      </c>
      <c r="P348" s="688">
        <v>220</v>
      </c>
      <c r="Q348" s="339">
        <v>26.782054840663651</v>
      </c>
      <c r="R348" s="521">
        <v>3.9533059746827872</v>
      </c>
      <c r="S348" s="688">
        <v>209</v>
      </c>
      <c r="T348" s="339">
        <v>30.207010526652869</v>
      </c>
      <c r="U348" s="521">
        <v>3.8191657404016341</v>
      </c>
      <c r="V348" s="591">
        <v>211</v>
      </c>
    </row>
    <row r="349" spans="1:22" ht="14.65" customHeight="1">
      <c r="A349" s="258" t="s">
        <v>20</v>
      </c>
      <c r="B349" s="342">
        <v>100</v>
      </c>
      <c r="C349" s="715" t="s">
        <v>515</v>
      </c>
      <c r="D349" s="686">
        <v>55</v>
      </c>
      <c r="E349" s="342">
        <v>97.237957498211685</v>
      </c>
      <c r="F349" s="522">
        <v>1.6205835149639909</v>
      </c>
      <c r="G349" s="686">
        <v>54</v>
      </c>
      <c r="H349" s="342">
        <v>98.884218106370554</v>
      </c>
      <c r="I349" s="522">
        <v>0.55627768680306799</v>
      </c>
      <c r="J349" s="686">
        <v>55</v>
      </c>
      <c r="K349" s="342">
        <v>88.129475318630924</v>
      </c>
      <c r="L349" s="522">
        <v>2.4611917523458171</v>
      </c>
      <c r="M349" s="686">
        <v>52</v>
      </c>
      <c r="N349" s="342">
        <v>94.624346624633674</v>
      </c>
      <c r="O349" s="522">
        <v>2.475257992560175</v>
      </c>
      <c r="P349" s="686">
        <v>53</v>
      </c>
      <c r="Q349" s="342">
        <v>26.83895424794558</v>
      </c>
      <c r="R349" s="522">
        <v>3.896606963114428</v>
      </c>
      <c r="S349" s="686">
        <v>48</v>
      </c>
      <c r="T349" s="342">
        <v>44.355043559962418</v>
      </c>
      <c r="U349" s="522">
        <v>5.082833526110444</v>
      </c>
      <c r="V349" s="592">
        <v>51</v>
      </c>
    </row>
    <row r="350" spans="1:22" ht="14.65" customHeight="1">
      <c r="A350" s="253" t="s">
        <v>21</v>
      </c>
      <c r="B350" s="339">
        <v>91.380295977533592</v>
      </c>
      <c r="C350" s="521">
        <v>2.180310776573906</v>
      </c>
      <c r="D350" s="688">
        <v>511</v>
      </c>
      <c r="E350" s="339">
        <v>94.645850104743189</v>
      </c>
      <c r="F350" s="521">
        <v>1.0868478087858211</v>
      </c>
      <c r="G350" s="688">
        <v>514</v>
      </c>
      <c r="H350" s="339">
        <v>97.144730929614781</v>
      </c>
      <c r="I350" s="521">
        <v>0.89066848429789158</v>
      </c>
      <c r="J350" s="688">
        <v>518</v>
      </c>
      <c r="K350" s="339">
        <v>80.177388536479612</v>
      </c>
      <c r="L350" s="521">
        <v>2.0007384828418102</v>
      </c>
      <c r="M350" s="688">
        <v>505</v>
      </c>
      <c r="N350" s="339">
        <v>84.713111888705114</v>
      </c>
      <c r="O350" s="521">
        <v>1.6210277337335119</v>
      </c>
      <c r="P350" s="688">
        <v>504</v>
      </c>
      <c r="Q350" s="339">
        <v>27.072985184072859</v>
      </c>
      <c r="R350" s="521">
        <v>2.1297016170173411</v>
      </c>
      <c r="S350" s="688">
        <v>467</v>
      </c>
      <c r="T350" s="339">
        <v>43.132026298806927</v>
      </c>
      <c r="U350" s="521">
        <v>2.31681951017526</v>
      </c>
      <c r="V350" s="591">
        <v>480</v>
      </c>
    </row>
    <row r="351" spans="1:22" ht="14.65" customHeight="1">
      <c r="A351" s="258" t="s">
        <v>22</v>
      </c>
      <c r="B351" s="342">
        <v>88.954496721280563</v>
      </c>
      <c r="C351" s="522">
        <v>1.352103453707844</v>
      </c>
      <c r="D351" s="686">
        <v>1514</v>
      </c>
      <c r="E351" s="342">
        <v>97.358480465396653</v>
      </c>
      <c r="F351" s="522">
        <v>0.54508650373676004</v>
      </c>
      <c r="G351" s="686">
        <v>1539</v>
      </c>
      <c r="H351" s="342">
        <v>95.8158345557149</v>
      </c>
      <c r="I351" s="522">
        <v>0.60811162264797658</v>
      </c>
      <c r="J351" s="686">
        <v>1527</v>
      </c>
      <c r="K351" s="342">
        <v>87.160379046674777</v>
      </c>
      <c r="L351" s="522">
        <v>1.0020951960319091</v>
      </c>
      <c r="M351" s="686">
        <v>1510</v>
      </c>
      <c r="N351" s="342">
        <v>85.969083750536015</v>
      </c>
      <c r="O351" s="522">
        <v>1.2604636550838899</v>
      </c>
      <c r="P351" s="686">
        <v>1490</v>
      </c>
      <c r="Q351" s="342">
        <v>35.817038780784372</v>
      </c>
      <c r="R351" s="522">
        <v>1.951747255607664</v>
      </c>
      <c r="S351" s="686">
        <v>1399</v>
      </c>
      <c r="T351" s="342">
        <v>37.687112591064789</v>
      </c>
      <c r="U351" s="522">
        <v>1.9631280558982021</v>
      </c>
      <c r="V351" s="592">
        <v>1425</v>
      </c>
    </row>
    <row r="352" spans="1:22" ht="14.65" customHeight="1">
      <c r="A352" s="253" t="s">
        <v>23</v>
      </c>
      <c r="B352" s="339">
        <v>76.233066012046166</v>
      </c>
      <c r="C352" s="521">
        <v>5.7654196098434394</v>
      </c>
      <c r="D352" s="688">
        <v>109</v>
      </c>
      <c r="E352" s="339">
        <v>97.808105006607263</v>
      </c>
      <c r="F352" s="521">
        <v>1.793727968280374</v>
      </c>
      <c r="G352" s="688">
        <v>113</v>
      </c>
      <c r="H352" s="339">
        <v>93.571032651227412</v>
      </c>
      <c r="I352" s="521">
        <v>1.928539664158466</v>
      </c>
      <c r="J352" s="688">
        <v>112</v>
      </c>
      <c r="K352" s="339">
        <v>79.096644169822667</v>
      </c>
      <c r="L352" s="521">
        <v>7.7059392814266294</v>
      </c>
      <c r="M352" s="688">
        <v>110</v>
      </c>
      <c r="N352" s="339">
        <v>65.344291087207097</v>
      </c>
      <c r="O352" s="521">
        <v>7.5886324863491614</v>
      </c>
      <c r="P352" s="688">
        <v>108</v>
      </c>
      <c r="Q352" s="339">
        <v>23.911780857516931</v>
      </c>
      <c r="R352" s="521">
        <v>4.9525160281792253</v>
      </c>
      <c r="S352" s="688">
        <v>104</v>
      </c>
      <c r="T352" s="339">
        <v>55.811099614689532</v>
      </c>
      <c r="U352" s="521">
        <v>5.3131136148206748</v>
      </c>
      <c r="V352" s="591">
        <v>104</v>
      </c>
    </row>
    <row r="353" spans="1:22" ht="14.65" customHeight="1">
      <c r="A353" s="258" t="s">
        <v>24</v>
      </c>
      <c r="B353" s="442" t="s">
        <v>99</v>
      </c>
      <c r="C353" s="349" t="s">
        <v>99</v>
      </c>
      <c r="D353" s="689" t="s">
        <v>99</v>
      </c>
      <c r="E353" s="442" t="s">
        <v>99</v>
      </c>
      <c r="F353" s="349" t="s">
        <v>99</v>
      </c>
      <c r="G353" s="689" t="s">
        <v>99</v>
      </c>
      <c r="H353" s="442" t="s">
        <v>99</v>
      </c>
      <c r="I353" s="349" t="s">
        <v>99</v>
      </c>
      <c r="J353" s="689" t="s">
        <v>99</v>
      </c>
      <c r="K353" s="442" t="s">
        <v>99</v>
      </c>
      <c r="L353" s="349" t="s">
        <v>99</v>
      </c>
      <c r="M353" s="689" t="s">
        <v>99</v>
      </c>
      <c r="N353" s="442" t="s">
        <v>99</v>
      </c>
      <c r="O353" s="349" t="s">
        <v>99</v>
      </c>
      <c r="P353" s="689" t="s">
        <v>99</v>
      </c>
      <c r="Q353" s="442" t="s">
        <v>99</v>
      </c>
      <c r="R353" s="349" t="s">
        <v>99</v>
      </c>
      <c r="S353" s="689" t="s">
        <v>99</v>
      </c>
      <c r="T353" s="442" t="s">
        <v>99</v>
      </c>
      <c r="U353" s="349" t="s">
        <v>99</v>
      </c>
      <c r="V353" s="594" t="s">
        <v>99</v>
      </c>
    </row>
    <row r="354" spans="1:22" ht="14.65" customHeight="1">
      <c r="A354" s="253" t="s">
        <v>25</v>
      </c>
      <c r="B354" s="339">
        <v>99.21915223367705</v>
      </c>
      <c r="C354" s="521">
        <v>0.40154741684553308</v>
      </c>
      <c r="D354" s="688">
        <v>169</v>
      </c>
      <c r="E354" s="339">
        <v>97.086429133615482</v>
      </c>
      <c r="F354" s="521">
        <v>0.91292154616449162</v>
      </c>
      <c r="G354" s="688">
        <v>169</v>
      </c>
      <c r="H354" s="339">
        <v>99.264964383980811</v>
      </c>
      <c r="I354" s="521">
        <v>0.38658779781947838</v>
      </c>
      <c r="J354" s="688">
        <v>168</v>
      </c>
      <c r="K354" s="339">
        <v>87.606032998863412</v>
      </c>
      <c r="L354" s="521">
        <v>5.3019342013248556</v>
      </c>
      <c r="M354" s="688">
        <v>168</v>
      </c>
      <c r="N354" s="339">
        <v>91.002249421527708</v>
      </c>
      <c r="O354" s="521">
        <v>5.6198508389885387</v>
      </c>
      <c r="P354" s="688">
        <v>167</v>
      </c>
      <c r="Q354" s="339">
        <v>16.895888831505559</v>
      </c>
      <c r="R354" s="521">
        <v>2.7370429792026072</v>
      </c>
      <c r="S354" s="688">
        <v>147</v>
      </c>
      <c r="T354" s="339">
        <v>22.183620809690979</v>
      </c>
      <c r="U354" s="521">
        <v>0.74964579312288626</v>
      </c>
      <c r="V354" s="591">
        <v>154</v>
      </c>
    </row>
    <row r="355" spans="1:22" ht="14.65" customHeight="1">
      <c r="A355" s="258" t="s">
        <v>26</v>
      </c>
      <c r="B355" s="442" t="s">
        <v>99</v>
      </c>
      <c r="C355" s="349" t="s">
        <v>99</v>
      </c>
      <c r="D355" s="689" t="s">
        <v>99</v>
      </c>
      <c r="E355" s="442" t="s">
        <v>99</v>
      </c>
      <c r="F355" s="349" t="s">
        <v>99</v>
      </c>
      <c r="G355" s="689" t="s">
        <v>99</v>
      </c>
      <c r="H355" s="442" t="s">
        <v>99</v>
      </c>
      <c r="I355" s="349" t="s">
        <v>99</v>
      </c>
      <c r="J355" s="689" t="s">
        <v>99</v>
      </c>
      <c r="K355" s="442" t="s">
        <v>99</v>
      </c>
      <c r="L355" s="349" t="s">
        <v>99</v>
      </c>
      <c r="M355" s="689" t="s">
        <v>99</v>
      </c>
      <c r="N355" s="442" t="s">
        <v>99</v>
      </c>
      <c r="O355" s="349" t="s">
        <v>99</v>
      </c>
      <c r="P355" s="689" t="s">
        <v>99</v>
      </c>
      <c r="Q355" s="442" t="s">
        <v>99</v>
      </c>
      <c r="R355" s="349" t="s">
        <v>99</v>
      </c>
      <c r="S355" s="689" t="s">
        <v>99</v>
      </c>
      <c r="T355" s="442" t="s">
        <v>99</v>
      </c>
      <c r="U355" s="349" t="s">
        <v>99</v>
      </c>
      <c r="V355" s="594" t="s">
        <v>99</v>
      </c>
    </row>
    <row r="356" spans="1:22" ht="14.65" customHeight="1">
      <c r="A356" s="253" t="s">
        <v>27</v>
      </c>
      <c r="B356" s="339">
        <v>90.80942306403206</v>
      </c>
      <c r="C356" s="521">
        <v>5.2806488631318294</v>
      </c>
      <c r="D356" s="688">
        <v>70</v>
      </c>
      <c r="E356" s="339">
        <v>97.472368961482061</v>
      </c>
      <c r="F356" s="521">
        <v>1.6752738326073671</v>
      </c>
      <c r="G356" s="688">
        <v>69</v>
      </c>
      <c r="H356" s="339">
        <v>96.727251688674258</v>
      </c>
      <c r="I356" s="521">
        <v>2.9772751320405648</v>
      </c>
      <c r="J356" s="688">
        <v>70</v>
      </c>
      <c r="K356" s="339">
        <v>75.650902939432129</v>
      </c>
      <c r="L356" s="521">
        <v>9.7280836668498925</v>
      </c>
      <c r="M356" s="688">
        <v>67</v>
      </c>
      <c r="N356" s="339">
        <v>84.920298682194812</v>
      </c>
      <c r="O356" s="521">
        <v>5.7651488077371553</v>
      </c>
      <c r="P356" s="688">
        <v>69</v>
      </c>
      <c r="Q356" s="339">
        <v>17.504046843775122</v>
      </c>
      <c r="R356" s="521">
        <v>3.4537059405179211</v>
      </c>
      <c r="S356" s="688">
        <v>65</v>
      </c>
      <c r="T356" s="339">
        <v>44.388293187533357</v>
      </c>
      <c r="U356" s="521">
        <v>8.2983138060226853</v>
      </c>
      <c r="V356" s="591">
        <v>65</v>
      </c>
    </row>
    <row r="357" spans="1:22" ht="14.65" customHeight="1" thickBot="1">
      <c r="A357" s="266" t="s">
        <v>28</v>
      </c>
      <c r="B357" s="368">
        <v>98.266323363528087</v>
      </c>
      <c r="C357" s="525">
        <v>1.930841613336904</v>
      </c>
      <c r="D357" s="690">
        <v>28</v>
      </c>
      <c r="E357" s="368">
        <v>100</v>
      </c>
      <c r="F357" s="716" t="s">
        <v>515</v>
      </c>
      <c r="G357" s="690">
        <v>28</v>
      </c>
      <c r="H357" s="368">
        <v>100</v>
      </c>
      <c r="I357" s="716" t="s">
        <v>515</v>
      </c>
      <c r="J357" s="690">
        <v>29</v>
      </c>
      <c r="K357" s="368">
        <v>83.556351435076792</v>
      </c>
      <c r="L357" s="525">
        <v>8.3185637890623418</v>
      </c>
      <c r="M357" s="690">
        <v>29</v>
      </c>
      <c r="N357" s="368">
        <v>90.80961831217077</v>
      </c>
      <c r="O357" s="525">
        <v>3.0446682119306758</v>
      </c>
      <c r="P357" s="690">
        <v>27</v>
      </c>
      <c r="Q357" s="368">
        <v>56.796659828518933</v>
      </c>
      <c r="R357" s="525">
        <v>5.6862812952189001</v>
      </c>
      <c r="S357" s="690">
        <v>23</v>
      </c>
      <c r="T357" s="368">
        <v>37.821309538186213</v>
      </c>
      <c r="U357" s="525">
        <v>9.0185885669474395</v>
      </c>
      <c r="V357" s="595">
        <v>24</v>
      </c>
    </row>
    <row r="358" spans="1:22" ht="14.65" customHeight="1">
      <c r="A358" s="268" t="s">
        <v>29</v>
      </c>
      <c r="B358" s="358">
        <v>86.892959023396003</v>
      </c>
      <c r="C358" s="523">
        <v>1.0504443418011471</v>
      </c>
      <c r="D358" s="691">
        <v>3220</v>
      </c>
      <c r="E358" s="358">
        <v>96.443779125279534</v>
      </c>
      <c r="F358" s="523">
        <v>0.44323645355327429</v>
      </c>
      <c r="G358" s="691">
        <v>3262</v>
      </c>
      <c r="H358" s="358">
        <v>96.370162615633646</v>
      </c>
      <c r="I358" s="523">
        <v>0.43016771385554331</v>
      </c>
      <c r="J358" s="691">
        <v>3246</v>
      </c>
      <c r="K358" s="358">
        <v>82.537748240131663</v>
      </c>
      <c r="L358" s="523">
        <v>1.098086929892701</v>
      </c>
      <c r="M358" s="691">
        <v>3184</v>
      </c>
      <c r="N358" s="358">
        <v>84.842431413234564</v>
      </c>
      <c r="O358" s="523">
        <v>0.95013871325536692</v>
      </c>
      <c r="P358" s="691">
        <v>3165</v>
      </c>
      <c r="Q358" s="358">
        <v>31.8240254144769</v>
      </c>
      <c r="R358" s="523">
        <v>1.2947063016041529</v>
      </c>
      <c r="S358" s="691">
        <v>2960</v>
      </c>
      <c r="T358" s="358">
        <v>41.379767722399137</v>
      </c>
      <c r="U358" s="523">
        <v>1.384156678587577</v>
      </c>
      <c r="V358" s="596">
        <v>3017</v>
      </c>
    </row>
    <row r="359" spans="1:22" ht="14.65" customHeight="1">
      <c r="A359" s="268" t="s">
        <v>30</v>
      </c>
      <c r="B359" s="358">
        <v>98.24848979051211</v>
      </c>
      <c r="C359" s="523">
        <v>0.82033808885614945</v>
      </c>
      <c r="D359" s="691">
        <v>350</v>
      </c>
      <c r="E359" s="358">
        <v>97.029472879350962</v>
      </c>
      <c r="F359" s="523">
        <v>1.2519111565103149</v>
      </c>
      <c r="G359" s="691">
        <v>346</v>
      </c>
      <c r="H359" s="358">
        <v>99.604689194057471</v>
      </c>
      <c r="I359" s="523">
        <v>0.22167918986129451</v>
      </c>
      <c r="J359" s="691">
        <v>350</v>
      </c>
      <c r="K359" s="358">
        <v>83.135061761004721</v>
      </c>
      <c r="L359" s="523">
        <v>3.2776311367295281</v>
      </c>
      <c r="M359" s="691">
        <v>340</v>
      </c>
      <c r="N359" s="358">
        <v>91.662407495836874</v>
      </c>
      <c r="O359" s="523">
        <v>2.425179030672227</v>
      </c>
      <c r="P359" s="691">
        <v>341</v>
      </c>
      <c r="Q359" s="358">
        <v>22.75953051957476</v>
      </c>
      <c r="R359" s="523">
        <v>2.7563250499242571</v>
      </c>
      <c r="S359" s="691">
        <v>301</v>
      </c>
      <c r="T359" s="358">
        <v>35.971759480174264</v>
      </c>
      <c r="U359" s="523">
        <v>4.544930434877644</v>
      </c>
      <c r="V359" s="596">
        <v>317</v>
      </c>
    </row>
    <row r="360" spans="1:22" ht="14.65" customHeight="1">
      <c r="A360" s="272" t="s">
        <v>31</v>
      </c>
      <c r="B360" s="363">
        <v>88.354944212485194</v>
      </c>
      <c r="C360" s="524">
        <v>0.97594149742205649</v>
      </c>
      <c r="D360" s="692">
        <v>3570</v>
      </c>
      <c r="E360" s="363">
        <v>96.51772828272739</v>
      </c>
      <c r="F360" s="524">
        <v>0.41792424588587368</v>
      </c>
      <c r="G360" s="692">
        <v>3608</v>
      </c>
      <c r="H360" s="363">
        <v>96.781120032977299</v>
      </c>
      <c r="I360" s="524">
        <v>0.383882038974447</v>
      </c>
      <c r="J360" s="692">
        <v>3596</v>
      </c>
      <c r="K360" s="363">
        <v>82.611938855477192</v>
      </c>
      <c r="L360" s="524">
        <v>1.0459484986710219</v>
      </c>
      <c r="M360" s="692">
        <v>3524</v>
      </c>
      <c r="N360" s="363">
        <v>85.713596095138556</v>
      </c>
      <c r="O360" s="524">
        <v>0.93599835600470505</v>
      </c>
      <c r="P360" s="692">
        <v>3506</v>
      </c>
      <c r="Q360" s="363">
        <v>30.727086756375051</v>
      </c>
      <c r="R360" s="524">
        <v>1.2233580169255871</v>
      </c>
      <c r="S360" s="692">
        <v>3261</v>
      </c>
      <c r="T360" s="363">
        <v>40.712024154893513</v>
      </c>
      <c r="U360" s="524">
        <v>1.347033920341427</v>
      </c>
      <c r="V360" s="597">
        <v>3334</v>
      </c>
    </row>
    <row r="361" spans="1:22" ht="14.65" customHeight="1">
      <c r="A361" s="2344" t="s">
        <v>235</v>
      </c>
      <c r="B361" s="2344"/>
      <c r="C361" s="2344"/>
      <c r="D361" s="2344"/>
      <c r="E361" s="2344"/>
      <c r="F361" s="2344"/>
      <c r="G361" s="2344"/>
      <c r="H361" s="2344"/>
      <c r="I361" s="2344"/>
      <c r="J361" s="2344"/>
      <c r="K361" s="2344"/>
      <c r="L361" s="2344"/>
      <c r="M361" s="2344"/>
      <c r="N361" s="2344"/>
      <c r="O361" s="2344"/>
      <c r="P361" s="2344"/>
      <c r="Q361" s="2344"/>
      <c r="R361" s="2344"/>
      <c r="S361" s="2344"/>
      <c r="T361" s="2344"/>
      <c r="U361" s="2344"/>
      <c r="V361" s="2344"/>
    </row>
    <row r="362" spans="1:22" ht="14.65" customHeight="1">
      <c r="A362" s="2034" t="s">
        <v>104</v>
      </c>
      <c r="B362" s="2034"/>
      <c r="C362" s="2034"/>
      <c r="D362" s="2034"/>
      <c r="E362" s="2034"/>
      <c r="F362" s="2034"/>
      <c r="G362" s="2034"/>
      <c r="H362" s="2034"/>
      <c r="I362" s="2034"/>
      <c r="J362" s="2034"/>
      <c r="K362" s="2034"/>
      <c r="L362" s="2034"/>
      <c r="M362" s="2034"/>
      <c r="N362" s="2034"/>
      <c r="O362" s="2034"/>
      <c r="P362" s="2034"/>
      <c r="Q362" s="2034"/>
      <c r="R362" s="2034"/>
      <c r="S362" s="2034"/>
      <c r="T362" s="2034"/>
      <c r="U362" s="2034"/>
      <c r="V362" s="2034"/>
    </row>
    <row r="363" spans="1:22" ht="14.65" customHeight="1">
      <c r="A363" s="1966" t="s">
        <v>298</v>
      </c>
      <c r="B363" s="1966"/>
      <c r="C363" s="1966"/>
      <c r="D363" s="1966"/>
      <c r="E363" s="1966"/>
      <c r="F363" s="1966"/>
      <c r="G363" s="1966"/>
      <c r="H363" s="1966"/>
      <c r="I363" s="1966"/>
      <c r="J363" s="1966"/>
      <c r="K363" s="1966"/>
      <c r="L363" s="1966"/>
      <c r="M363" s="1966"/>
      <c r="N363" s="1966"/>
      <c r="O363" s="1966"/>
      <c r="P363" s="1966"/>
      <c r="Q363" s="1966"/>
      <c r="R363" s="1966"/>
      <c r="S363" s="1966"/>
      <c r="T363" s="1966"/>
      <c r="U363" s="1966"/>
      <c r="V363" s="1966"/>
    </row>
    <row r="364" spans="1:22" ht="14.9" customHeight="1"/>
    <row r="365" spans="1:22" ht="30" customHeight="1">
      <c r="A365" s="2342" t="s">
        <v>299</v>
      </c>
      <c r="B365" s="2342"/>
      <c r="C365" s="2342"/>
      <c r="D365" s="2342"/>
    </row>
    <row r="366" spans="1:22" ht="14.65" customHeight="1" thickBot="1">
      <c r="A366" s="42"/>
      <c r="B366" s="21" t="s">
        <v>2</v>
      </c>
      <c r="C366" s="23" t="s">
        <v>68</v>
      </c>
      <c r="D366" s="23" t="s">
        <v>69</v>
      </c>
    </row>
    <row r="367" spans="1:22" ht="14.65" customHeight="1">
      <c r="A367" s="34" t="s">
        <v>238</v>
      </c>
      <c r="B367" s="31">
        <v>18.226034195296702</v>
      </c>
      <c r="C367" s="319">
        <v>0.91397347302049325</v>
      </c>
      <c r="D367" s="119">
        <v>3577</v>
      </c>
    </row>
    <row r="368" spans="1:22" ht="14.65" customHeight="1">
      <c r="A368" s="35" t="s">
        <v>239</v>
      </c>
      <c r="B368" s="32">
        <v>6.6021197359011268</v>
      </c>
      <c r="C368" s="320">
        <v>0.56263306072213748</v>
      </c>
      <c r="D368" s="122">
        <v>3577</v>
      </c>
    </row>
    <row r="369" spans="1:10" ht="14.65" customHeight="1">
      <c r="A369" s="34" t="s">
        <v>240</v>
      </c>
      <c r="B369" s="31">
        <v>8.073431995612717</v>
      </c>
      <c r="C369" s="319">
        <v>0.59669727259975103</v>
      </c>
      <c r="D369" s="119">
        <v>3577</v>
      </c>
    </row>
    <row r="370" spans="1:10" ht="14.65" customHeight="1">
      <c r="A370" s="35" t="s">
        <v>241</v>
      </c>
      <c r="B370" s="32">
        <v>6.8299739447529051</v>
      </c>
      <c r="C370" s="320">
        <v>0.50678274012795466</v>
      </c>
      <c r="D370" s="122">
        <v>3577</v>
      </c>
    </row>
    <row r="371" spans="1:10" ht="14.65" customHeight="1">
      <c r="A371" s="34" t="s">
        <v>242</v>
      </c>
      <c r="B371" s="31">
        <v>12.64142364867365</v>
      </c>
      <c r="C371" s="319">
        <v>0.69031001913179069</v>
      </c>
      <c r="D371" s="119">
        <v>3577</v>
      </c>
    </row>
    <row r="372" spans="1:10" ht="14.65" customHeight="1">
      <c r="A372" s="36" t="s">
        <v>243</v>
      </c>
      <c r="B372" s="312">
        <v>47.627016479762908</v>
      </c>
      <c r="C372" s="321">
        <v>1.0929854529860319</v>
      </c>
      <c r="D372" s="312">
        <v>3577</v>
      </c>
    </row>
    <row r="373" spans="1:10" ht="14.65" customHeight="1">
      <c r="A373" s="2034" t="s">
        <v>244</v>
      </c>
      <c r="B373" s="2034"/>
      <c r="C373" s="2034"/>
      <c r="D373" s="2034"/>
    </row>
    <row r="374" spans="1:10" ht="33.75" customHeight="1">
      <c r="A374" s="2034" t="s">
        <v>553</v>
      </c>
      <c r="B374" s="2034"/>
      <c r="C374" s="2034"/>
      <c r="D374" s="2034"/>
      <c r="G374" s="47"/>
      <c r="H374" s="47"/>
      <c r="I374" s="47"/>
      <c r="J374" s="47"/>
    </row>
    <row r="375" spans="1:10" ht="14.9" customHeight="1">
      <c r="A375" s="47"/>
      <c r="B375" s="47"/>
      <c r="C375" s="47"/>
      <c r="D375" s="47"/>
    </row>
    <row r="376" spans="1:10" ht="30" customHeight="1">
      <c r="A376" s="2342" t="s">
        <v>300</v>
      </c>
      <c r="B376" s="2342"/>
      <c r="C376" s="2342"/>
      <c r="D376" s="2342"/>
    </row>
    <row r="377" spans="1:10" ht="13.5" customHeight="1" thickBot="1">
      <c r="A377" s="42"/>
      <c r="B377" s="21" t="s">
        <v>3</v>
      </c>
      <c r="C377" s="23" t="s">
        <v>68</v>
      </c>
      <c r="D377" s="23" t="s">
        <v>69</v>
      </c>
    </row>
    <row r="378" spans="1:10" ht="24.65" customHeight="1">
      <c r="A378" s="34" t="s">
        <v>70</v>
      </c>
      <c r="B378" s="150">
        <v>4.6934031014182933</v>
      </c>
      <c r="C378" s="319">
        <v>0.14315802172666781</v>
      </c>
      <c r="D378" s="119">
        <v>159</v>
      </c>
    </row>
    <row r="379" spans="1:10" ht="26.15" customHeight="1">
      <c r="A379" s="35" t="s">
        <v>71</v>
      </c>
      <c r="B379" s="151">
        <v>4.4777938899256586</v>
      </c>
      <c r="C379" s="320">
        <v>0.1050401474337771</v>
      </c>
      <c r="D379" s="122">
        <v>563</v>
      </c>
    </row>
    <row r="380" spans="1:10" ht="24.75" customHeight="1">
      <c r="A380" s="34" t="s">
        <v>72</v>
      </c>
      <c r="B380" s="150">
        <v>3.9867792942310651</v>
      </c>
      <c r="C380" s="319">
        <v>0.13396345910639021</v>
      </c>
      <c r="D380" s="119">
        <v>459</v>
      </c>
    </row>
    <row r="381" spans="1:10">
      <c r="A381" s="35" t="s">
        <v>73</v>
      </c>
      <c r="B381" s="151">
        <v>4.4925297870165188</v>
      </c>
      <c r="C381" s="320">
        <v>0.14914180590901291</v>
      </c>
      <c r="D381" s="122">
        <v>192</v>
      </c>
    </row>
    <row r="382" spans="1:10" ht="24">
      <c r="A382" s="34" t="s">
        <v>74</v>
      </c>
      <c r="B382" s="150">
        <v>4.5000267022628186</v>
      </c>
      <c r="C382" s="319">
        <v>0.1616069127634002</v>
      </c>
      <c r="D382" s="119">
        <v>215</v>
      </c>
    </row>
    <row r="383" spans="1:10" ht="24">
      <c r="A383" s="35" t="s">
        <v>75</v>
      </c>
      <c r="B383" s="151">
        <v>4.3048566640441424</v>
      </c>
      <c r="C383" s="320">
        <v>5.8562504570373812E-2</v>
      </c>
      <c r="D383" s="122">
        <v>1353</v>
      </c>
    </row>
    <row r="384" spans="1:10" ht="24">
      <c r="A384" s="34" t="s">
        <v>76</v>
      </c>
      <c r="B384" s="150">
        <v>4.2188124734774508</v>
      </c>
      <c r="C384" s="319">
        <v>0.12984389443766911</v>
      </c>
      <c r="D384" s="119">
        <v>590</v>
      </c>
    </row>
    <row r="385" spans="1:10">
      <c r="A385" s="35" t="s">
        <v>77</v>
      </c>
      <c r="B385" s="151">
        <v>4.5802490728898739</v>
      </c>
      <c r="C385" s="320">
        <v>0.3104126875198317</v>
      </c>
      <c r="D385" s="122">
        <v>46</v>
      </c>
    </row>
    <row r="386" spans="1:10" ht="14.9" customHeight="1">
      <c r="A386" s="512" t="s">
        <v>88</v>
      </c>
      <c r="B386" s="428">
        <v>4.3193968255489441</v>
      </c>
      <c r="C386" s="330">
        <v>4.3297673545023299E-2</v>
      </c>
      <c r="D386" s="331">
        <v>3577</v>
      </c>
    </row>
    <row r="387" spans="1:10" ht="38.25" customHeight="1">
      <c r="A387" s="2034" t="s">
        <v>246</v>
      </c>
      <c r="B387" s="2034"/>
      <c r="C387" s="2034"/>
      <c r="D387" s="2034"/>
    </row>
    <row r="388" spans="1:10">
      <c r="A388" s="2034" t="s">
        <v>247</v>
      </c>
      <c r="B388" s="2034"/>
      <c r="C388" s="2034"/>
      <c r="D388" s="2034"/>
    </row>
    <row r="389" spans="1:10" ht="33" customHeight="1">
      <c r="A389" s="2034" t="s">
        <v>554</v>
      </c>
      <c r="B389" s="2034"/>
      <c r="C389" s="2034"/>
      <c r="D389" s="2034"/>
      <c r="G389" s="47"/>
      <c r="H389" s="47"/>
      <c r="I389" s="47"/>
      <c r="J389" s="47"/>
    </row>
    <row r="390" spans="1:10">
      <c r="A390" s="47"/>
      <c r="B390" s="47"/>
      <c r="C390" s="47"/>
      <c r="D390" s="47"/>
    </row>
    <row r="391" spans="1:10" ht="14.9" customHeight="1"/>
    <row r="392" spans="1:10" ht="30" customHeight="1">
      <c r="A392" s="2370" t="s">
        <v>301</v>
      </c>
      <c r="B392" s="2370"/>
      <c r="C392" s="2370"/>
      <c r="D392" s="2370"/>
    </row>
    <row r="393" spans="1:10" ht="15" customHeight="1">
      <c r="A393" s="2339" t="s">
        <v>5</v>
      </c>
      <c r="B393" s="2356" t="s">
        <v>524</v>
      </c>
      <c r="C393" s="2357"/>
      <c r="D393" s="2358"/>
    </row>
    <row r="394" spans="1:10" ht="14.65" customHeight="1">
      <c r="A394" s="2340"/>
      <c r="B394" s="252" t="s">
        <v>3</v>
      </c>
      <c r="C394" s="58" t="s">
        <v>68</v>
      </c>
      <c r="D394" s="90" t="s">
        <v>69</v>
      </c>
    </row>
    <row r="395" spans="1:10" ht="14.65" customHeight="1">
      <c r="A395" s="253" t="s">
        <v>13</v>
      </c>
      <c r="B395" s="371">
        <v>4.0559331657792157</v>
      </c>
      <c r="C395" s="255">
        <v>0.13550308106194139</v>
      </c>
      <c r="D395" s="591">
        <v>453</v>
      </c>
    </row>
    <row r="396" spans="1:10" ht="14.65" customHeight="1">
      <c r="A396" s="258" t="s">
        <v>14</v>
      </c>
      <c r="B396" s="373">
        <v>4.2661414248483176</v>
      </c>
      <c r="C396" s="260">
        <v>0.17236026498089929</v>
      </c>
      <c r="D396" s="592">
        <v>273</v>
      </c>
    </row>
    <row r="397" spans="1:10" ht="14.65" customHeight="1">
      <c r="A397" s="253" t="s">
        <v>39</v>
      </c>
      <c r="B397" s="440" t="s">
        <v>99</v>
      </c>
      <c r="C397" s="263" t="s">
        <v>99</v>
      </c>
      <c r="D397" s="593" t="s">
        <v>99</v>
      </c>
    </row>
    <row r="398" spans="1:10" ht="14.65" customHeight="1">
      <c r="A398" s="258" t="s">
        <v>16</v>
      </c>
      <c r="B398" s="373">
        <v>4.7504764184449098</v>
      </c>
      <c r="C398" s="260">
        <v>0.26153447230380489</v>
      </c>
      <c r="D398" s="592">
        <v>43</v>
      </c>
    </row>
    <row r="399" spans="1:10" ht="14.65" customHeight="1">
      <c r="A399" s="253" t="s">
        <v>17</v>
      </c>
      <c r="B399" s="440" t="s">
        <v>99</v>
      </c>
      <c r="C399" s="263" t="s">
        <v>99</v>
      </c>
      <c r="D399" s="593" t="s">
        <v>99</v>
      </c>
    </row>
    <row r="400" spans="1:10" ht="14.65" customHeight="1">
      <c r="A400" s="258" t="s">
        <v>18</v>
      </c>
      <c r="B400" s="373">
        <v>3.7971600361170239</v>
      </c>
      <c r="C400" s="260">
        <v>0.39975445488815342</v>
      </c>
      <c r="D400" s="592">
        <v>44</v>
      </c>
    </row>
    <row r="401" spans="1:10" ht="14.65" customHeight="1">
      <c r="A401" s="253" t="s">
        <v>19</v>
      </c>
      <c r="B401" s="371">
        <v>4.0829470085262809</v>
      </c>
      <c r="C401" s="255">
        <v>0.1374182584137251</v>
      </c>
      <c r="D401" s="591">
        <v>228</v>
      </c>
    </row>
    <row r="402" spans="1:10" ht="14.65" customHeight="1">
      <c r="A402" s="258" t="s">
        <v>20</v>
      </c>
      <c r="B402" s="373">
        <v>4.6053297390971757</v>
      </c>
      <c r="C402" s="260">
        <v>0.4045967880953954</v>
      </c>
      <c r="D402" s="592">
        <v>54</v>
      </c>
    </row>
    <row r="403" spans="1:10" ht="14.65" customHeight="1">
      <c r="A403" s="253" t="s">
        <v>21</v>
      </c>
      <c r="B403" s="371">
        <v>4.4960287779144821</v>
      </c>
      <c r="C403" s="255">
        <v>8.8316552101612003E-2</v>
      </c>
      <c r="D403" s="591">
        <v>522</v>
      </c>
    </row>
    <row r="404" spans="1:10" ht="14.65" customHeight="1">
      <c r="A404" s="258" t="s">
        <v>22</v>
      </c>
      <c r="B404" s="373">
        <v>4.5346390799896863</v>
      </c>
      <c r="C404" s="260">
        <v>6.5977498222779332E-2</v>
      </c>
      <c r="D404" s="592">
        <v>1506</v>
      </c>
    </row>
    <row r="405" spans="1:10" ht="14.65" customHeight="1">
      <c r="A405" s="253" t="s">
        <v>23</v>
      </c>
      <c r="B405" s="371">
        <v>3.6702402431141179</v>
      </c>
      <c r="C405" s="255">
        <v>0.2345815480715574</v>
      </c>
      <c r="D405" s="591">
        <v>111</v>
      </c>
    </row>
    <row r="406" spans="1:10" ht="14.65" customHeight="1">
      <c r="A406" s="258" t="s">
        <v>24</v>
      </c>
      <c r="B406" s="442" t="s">
        <v>99</v>
      </c>
      <c r="C406" s="349" t="s">
        <v>99</v>
      </c>
      <c r="D406" s="594" t="s">
        <v>99</v>
      </c>
    </row>
    <row r="407" spans="1:10" ht="14.65" customHeight="1">
      <c r="A407" s="253" t="s">
        <v>25</v>
      </c>
      <c r="B407" s="371">
        <v>4.000266162652502</v>
      </c>
      <c r="C407" s="255">
        <v>0.16222607139420769</v>
      </c>
      <c r="D407" s="591">
        <v>167</v>
      </c>
    </row>
    <row r="408" spans="1:10" ht="14.65" customHeight="1">
      <c r="A408" s="258" t="s">
        <v>26</v>
      </c>
      <c r="B408" s="442" t="s">
        <v>99</v>
      </c>
      <c r="C408" s="349" t="s">
        <v>99</v>
      </c>
      <c r="D408" s="594" t="s">
        <v>99</v>
      </c>
    </row>
    <row r="409" spans="1:10" ht="14.65" customHeight="1">
      <c r="A409" s="253" t="s">
        <v>27</v>
      </c>
      <c r="B409" s="371">
        <v>4.1303835378516336</v>
      </c>
      <c r="C409" s="255">
        <v>3.4624733890854693E-2</v>
      </c>
      <c r="D409" s="591">
        <v>69</v>
      </c>
    </row>
    <row r="410" spans="1:10" ht="14.65" customHeight="1">
      <c r="A410" s="266" t="s">
        <v>28</v>
      </c>
      <c r="B410" s="450">
        <v>4.9676027892468753</v>
      </c>
      <c r="C410" s="281">
        <v>0.27965667539253752</v>
      </c>
      <c r="D410" s="595">
        <v>29</v>
      </c>
    </row>
    <row r="411" spans="1:10" ht="14.65" customHeight="1">
      <c r="A411" s="268" t="s">
        <v>29</v>
      </c>
      <c r="B411" s="380">
        <v>4.3196122751455244</v>
      </c>
      <c r="C411" s="270">
        <v>4.5444533333135237E-2</v>
      </c>
      <c r="D411" s="596">
        <v>3231</v>
      </c>
    </row>
    <row r="412" spans="1:10" ht="14.65" customHeight="1">
      <c r="A412" s="268" t="s">
        <v>30</v>
      </c>
      <c r="B412" s="380">
        <v>4.3179040789614076</v>
      </c>
      <c r="C412" s="270">
        <v>0.13669594419238629</v>
      </c>
      <c r="D412" s="596">
        <v>346</v>
      </c>
    </row>
    <row r="413" spans="1:10" ht="14.65" customHeight="1">
      <c r="A413" s="272" t="s">
        <v>31</v>
      </c>
      <c r="B413" s="382">
        <v>4.3193968255489441</v>
      </c>
      <c r="C413" s="274">
        <v>4.3297673545023299E-2</v>
      </c>
      <c r="D413" s="597">
        <v>3577</v>
      </c>
    </row>
    <row r="414" spans="1:10" ht="14.65" customHeight="1">
      <c r="A414" s="1966" t="s">
        <v>244</v>
      </c>
      <c r="B414" s="1966"/>
      <c r="C414" s="1966"/>
      <c r="D414" s="1966"/>
    </row>
    <row r="415" spans="1:10" ht="57" customHeight="1">
      <c r="A415" s="2034" t="s">
        <v>302</v>
      </c>
      <c r="B415" s="2034"/>
      <c r="C415" s="2034"/>
      <c r="D415" s="2034"/>
    </row>
    <row r="416" spans="1:10" ht="33" customHeight="1">
      <c r="A416" s="2034" t="s">
        <v>303</v>
      </c>
      <c r="B416" s="2034"/>
      <c r="C416" s="2034"/>
      <c r="D416" s="2034"/>
      <c r="H416" s="47"/>
      <c r="I416" s="47"/>
      <c r="J416" s="47"/>
    </row>
    <row r="417" spans="1:6">
      <c r="A417" s="47"/>
      <c r="B417" s="47"/>
      <c r="C417" s="47"/>
      <c r="D417" s="47"/>
    </row>
    <row r="418" spans="1:6" ht="30" customHeight="1">
      <c r="A418" s="2342" t="s">
        <v>304</v>
      </c>
      <c r="B418" s="2342"/>
      <c r="C418" s="2342"/>
      <c r="D418" s="2342"/>
    </row>
    <row r="419" spans="1:6" ht="15" thickBot="1">
      <c r="A419" s="42"/>
      <c r="B419" s="21" t="s">
        <v>2</v>
      </c>
      <c r="C419" s="23" t="s">
        <v>68</v>
      </c>
      <c r="D419" s="23" t="s">
        <v>69</v>
      </c>
    </row>
    <row r="420" spans="1:6">
      <c r="A420" s="34" t="s">
        <v>108</v>
      </c>
      <c r="B420" s="31">
        <v>17.081285479351401</v>
      </c>
      <c r="C420" s="28">
        <v>0.95570949928179394</v>
      </c>
      <c r="D420" s="31">
        <v>3481</v>
      </c>
    </row>
    <row r="421" spans="1:6">
      <c r="A421" s="35" t="s">
        <v>109</v>
      </c>
      <c r="B421" s="32">
        <v>21.928632456682411</v>
      </c>
      <c r="C421" s="29">
        <v>0.96508335775791465</v>
      </c>
      <c r="D421" s="32">
        <v>3481</v>
      </c>
    </row>
    <row r="422" spans="1:6">
      <c r="A422" s="34" t="s">
        <v>110</v>
      </c>
      <c r="B422" s="31">
        <v>21.590580244080218</v>
      </c>
      <c r="C422" s="28">
        <v>1.024886228361652</v>
      </c>
      <c r="D422" s="31">
        <v>3481</v>
      </c>
    </row>
    <row r="423" spans="1:6">
      <c r="A423" s="35" t="s">
        <v>111</v>
      </c>
      <c r="B423" s="32">
        <v>16.399164481917939</v>
      </c>
      <c r="C423" s="29">
        <v>0.76795957337429599</v>
      </c>
      <c r="D423" s="32">
        <v>3481</v>
      </c>
    </row>
    <row r="424" spans="1:6">
      <c r="A424" s="34" t="s">
        <v>112</v>
      </c>
      <c r="B424" s="31">
        <v>11.473230582676729</v>
      </c>
      <c r="C424" s="28">
        <v>0.70489888171032988</v>
      </c>
      <c r="D424" s="31">
        <v>3481</v>
      </c>
    </row>
    <row r="425" spans="1:6" ht="14.9" customHeight="1">
      <c r="A425" s="36" t="s">
        <v>113</v>
      </c>
      <c r="B425" s="33">
        <v>11.5271067552913</v>
      </c>
      <c r="C425" s="30">
        <v>0.9371636515679006</v>
      </c>
      <c r="D425" s="33">
        <v>3481</v>
      </c>
    </row>
    <row r="426" spans="1:6" ht="22.5" customHeight="1">
      <c r="A426" s="2034" t="s">
        <v>252</v>
      </c>
      <c r="B426" s="2034"/>
      <c r="C426" s="2034"/>
      <c r="D426" s="2034"/>
    </row>
    <row r="427" spans="1:6" ht="30.75" customHeight="1">
      <c r="A427" s="2034" t="s">
        <v>555</v>
      </c>
      <c r="B427" s="2034"/>
      <c r="C427" s="2034"/>
      <c r="D427" s="2034"/>
    </row>
    <row r="429" spans="1:6" ht="44.25" customHeight="1">
      <c r="A429" s="2370" t="s">
        <v>305</v>
      </c>
      <c r="B429" s="2370"/>
      <c r="C429" s="2370"/>
      <c r="D429" s="2370"/>
      <c r="E429" s="48"/>
      <c r="F429" s="48"/>
    </row>
    <row r="430" spans="1:6" ht="15" thickBot="1">
      <c r="A430" s="42"/>
      <c r="B430" s="23" t="s">
        <v>3</v>
      </c>
      <c r="C430" s="23" t="s">
        <v>68</v>
      </c>
      <c r="D430" s="23" t="s">
        <v>69</v>
      </c>
    </row>
    <row r="431" spans="1:6" ht="26.65" customHeight="1">
      <c r="A431" s="34" t="s">
        <v>70</v>
      </c>
      <c r="B431" s="26">
        <v>3.2666707227170662</v>
      </c>
      <c r="C431" s="28">
        <v>0.12962741946251899</v>
      </c>
      <c r="D431" s="31">
        <v>158</v>
      </c>
    </row>
    <row r="432" spans="1:6" ht="26.15" customHeight="1">
      <c r="A432" s="35" t="s">
        <v>71</v>
      </c>
      <c r="B432" s="25">
        <v>3.4015036387122559</v>
      </c>
      <c r="C432" s="29">
        <v>0.10796125504644689</v>
      </c>
      <c r="D432" s="32">
        <v>553</v>
      </c>
    </row>
    <row r="433" spans="1:5" ht="26.65" customHeight="1">
      <c r="A433" s="34" t="s">
        <v>72</v>
      </c>
      <c r="B433" s="26">
        <v>3.2608094495225179</v>
      </c>
      <c r="C433" s="28">
        <v>9.1002844217315457E-2</v>
      </c>
      <c r="D433" s="31">
        <v>454</v>
      </c>
    </row>
    <row r="434" spans="1:5">
      <c r="A434" s="35" t="s">
        <v>73</v>
      </c>
      <c r="B434" s="25">
        <v>3.21502280072899</v>
      </c>
      <c r="C434" s="29">
        <v>0.15038767384140619</v>
      </c>
      <c r="D434" s="32">
        <v>189</v>
      </c>
      <c r="E434" s="225"/>
    </row>
    <row r="435" spans="1:5" ht="24">
      <c r="A435" s="34" t="s">
        <v>74</v>
      </c>
      <c r="B435" s="26">
        <v>3.0760347790599658</v>
      </c>
      <c r="C435" s="28">
        <v>0.1325808599313639</v>
      </c>
      <c r="D435" s="31">
        <v>211</v>
      </c>
    </row>
    <row r="436" spans="1:5" ht="24">
      <c r="A436" s="35" t="s">
        <v>75</v>
      </c>
      <c r="B436" s="25">
        <v>3.109712206333294</v>
      </c>
      <c r="C436" s="29">
        <v>6.7964157026660449E-2</v>
      </c>
      <c r="D436" s="32">
        <v>1310</v>
      </c>
    </row>
    <row r="437" spans="1:5" ht="24">
      <c r="A437" s="34" t="s">
        <v>76</v>
      </c>
      <c r="B437" s="26">
        <v>3.0952629754561269</v>
      </c>
      <c r="C437" s="28">
        <v>9.9516999601532388E-2</v>
      </c>
      <c r="D437" s="31">
        <v>568</v>
      </c>
    </row>
    <row r="438" spans="1:5">
      <c r="A438" s="35" t="s">
        <v>77</v>
      </c>
      <c r="B438" s="25">
        <v>3.5382030495118002</v>
      </c>
      <c r="C438" s="29">
        <v>0.46289438934209509</v>
      </c>
      <c r="D438" s="32">
        <v>38</v>
      </c>
    </row>
    <row r="439" spans="1:5">
      <c r="A439" s="512" t="s">
        <v>116</v>
      </c>
      <c r="B439" s="316">
        <v>3.1783574249776012</v>
      </c>
      <c r="C439" s="328">
        <v>5.1419209964799407E-2</v>
      </c>
      <c r="D439" s="329">
        <v>3481</v>
      </c>
    </row>
    <row r="440" spans="1:5" ht="33" customHeight="1">
      <c r="A440" s="2049" t="s">
        <v>254</v>
      </c>
      <c r="B440" s="2049"/>
      <c r="C440" s="2049"/>
      <c r="D440" s="2049"/>
    </row>
    <row r="441" spans="1:5" ht="14.9" customHeight="1">
      <c r="A441" s="2034" t="s">
        <v>255</v>
      </c>
      <c r="B441" s="2034"/>
      <c r="C441" s="2034"/>
      <c r="D441" s="2034"/>
    </row>
    <row r="442" spans="1:5" ht="31.5" customHeight="1">
      <c r="A442" s="1982" t="s">
        <v>555</v>
      </c>
      <c r="B442" s="1982"/>
      <c r="C442" s="1982"/>
      <c r="D442" s="1982"/>
    </row>
    <row r="444" spans="1:5" ht="45" customHeight="1">
      <c r="A444" s="2370" t="s">
        <v>306</v>
      </c>
      <c r="B444" s="2370"/>
      <c r="C444" s="2370"/>
      <c r="D444" s="2370"/>
    </row>
    <row r="445" spans="1:5" ht="42.75" customHeight="1">
      <c r="A445" s="2339" t="s">
        <v>5</v>
      </c>
      <c r="B445" s="2345" t="s">
        <v>257</v>
      </c>
      <c r="C445" s="2346"/>
      <c r="D445" s="2347"/>
    </row>
    <row r="446" spans="1:5" ht="15" thickBot="1">
      <c r="A446" s="2340"/>
      <c r="B446" s="252" t="s">
        <v>3</v>
      </c>
      <c r="C446" s="58" t="s">
        <v>68</v>
      </c>
      <c r="D446" s="90" t="s">
        <v>69</v>
      </c>
    </row>
    <row r="447" spans="1:5">
      <c r="A447" s="253" t="s">
        <v>13</v>
      </c>
      <c r="B447" s="410">
        <v>3.2204996880977461</v>
      </c>
      <c r="C447" s="255">
        <v>0.1347515252434188</v>
      </c>
      <c r="D447" s="591">
        <v>437</v>
      </c>
    </row>
    <row r="448" spans="1:5">
      <c r="A448" s="258" t="s">
        <v>14</v>
      </c>
      <c r="B448" s="411">
        <v>3.129270241670782</v>
      </c>
      <c r="C448" s="260">
        <v>0.14823543110152809</v>
      </c>
      <c r="D448" s="592">
        <v>269</v>
      </c>
    </row>
    <row r="449" spans="1:4">
      <c r="A449" s="253" t="s">
        <v>39</v>
      </c>
      <c r="B449" s="505" t="s">
        <v>99</v>
      </c>
      <c r="C449" s="263" t="s">
        <v>99</v>
      </c>
      <c r="D449" s="593" t="s">
        <v>99</v>
      </c>
    </row>
    <row r="450" spans="1:4">
      <c r="A450" s="258" t="s">
        <v>16</v>
      </c>
      <c r="B450" s="411">
        <v>3.3817252831424218</v>
      </c>
      <c r="C450" s="260">
        <v>0.23006327870338911</v>
      </c>
      <c r="D450" s="592">
        <v>41</v>
      </c>
    </row>
    <row r="451" spans="1:4">
      <c r="A451" s="253" t="s">
        <v>17</v>
      </c>
      <c r="B451" s="505" t="s">
        <v>99</v>
      </c>
      <c r="C451" s="263" t="s">
        <v>99</v>
      </c>
      <c r="D451" s="593" t="s">
        <v>99</v>
      </c>
    </row>
    <row r="452" spans="1:4">
      <c r="A452" s="258" t="s">
        <v>18</v>
      </c>
      <c r="B452" s="411">
        <v>2.6713119972623942</v>
      </c>
      <c r="C452" s="260">
        <v>0.14402939531538789</v>
      </c>
      <c r="D452" s="592">
        <v>45</v>
      </c>
    </row>
    <row r="453" spans="1:4">
      <c r="A453" s="253" t="s">
        <v>19</v>
      </c>
      <c r="B453" s="410">
        <v>3.245279129191617</v>
      </c>
      <c r="C453" s="255">
        <v>0.13237458117123399</v>
      </c>
      <c r="D453" s="591">
        <v>224</v>
      </c>
    </row>
    <row r="454" spans="1:4">
      <c r="A454" s="258" t="s">
        <v>20</v>
      </c>
      <c r="B454" s="411">
        <v>3.103448504506054</v>
      </c>
      <c r="C454" s="260">
        <v>0.33519315219259233</v>
      </c>
      <c r="D454" s="592">
        <v>51</v>
      </c>
    </row>
    <row r="455" spans="1:4">
      <c r="A455" s="253" t="s">
        <v>21</v>
      </c>
      <c r="B455" s="410">
        <v>3.0072518046031922</v>
      </c>
      <c r="C455" s="255">
        <v>0.11214551761363641</v>
      </c>
      <c r="D455" s="591">
        <v>505</v>
      </c>
    </row>
    <row r="456" spans="1:4">
      <c r="A456" s="258" t="s">
        <v>22</v>
      </c>
      <c r="B456" s="411">
        <v>3.1347104609574892</v>
      </c>
      <c r="C456" s="260">
        <v>5.8416372680465609E-2</v>
      </c>
      <c r="D456" s="592">
        <v>1465</v>
      </c>
    </row>
    <row r="457" spans="1:4">
      <c r="A457" s="253" t="s">
        <v>23</v>
      </c>
      <c r="B457" s="410">
        <v>3.0353304068678728</v>
      </c>
      <c r="C457" s="255">
        <v>0.18434147363419279</v>
      </c>
      <c r="D457" s="591">
        <v>109</v>
      </c>
    </row>
    <row r="458" spans="1:4">
      <c r="A458" s="258" t="s">
        <v>24</v>
      </c>
      <c r="B458" s="506" t="s">
        <v>99</v>
      </c>
      <c r="C458" s="349" t="s">
        <v>99</v>
      </c>
      <c r="D458" s="594" t="s">
        <v>99</v>
      </c>
    </row>
    <row r="459" spans="1:4">
      <c r="A459" s="253" t="s">
        <v>25</v>
      </c>
      <c r="B459" s="410">
        <v>4.066156403069046</v>
      </c>
      <c r="C459" s="255">
        <v>0.41793555857970488</v>
      </c>
      <c r="D459" s="591">
        <v>166</v>
      </c>
    </row>
    <row r="460" spans="1:4">
      <c r="A460" s="258" t="s">
        <v>26</v>
      </c>
      <c r="B460" s="506" t="s">
        <v>99</v>
      </c>
      <c r="C460" s="349" t="s">
        <v>99</v>
      </c>
      <c r="D460" s="594" t="s">
        <v>99</v>
      </c>
    </row>
    <row r="461" spans="1:4">
      <c r="A461" s="253" t="s">
        <v>27</v>
      </c>
      <c r="B461" s="410">
        <v>3.21035554540427</v>
      </c>
      <c r="C461" s="255">
        <v>0.137095831242772</v>
      </c>
      <c r="D461" s="591">
        <v>67</v>
      </c>
    </row>
    <row r="462" spans="1:4" ht="15" thickBot="1">
      <c r="A462" s="266" t="s">
        <v>28</v>
      </c>
      <c r="B462" s="511">
        <v>3.2834577617903209</v>
      </c>
      <c r="C462" s="281">
        <v>0.1130507300333672</v>
      </c>
      <c r="D462" s="595">
        <v>29</v>
      </c>
    </row>
    <row r="463" spans="1:4">
      <c r="A463" s="268" t="s">
        <v>29</v>
      </c>
      <c r="B463" s="508">
        <v>3.1271686551829241</v>
      </c>
      <c r="C463" s="270">
        <v>4.24904134115143E-2</v>
      </c>
      <c r="D463" s="596">
        <v>3146</v>
      </c>
    </row>
    <row r="464" spans="1:4">
      <c r="A464" s="268" t="s">
        <v>30</v>
      </c>
      <c r="B464" s="508">
        <v>3.5357817502661941</v>
      </c>
      <c r="C464" s="270">
        <v>0.23210380885539869</v>
      </c>
      <c r="D464" s="596">
        <v>335</v>
      </c>
    </row>
    <row r="465" spans="1:5">
      <c r="A465" s="272" t="s">
        <v>31</v>
      </c>
      <c r="B465" s="510">
        <v>3.1783574249776012</v>
      </c>
      <c r="C465" s="274">
        <v>5.1419209964799407E-2</v>
      </c>
      <c r="D465" s="597">
        <v>3481</v>
      </c>
    </row>
    <row r="466" spans="1:5" ht="21.75" customHeight="1">
      <c r="A466" s="2034" t="s">
        <v>252</v>
      </c>
      <c r="B466" s="2034"/>
      <c r="C466" s="2034"/>
      <c r="D466" s="2034"/>
    </row>
    <row r="467" spans="1:5" ht="60" customHeight="1">
      <c r="A467" s="2034" t="s">
        <v>307</v>
      </c>
      <c r="B467" s="2034"/>
      <c r="C467" s="2034"/>
      <c r="D467" s="2034"/>
    </row>
    <row r="468" spans="1:5" ht="33.75" customHeight="1">
      <c r="A468" s="2034" t="s">
        <v>308</v>
      </c>
      <c r="B468" s="2034"/>
      <c r="C468" s="2034"/>
      <c r="D468" s="2034"/>
    </row>
    <row r="470" spans="1:5" ht="46.5" customHeight="1">
      <c r="A470" s="2370" t="s">
        <v>309</v>
      </c>
      <c r="B470" s="2370"/>
      <c r="C470" s="2370"/>
      <c r="D470" s="2370"/>
      <c r="E470" s="48"/>
    </row>
    <row r="471" spans="1:5" ht="15" thickBot="1">
      <c r="A471" s="42"/>
      <c r="B471" s="23" t="s">
        <v>3</v>
      </c>
      <c r="C471" s="23" t="s">
        <v>68</v>
      </c>
      <c r="D471" s="23" t="s">
        <v>69</v>
      </c>
    </row>
    <row r="472" spans="1:5">
      <c r="A472" s="34" t="s">
        <v>260</v>
      </c>
      <c r="B472" s="26">
        <v>2.8079158999707361</v>
      </c>
      <c r="C472" s="28">
        <v>0.1128464754308033</v>
      </c>
      <c r="D472" s="119">
        <v>266</v>
      </c>
    </row>
    <row r="473" spans="1:5">
      <c r="A473" s="35" t="s">
        <v>261</v>
      </c>
      <c r="B473" s="25">
        <v>2.9162812299900009</v>
      </c>
      <c r="C473" s="29">
        <v>0.13700394580276029</v>
      </c>
      <c r="D473" s="122">
        <v>220</v>
      </c>
    </row>
    <row r="474" spans="1:5">
      <c r="A474" s="34" t="s">
        <v>262</v>
      </c>
      <c r="B474" s="26">
        <v>2.9300278522239291</v>
      </c>
      <c r="C474" s="28">
        <v>0.10862117993661589</v>
      </c>
      <c r="D474" s="119">
        <v>305</v>
      </c>
      <c r="E474" s="225"/>
    </row>
    <row r="475" spans="1:5">
      <c r="A475" s="35" t="s">
        <v>263</v>
      </c>
      <c r="B475" s="25">
        <v>3.0115707118446391</v>
      </c>
      <c r="C475" s="29">
        <v>8.8689995124492854E-2</v>
      </c>
      <c r="D475" s="122">
        <v>361</v>
      </c>
    </row>
    <row r="476" spans="1:5">
      <c r="A476" s="34" t="s">
        <v>264</v>
      </c>
      <c r="B476" s="26">
        <v>3.377724844118033</v>
      </c>
      <c r="C476" s="28">
        <v>0.11239822406800649</v>
      </c>
      <c r="D476" s="119">
        <v>322</v>
      </c>
    </row>
    <row r="477" spans="1:5">
      <c r="A477" s="35" t="s">
        <v>265</v>
      </c>
      <c r="B477" s="25">
        <v>3.443864398444215</v>
      </c>
      <c r="C477" s="29">
        <v>0.1350064874282304</v>
      </c>
      <c r="D477" s="122">
        <v>273</v>
      </c>
    </row>
    <row r="478" spans="1:5">
      <c r="A478" s="34" t="s">
        <v>266</v>
      </c>
      <c r="B478" s="26">
        <v>3.3932537983480038</v>
      </c>
      <c r="C478" s="28">
        <v>0.1523652898237097</v>
      </c>
      <c r="D478" s="119">
        <v>248</v>
      </c>
    </row>
    <row r="479" spans="1:5">
      <c r="A479" s="35" t="s">
        <v>267</v>
      </c>
      <c r="B479" s="25">
        <v>3.6546343721147081</v>
      </c>
      <c r="C479" s="29">
        <v>0.17900564632455501</v>
      </c>
      <c r="D479" s="122">
        <v>255</v>
      </c>
    </row>
    <row r="480" spans="1:5">
      <c r="A480" s="512" t="s">
        <v>88</v>
      </c>
      <c r="B480" s="316">
        <v>3.1783574249776012</v>
      </c>
      <c r="C480" s="328">
        <v>5.1419209964799421E-2</v>
      </c>
      <c r="D480" s="331">
        <v>3481</v>
      </c>
    </row>
    <row r="481" spans="1:4" ht="21.75" customHeight="1">
      <c r="A481" s="2034" t="s">
        <v>252</v>
      </c>
      <c r="B481" s="2034"/>
      <c r="C481" s="2034"/>
      <c r="D481" s="2034"/>
    </row>
    <row r="482" spans="1:4" ht="13.5" customHeight="1">
      <c r="A482" s="2034" t="s">
        <v>255</v>
      </c>
      <c r="B482" s="2034"/>
      <c r="C482" s="2034"/>
      <c r="D482" s="2034"/>
    </row>
    <row r="483" spans="1:4" ht="32.25" customHeight="1">
      <c r="A483" s="2034" t="s">
        <v>555</v>
      </c>
      <c r="B483" s="2034"/>
      <c r="C483" s="2034"/>
      <c r="D483" s="2034"/>
    </row>
    <row r="484" spans="1:4">
      <c r="A484" s="518"/>
      <c r="B484" s="518"/>
      <c r="C484" s="518"/>
      <c r="D484" s="518"/>
    </row>
    <row r="486" spans="1:4" ht="45" customHeight="1">
      <c r="A486" s="2370" t="s">
        <v>310</v>
      </c>
      <c r="B486" s="2370"/>
      <c r="C486" s="2370"/>
      <c r="D486" s="2370"/>
    </row>
    <row r="487" spans="1:4" ht="15" thickBot="1">
      <c r="A487" s="42"/>
      <c r="B487" s="23" t="s">
        <v>2</v>
      </c>
      <c r="C487" s="23" t="s">
        <v>68</v>
      </c>
      <c r="D487" s="23" t="s">
        <v>69</v>
      </c>
    </row>
    <row r="488" spans="1:4">
      <c r="A488" s="34" t="s">
        <v>108</v>
      </c>
      <c r="B488" s="119">
        <v>14.46207938096191</v>
      </c>
      <c r="C488" s="28">
        <v>1.0054074000894171</v>
      </c>
      <c r="D488" s="119">
        <v>3489</v>
      </c>
    </row>
    <row r="489" spans="1:4">
      <c r="A489" s="35" t="s">
        <v>109</v>
      </c>
      <c r="B489" s="122">
        <v>19.390769395962518</v>
      </c>
      <c r="C489" s="29">
        <v>0.98014629585635149</v>
      </c>
      <c r="D489" s="122">
        <v>3489</v>
      </c>
    </row>
    <row r="490" spans="1:4">
      <c r="A490" s="34" t="s">
        <v>110</v>
      </c>
      <c r="B490" s="119">
        <v>23.57802411728666</v>
      </c>
      <c r="C490" s="28">
        <v>1.091899983819947</v>
      </c>
      <c r="D490" s="119">
        <v>3489</v>
      </c>
    </row>
    <row r="491" spans="1:4">
      <c r="A491" s="35" t="s">
        <v>111</v>
      </c>
      <c r="B491" s="122">
        <v>16.327399057352618</v>
      </c>
      <c r="C491" s="29">
        <v>0.78166318505897459</v>
      </c>
      <c r="D491" s="122">
        <v>3489</v>
      </c>
    </row>
    <row r="492" spans="1:4">
      <c r="A492" s="34" t="s">
        <v>112</v>
      </c>
      <c r="B492" s="119">
        <v>14.72729889653494</v>
      </c>
      <c r="C492" s="28">
        <v>0.97952247588410191</v>
      </c>
      <c r="D492" s="119">
        <v>3489</v>
      </c>
    </row>
    <row r="493" spans="1:4">
      <c r="A493" s="36" t="s">
        <v>113</v>
      </c>
      <c r="B493" s="312">
        <v>11.514429151901361</v>
      </c>
      <c r="C493" s="30">
        <v>0.95041661350954743</v>
      </c>
      <c r="D493" s="312">
        <v>3489</v>
      </c>
    </row>
    <row r="494" spans="1:4" ht="22.5" customHeight="1">
      <c r="A494" s="2034" t="s">
        <v>252</v>
      </c>
      <c r="B494" s="2034"/>
      <c r="C494" s="2034"/>
      <c r="D494" s="2034"/>
    </row>
    <row r="495" spans="1:4" ht="31.5" customHeight="1">
      <c r="A495" s="2034" t="s">
        <v>556</v>
      </c>
      <c r="B495" s="2034"/>
      <c r="C495" s="2034"/>
      <c r="D495" s="2034"/>
    </row>
    <row r="498" spans="1:7" ht="46.5" customHeight="1">
      <c r="A498" s="2370" t="s">
        <v>311</v>
      </c>
      <c r="B498" s="2370"/>
      <c r="C498" s="2370"/>
      <c r="D498" s="2370"/>
      <c r="E498" s="48"/>
      <c r="G498" s="113"/>
    </row>
    <row r="499" spans="1:7" ht="15" thickBot="1">
      <c r="A499" s="42"/>
      <c r="B499" s="23" t="s">
        <v>3</v>
      </c>
      <c r="C499" s="23" t="s">
        <v>68</v>
      </c>
      <c r="D499" s="23" t="s">
        <v>69</v>
      </c>
    </row>
    <row r="500" spans="1:7" ht="28.15" customHeight="1">
      <c r="A500" s="34" t="s">
        <v>70</v>
      </c>
      <c r="B500" s="26">
        <v>3.4351725995025251</v>
      </c>
      <c r="C500" s="28">
        <v>0.14216085623861169</v>
      </c>
      <c r="D500" s="119">
        <v>158</v>
      </c>
    </row>
    <row r="501" spans="1:7" ht="28.5" customHeight="1">
      <c r="A501" s="35" t="s">
        <v>71</v>
      </c>
      <c r="B501" s="25">
        <v>3.5077782380538318</v>
      </c>
      <c r="C501" s="29">
        <v>9.972231991617804E-2</v>
      </c>
      <c r="D501" s="122">
        <v>556</v>
      </c>
    </row>
    <row r="502" spans="1:7" ht="28.5" customHeight="1">
      <c r="A502" s="34" t="s">
        <v>72</v>
      </c>
      <c r="B502" s="26">
        <v>3.3094359207831121</v>
      </c>
      <c r="C502" s="28">
        <v>9.9571440298689223E-2</v>
      </c>
      <c r="D502" s="119">
        <v>458</v>
      </c>
    </row>
    <row r="503" spans="1:7">
      <c r="A503" s="35" t="s">
        <v>73</v>
      </c>
      <c r="B503" s="25">
        <v>3.3796456657126441</v>
      </c>
      <c r="C503" s="29">
        <v>0.1589070082869285</v>
      </c>
      <c r="D503" s="122">
        <v>190</v>
      </c>
      <c r="E503" s="225"/>
    </row>
    <row r="504" spans="1:7" ht="24">
      <c r="A504" s="34" t="s">
        <v>74</v>
      </c>
      <c r="B504" s="26">
        <v>3.2665620675686839</v>
      </c>
      <c r="C504" s="28">
        <v>0.13529405376106499</v>
      </c>
      <c r="D504" s="119">
        <v>210</v>
      </c>
    </row>
    <row r="505" spans="1:7" ht="24">
      <c r="A505" s="35" t="s">
        <v>75</v>
      </c>
      <c r="B505" s="25">
        <v>3.263475917018912</v>
      </c>
      <c r="C505" s="29">
        <v>7.4638113000558656E-2</v>
      </c>
      <c r="D505" s="122">
        <v>1309</v>
      </c>
    </row>
    <row r="506" spans="1:7" ht="24">
      <c r="A506" s="34" t="s">
        <v>76</v>
      </c>
      <c r="B506" s="26">
        <v>3.274744202602351</v>
      </c>
      <c r="C506" s="28">
        <v>9.0161260990539532E-2</v>
      </c>
      <c r="D506" s="119">
        <v>570</v>
      </c>
    </row>
    <row r="507" spans="1:7">
      <c r="A507" s="35" t="s">
        <v>77</v>
      </c>
      <c r="B507" s="25">
        <v>3.8017818619395531</v>
      </c>
      <c r="C507" s="29">
        <v>0.49013143353444671</v>
      </c>
      <c r="D507" s="122">
        <v>38</v>
      </c>
    </row>
    <row r="508" spans="1:7">
      <c r="A508" s="512" t="s">
        <v>88</v>
      </c>
      <c r="B508" s="316">
        <v>3.3201035614824019</v>
      </c>
      <c r="C508" s="328">
        <v>5.6252878062330071E-2</v>
      </c>
      <c r="D508" s="331">
        <v>3489</v>
      </c>
    </row>
    <row r="509" spans="1:7" ht="31.5" customHeight="1">
      <c r="A509" s="2034" t="s">
        <v>254</v>
      </c>
      <c r="B509" s="2034"/>
      <c r="C509" s="2034"/>
      <c r="D509" s="2034"/>
    </row>
    <row r="510" spans="1:7" ht="14.9" customHeight="1">
      <c r="A510" s="2034" t="s">
        <v>255</v>
      </c>
      <c r="B510" s="2034"/>
      <c r="C510" s="2034"/>
      <c r="D510" s="2034"/>
    </row>
    <row r="511" spans="1:7" ht="32.25" customHeight="1">
      <c r="A511" s="2034" t="s">
        <v>556</v>
      </c>
      <c r="B511" s="2034"/>
      <c r="C511" s="2034"/>
      <c r="D511" s="2034"/>
    </row>
    <row r="513" spans="1:4" ht="44.25" customHeight="1">
      <c r="A513" s="2010" t="s">
        <v>312</v>
      </c>
      <c r="B513" s="2010"/>
      <c r="C513" s="2010"/>
      <c r="D513" s="2010"/>
    </row>
    <row r="514" spans="1:4" ht="45" customHeight="1">
      <c r="A514" s="2339" t="s">
        <v>5</v>
      </c>
      <c r="B514" s="2345" t="s">
        <v>271</v>
      </c>
      <c r="C514" s="2346"/>
      <c r="D514" s="2347"/>
    </row>
    <row r="515" spans="1:4">
      <c r="A515" s="2340"/>
      <c r="B515" s="252" t="s">
        <v>3</v>
      </c>
      <c r="C515" s="58" t="s">
        <v>68</v>
      </c>
      <c r="D515" s="90" t="s">
        <v>69</v>
      </c>
    </row>
    <row r="516" spans="1:4">
      <c r="A516" s="253" t="s">
        <v>13</v>
      </c>
      <c r="B516" s="371">
        <v>3.2484959994743559</v>
      </c>
      <c r="C516" s="255">
        <v>0.15751007076767989</v>
      </c>
      <c r="D516" s="591">
        <v>435</v>
      </c>
    </row>
    <row r="517" spans="1:4">
      <c r="A517" s="258" t="s">
        <v>14</v>
      </c>
      <c r="B517" s="373">
        <v>3.3158777230201291</v>
      </c>
      <c r="C517" s="260">
        <v>0.15968980316444861</v>
      </c>
      <c r="D517" s="592">
        <v>270</v>
      </c>
    </row>
    <row r="518" spans="1:4">
      <c r="A518" s="253" t="s">
        <v>39</v>
      </c>
      <c r="B518" s="440" t="s">
        <v>99</v>
      </c>
      <c r="C518" s="263" t="s">
        <v>99</v>
      </c>
      <c r="D518" s="593" t="s">
        <v>99</v>
      </c>
    </row>
    <row r="519" spans="1:4">
      <c r="A519" s="258" t="s">
        <v>16</v>
      </c>
      <c r="B519" s="373">
        <v>3.4534124468891272</v>
      </c>
      <c r="C519" s="260">
        <v>0.30456117180372261</v>
      </c>
      <c r="D519" s="592">
        <v>41</v>
      </c>
    </row>
    <row r="520" spans="1:4">
      <c r="A520" s="253" t="s">
        <v>17</v>
      </c>
      <c r="B520" s="440" t="s">
        <v>99</v>
      </c>
      <c r="C520" s="263" t="s">
        <v>99</v>
      </c>
      <c r="D520" s="593" t="s">
        <v>99</v>
      </c>
    </row>
    <row r="521" spans="1:4">
      <c r="A521" s="258" t="s">
        <v>18</v>
      </c>
      <c r="B521" s="373">
        <v>3.025995577750725</v>
      </c>
      <c r="C521" s="260">
        <v>0.36667407871515989</v>
      </c>
      <c r="D521" s="592">
        <v>45</v>
      </c>
    </row>
    <row r="522" spans="1:4">
      <c r="A522" s="253" t="s">
        <v>19</v>
      </c>
      <c r="B522" s="371">
        <v>3.2606505541232131</v>
      </c>
      <c r="C522" s="255">
        <v>0.16205776754123449</v>
      </c>
      <c r="D522" s="591">
        <v>225</v>
      </c>
    </row>
    <row r="523" spans="1:4">
      <c r="A523" s="258" t="s">
        <v>20</v>
      </c>
      <c r="B523" s="373">
        <v>3.4303655443122971</v>
      </c>
      <c r="C523" s="260">
        <v>0.43315893334688632</v>
      </c>
      <c r="D523" s="592">
        <v>51</v>
      </c>
    </row>
    <row r="524" spans="1:4">
      <c r="A524" s="253" t="s">
        <v>21</v>
      </c>
      <c r="B524" s="371">
        <v>3.224183651345319</v>
      </c>
      <c r="C524" s="255">
        <v>0.12255009429141139</v>
      </c>
      <c r="D524" s="591">
        <v>508</v>
      </c>
    </row>
    <row r="525" spans="1:4">
      <c r="A525" s="258" t="s">
        <v>22</v>
      </c>
      <c r="B525" s="373">
        <v>3.2341740891303958</v>
      </c>
      <c r="C525" s="260">
        <v>5.4980370365789268E-2</v>
      </c>
      <c r="D525" s="592">
        <v>1466</v>
      </c>
    </row>
    <row r="526" spans="1:4">
      <c r="A526" s="253" t="s">
        <v>23</v>
      </c>
      <c r="B526" s="371">
        <v>2.8684132687539332</v>
      </c>
      <c r="C526" s="255">
        <v>0.17781528949533751</v>
      </c>
      <c r="D526" s="591">
        <v>110</v>
      </c>
    </row>
    <row r="527" spans="1:4">
      <c r="A527" s="258" t="s">
        <v>24</v>
      </c>
      <c r="B527" s="442" t="s">
        <v>99</v>
      </c>
      <c r="C527" s="349" t="s">
        <v>99</v>
      </c>
      <c r="D527" s="594" t="s">
        <v>99</v>
      </c>
    </row>
    <row r="528" spans="1:4">
      <c r="A528" s="253" t="s">
        <v>25</v>
      </c>
      <c r="B528" s="371">
        <v>4.2670492500164414</v>
      </c>
      <c r="C528" s="255">
        <v>0.42032552583803051</v>
      </c>
      <c r="D528" s="591">
        <v>166</v>
      </c>
    </row>
    <row r="529" spans="1:5">
      <c r="A529" s="258" t="s">
        <v>26</v>
      </c>
      <c r="B529" s="442" t="s">
        <v>99</v>
      </c>
      <c r="C529" s="349" t="s">
        <v>99</v>
      </c>
      <c r="D529" s="594" t="s">
        <v>99</v>
      </c>
    </row>
    <row r="530" spans="1:5">
      <c r="A530" s="253" t="s">
        <v>27</v>
      </c>
      <c r="B530" s="371">
        <v>3.47449571786444</v>
      </c>
      <c r="C530" s="255">
        <v>0.13635462299160819</v>
      </c>
      <c r="D530" s="591">
        <v>68</v>
      </c>
    </row>
    <row r="531" spans="1:5">
      <c r="A531" s="266" t="s">
        <v>28</v>
      </c>
      <c r="B531" s="450">
        <v>3.7936541879343539</v>
      </c>
      <c r="C531" s="281">
        <v>0.28332832672778402</v>
      </c>
      <c r="D531" s="595">
        <v>29</v>
      </c>
    </row>
    <row r="532" spans="1:5">
      <c r="A532" s="268" t="s">
        <v>29</v>
      </c>
      <c r="B532" s="380">
        <v>3.239034076903899</v>
      </c>
      <c r="C532" s="270">
        <v>4.5758067989549928E-2</v>
      </c>
      <c r="D532" s="596">
        <v>3152</v>
      </c>
    </row>
    <row r="533" spans="1:5">
      <c r="A533" s="268" t="s">
        <v>30</v>
      </c>
      <c r="B533" s="380">
        <v>3.8808268504779391</v>
      </c>
      <c r="C533" s="270">
        <v>0.22002743505419739</v>
      </c>
      <c r="D533" s="596">
        <v>337</v>
      </c>
    </row>
    <row r="534" spans="1:5">
      <c r="A534" s="272" t="s">
        <v>31</v>
      </c>
      <c r="B534" s="382">
        <v>3.3201035614824019</v>
      </c>
      <c r="C534" s="274">
        <v>5.6252878062330057E-2</v>
      </c>
      <c r="D534" s="597">
        <v>3489</v>
      </c>
    </row>
    <row r="535" spans="1:5" ht="23.25" customHeight="1">
      <c r="A535" s="2034" t="s">
        <v>252</v>
      </c>
      <c r="B535" s="2034"/>
      <c r="C535" s="2034"/>
      <c r="D535" s="2034"/>
    </row>
    <row r="536" spans="1:5" ht="60.65" customHeight="1">
      <c r="A536" s="2034" t="s">
        <v>307</v>
      </c>
      <c r="B536" s="2034"/>
      <c r="C536" s="2034"/>
      <c r="D536" s="2034"/>
    </row>
    <row r="537" spans="1:5" ht="31.5" customHeight="1">
      <c r="A537" s="2034" t="s">
        <v>313</v>
      </c>
      <c r="B537" s="2034"/>
      <c r="C537" s="2034"/>
      <c r="D537" s="2034"/>
    </row>
    <row r="540" spans="1:5" ht="45" customHeight="1">
      <c r="A540" s="2370" t="s">
        <v>314</v>
      </c>
      <c r="B540" s="2370"/>
      <c r="C540" s="2370"/>
      <c r="D540" s="2370"/>
      <c r="E540" s="48"/>
    </row>
    <row r="541" spans="1:5" ht="15" thickBot="1">
      <c r="A541" s="42"/>
      <c r="B541" s="23" t="s">
        <v>3</v>
      </c>
      <c r="C541" s="23" t="s">
        <v>68</v>
      </c>
      <c r="D541" s="23" t="s">
        <v>69</v>
      </c>
    </row>
    <row r="542" spans="1:5">
      <c r="A542" s="34" t="s">
        <v>260</v>
      </c>
      <c r="B542" s="26">
        <v>2.7240955346197691</v>
      </c>
      <c r="C542" s="28">
        <v>0.1233862491017781</v>
      </c>
      <c r="D542" s="31">
        <v>271</v>
      </c>
    </row>
    <row r="543" spans="1:5">
      <c r="A543" s="35" t="s">
        <v>261</v>
      </c>
      <c r="B543" s="25">
        <v>3.0761840821915571</v>
      </c>
      <c r="C543" s="29">
        <v>0.13925459514458449</v>
      </c>
      <c r="D543" s="32">
        <v>219</v>
      </c>
    </row>
    <row r="544" spans="1:5">
      <c r="A544" s="34" t="s">
        <v>262</v>
      </c>
      <c r="B544" s="26">
        <v>3.1744687072639581</v>
      </c>
      <c r="C544" s="28">
        <v>0.10238070280689</v>
      </c>
      <c r="D544" s="31">
        <v>304</v>
      </c>
    </row>
    <row r="545" spans="1:5">
      <c r="A545" s="35" t="s">
        <v>263</v>
      </c>
      <c r="B545" s="25">
        <v>3.174514690792829</v>
      </c>
      <c r="C545" s="29">
        <v>9.3280299016025039E-2</v>
      </c>
      <c r="D545" s="32">
        <v>362</v>
      </c>
    </row>
    <row r="546" spans="1:5">
      <c r="A546" s="34" t="s">
        <v>264</v>
      </c>
      <c r="B546" s="26">
        <v>3.5486830192445642</v>
      </c>
      <c r="C546" s="28">
        <v>0.11043148544166589</v>
      </c>
      <c r="D546" s="31">
        <v>323</v>
      </c>
      <c r="E546" s="225"/>
    </row>
    <row r="547" spans="1:5">
      <c r="A547" s="35" t="s">
        <v>265</v>
      </c>
      <c r="B547" s="25">
        <v>3.5800878137773031</v>
      </c>
      <c r="C547" s="29">
        <v>0.11302778614337269</v>
      </c>
      <c r="D547" s="32">
        <v>273</v>
      </c>
    </row>
    <row r="548" spans="1:5">
      <c r="A548" s="34" t="s">
        <v>266</v>
      </c>
      <c r="B548" s="26">
        <v>3.4180669541680611</v>
      </c>
      <c r="C548" s="28">
        <v>0.1410311949596974</v>
      </c>
      <c r="D548" s="31">
        <v>249</v>
      </c>
    </row>
    <row r="549" spans="1:5">
      <c r="A549" s="35" t="s">
        <v>267</v>
      </c>
      <c r="B549" s="25">
        <v>4.0851556722584128</v>
      </c>
      <c r="C549" s="29">
        <v>0.1498818074905657</v>
      </c>
      <c r="D549" s="32">
        <v>255</v>
      </c>
    </row>
    <row r="550" spans="1:5">
      <c r="A550" s="512" t="s">
        <v>88</v>
      </c>
      <c r="B550" s="316">
        <v>3.3201035614824019</v>
      </c>
      <c r="C550" s="328">
        <v>5.6252878062330057E-2</v>
      </c>
      <c r="D550" s="329">
        <v>3489</v>
      </c>
    </row>
    <row r="551" spans="1:5" ht="22.5" customHeight="1">
      <c r="A551" s="2034" t="s">
        <v>252</v>
      </c>
      <c r="B551" s="2034"/>
      <c r="C551" s="2034"/>
      <c r="D551" s="2034"/>
    </row>
    <row r="552" spans="1:5" ht="14.9" customHeight="1">
      <c r="A552" s="2034" t="s">
        <v>255</v>
      </c>
      <c r="B552" s="2034"/>
      <c r="C552" s="2034"/>
      <c r="D552" s="2034"/>
    </row>
    <row r="553" spans="1:5" ht="33.75" customHeight="1">
      <c r="A553" s="2034" t="s">
        <v>556</v>
      </c>
      <c r="B553" s="2034"/>
      <c r="C553" s="2034"/>
      <c r="D553" s="2034"/>
    </row>
    <row r="555" spans="1:5" ht="45" customHeight="1">
      <c r="A555" s="2370" t="s">
        <v>315</v>
      </c>
      <c r="B555" s="2370"/>
      <c r="C555" s="2370"/>
      <c r="D555" s="2370"/>
      <c r="E555" s="48"/>
    </row>
    <row r="556" spans="1:5" ht="15" thickBot="1">
      <c r="A556" s="42"/>
      <c r="B556" s="21" t="s">
        <v>2</v>
      </c>
      <c r="C556" s="23" t="s">
        <v>68</v>
      </c>
      <c r="D556" s="23" t="s">
        <v>69</v>
      </c>
    </row>
    <row r="557" spans="1:5">
      <c r="A557" s="34" t="s">
        <v>316</v>
      </c>
      <c r="B557" s="31">
        <v>68.747790792750479</v>
      </c>
      <c r="C557" s="28">
        <v>1.2167464330419759</v>
      </c>
      <c r="D557" s="31">
        <v>3549</v>
      </c>
    </row>
    <row r="558" spans="1:5">
      <c r="A558" s="35" t="s">
        <v>239</v>
      </c>
      <c r="B558" s="32">
        <v>9.0802704437241957</v>
      </c>
      <c r="C558" s="29">
        <v>0.7284563851349477</v>
      </c>
      <c r="D558" s="32">
        <v>3549</v>
      </c>
    </row>
    <row r="559" spans="1:5">
      <c r="A559" s="34" t="s">
        <v>240</v>
      </c>
      <c r="B559" s="31">
        <v>5.4127235374740064</v>
      </c>
      <c r="C559" s="28">
        <v>0.48818835591392512</v>
      </c>
      <c r="D559" s="31">
        <v>3549</v>
      </c>
      <c r="E559" s="225"/>
    </row>
    <row r="560" spans="1:5">
      <c r="A560" s="35" t="s">
        <v>241</v>
      </c>
      <c r="B560" s="32">
        <v>4.9044425221195844</v>
      </c>
      <c r="C560" s="29">
        <v>0.48343871226022078</v>
      </c>
      <c r="D560" s="32">
        <v>3549</v>
      </c>
    </row>
    <row r="561" spans="1:4">
      <c r="A561" s="34" t="s">
        <v>242</v>
      </c>
      <c r="B561" s="31">
        <v>4.5945571054277732</v>
      </c>
      <c r="C561" s="28">
        <v>0.4946349931290705</v>
      </c>
      <c r="D561" s="31">
        <v>3549</v>
      </c>
    </row>
    <row r="562" spans="1:4">
      <c r="A562" s="36" t="s">
        <v>317</v>
      </c>
      <c r="B562" s="33">
        <v>7.2602155985039616</v>
      </c>
      <c r="C562" s="30">
        <v>0.57803213605430293</v>
      </c>
      <c r="D562" s="33">
        <v>3549</v>
      </c>
    </row>
    <row r="563" spans="1:4" ht="14.9" customHeight="1">
      <c r="A563" s="2034" t="s">
        <v>244</v>
      </c>
      <c r="B563" s="2034"/>
      <c r="C563" s="2034"/>
      <c r="D563" s="2034"/>
    </row>
    <row r="564" spans="1:4" ht="31.5" customHeight="1">
      <c r="A564" s="2034" t="s">
        <v>557</v>
      </c>
      <c r="B564" s="2034"/>
      <c r="C564" s="2034"/>
      <c r="D564" s="2034"/>
    </row>
    <row r="566" spans="1:4" ht="46.5" customHeight="1">
      <c r="A566" s="2010" t="s">
        <v>318</v>
      </c>
      <c r="B566" s="2010"/>
      <c r="C566" s="2010"/>
      <c r="D566" s="2010"/>
    </row>
    <row r="567" spans="1:4" ht="52.5" customHeight="1">
      <c r="A567" s="2339" t="s">
        <v>5</v>
      </c>
      <c r="B567" s="2345" t="s">
        <v>319</v>
      </c>
      <c r="C567" s="2346"/>
      <c r="D567" s="2347"/>
    </row>
    <row r="568" spans="1:4" ht="14.65" customHeight="1">
      <c r="A568" s="2340"/>
      <c r="B568" s="252" t="s">
        <v>3</v>
      </c>
      <c r="C568" s="58" t="s">
        <v>68</v>
      </c>
      <c r="D568" s="90" t="s">
        <v>68</v>
      </c>
    </row>
    <row r="569" spans="1:4" ht="14.65" customHeight="1">
      <c r="A569" s="253" t="s">
        <v>13</v>
      </c>
      <c r="B569" s="371">
        <v>1.7323825213149759</v>
      </c>
      <c r="C569" s="255">
        <v>0.1034549154888284</v>
      </c>
      <c r="D569" s="591">
        <v>452</v>
      </c>
    </row>
    <row r="570" spans="1:4" ht="14.65" customHeight="1">
      <c r="A570" s="258" t="s">
        <v>14</v>
      </c>
      <c r="B570" s="373">
        <v>1.6874776408058221</v>
      </c>
      <c r="C570" s="260">
        <v>0.1134089647010271</v>
      </c>
      <c r="D570" s="592">
        <v>271</v>
      </c>
    </row>
    <row r="571" spans="1:4" ht="14.65" customHeight="1">
      <c r="A571" s="253" t="s">
        <v>39</v>
      </c>
      <c r="B571" s="440" t="s">
        <v>99</v>
      </c>
      <c r="C571" s="263" t="s">
        <v>99</v>
      </c>
      <c r="D571" s="593" t="s">
        <v>99</v>
      </c>
    </row>
    <row r="572" spans="1:4" ht="14.65" customHeight="1">
      <c r="A572" s="258" t="s">
        <v>16</v>
      </c>
      <c r="B572" s="373">
        <v>2.2699696449065319</v>
      </c>
      <c r="C572" s="260">
        <v>0.12062802433466641</v>
      </c>
      <c r="D572" s="592">
        <v>42</v>
      </c>
    </row>
    <row r="573" spans="1:4" ht="14.65" customHeight="1">
      <c r="A573" s="253" t="s">
        <v>17</v>
      </c>
      <c r="B573" s="440" t="s">
        <v>99</v>
      </c>
      <c r="C573" s="263" t="s">
        <v>99</v>
      </c>
      <c r="D573" s="593" t="s">
        <v>99</v>
      </c>
    </row>
    <row r="574" spans="1:4" ht="14.65" customHeight="1">
      <c r="A574" s="258" t="s">
        <v>18</v>
      </c>
      <c r="B574" s="373">
        <v>1.8907679022148149</v>
      </c>
      <c r="C574" s="260">
        <v>0.25360322010399039</v>
      </c>
      <c r="D574" s="592">
        <v>44</v>
      </c>
    </row>
    <row r="575" spans="1:4" ht="14.65" customHeight="1">
      <c r="A575" s="253" t="s">
        <v>19</v>
      </c>
      <c r="B575" s="371">
        <v>1.8698076308488769</v>
      </c>
      <c r="C575" s="255">
        <v>0.1411159507748648</v>
      </c>
      <c r="D575" s="591">
        <v>229</v>
      </c>
    </row>
    <row r="576" spans="1:4" ht="14.65" customHeight="1">
      <c r="A576" s="258" t="s">
        <v>20</v>
      </c>
      <c r="B576" s="373">
        <v>2.9352933709259972</v>
      </c>
      <c r="C576" s="260">
        <v>0.13677431194372669</v>
      </c>
      <c r="D576" s="592">
        <v>54</v>
      </c>
    </row>
    <row r="577" spans="1:4" ht="14.65" customHeight="1">
      <c r="A577" s="253" t="s">
        <v>21</v>
      </c>
      <c r="B577" s="371">
        <v>1.9231612772687721</v>
      </c>
      <c r="C577" s="255">
        <v>0.10277433636549101</v>
      </c>
      <c r="D577" s="591">
        <v>516</v>
      </c>
    </row>
    <row r="578" spans="1:4" ht="14.65" customHeight="1">
      <c r="A578" s="258" t="s">
        <v>22</v>
      </c>
      <c r="B578" s="373">
        <v>1.9514522100716469</v>
      </c>
      <c r="C578" s="260">
        <v>6.0777219274208323E-2</v>
      </c>
      <c r="D578" s="592">
        <v>1494</v>
      </c>
    </row>
    <row r="579" spans="1:4" ht="14.65" customHeight="1">
      <c r="A579" s="253" t="s">
        <v>23</v>
      </c>
      <c r="B579" s="371">
        <v>1.833642245830327</v>
      </c>
      <c r="C579" s="255">
        <v>0.18227996288296311</v>
      </c>
      <c r="D579" s="591">
        <v>108</v>
      </c>
    </row>
    <row r="580" spans="1:4" ht="14.65" customHeight="1">
      <c r="A580" s="258" t="s">
        <v>24</v>
      </c>
      <c r="B580" s="442" t="s">
        <v>99</v>
      </c>
      <c r="C580" s="349" t="s">
        <v>99</v>
      </c>
      <c r="D580" s="594" t="s">
        <v>99</v>
      </c>
    </row>
    <row r="581" spans="1:4" ht="14.65" customHeight="1">
      <c r="A581" s="253" t="s">
        <v>25</v>
      </c>
      <c r="B581" s="371">
        <v>1.6708924430802159</v>
      </c>
      <c r="C581" s="255">
        <v>0.1078016361156437</v>
      </c>
      <c r="D581" s="591">
        <v>164</v>
      </c>
    </row>
    <row r="582" spans="1:4" ht="14.65" customHeight="1">
      <c r="A582" s="258" t="s">
        <v>26</v>
      </c>
      <c r="B582" s="442" t="s">
        <v>99</v>
      </c>
      <c r="C582" s="349" t="s">
        <v>99</v>
      </c>
      <c r="D582" s="594" t="s">
        <v>99</v>
      </c>
    </row>
    <row r="583" spans="1:4" ht="14.65" customHeight="1">
      <c r="A583" s="253" t="s">
        <v>27</v>
      </c>
      <c r="B583" s="371">
        <v>1.587542121873017</v>
      </c>
      <c r="C583" s="255">
        <v>0.1177016277808613</v>
      </c>
      <c r="D583" s="591">
        <v>68</v>
      </c>
    </row>
    <row r="584" spans="1:4" ht="14.65" customHeight="1">
      <c r="A584" s="266" t="s">
        <v>28</v>
      </c>
      <c r="B584" s="450">
        <v>1.8750910562804011</v>
      </c>
      <c r="C584" s="281">
        <v>0.36624553538673998</v>
      </c>
      <c r="D584" s="595">
        <v>29</v>
      </c>
    </row>
    <row r="585" spans="1:4" ht="14.65" customHeight="1">
      <c r="A585" s="268" t="s">
        <v>29</v>
      </c>
      <c r="B585" s="380">
        <v>1.8566954841621031</v>
      </c>
      <c r="C585" s="270">
        <v>3.9380363819525623E-2</v>
      </c>
      <c r="D585" s="596">
        <v>3207</v>
      </c>
    </row>
    <row r="586" spans="1:4" ht="14.65" customHeight="1">
      <c r="A586" s="268" t="s">
        <v>30</v>
      </c>
      <c r="B586" s="380">
        <v>2.1432342745253279</v>
      </c>
      <c r="C586" s="270">
        <v>0.15500806991236829</v>
      </c>
      <c r="D586" s="596">
        <v>342</v>
      </c>
    </row>
    <row r="587" spans="1:4" ht="14.65" customHeight="1">
      <c r="A587" s="272" t="s">
        <v>31</v>
      </c>
      <c r="B587" s="382">
        <v>1.8929835149926191</v>
      </c>
      <c r="C587" s="274">
        <v>3.998660543355511E-2</v>
      </c>
      <c r="D587" s="597">
        <v>3549</v>
      </c>
    </row>
    <row r="588" spans="1:4" ht="14.65" customHeight="1">
      <c r="A588" s="1966" t="s">
        <v>244</v>
      </c>
      <c r="B588" s="1966"/>
      <c r="C588" s="1966"/>
      <c r="D588" s="1966"/>
    </row>
    <row r="589" spans="1:4" ht="59.15" customHeight="1">
      <c r="A589" s="2034" t="s">
        <v>302</v>
      </c>
      <c r="B589" s="2034"/>
      <c r="C589" s="2034"/>
      <c r="D589" s="2034"/>
    </row>
    <row r="590" spans="1:4" ht="33" customHeight="1">
      <c r="A590" s="2034" t="s">
        <v>320</v>
      </c>
      <c r="B590" s="2034"/>
      <c r="C590" s="2034"/>
      <c r="D590" s="2034"/>
    </row>
    <row r="593" spans="1:5" ht="45" customHeight="1">
      <c r="A593" s="2370" t="s">
        <v>321</v>
      </c>
      <c r="B593" s="2370"/>
      <c r="C593" s="2370"/>
      <c r="D593" s="2370"/>
      <c r="E593" s="48"/>
    </row>
    <row r="594" spans="1:5" ht="14.65" customHeight="1" thickBot="1">
      <c r="A594" s="42"/>
      <c r="B594" s="23" t="s">
        <v>2</v>
      </c>
      <c r="C594" s="23" t="s">
        <v>68</v>
      </c>
      <c r="D594" s="23" t="s">
        <v>69</v>
      </c>
    </row>
    <row r="595" spans="1:5" ht="14.65" customHeight="1">
      <c r="A595" s="34" t="s">
        <v>316</v>
      </c>
      <c r="B595" s="119">
        <v>29.78949254741984</v>
      </c>
      <c r="C595" s="28">
        <v>1.0088798892158211</v>
      </c>
      <c r="D595" s="31">
        <v>3556</v>
      </c>
    </row>
    <row r="596" spans="1:5" ht="14.65" customHeight="1">
      <c r="A596" s="35" t="s">
        <v>239</v>
      </c>
      <c r="B596" s="122">
        <v>15.76530464091919</v>
      </c>
      <c r="C596" s="29">
        <v>0.87840494643077904</v>
      </c>
      <c r="D596" s="32">
        <v>3556</v>
      </c>
    </row>
    <row r="597" spans="1:5" ht="14.65" customHeight="1">
      <c r="A597" s="34" t="s">
        <v>240</v>
      </c>
      <c r="B597" s="119">
        <v>18.59617902596581</v>
      </c>
      <c r="C597" s="28">
        <v>0.88839786876313898</v>
      </c>
      <c r="D597" s="31">
        <v>3556</v>
      </c>
    </row>
    <row r="598" spans="1:5" ht="14.65" customHeight="1">
      <c r="A598" s="35" t="s">
        <v>241</v>
      </c>
      <c r="B598" s="122">
        <v>15.26063210097276</v>
      </c>
      <c r="C598" s="29">
        <v>0.80061799870344408</v>
      </c>
      <c r="D598" s="32">
        <v>3556</v>
      </c>
      <c r="E598" s="225"/>
    </row>
    <row r="599" spans="1:5" ht="14.65" customHeight="1">
      <c r="A599" s="34" t="s">
        <v>242</v>
      </c>
      <c r="B599" s="119">
        <v>12.220788605085181</v>
      </c>
      <c r="C599" s="28">
        <v>0.7821425768537158</v>
      </c>
      <c r="D599" s="31">
        <v>3556</v>
      </c>
    </row>
    <row r="600" spans="1:5" ht="14.65" customHeight="1">
      <c r="A600" s="36" t="s">
        <v>317</v>
      </c>
      <c r="B600" s="312">
        <v>8.3676030796372203</v>
      </c>
      <c r="C600" s="30">
        <v>0.61110079309905385</v>
      </c>
      <c r="D600" s="33">
        <v>3556</v>
      </c>
    </row>
    <row r="601" spans="1:5" ht="22.5" customHeight="1">
      <c r="A601" s="2034" t="s">
        <v>281</v>
      </c>
      <c r="B601" s="2034"/>
      <c r="C601" s="2034"/>
      <c r="D601" s="2034"/>
    </row>
    <row r="602" spans="1:5" ht="33.75" customHeight="1">
      <c r="A602" s="2034" t="s">
        <v>558</v>
      </c>
      <c r="B602" s="2034"/>
      <c r="C602" s="2034"/>
      <c r="D602" s="2034"/>
    </row>
    <row r="604" spans="1:5" ht="46.5" customHeight="1">
      <c r="A604" s="2010" t="s">
        <v>322</v>
      </c>
      <c r="B604" s="2010"/>
      <c r="C604" s="2010"/>
      <c r="D604" s="2010"/>
    </row>
    <row r="605" spans="1:5" ht="42.75" customHeight="1">
      <c r="A605" s="2339" t="s">
        <v>5</v>
      </c>
      <c r="B605" s="2345" t="s">
        <v>283</v>
      </c>
      <c r="C605" s="2346"/>
      <c r="D605" s="2347"/>
    </row>
    <row r="606" spans="1:5">
      <c r="A606" s="2340"/>
      <c r="B606" s="252" t="s">
        <v>3</v>
      </c>
      <c r="C606" s="58" t="s">
        <v>68</v>
      </c>
      <c r="D606" s="90" t="s">
        <v>69</v>
      </c>
    </row>
    <row r="607" spans="1:5">
      <c r="A607" s="253" t="s">
        <v>13</v>
      </c>
      <c r="B607" s="371">
        <v>2.6234935715716521</v>
      </c>
      <c r="C607" s="255">
        <v>7.1274257121970774E-2</v>
      </c>
      <c r="D607" s="591">
        <v>442</v>
      </c>
    </row>
    <row r="608" spans="1:5">
      <c r="A608" s="258" t="s">
        <v>14</v>
      </c>
      <c r="B608" s="373">
        <v>2.8837066992282052</v>
      </c>
      <c r="C608" s="260">
        <v>0.1199785185952406</v>
      </c>
      <c r="D608" s="592">
        <v>268</v>
      </c>
    </row>
    <row r="609" spans="1:4">
      <c r="A609" s="253" t="s">
        <v>39</v>
      </c>
      <c r="B609" s="440" t="s">
        <v>99</v>
      </c>
      <c r="C609" s="263" t="s">
        <v>99</v>
      </c>
      <c r="D609" s="593" t="s">
        <v>99</v>
      </c>
    </row>
    <row r="610" spans="1:4">
      <c r="A610" s="258" t="s">
        <v>16</v>
      </c>
      <c r="B610" s="373">
        <v>3.2343418667766231</v>
      </c>
      <c r="C610" s="260">
        <v>0.23141837108661301</v>
      </c>
      <c r="D610" s="592">
        <v>43</v>
      </c>
    </row>
    <row r="611" spans="1:4">
      <c r="A611" s="253" t="s">
        <v>17</v>
      </c>
      <c r="B611" s="440" t="s">
        <v>99</v>
      </c>
      <c r="C611" s="263" t="s">
        <v>99</v>
      </c>
      <c r="D611" s="593" t="s">
        <v>99</v>
      </c>
    </row>
    <row r="612" spans="1:4">
      <c r="A612" s="258" t="s">
        <v>18</v>
      </c>
      <c r="B612" s="373">
        <v>2.7869398146567832</v>
      </c>
      <c r="C612" s="260">
        <v>9.8349320470038817E-2</v>
      </c>
      <c r="D612" s="592">
        <v>42</v>
      </c>
    </row>
    <row r="613" spans="1:4">
      <c r="A613" s="253" t="s">
        <v>19</v>
      </c>
      <c r="B613" s="371">
        <v>2.8645168440631079</v>
      </c>
      <c r="C613" s="255">
        <v>0.15126010876628279</v>
      </c>
      <c r="D613" s="591">
        <v>232</v>
      </c>
    </row>
    <row r="614" spans="1:4">
      <c r="A614" s="258" t="s">
        <v>20</v>
      </c>
      <c r="B614" s="373">
        <v>3.8906703906799218</v>
      </c>
      <c r="C614" s="260">
        <v>0.1366363121062632</v>
      </c>
      <c r="D614" s="592">
        <v>54</v>
      </c>
    </row>
    <row r="615" spans="1:4">
      <c r="A615" s="253" t="s">
        <v>21</v>
      </c>
      <c r="B615" s="371">
        <v>3.0037979853728221</v>
      </c>
      <c r="C615" s="255">
        <v>8.6886760018987541E-2</v>
      </c>
      <c r="D615" s="591">
        <v>506</v>
      </c>
    </row>
    <row r="616" spans="1:4">
      <c r="A616" s="258" t="s">
        <v>22</v>
      </c>
      <c r="B616" s="373">
        <v>2.8262398999831269</v>
      </c>
      <c r="C616" s="260">
        <v>5.9610347590140118E-2</v>
      </c>
      <c r="D616" s="592">
        <v>1515</v>
      </c>
    </row>
    <row r="617" spans="1:4">
      <c r="A617" s="253" t="s">
        <v>23</v>
      </c>
      <c r="B617" s="371">
        <v>2.8903728457395941</v>
      </c>
      <c r="C617" s="255">
        <v>0.1442218110410447</v>
      </c>
      <c r="D617" s="591">
        <v>109</v>
      </c>
    </row>
    <row r="618" spans="1:4">
      <c r="A618" s="258" t="s">
        <v>24</v>
      </c>
      <c r="B618" s="442" t="s">
        <v>99</v>
      </c>
      <c r="C618" s="349" t="s">
        <v>99</v>
      </c>
      <c r="D618" s="594" t="s">
        <v>99</v>
      </c>
    </row>
    <row r="619" spans="1:4">
      <c r="A619" s="253" t="s">
        <v>25</v>
      </c>
      <c r="B619" s="371">
        <v>3.2785804733863331</v>
      </c>
      <c r="C619" s="255">
        <v>7.8676349251871225E-2</v>
      </c>
      <c r="D619" s="591">
        <v>168</v>
      </c>
    </row>
    <row r="620" spans="1:4">
      <c r="A620" s="258" t="s">
        <v>26</v>
      </c>
      <c r="B620" s="442" t="s">
        <v>99</v>
      </c>
      <c r="C620" s="349" t="s">
        <v>99</v>
      </c>
      <c r="D620" s="594" t="s">
        <v>99</v>
      </c>
    </row>
    <row r="621" spans="1:4">
      <c r="A621" s="253" t="s">
        <v>27</v>
      </c>
      <c r="B621" s="371">
        <v>2.5061178285129588</v>
      </c>
      <c r="C621" s="255">
        <v>8.2971202408565412E-2</v>
      </c>
      <c r="D621" s="591">
        <v>70</v>
      </c>
    </row>
    <row r="622" spans="1:4">
      <c r="A622" s="266" t="s">
        <v>28</v>
      </c>
      <c r="B622" s="450">
        <v>4.4140172615685662</v>
      </c>
      <c r="C622" s="281">
        <v>0.26745319347241359</v>
      </c>
      <c r="D622" s="595">
        <v>29</v>
      </c>
    </row>
    <row r="623" spans="1:4">
      <c r="A623" s="268" t="s">
        <v>29</v>
      </c>
      <c r="B623" s="380">
        <v>2.813760342778548</v>
      </c>
      <c r="C623" s="270">
        <v>3.7872724911318267E-2</v>
      </c>
      <c r="D623" s="596">
        <v>3209</v>
      </c>
    </row>
    <row r="624" spans="1:4">
      <c r="A624" s="268" t="s">
        <v>30</v>
      </c>
      <c r="B624" s="380">
        <v>3.4439310793474949</v>
      </c>
      <c r="C624" s="270">
        <v>0.1207603930106335</v>
      </c>
      <c r="D624" s="596">
        <v>347</v>
      </c>
    </row>
    <row r="625" spans="1:5">
      <c r="A625" s="272" t="s">
        <v>31</v>
      </c>
      <c r="B625" s="382">
        <v>2.894607288142959</v>
      </c>
      <c r="C625" s="274">
        <v>3.998235088376851E-2</v>
      </c>
      <c r="D625" s="597">
        <v>3556</v>
      </c>
    </row>
    <row r="626" spans="1:5" ht="22.5" customHeight="1">
      <c r="A626" s="2034" t="s">
        <v>281</v>
      </c>
      <c r="B626" s="2034"/>
      <c r="C626" s="2034"/>
      <c r="D626" s="2034"/>
    </row>
    <row r="627" spans="1:5" ht="61.15" customHeight="1">
      <c r="A627" s="2034" t="s">
        <v>302</v>
      </c>
      <c r="B627" s="2034"/>
      <c r="C627" s="2034"/>
      <c r="D627" s="2034"/>
    </row>
    <row r="628" spans="1:5" ht="33" customHeight="1">
      <c r="A628" s="2034" t="s">
        <v>323</v>
      </c>
      <c r="B628" s="2034"/>
      <c r="C628" s="2034"/>
      <c r="D628" s="2034"/>
    </row>
    <row r="631" spans="1:5" ht="44.25" customHeight="1">
      <c r="A631" s="2370" t="s">
        <v>525</v>
      </c>
      <c r="B631" s="2370"/>
      <c r="C631" s="2370"/>
      <c r="D631" s="2370"/>
      <c r="E631" s="48"/>
    </row>
    <row r="632" spans="1:5" ht="14.65" customHeight="1" thickBot="1">
      <c r="A632" s="42"/>
      <c r="B632" s="23" t="s">
        <v>2</v>
      </c>
      <c r="C632" s="23" t="s">
        <v>68</v>
      </c>
      <c r="D632" s="23" t="s">
        <v>69</v>
      </c>
    </row>
    <row r="633" spans="1:5" ht="14.65" customHeight="1">
      <c r="A633" s="34" t="s">
        <v>316</v>
      </c>
      <c r="B633" s="119">
        <v>21.631273445134369</v>
      </c>
      <c r="C633" s="28">
        <v>1.0720989364688289</v>
      </c>
      <c r="D633" s="31">
        <v>2548</v>
      </c>
    </row>
    <row r="634" spans="1:5" ht="14.65" customHeight="1">
      <c r="A634" s="35" t="s">
        <v>239</v>
      </c>
      <c r="B634" s="122">
        <v>9.9363231196074473</v>
      </c>
      <c r="C634" s="29">
        <v>0.73587638389901688</v>
      </c>
      <c r="D634" s="32">
        <v>2548</v>
      </c>
    </row>
    <row r="635" spans="1:5" ht="14.65" customHeight="1">
      <c r="A635" s="34" t="s">
        <v>240</v>
      </c>
      <c r="B635" s="119">
        <v>15.20019792058425</v>
      </c>
      <c r="C635" s="28">
        <v>0.98682567606267757</v>
      </c>
      <c r="D635" s="31">
        <v>2548</v>
      </c>
      <c r="E635" s="225"/>
    </row>
    <row r="636" spans="1:5" ht="14.65" customHeight="1">
      <c r="A636" s="35" t="s">
        <v>241</v>
      </c>
      <c r="B636" s="122">
        <v>17.423664329672299</v>
      </c>
      <c r="C636" s="29">
        <v>1.080786452026804</v>
      </c>
      <c r="D636" s="32">
        <v>2548</v>
      </c>
    </row>
    <row r="637" spans="1:5" ht="14.65" customHeight="1">
      <c r="A637" s="34" t="s">
        <v>242</v>
      </c>
      <c r="B637" s="119">
        <v>17.938951868438089</v>
      </c>
      <c r="C637" s="28">
        <v>1.04627448251043</v>
      </c>
      <c r="D637" s="31">
        <v>2548</v>
      </c>
    </row>
    <row r="638" spans="1:5" ht="14.65" customHeight="1">
      <c r="A638" s="36" t="s">
        <v>317</v>
      </c>
      <c r="B638" s="312">
        <v>17.869589316563552</v>
      </c>
      <c r="C638" s="30">
        <v>1.059720466369342</v>
      </c>
      <c r="D638" s="33">
        <v>2548</v>
      </c>
    </row>
    <row r="639" spans="1:5" ht="22.5" customHeight="1">
      <c r="A639" s="2034" t="s">
        <v>286</v>
      </c>
      <c r="B639" s="2034"/>
      <c r="C639" s="2034"/>
      <c r="D639" s="2034"/>
      <c r="E639" s="517"/>
    </row>
    <row r="640" spans="1:5" ht="33.75" customHeight="1">
      <c r="A640" s="2034" t="s">
        <v>559</v>
      </c>
      <c r="B640" s="2034"/>
      <c r="C640" s="2034"/>
      <c r="D640" s="2034"/>
    </row>
    <row r="642" spans="1:4">
      <c r="A642" s="2034"/>
      <c r="B642" s="2034"/>
      <c r="C642" s="2034"/>
      <c r="D642" s="47"/>
    </row>
    <row r="643" spans="1:4" ht="45" customHeight="1">
      <c r="A643" s="2370" t="s">
        <v>324</v>
      </c>
      <c r="B643" s="2370"/>
      <c r="C643" s="2370"/>
      <c r="D643" s="2370"/>
    </row>
    <row r="644" spans="1:4" ht="45" customHeight="1">
      <c r="A644" s="2339" t="s">
        <v>5</v>
      </c>
      <c r="B644" s="2345" t="s">
        <v>288</v>
      </c>
      <c r="C644" s="2346"/>
      <c r="D644" s="2347"/>
    </row>
    <row r="645" spans="1:4">
      <c r="A645" s="2340"/>
      <c r="B645" s="252" t="s">
        <v>3</v>
      </c>
      <c r="C645" s="58" t="s">
        <v>68</v>
      </c>
      <c r="D645" s="90" t="s">
        <v>69</v>
      </c>
    </row>
    <row r="646" spans="1:4">
      <c r="A646" s="253" t="s">
        <v>13</v>
      </c>
      <c r="B646" s="371">
        <v>3.5434877129731031</v>
      </c>
      <c r="C646" s="255">
        <v>0.1523131201440136</v>
      </c>
      <c r="D646" s="591">
        <v>311</v>
      </c>
    </row>
    <row r="647" spans="1:4">
      <c r="A647" s="258" t="s">
        <v>14</v>
      </c>
      <c r="B647" s="373">
        <v>3.4774811779348669</v>
      </c>
      <c r="C647" s="260">
        <v>0.1416372882548827</v>
      </c>
      <c r="D647" s="592">
        <v>231</v>
      </c>
    </row>
    <row r="648" spans="1:4">
      <c r="A648" s="253" t="s">
        <v>39</v>
      </c>
      <c r="B648" s="440" t="s">
        <v>99</v>
      </c>
      <c r="C648" s="263" t="s">
        <v>99</v>
      </c>
      <c r="D648" s="593" t="s">
        <v>99</v>
      </c>
    </row>
    <row r="649" spans="1:4">
      <c r="A649" s="258" t="s">
        <v>16</v>
      </c>
      <c r="B649" s="373">
        <v>3.932696868194367</v>
      </c>
      <c r="C649" s="260">
        <v>0.26549514147603021</v>
      </c>
      <c r="D649" s="592">
        <v>24</v>
      </c>
    </row>
    <row r="650" spans="1:4">
      <c r="A650" s="253" t="s">
        <v>17</v>
      </c>
      <c r="B650" s="440" t="s">
        <v>99</v>
      </c>
      <c r="C650" s="263" t="s">
        <v>99</v>
      </c>
      <c r="D650" s="593" t="s">
        <v>99</v>
      </c>
    </row>
    <row r="651" spans="1:4">
      <c r="A651" s="258" t="s">
        <v>18</v>
      </c>
      <c r="B651" s="373">
        <v>3.6392752761916389</v>
      </c>
      <c r="C651" s="260">
        <v>0.30400796034070088</v>
      </c>
      <c r="D651" s="592">
        <v>31</v>
      </c>
    </row>
    <row r="652" spans="1:4">
      <c r="A652" s="253" t="s">
        <v>19</v>
      </c>
      <c r="B652" s="371">
        <v>3.5864983144302758</v>
      </c>
      <c r="C652" s="255">
        <v>0.29718593264772353</v>
      </c>
      <c r="D652" s="591">
        <v>136</v>
      </c>
    </row>
    <row r="653" spans="1:4">
      <c r="A653" s="258" t="s">
        <v>20</v>
      </c>
      <c r="B653" s="373">
        <v>4.6771204979061878</v>
      </c>
      <c r="C653" s="260">
        <v>0.16693939421618839</v>
      </c>
      <c r="D653" s="592">
        <v>29</v>
      </c>
    </row>
    <row r="654" spans="1:4">
      <c r="A654" s="253" t="s">
        <v>21</v>
      </c>
      <c r="B654" s="371">
        <v>3.5006528146080882</v>
      </c>
      <c r="C654" s="255">
        <v>8.836924595813607E-2</v>
      </c>
      <c r="D654" s="591">
        <v>396</v>
      </c>
    </row>
    <row r="655" spans="1:4">
      <c r="A655" s="258" t="s">
        <v>22</v>
      </c>
      <c r="B655" s="373">
        <v>3.3893744553707701</v>
      </c>
      <c r="C655" s="260">
        <v>7.0638564846111224E-2</v>
      </c>
      <c r="D655" s="592">
        <v>1121</v>
      </c>
    </row>
    <row r="656" spans="1:4">
      <c r="A656" s="253" t="s">
        <v>23</v>
      </c>
      <c r="B656" s="371">
        <v>3.7397139062594049</v>
      </c>
      <c r="C656" s="255">
        <v>0.24156572696650511</v>
      </c>
      <c r="D656" s="591">
        <v>88</v>
      </c>
    </row>
    <row r="657" spans="1:4">
      <c r="A657" s="258" t="s">
        <v>24</v>
      </c>
      <c r="B657" s="442" t="s">
        <v>99</v>
      </c>
      <c r="C657" s="349" t="s">
        <v>99</v>
      </c>
      <c r="D657" s="594" t="s">
        <v>99</v>
      </c>
    </row>
    <row r="658" spans="1:4">
      <c r="A658" s="253" t="s">
        <v>25</v>
      </c>
      <c r="B658" s="371">
        <v>3.9977625048411518</v>
      </c>
      <c r="C658" s="255">
        <v>0.15541318755673059</v>
      </c>
      <c r="D658" s="591">
        <v>63</v>
      </c>
    </row>
    <row r="659" spans="1:4">
      <c r="A659" s="258" t="s">
        <v>26</v>
      </c>
      <c r="B659" s="442" t="s">
        <v>99</v>
      </c>
      <c r="C659" s="349" t="s">
        <v>99</v>
      </c>
      <c r="D659" s="594" t="s">
        <v>99</v>
      </c>
    </row>
    <row r="660" spans="1:4">
      <c r="A660" s="253" t="s">
        <v>27</v>
      </c>
      <c r="B660" s="371">
        <v>3.375543798040046</v>
      </c>
      <c r="C660" s="255">
        <v>0.1830570282229991</v>
      </c>
      <c r="D660" s="591">
        <v>55</v>
      </c>
    </row>
    <row r="661" spans="1:4">
      <c r="A661" s="266" t="s">
        <v>28</v>
      </c>
      <c r="B661" s="450">
        <v>4.1577738986092498</v>
      </c>
      <c r="C661" s="281">
        <v>0.44093738162839419</v>
      </c>
      <c r="D661" s="595">
        <v>8</v>
      </c>
    </row>
    <row r="662" spans="1:4">
      <c r="A662" s="268" t="s">
        <v>29</v>
      </c>
      <c r="B662" s="380">
        <v>3.4708966520047402</v>
      </c>
      <c r="C662" s="270">
        <v>4.9350010735497801E-2</v>
      </c>
      <c r="D662" s="596">
        <v>2389</v>
      </c>
    </row>
    <row r="663" spans="1:4">
      <c r="A663" s="268" t="s">
        <v>30</v>
      </c>
      <c r="B663" s="380">
        <v>4.1791031955648403</v>
      </c>
      <c r="C663" s="270">
        <v>0.12726596590883729</v>
      </c>
      <c r="D663" s="596">
        <v>159</v>
      </c>
    </row>
    <row r="664" spans="1:4">
      <c r="A664" s="272" t="s">
        <v>31</v>
      </c>
      <c r="B664" s="382">
        <v>3.537114660063629</v>
      </c>
      <c r="C664" s="274">
        <v>4.955382535437778E-2</v>
      </c>
      <c r="D664" s="597">
        <v>2548</v>
      </c>
    </row>
    <row r="665" spans="1:4" ht="23.25" customHeight="1">
      <c r="A665" s="2034" t="s">
        <v>286</v>
      </c>
      <c r="B665" s="2034"/>
      <c r="C665" s="2034"/>
      <c r="D665" s="2034"/>
    </row>
    <row r="666" spans="1:4" ht="58.5" customHeight="1">
      <c r="A666" s="2034" t="s">
        <v>302</v>
      </c>
      <c r="B666" s="2034"/>
      <c r="C666" s="2034"/>
      <c r="D666" s="2034"/>
    </row>
    <row r="667" spans="1:4" ht="33.75" customHeight="1">
      <c r="A667" s="2034" t="s">
        <v>325</v>
      </c>
      <c r="B667" s="2034"/>
      <c r="C667" s="2034"/>
      <c r="D667" s="2034"/>
    </row>
    <row r="669" spans="1:4" ht="28.5" customHeight="1">
      <c r="A669" s="2342" t="s">
        <v>326</v>
      </c>
      <c r="B669" s="2342"/>
      <c r="C669" s="2342"/>
      <c r="D669" s="2342"/>
    </row>
    <row r="670" spans="1:4" ht="15" thickBot="1">
      <c r="A670" s="42"/>
      <c r="B670" s="21" t="s">
        <v>2</v>
      </c>
      <c r="C670" s="23" t="s">
        <v>68</v>
      </c>
      <c r="D670" s="23" t="s">
        <v>69</v>
      </c>
    </row>
    <row r="671" spans="1:4">
      <c r="A671" s="34" t="s">
        <v>108</v>
      </c>
      <c r="B671" s="31">
        <v>0.64835490824971087</v>
      </c>
      <c r="C671" s="319">
        <v>0.19101556975464121</v>
      </c>
      <c r="D671" s="119">
        <v>3525</v>
      </c>
    </row>
    <row r="672" spans="1:4">
      <c r="A672" s="35" t="s">
        <v>239</v>
      </c>
      <c r="B672" s="32">
        <v>0.96236297721224418</v>
      </c>
      <c r="C672" s="320">
        <v>0.2084504076970419</v>
      </c>
      <c r="D672" s="122">
        <v>3525</v>
      </c>
    </row>
    <row r="673" spans="1:7">
      <c r="A673" s="34" t="s">
        <v>240</v>
      </c>
      <c r="B673" s="31">
        <v>3.00631568195988</v>
      </c>
      <c r="C673" s="319">
        <v>0.38993164047082252</v>
      </c>
      <c r="D673" s="119">
        <v>3525</v>
      </c>
    </row>
    <row r="674" spans="1:7">
      <c r="A674" s="35" t="s">
        <v>241</v>
      </c>
      <c r="B674" s="32">
        <v>5.6468393644566053</v>
      </c>
      <c r="C674" s="320">
        <v>0.49057931341967659</v>
      </c>
      <c r="D674" s="122">
        <v>3525</v>
      </c>
    </row>
    <row r="675" spans="1:7">
      <c r="A675" s="34" t="s">
        <v>242</v>
      </c>
      <c r="B675" s="31">
        <v>21.02830308551485</v>
      </c>
      <c r="C675" s="319">
        <v>0.93502082089784444</v>
      </c>
      <c r="D675" s="119">
        <v>3525</v>
      </c>
    </row>
    <row r="676" spans="1:7">
      <c r="A676" s="36" t="s">
        <v>113</v>
      </c>
      <c r="B676" s="312">
        <v>68.707823982606712</v>
      </c>
      <c r="C676" s="321">
        <v>1.110486230888138</v>
      </c>
      <c r="D676" s="312">
        <v>3525</v>
      </c>
    </row>
    <row r="677" spans="1:7" ht="45" customHeight="1">
      <c r="A677" s="2034" t="s">
        <v>327</v>
      </c>
      <c r="B677" s="2034"/>
      <c r="C677" s="2034"/>
      <c r="D677" s="2034"/>
    </row>
    <row r="678" spans="1:7" ht="22.5" customHeight="1">
      <c r="A678" s="2034" t="s">
        <v>118</v>
      </c>
      <c r="B678" s="2034"/>
      <c r="C678" s="2034"/>
      <c r="D678" s="2034"/>
    </row>
    <row r="679" spans="1:7" ht="32.25" customHeight="1">
      <c r="A679" s="2034" t="s">
        <v>560</v>
      </c>
      <c r="B679" s="2034"/>
      <c r="C679" s="2034"/>
      <c r="D679" s="2034"/>
    </row>
    <row r="680" spans="1:7">
      <c r="A680" s="2034"/>
      <c r="B680" s="2034"/>
      <c r="C680" s="2034"/>
      <c r="D680" s="47"/>
    </row>
    <row r="682" spans="1:7" ht="29.25" customHeight="1">
      <c r="A682" s="2370" t="s">
        <v>328</v>
      </c>
      <c r="B682" s="2370"/>
      <c r="C682" s="2370"/>
      <c r="D682" s="2370"/>
      <c r="G682" s="225"/>
    </row>
    <row r="683" spans="1:7" ht="14.9" customHeight="1">
      <c r="A683" s="2339" t="s">
        <v>5</v>
      </c>
      <c r="B683" s="2345" t="s">
        <v>329</v>
      </c>
      <c r="C683" s="2346"/>
      <c r="D683" s="2347"/>
    </row>
    <row r="684" spans="1:7">
      <c r="A684" s="2340"/>
      <c r="B684" s="252" t="s">
        <v>3</v>
      </c>
      <c r="C684" s="58" t="s">
        <v>68</v>
      </c>
      <c r="D684" s="90" t="s">
        <v>69</v>
      </c>
      <c r="F684" s="225"/>
    </row>
    <row r="685" spans="1:7">
      <c r="A685" s="253" t="s">
        <v>13</v>
      </c>
      <c r="B685" s="371">
        <v>5.4208111418605203</v>
      </c>
      <c r="C685" s="255">
        <v>8.9914181662635831E-2</v>
      </c>
      <c r="D685" s="591">
        <v>440</v>
      </c>
    </row>
    <row r="686" spans="1:7">
      <c r="A686" s="258" t="s">
        <v>14</v>
      </c>
      <c r="B686" s="373">
        <v>5.5384180825752756</v>
      </c>
      <c r="C686" s="260">
        <v>6.6842550930386657E-2</v>
      </c>
      <c r="D686" s="592">
        <v>272</v>
      </c>
    </row>
    <row r="687" spans="1:7">
      <c r="A687" s="253" t="s">
        <v>39</v>
      </c>
      <c r="B687" s="440" t="s">
        <v>99</v>
      </c>
      <c r="C687" s="263" t="s">
        <v>99</v>
      </c>
      <c r="D687" s="593" t="s">
        <v>99</v>
      </c>
    </row>
    <row r="688" spans="1:7">
      <c r="A688" s="258" t="s">
        <v>16</v>
      </c>
      <c r="B688" s="373">
        <v>5.5889144968427864</v>
      </c>
      <c r="C688" s="260">
        <v>0.128902174375465</v>
      </c>
      <c r="D688" s="592">
        <v>42</v>
      </c>
    </row>
    <row r="689" spans="1:4">
      <c r="A689" s="253" t="s">
        <v>17</v>
      </c>
      <c r="B689" s="440" t="s">
        <v>99</v>
      </c>
      <c r="C689" s="263" t="s">
        <v>99</v>
      </c>
      <c r="D689" s="593" t="s">
        <v>99</v>
      </c>
    </row>
    <row r="690" spans="1:4">
      <c r="A690" s="258" t="s">
        <v>18</v>
      </c>
      <c r="B690" s="373">
        <v>5.2881976550913539</v>
      </c>
      <c r="C690" s="260">
        <v>0.22240854925337691</v>
      </c>
      <c r="D690" s="592">
        <v>45</v>
      </c>
    </row>
    <row r="691" spans="1:4">
      <c r="A691" s="253" t="s">
        <v>19</v>
      </c>
      <c r="B691" s="371">
        <v>5.3909139669373234</v>
      </c>
      <c r="C691" s="255">
        <v>9.92299337215682E-2</v>
      </c>
      <c r="D691" s="591">
        <v>226</v>
      </c>
    </row>
    <row r="692" spans="1:4">
      <c r="A692" s="258" t="s">
        <v>20</v>
      </c>
      <c r="B692" s="373">
        <v>5.8084926432937518</v>
      </c>
      <c r="C692" s="260">
        <v>5.9704036927889913E-2</v>
      </c>
      <c r="D692" s="592">
        <v>52</v>
      </c>
    </row>
    <row r="693" spans="1:4">
      <c r="A693" s="253" t="s">
        <v>21</v>
      </c>
      <c r="B693" s="371">
        <v>5.4551877328747</v>
      </c>
      <c r="C693" s="255">
        <v>4.5523811214856942E-2</v>
      </c>
      <c r="D693" s="591">
        <v>512</v>
      </c>
    </row>
    <row r="694" spans="1:4">
      <c r="A694" s="258" t="s">
        <v>22</v>
      </c>
      <c r="B694" s="373">
        <v>5.5616014891414833</v>
      </c>
      <c r="C694" s="260">
        <v>2.501358661570284E-2</v>
      </c>
      <c r="D694" s="592">
        <v>1487</v>
      </c>
    </row>
    <row r="695" spans="1:4">
      <c r="A695" s="253" t="s">
        <v>23</v>
      </c>
      <c r="B695" s="371">
        <v>5.592177767602255</v>
      </c>
      <c r="C695" s="255">
        <v>6.6300664459746819E-2</v>
      </c>
      <c r="D695" s="591">
        <v>108</v>
      </c>
    </row>
    <row r="696" spans="1:4">
      <c r="A696" s="258" t="s">
        <v>24</v>
      </c>
      <c r="B696" s="442" t="s">
        <v>99</v>
      </c>
      <c r="C696" s="349" t="s">
        <v>99</v>
      </c>
      <c r="D696" s="594" t="s">
        <v>99</v>
      </c>
    </row>
    <row r="697" spans="1:4">
      <c r="A697" s="253" t="s">
        <v>25</v>
      </c>
      <c r="B697" s="371">
        <v>5.6074775678837634</v>
      </c>
      <c r="C697" s="255">
        <v>6.1157507192701729E-2</v>
      </c>
      <c r="D697" s="591">
        <v>167</v>
      </c>
    </row>
    <row r="698" spans="1:4">
      <c r="A698" s="258" t="s">
        <v>26</v>
      </c>
      <c r="B698" s="442" t="s">
        <v>99</v>
      </c>
      <c r="C698" s="349" t="s">
        <v>99</v>
      </c>
      <c r="D698" s="594" t="s">
        <v>99</v>
      </c>
    </row>
    <row r="699" spans="1:4">
      <c r="A699" s="253" t="s">
        <v>27</v>
      </c>
      <c r="B699" s="371">
        <v>5.3795793113461459</v>
      </c>
      <c r="C699" s="255">
        <v>0.11722257354545559</v>
      </c>
      <c r="D699" s="591">
        <v>68</v>
      </c>
    </row>
    <row r="700" spans="1:4">
      <c r="A700" s="266" t="s">
        <v>28</v>
      </c>
      <c r="B700" s="450">
        <v>5.7465289553530434</v>
      </c>
      <c r="C700" s="281">
        <v>6.6368359932083038E-2</v>
      </c>
      <c r="D700" s="595">
        <v>29</v>
      </c>
    </row>
    <row r="701" spans="1:4">
      <c r="A701" s="268" t="s">
        <v>29</v>
      </c>
      <c r="B701" s="380">
        <v>5.4932666880042262</v>
      </c>
      <c r="C701" s="270">
        <v>2.4337197606459041E-2</v>
      </c>
      <c r="D701" s="596">
        <v>3183</v>
      </c>
    </row>
    <row r="702" spans="1:4">
      <c r="A702" s="268" t="s">
        <v>30</v>
      </c>
      <c r="B702" s="380">
        <v>5.6713584477686716</v>
      </c>
      <c r="C702" s="270">
        <v>4.606748578966418E-2</v>
      </c>
      <c r="D702" s="596">
        <v>342</v>
      </c>
    </row>
    <row r="703" spans="1:4">
      <c r="A703" s="272" t="s">
        <v>31</v>
      </c>
      <c r="B703" s="382">
        <v>5.5156784468959481</v>
      </c>
      <c r="C703" s="274">
        <v>2.2266876095703891E-2</v>
      </c>
      <c r="D703" s="597">
        <v>3525</v>
      </c>
    </row>
    <row r="704" spans="1:4" ht="48" customHeight="1">
      <c r="A704" s="2034" t="s">
        <v>327</v>
      </c>
      <c r="B704" s="2034"/>
      <c r="C704" s="2034"/>
      <c r="D704" s="2034"/>
    </row>
    <row r="705" spans="1:4" ht="66" customHeight="1">
      <c r="A705" s="2034" t="s">
        <v>330</v>
      </c>
      <c r="B705" s="2034"/>
      <c r="C705" s="2034"/>
      <c r="D705" s="2034"/>
    </row>
    <row r="706" spans="1:4" ht="33" customHeight="1">
      <c r="A706" s="2034" t="s">
        <v>331</v>
      </c>
      <c r="B706" s="2034"/>
      <c r="C706" s="2034"/>
      <c r="D706" s="2034"/>
    </row>
  </sheetData>
  <mergeCells count="188">
    <mergeCell ref="A514:A515"/>
    <mergeCell ref="A312:A313"/>
    <mergeCell ref="A107:D107"/>
    <mergeCell ref="A362:V362"/>
    <mergeCell ref="A3:V3"/>
    <mergeCell ref="A111:A112"/>
    <mergeCell ref="A136:D136"/>
    <mergeCell ref="A180:A181"/>
    <mergeCell ref="A233:A234"/>
    <mergeCell ref="A259:D259"/>
    <mergeCell ref="A272:A273"/>
    <mergeCell ref="A298:D298"/>
    <mergeCell ref="A84:D84"/>
    <mergeCell ref="A93:D93"/>
    <mergeCell ref="A92:D92"/>
    <mergeCell ref="A152:D152"/>
    <mergeCell ref="A161:D161"/>
    <mergeCell ref="A179:D179"/>
    <mergeCell ref="B180:D180"/>
    <mergeCell ref="A201:D201"/>
    <mergeCell ref="A95:D95"/>
    <mergeCell ref="A160:D160"/>
    <mergeCell ref="A177:D177"/>
    <mergeCell ref="A29:V29"/>
    <mergeCell ref="A31:D31"/>
    <mergeCell ref="B58:D58"/>
    <mergeCell ref="A57:D57"/>
    <mergeCell ref="A81:D81"/>
    <mergeCell ref="A80:D80"/>
    <mergeCell ref="A79:D79"/>
    <mergeCell ref="A40:D40"/>
    <mergeCell ref="A39:D39"/>
    <mergeCell ref="A42:D42"/>
    <mergeCell ref="A55:D55"/>
    <mergeCell ref="A53:D53"/>
    <mergeCell ref="A58:A59"/>
    <mergeCell ref="A54:D54"/>
    <mergeCell ref="A5:U5"/>
    <mergeCell ref="B6:D6"/>
    <mergeCell ref="E6:G6"/>
    <mergeCell ref="H6:J6"/>
    <mergeCell ref="K6:M6"/>
    <mergeCell ref="N6:P6"/>
    <mergeCell ref="Q6:S6"/>
    <mergeCell ref="T6:V6"/>
    <mergeCell ref="A28:V28"/>
    <mergeCell ref="A27:V27"/>
    <mergeCell ref="A6:A7"/>
    <mergeCell ref="A705:D705"/>
    <mergeCell ref="A706:D706"/>
    <mergeCell ref="A667:D667"/>
    <mergeCell ref="B683:D683"/>
    <mergeCell ref="A486:D486"/>
    <mergeCell ref="A495:D495"/>
    <mergeCell ref="A494:D494"/>
    <mergeCell ref="A509:D509"/>
    <mergeCell ref="A510:D510"/>
    <mergeCell ref="A511:D511"/>
    <mergeCell ref="A498:D498"/>
    <mergeCell ref="A563:D563"/>
    <mergeCell ref="A564:D564"/>
    <mergeCell ref="A555:D555"/>
    <mergeCell ref="B567:D567"/>
    <mergeCell ref="A566:D566"/>
    <mergeCell ref="A588:D588"/>
    <mergeCell ref="A589:D589"/>
    <mergeCell ref="A590:D590"/>
    <mergeCell ref="A593:D593"/>
    <mergeCell ref="A567:A568"/>
    <mergeCell ref="A605:A606"/>
    <mergeCell ref="A627:D627"/>
    <mergeCell ref="A644:A645"/>
    <mergeCell ref="A387:D387"/>
    <mergeCell ref="A376:D376"/>
    <mergeCell ref="A441:D441"/>
    <mergeCell ref="A426:D426"/>
    <mergeCell ref="A427:D427"/>
    <mergeCell ref="A429:D429"/>
    <mergeCell ref="A704:D704"/>
    <mergeCell ref="A682:D682"/>
    <mergeCell ref="A513:D513"/>
    <mergeCell ref="B514:D514"/>
    <mergeCell ref="A537:D537"/>
    <mergeCell ref="A536:D536"/>
    <mergeCell ref="A535:D535"/>
    <mergeCell ref="A540:D540"/>
    <mergeCell ref="A551:D551"/>
    <mergeCell ref="A552:D552"/>
    <mergeCell ref="A553:D553"/>
    <mergeCell ref="A642:C642"/>
    <mergeCell ref="B644:D644"/>
    <mergeCell ref="A643:D643"/>
    <mergeCell ref="A665:D665"/>
    <mergeCell ref="A666:D666"/>
    <mergeCell ref="A468:D468"/>
    <mergeCell ref="A470:D470"/>
    <mergeCell ref="A483:D483"/>
    <mergeCell ref="A482:D482"/>
    <mergeCell ref="A481:D481"/>
    <mergeCell ref="A389:D389"/>
    <mergeCell ref="A388:D388"/>
    <mergeCell ref="B393:D393"/>
    <mergeCell ref="A415:D415"/>
    <mergeCell ref="A414:D414"/>
    <mergeCell ref="A416:D416"/>
    <mergeCell ref="A418:D418"/>
    <mergeCell ref="A440:D440"/>
    <mergeCell ref="A392:D392"/>
    <mergeCell ref="A393:A394"/>
    <mergeCell ref="A442:D442"/>
    <mergeCell ref="A444:D444"/>
    <mergeCell ref="B445:D445"/>
    <mergeCell ref="A466:D466"/>
    <mergeCell ref="A467:D467"/>
    <mergeCell ref="A202:D202"/>
    <mergeCell ref="A206:D206"/>
    <mergeCell ref="A219:D219"/>
    <mergeCell ref="A217:D217"/>
    <mergeCell ref="A218:D218"/>
    <mergeCell ref="A311:D311"/>
    <mergeCell ref="A221:D221"/>
    <mergeCell ref="A230:D230"/>
    <mergeCell ref="A229:D229"/>
    <mergeCell ref="A295:D295"/>
    <mergeCell ref="A294:D294"/>
    <mergeCell ref="A293:D293"/>
    <mergeCell ref="A232:D232"/>
    <mergeCell ref="B233:D233"/>
    <mergeCell ref="A254:D254"/>
    <mergeCell ref="A255:D255"/>
    <mergeCell ref="A306:D306"/>
    <mergeCell ref="A307:D307"/>
    <mergeCell ref="A308:D308"/>
    <mergeCell ref="A256:D256"/>
    <mergeCell ref="A269:D269"/>
    <mergeCell ref="A268:D268"/>
    <mergeCell ref="A267:D267"/>
    <mergeCell ref="T340:V340"/>
    <mergeCell ref="A337:V337"/>
    <mergeCell ref="A374:D374"/>
    <mergeCell ref="A373:D373"/>
    <mergeCell ref="B312:D312"/>
    <mergeCell ref="A335:D335"/>
    <mergeCell ref="E340:G340"/>
    <mergeCell ref="H340:J340"/>
    <mergeCell ref="K340:M340"/>
    <mergeCell ref="N340:P340"/>
    <mergeCell ref="Q340:S340"/>
    <mergeCell ref="A339:U339"/>
    <mergeCell ref="A334:D334"/>
    <mergeCell ref="B340:D340"/>
    <mergeCell ref="A361:V361"/>
    <mergeCell ref="A363:V363"/>
    <mergeCell ref="A680:C680"/>
    <mergeCell ref="A683:A684"/>
    <mergeCell ref="A669:D669"/>
    <mergeCell ref="A677:D677"/>
    <mergeCell ref="A678:D678"/>
    <mergeCell ref="A679:D679"/>
    <mergeCell ref="A626:D626"/>
    <mergeCell ref="A628:D628"/>
    <mergeCell ref="A631:D631"/>
    <mergeCell ref="A640:D640"/>
    <mergeCell ref="A639:D639"/>
    <mergeCell ref="A106:D106"/>
    <mergeCell ref="A333:D333"/>
    <mergeCell ref="A340:A341"/>
    <mergeCell ref="A365:D365"/>
    <mergeCell ref="A445:A446"/>
    <mergeCell ref="A601:D601"/>
    <mergeCell ref="A602:D602"/>
    <mergeCell ref="A604:D604"/>
    <mergeCell ref="B605:D605"/>
    <mergeCell ref="B272:D272"/>
    <mergeCell ref="A271:D271"/>
    <mergeCell ref="A176:D176"/>
    <mergeCell ref="A175:D175"/>
    <mergeCell ref="A164:D164"/>
    <mergeCell ref="A108:D108"/>
    <mergeCell ref="A110:D110"/>
    <mergeCell ref="A134:D134"/>
    <mergeCell ref="A133:D133"/>
    <mergeCell ref="A132:D132"/>
    <mergeCell ref="B111:D111"/>
    <mergeCell ref="A149:D149"/>
    <mergeCell ref="A148:D148"/>
    <mergeCell ref="A147:D147"/>
    <mergeCell ref="A203:D203"/>
  </mergeCells>
  <hyperlinks>
    <hyperlink ref="A1" location="Inhalt!A1" display="Zurück zum Inhalt" xr:uid="{00000000-0004-0000-2100-000000000000}"/>
  </hyperlinks>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18"/>
  <dimension ref="A1:DA111"/>
  <sheetViews>
    <sheetView zoomScale="80" zoomScaleNormal="80" workbookViewId="0">
      <selection activeCell="A37" sqref="A37:L37"/>
    </sheetView>
  </sheetViews>
  <sheetFormatPr baseColWidth="10" defaultColWidth="11.08203125" defaultRowHeight="14.5"/>
  <cols>
    <col min="1" max="1" width="23.5" style="292" customWidth="1"/>
    <col min="2" max="105" width="11.08203125" style="292" customWidth="1"/>
    <col min="106" max="16384" width="11.08203125" style="292"/>
  </cols>
  <sheetData>
    <row r="1" spans="1:105" ht="14.65" customHeight="1">
      <c r="A1" s="582" t="s">
        <v>482</v>
      </c>
    </row>
    <row r="2" spans="1:105" ht="14.65" customHeight="1">
      <c r="A2" s="162"/>
      <c r="G2" s="225"/>
    </row>
    <row r="3" spans="1:105" ht="23.5">
      <c r="A3" s="2246">
        <v>2022</v>
      </c>
      <c r="B3" s="2246"/>
      <c r="C3" s="2246"/>
      <c r="D3" s="2246"/>
      <c r="E3" s="2246"/>
      <c r="F3" s="2246"/>
      <c r="G3" s="2246"/>
      <c r="H3" s="2246"/>
      <c r="I3" s="2246"/>
      <c r="J3" s="2246"/>
      <c r="K3" s="2246"/>
      <c r="L3" s="2246"/>
      <c r="M3" s="2246"/>
      <c r="N3" s="2246"/>
      <c r="O3" s="2246"/>
      <c r="P3" s="2246"/>
      <c r="Q3" s="2246"/>
      <c r="R3" s="2246"/>
      <c r="S3" s="2246"/>
      <c r="T3" s="2246"/>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6"/>
      <c r="BC3" s="2246"/>
      <c r="BD3" s="2246"/>
      <c r="BE3" s="2246"/>
      <c r="BF3" s="2246"/>
      <c r="BG3" s="2246"/>
      <c r="BH3" s="2246"/>
      <c r="BI3" s="2246"/>
      <c r="BJ3" s="2246"/>
      <c r="BK3" s="2246"/>
      <c r="BL3" s="2246"/>
      <c r="BM3" s="2246"/>
      <c r="BN3" s="2246"/>
      <c r="BO3" s="2246"/>
      <c r="BP3" s="2246"/>
      <c r="BQ3" s="2246"/>
      <c r="BR3" s="2246"/>
      <c r="BS3" s="2246"/>
      <c r="BT3" s="2246"/>
      <c r="BU3" s="2246"/>
      <c r="BV3" s="2246"/>
      <c r="BW3" s="2246"/>
      <c r="BX3" s="2246"/>
      <c r="BY3" s="2246"/>
      <c r="BZ3" s="2246"/>
      <c r="CA3" s="2246"/>
      <c r="CB3" s="2246"/>
      <c r="CC3" s="2246"/>
      <c r="CD3" s="2246"/>
      <c r="CE3" s="2246"/>
      <c r="CF3" s="2246"/>
      <c r="CG3" s="2246"/>
      <c r="CH3" s="2246"/>
      <c r="CI3" s="2246"/>
      <c r="CJ3" s="2246"/>
      <c r="CK3" s="2246"/>
      <c r="CL3" s="2246"/>
      <c r="CM3" s="2246"/>
      <c r="CN3" s="2246"/>
      <c r="CO3" s="2246"/>
      <c r="CP3" s="2246"/>
      <c r="CQ3" s="2246"/>
      <c r="CR3" s="2246"/>
      <c r="CS3" s="2246"/>
      <c r="CT3" s="2246"/>
      <c r="CU3" s="2246"/>
      <c r="CV3" s="2246"/>
      <c r="CW3" s="2246"/>
      <c r="CX3" s="2246"/>
      <c r="CY3" s="2246"/>
      <c r="CZ3" s="2246"/>
      <c r="DA3" s="2246"/>
    </row>
    <row r="4" spans="1:105">
      <c r="A4" s="162"/>
      <c r="G4" s="225"/>
    </row>
    <row r="5" spans="1:105">
      <c r="A5" s="2207" t="s">
        <v>332</v>
      </c>
      <c r="B5" s="2207"/>
      <c r="C5" s="2207"/>
      <c r="D5" s="2207"/>
      <c r="E5" s="2207"/>
      <c r="F5" s="2207"/>
      <c r="G5" s="2207"/>
      <c r="H5" s="2207"/>
      <c r="I5" s="2207"/>
      <c r="J5" s="2207"/>
      <c r="K5" s="2207"/>
      <c r="L5" s="2207"/>
      <c r="M5" s="2207"/>
      <c r="N5" s="2207"/>
      <c r="O5" s="2207"/>
      <c r="P5" s="2207"/>
      <c r="Q5" s="2207"/>
      <c r="R5" s="2207"/>
      <c r="S5" s="2207"/>
      <c r="T5" s="2207"/>
      <c r="U5" s="2207"/>
      <c r="V5" s="2207"/>
      <c r="W5" s="2207"/>
      <c r="X5" s="2207"/>
      <c r="Y5" s="2207"/>
    </row>
    <row r="6" spans="1:105" ht="45" customHeight="1">
      <c r="A6" s="2035" t="s">
        <v>5</v>
      </c>
      <c r="B6" s="2379" t="s">
        <v>333</v>
      </c>
      <c r="C6" s="2354"/>
      <c r="D6" s="2355"/>
      <c r="E6" s="2379" t="s">
        <v>334</v>
      </c>
      <c r="F6" s="2354"/>
      <c r="G6" s="2355"/>
      <c r="H6" s="2379" t="s">
        <v>335</v>
      </c>
      <c r="I6" s="2354"/>
      <c r="J6" s="2355"/>
      <c r="K6" s="2379" t="s">
        <v>336</v>
      </c>
      <c r="L6" s="2354"/>
      <c r="M6" s="2355"/>
      <c r="N6" s="2379" t="s">
        <v>337</v>
      </c>
      <c r="O6" s="2354"/>
      <c r="P6" s="2355"/>
      <c r="Q6" s="2379" t="s">
        <v>338</v>
      </c>
      <c r="R6" s="2354"/>
      <c r="S6" s="2355"/>
      <c r="T6" s="2379" t="s">
        <v>339</v>
      </c>
      <c r="U6" s="2354"/>
      <c r="V6" s="2355"/>
      <c r="W6" s="2379" t="s">
        <v>340</v>
      </c>
      <c r="X6" s="2354"/>
      <c r="Y6" s="2355"/>
    </row>
    <row r="7" spans="1:105" ht="15" thickBot="1">
      <c r="A7" s="1970"/>
      <c r="B7" s="252" t="s">
        <v>2</v>
      </c>
      <c r="C7" s="58" t="s">
        <v>68</v>
      </c>
      <c r="D7" s="332" t="s">
        <v>69</v>
      </c>
      <c r="E7" s="58" t="s">
        <v>2</v>
      </c>
      <c r="F7" s="58" t="s">
        <v>68</v>
      </c>
      <c r="G7" s="332" t="s">
        <v>69</v>
      </c>
      <c r="H7" s="58" t="s">
        <v>2</v>
      </c>
      <c r="I7" s="58" t="s">
        <v>68</v>
      </c>
      <c r="J7" s="332" t="s">
        <v>69</v>
      </c>
      <c r="K7" s="58" t="s">
        <v>2</v>
      </c>
      <c r="L7" s="58" t="s">
        <v>68</v>
      </c>
      <c r="M7" s="332" t="s">
        <v>69</v>
      </c>
      <c r="N7" s="58" t="s">
        <v>2</v>
      </c>
      <c r="O7" s="58" t="s">
        <v>68</v>
      </c>
      <c r="P7" s="332" t="s">
        <v>69</v>
      </c>
      <c r="Q7" s="58" t="s">
        <v>2</v>
      </c>
      <c r="R7" s="58" t="s">
        <v>68</v>
      </c>
      <c r="S7" s="332" t="s">
        <v>69</v>
      </c>
      <c r="T7" s="58" t="s">
        <v>2</v>
      </c>
      <c r="U7" s="58" t="s">
        <v>68</v>
      </c>
      <c r="V7" s="332" t="s">
        <v>69</v>
      </c>
      <c r="W7" s="252" t="s">
        <v>2</v>
      </c>
      <c r="X7" s="58" t="s">
        <v>68</v>
      </c>
      <c r="Y7" s="58" t="s">
        <v>69</v>
      </c>
    </row>
    <row r="8" spans="1:105">
      <c r="A8" s="284" t="s">
        <v>13</v>
      </c>
      <c r="B8" s="339">
        <v>82.573234159085104</v>
      </c>
      <c r="C8" s="255">
        <v>2.3104474977173659</v>
      </c>
      <c r="D8" s="338">
        <v>520</v>
      </c>
      <c r="E8" s="339">
        <v>95.061942492347313</v>
      </c>
      <c r="F8" s="255">
        <v>1.260218055913477</v>
      </c>
      <c r="G8" s="338">
        <v>524</v>
      </c>
      <c r="H8" s="339">
        <v>63.641197929835172</v>
      </c>
      <c r="I8" s="255">
        <v>2.252190237173803</v>
      </c>
      <c r="J8" s="338">
        <v>515</v>
      </c>
      <c r="K8" s="339">
        <v>82.130429932845544</v>
      </c>
      <c r="L8" s="255">
        <v>2.2638009825969019</v>
      </c>
      <c r="M8" s="338">
        <v>521</v>
      </c>
      <c r="N8" s="339">
        <v>63.676591309982093</v>
      </c>
      <c r="O8" s="255">
        <v>2.7151465066334</v>
      </c>
      <c r="P8" s="338">
        <v>510</v>
      </c>
      <c r="Q8" s="339">
        <v>88.133647796212472</v>
      </c>
      <c r="R8" s="255">
        <v>1.5220998880264891</v>
      </c>
      <c r="S8" s="338">
        <v>522</v>
      </c>
      <c r="T8" s="339">
        <v>32.709413564675017</v>
      </c>
      <c r="U8" s="255">
        <v>2.0689866795096088</v>
      </c>
      <c r="V8" s="338">
        <v>509</v>
      </c>
      <c r="W8" s="254">
        <v>56.42130529450634</v>
      </c>
      <c r="X8" s="255">
        <v>3.7742837158580231</v>
      </c>
      <c r="Y8" s="276">
        <v>518</v>
      </c>
    </row>
    <row r="9" spans="1:105">
      <c r="A9" s="285" t="s">
        <v>14</v>
      </c>
      <c r="B9" s="342">
        <v>84.93778452510945</v>
      </c>
      <c r="C9" s="260">
        <v>3.5488370573207</v>
      </c>
      <c r="D9" s="343">
        <v>322</v>
      </c>
      <c r="E9" s="342">
        <v>91.984579424623533</v>
      </c>
      <c r="F9" s="260">
        <v>2.2085465206503221</v>
      </c>
      <c r="G9" s="343">
        <v>324</v>
      </c>
      <c r="H9" s="342">
        <v>60.457922318196147</v>
      </c>
      <c r="I9" s="260">
        <v>3.509984492840176</v>
      </c>
      <c r="J9" s="343">
        <v>319</v>
      </c>
      <c r="K9" s="342">
        <v>84.760222800647171</v>
      </c>
      <c r="L9" s="260">
        <v>2.797011271238893</v>
      </c>
      <c r="M9" s="343">
        <v>324</v>
      </c>
      <c r="N9" s="342">
        <v>64.023980398036727</v>
      </c>
      <c r="O9" s="260">
        <v>2.6360693183146529</v>
      </c>
      <c r="P9" s="343">
        <v>317</v>
      </c>
      <c r="Q9" s="342">
        <v>85.334497084544267</v>
      </c>
      <c r="R9" s="260">
        <v>2.6712976377454241</v>
      </c>
      <c r="S9" s="343">
        <v>322</v>
      </c>
      <c r="T9" s="342">
        <v>41.694093679406073</v>
      </c>
      <c r="U9" s="260">
        <v>4.4303615702821961</v>
      </c>
      <c r="V9" s="343">
        <v>318</v>
      </c>
      <c r="W9" s="259">
        <v>59.391517598131649</v>
      </c>
      <c r="X9" s="260">
        <v>4.8636459027150636</v>
      </c>
      <c r="Y9" s="277">
        <v>320</v>
      </c>
    </row>
    <row r="10" spans="1:105">
      <c r="A10" s="284" t="s">
        <v>39</v>
      </c>
      <c r="B10" s="345" t="s">
        <v>99</v>
      </c>
      <c r="C10" s="263" t="s">
        <v>99</v>
      </c>
      <c r="D10" s="346" t="s">
        <v>99</v>
      </c>
      <c r="E10" s="345" t="s">
        <v>99</v>
      </c>
      <c r="F10" s="263" t="s">
        <v>99</v>
      </c>
      <c r="G10" s="346" t="s">
        <v>99</v>
      </c>
      <c r="H10" s="345" t="s">
        <v>99</v>
      </c>
      <c r="I10" s="263" t="s">
        <v>99</v>
      </c>
      <c r="J10" s="346" t="s">
        <v>99</v>
      </c>
      <c r="K10" s="345" t="s">
        <v>99</v>
      </c>
      <c r="L10" s="263" t="s">
        <v>99</v>
      </c>
      <c r="M10" s="346" t="s">
        <v>99</v>
      </c>
      <c r="N10" s="345" t="s">
        <v>99</v>
      </c>
      <c r="O10" s="263" t="s">
        <v>99</v>
      </c>
      <c r="P10" s="346" t="s">
        <v>99</v>
      </c>
      <c r="Q10" s="345" t="s">
        <v>99</v>
      </c>
      <c r="R10" s="263" t="s">
        <v>99</v>
      </c>
      <c r="S10" s="346" t="s">
        <v>99</v>
      </c>
      <c r="T10" s="345" t="s">
        <v>99</v>
      </c>
      <c r="U10" s="263" t="s">
        <v>99</v>
      </c>
      <c r="V10" s="346" t="s">
        <v>99</v>
      </c>
      <c r="W10" s="262" t="s">
        <v>99</v>
      </c>
      <c r="X10" s="263" t="s">
        <v>99</v>
      </c>
      <c r="Y10" s="278" t="s">
        <v>99</v>
      </c>
    </row>
    <row r="11" spans="1:105">
      <c r="A11" s="285" t="s">
        <v>16</v>
      </c>
      <c r="B11" s="342">
        <v>83.363350427754554</v>
      </c>
      <c r="C11" s="260">
        <v>6.8939655815862508</v>
      </c>
      <c r="D11" s="343">
        <v>84</v>
      </c>
      <c r="E11" s="347">
        <v>89.553273982514014</v>
      </c>
      <c r="F11" s="260">
        <v>1.842295537669894</v>
      </c>
      <c r="G11" s="343">
        <v>84</v>
      </c>
      <c r="H11" s="342">
        <v>35.698553712693951</v>
      </c>
      <c r="I11" s="260">
        <v>7.0438380497278006</v>
      </c>
      <c r="J11" s="343">
        <v>79</v>
      </c>
      <c r="K11" s="342">
        <v>85.073435651672952</v>
      </c>
      <c r="L11" s="260">
        <v>4.0347083868232838</v>
      </c>
      <c r="M11" s="343">
        <v>84</v>
      </c>
      <c r="N11" s="342">
        <v>55.791501432853877</v>
      </c>
      <c r="O11" s="260">
        <v>3.5068334352966128</v>
      </c>
      <c r="P11" s="343">
        <v>81</v>
      </c>
      <c r="Q11" s="342">
        <v>85.888306785960708</v>
      </c>
      <c r="R11" s="260">
        <v>6.1303150040891836</v>
      </c>
      <c r="S11" s="343">
        <v>84</v>
      </c>
      <c r="T11" s="342">
        <v>38.239166989602808</v>
      </c>
      <c r="U11" s="260">
        <v>4.0301167579367183</v>
      </c>
      <c r="V11" s="343">
        <v>81</v>
      </c>
      <c r="W11" s="259">
        <v>50.293897238398522</v>
      </c>
      <c r="X11" s="260">
        <v>6.2847425468014819</v>
      </c>
      <c r="Y11" s="277">
        <v>81</v>
      </c>
    </row>
    <row r="12" spans="1:105">
      <c r="A12" s="284" t="s">
        <v>17</v>
      </c>
      <c r="B12" s="345" t="s">
        <v>99</v>
      </c>
      <c r="C12" s="263" t="s">
        <v>99</v>
      </c>
      <c r="D12" s="346" t="s">
        <v>99</v>
      </c>
      <c r="E12" s="345" t="s">
        <v>99</v>
      </c>
      <c r="F12" s="263" t="s">
        <v>99</v>
      </c>
      <c r="G12" s="346" t="s">
        <v>99</v>
      </c>
      <c r="H12" s="345" t="s">
        <v>99</v>
      </c>
      <c r="I12" s="263" t="s">
        <v>99</v>
      </c>
      <c r="J12" s="346" t="s">
        <v>99</v>
      </c>
      <c r="K12" s="345" t="s">
        <v>99</v>
      </c>
      <c r="L12" s="263" t="s">
        <v>99</v>
      </c>
      <c r="M12" s="346" t="s">
        <v>99</v>
      </c>
      <c r="N12" s="345" t="s">
        <v>99</v>
      </c>
      <c r="O12" s="263" t="s">
        <v>99</v>
      </c>
      <c r="P12" s="346" t="s">
        <v>99</v>
      </c>
      <c r="Q12" s="345" t="s">
        <v>99</v>
      </c>
      <c r="R12" s="263" t="s">
        <v>99</v>
      </c>
      <c r="S12" s="346" t="s">
        <v>99</v>
      </c>
      <c r="T12" s="345" t="s">
        <v>99</v>
      </c>
      <c r="U12" s="263" t="s">
        <v>99</v>
      </c>
      <c r="V12" s="346" t="s">
        <v>99</v>
      </c>
      <c r="W12" s="262" t="s">
        <v>99</v>
      </c>
      <c r="X12" s="263" t="s">
        <v>99</v>
      </c>
      <c r="Y12" s="278" t="s">
        <v>99</v>
      </c>
    </row>
    <row r="13" spans="1:105">
      <c r="A13" s="285" t="s">
        <v>18</v>
      </c>
      <c r="B13" s="342">
        <v>91.420626602340761</v>
      </c>
      <c r="C13" s="260">
        <v>3.6252899593303458</v>
      </c>
      <c r="D13" s="343">
        <v>89</v>
      </c>
      <c r="E13" s="342">
        <v>91.184286908336475</v>
      </c>
      <c r="F13" s="260">
        <v>3.84874292893541</v>
      </c>
      <c r="G13" s="343">
        <v>88</v>
      </c>
      <c r="H13" s="342">
        <v>62.418284014776887</v>
      </c>
      <c r="I13" s="260">
        <v>7.5858243112762276</v>
      </c>
      <c r="J13" s="343">
        <v>85</v>
      </c>
      <c r="K13" s="342">
        <v>51.583615793270972</v>
      </c>
      <c r="L13" s="260">
        <v>7.5448746378165534</v>
      </c>
      <c r="M13" s="343">
        <v>88</v>
      </c>
      <c r="N13" s="342">
        <v>41.074884998353433</v>
      </c>
      <c r="O13" s="260">
        <v>6.5949379872847116</v>
      </c>
      <c r="P13" s="343">
        <v>84</v>
      </c>
      <c r="Q13" s="342">
        <v>68.616229102523135</v>
      </c>
      <c r="R13" s="260">
        <v>7.2376553333967406</v>
      </c>
      <c r="S13" s="343">
        <v>88</v>
      </c>
      <c r="T13" s="342">
        <v>49.502055782270688</v>
      </c>
      <c r="U13" s="260">
        <v>5.6050128366023442</v>
      </c>
      <c r="V13" s="343">
        <v>85</v>
      </c>
      <c r="W13" s="259">
        <v>67.919354732941031</v>
      </c>
      <c r="X13" s="260">
        <v>9.5591882352806543</v>
      </c>
      <c r="Y13" s="277">
        <v>87</v>
      </c>
    </row>
    <row r="14" spans="1:105">
      <c r="A14" s="284" t="s">
        <v>19</v>
      </c>
      <c r="B14" s="339">
        <v>85.554518022819011</v>
      </c>
      <c r="C14" s="255">
        <v>3.3310714493037121</v>
      </c>
      <c r="D14" s="338">
        <v>329</v>
      </c>
      <c r="E14" s="339">
        <v>97.140267311068342</v>
      </c>
      <c r="F14" s="255">
        <v>1.1268559124244431</v>
      </c>
      <c r="G14" s="338">
        <v>329</v>
      </c>
      <c r="H14" s="337">
        <v>63.001644029241518</v>
      </c>
      <c r="I14" s="255">
        <v>3.3026232894916911</v>
      </c>
      <c r="J14" s="338">
        <v>317</v>
      </c>
      <c r="K14" s="339">
        <v>82.099351311205368</v>
      </c>
      <c r="L14" s="255">
        <v>4.0279832164841993</v>
      </c>
      <c r="M14" s="338">
        <v>330</v>
      </c>
      <c r="N14" s="339">
        <v>60.609283777648983</v>
      </c>
      <c r="O14" s="255">
        <v>3.6173508196866582</v>
      </c>
      <c r="P14" s="338">
        <v>318</v>
      </c>
      <c r="Q14" s="339">
        <v>87.946653394946537</v>
      </c>
      <c r="R14" s="255">
        <v>3.0983026336005319</v>
      </c>
      <c r="S14" s="338">
        <v>326</v>
      </c>
      <c r="T14" s="339">
        <v>36.851626893819613</v>
      </c>
      <c r="U14" s="255">
        <v>4.2208077835095894</v>
      </c>
      <c r="V14" s="338">
        <v>325</v>
      </c>
      <c r="W14" s="254">
        <v>45.585466417164618</v>
      </c>
      <c r="X14" s="255">
        <v>5.4699177272057833</v>
      </c>
      <c r="Y14" s="276">
        <v>324</v>
      </c>
    </row>
    <row r="15" spans="1:105">
      <c r="A15" s="285" t="s">
        <v>20</v>
      </c>
      <c r="B15" s="342">
        <v>91.339554902863725</v>
      </c>
      <c r="C15" s="260">
        <v>2.4255954787055338</v>
      </c>
      <c r="D15" s="343">
        <v>84</v>
      </c>
      <c r="E15" s="342">
        <v>87.039839574200045</v>
      </c>
      <c r="F15" s="260">
        <v>4.1536240224982688</v>
      </c>
      <c r="G15" s="343">
        <v>84</v>
      </c>
      <c r="H15" s="342">
        <v>49.27267920045167</v>
      </c>
      <c r="I15" s="260">
        <v>9.8380263421378977</v>
      </c>
      <c r="J15" s="343">
        <v>80</v>
      </c>
      <c r="K15" s="342">
        <v>69.431216971809803</v>
      </c>
      <c r="L15" s="260">
        <v>9.6754256487276962</v>
      </c>
      <c r="M15" s="343">
        <v>84</v>
      </c>
      <c r="N15" s="342">
        <v>69.952371177876785</v>
      </c>
      <c r="O15" s="260">
        <v>6.7974459327452346</v>
      </c>
      <c r="P15" s="343">
        <v>83</v>
      </c>
      <c r="Q15" s="342">
        <v>91.454814086800994</v>
      </c>
      <c r="R15" s="260">
        <v>3.5323777655958528</v>
      </c>
      <c r="S15" s="343">
        <v>84</v>
      </c>
      <c r="T15" s="342">
        <v>38.784494852146707</v>
      </c>
      <c r="U15" s="260">
        <v>9.3733435271188412</v>
      </c>
      <c r="V15" s="343">
        <v>82</v>
      </c>
      <c r="W15" s="259">
        <v>40.933077429399681</v>
      </c>
      <c r="X15" s="260">
        <v>5.8500048253814603</v>
      </c>
      <c r="Y15" s="277">
        <v>83</v>
      </c>
    </row>
    <row r="16" spans="1:105">
      <c r="A16" s="284" t="s">
        <v>21</v>
      </c>
      <c r="B16" s="339">
        <v>83.393490715515085</v>
      </c>
      <c r="C16" s="255">
        <v>2.1879564357886432</v>
      </c>
      <c r="D16" s="338">
        <v>508</v>
      </c>
      <c r="E16" s="339">
        <v>89.459990264461879</v>
      </c>
      <c r="F16" s="255">
        <v>1.8723904230878701</v>
      </c>
      <c r="G16" s="338">
        <v>512</v>
      </c>
      <c r="H16" s="339">
        <v>52.733900157428103</v>
      </c>
      <c r="I16" s="255">
        <v>3.362089942843514</v>
      </c>
      <c r="J16" s="338">
        <v>496</v>
      </c>
      <c r="K16" s="339">
        <v>86.881876865549387</v>
      </c>
      <c r="L16" s="255">
        <v>3.0849126566350868</v>
      </c>
      <c r="M16" s="338">
        <v>509</v>
      </c>
      <c r="N16" s="339">
        <v>53.582349691935477</v>
      </c>
      <c r="O16" s="255">
        <v>3.5529903887543348</v>
      </c>
      <c r="P16" s="338">
        <v>497</v>
      </c>
      <c r="Q16" s="339">
        <v>88.320450898195574</v>
      </c>
      <c r="R16" s="255">
        <v>2.708354494544114</v>
      </c>
      <c r="S16" s="338">
        <v>510</v>
      </c>
      <c r="T16" s="339">
        <v>30.370175112463219</v>
      </c>
      <c r="U16" s="255">
        <v>3.232865261938382</v>
      </c>
      <c r="V16" s="338">
        <v>503</v>
      </c>
      <c r="W16" s="254">
        <v>49.156054832138658</v>
      </c>
      <c r="X16" s="255">
        <v>3.4040442389553158</v>
      </c>
      <c r="Y16" s="276">
        <v>505</v>
      </c>
    </row>
    <row r="17" spans="1:105">
      <c r="A17" s="285" t="s">
        <v>22</v>
      </c>
      <c r="B17" s="342">
        <v>87.134735857386744</v>
      </c>
      <c r="C17" s="260">
        <v>1.147701678906448</v>
      </c>
      <c r="D17" s="343">
        <v>1200</v>
      </c>
      <c r="E17" s="342">
        <v>91.699766965328251</v>
      </c>
      <c r="F17" s="260">
        <v>1.3857658797077019</v>
      </c>
      <c r="G17" s="343">
        <v>1202</v>
      </c>
      <c r="H17" s="342">
        <v>54.465501283752147</v>
      </c>
      <c r="I17" s="260">
        <v>1.9773579804231161</v>
      </c>
      <c r="J17" s="343">
        <v>1172</v>
      </c>
      <c r="K17" s="342">
        <v>82.647443188972431</v>
      </c>
      <c r="L17" s="260">
        <v>1.6890002594788509</v>
      </c>
      <c r="M17" s="343">
        <v>1202</v>
      </c>
      <c r="N17" s="342">
        <v>56.143707510520443</v>
      </c>
      <c r="O17" s="260">
        <v>1.6159152998498969</v>
      </c>
      <c r="P17" s="343">
        <v>1173</v>
      </c>
      <c r="Q17" s="342">
        <v>84.305857039649439</v>
      </c>
      <c r="R17" s="260">
        <v>1.392374969696677</v>
      </c>
      <c r="S17" s="343">
        <v>1201</v>
      </c>
      <c r="T17" s="342">
        <v>29.379234879639949</v>
      </c>
      <c r="U17" s="260">
        <v>1.65153517573453</v>
      </c>
      <c r="V17" s="343">
        <v>1187</v>
      </c>
      <c r="W17" s="259">
        <v>40.928900310029313</v>
      </c>
      <c r="X17" s="260">
        <v>2.2675087560999092</v>
      </c>
      <c r="Y17" s="277">
        <v>1190</v>
      </c>
    </row>
    <row r="18" spans="1:105">
      <c r="A18" s="284" t="s">
        <v>23</v>
      </c>
      <c r="B18" s="339">
        <v>81.511788476318273</v>
      </c>
      <c r="C18" s="255">
        <v>3.7646151590483621</v>
      </c>
      <c r="D18" s="338">
        <v>158</v>
      </c>
      <c r="E18" s="339">
        <v>94.249407956493059</v>
      </c>
      <c r="F18" s="255">
        <v>1.737405097491133</v>
      </c>
      <c r="G18" s="338">
        <v>159</v>
      </c>
      <c r="H18" s="339">
        <v>70.636020506884989</v>
      </c>
      <c r="I18" s="255">
        <v>3.706641049109709</v>
      </c>
      <c r="J18" s="338">
        <v>155</v>
      </c>
      <c r="K18" s="339">
        <v>84.843961089614567</v>
      </c>
      <c r="L18" s="255">
        <v>3.9066030335731359</v>
      </c>
      <c r="M18" s="338">
        <v>160</v>
      </c>
      <c r="N18" s="339">
        <v>68.637514198857247</v>
      </c>
      <c r="O18" s="255">
        <v>3.8805862654258689</v>
      </c>
      <c r="P18" s="338">
        <v>154</v>
      </c>
      <c r="Q18" s="339">
        <v>90.907549213192212</v>
      </c>
      <c r="R18" s="255">
        <v>2.3582247024716132</v>
      </c>
      <c r="S18" s="338">
        <v>159</v>
      </c>
      <c r="T18" s="339">
        <v>38.982471570995777</v>
      </c>
      <c r="U18" s="255">
        <v>4.1999587658709334</v>
      </c>
      <c r="V18" s="338">
        <v>154</v>
      </c>
      <c r="W18" s="254">
        <v>53.799017827976733</v>
      </c>
      <c r="X18" s="255">
        <v>9.4983489006862474</v>
      </c>
      <c r="Y18" s="276">
        <v>155</v>
      </c>
    </row>
    <row r="19" spans="1:105">
      <c r="A19" s="285" t="s">
        <v>24</v>
      </c>
      <c r="B19" s="348" t="s">
        <v>99</v>
      </c>
      <c r="C19" s="349" t="s">
        <v>99</v>
      </c>
      <c r="D19" s="350" t="s">
        <v>99</v>
      </c>
      <c r="E19" s="348" t="s">
        <v>99</v>
      </c>
      <c r="F19" s="349" t="s">
        <v>99</v>
      </c>
      <c r="G19" s="350" t="s">
        <v>99</v>
      </c>
      <c r="H19" s="348" t="s">
        <v>99</v>
      </c>
      <c r="I19" s="349" t="s">
        <v>99</v>
      </c>
      <c r="J19" s="350" t="s">
        <v>99</v>
      </c>
      <c r="K19" s="348" t="s">
        <v>99</v>
      </c>
      <c r="L19" s="349" t="s">
        <v>99</v>
      </c>
      <c r="M19" s="350" t="s">
        <v>99</v>
      </c>
      <c r="N19" s="348" t="s">
        <v>99</v>
      </c>
      <c r="O19" s="349" t="s">
        <v>99</v>
      </c>
      <c r="P19" s="350" t="s">
        <v>99</v>
      </c>
      <c r="Q19" s="348" t="s">
        <v>99</v>
      </c>
      <c r="R19" s="349" t="s">
        <v>99</v>
      </c>
      <c r="S19" s="350" t="s">
        <v>99</v>
      </c>
      <c r="T19" s="348" t="s">
        <v>99</v>
      </c>
      <c r="U19" s="349" t="s">
        <v>99</v>
      </c>
      <c r="V19" s="350" t="s">
        <v>99</v>
      </c>
      <c r="W19" s="351" t="s">
        <v>99</v>
      </c>
      <c r="X19" s="349" t="s">
        <v>99</v>
      </c>
      <c r="Y19" s="529" t="s">
        <v>99</v>
      </c>
    </row>
    <row r="20" spans="1:105">
      <c r="A20" s="284" t="s">
        <v>25</v>
      </c>
      <c r="B20" s="339">
        <v>93.71687452925292</v>
      </c>
      <c r="C20" s="255">
        <v>2.662805885567987</v>
      </c>
      <c r="D20" s="338">
        <v>144</v>
      </c>
      <c r="E20" s="339">
        <v>88.24026999281277</v>
      </c>
      <c r="F20" s="255">
        <v>4.9056883651038179</v>
      </c>
      <c r="G20" s="338">
        <v>145</v>
      </c>
      <c r="H20" s="339">
        <v>50.35086665931523</v>
      </c>
      <c r="I20" s="255">
        <v>7.5731640351565668</v>
      </c>
      <c r="J20" s="338">
        <v>143</v>
      </c>
      <c r="K20" s="339">
        <v>73.592477420263108</v>
      </c>
      <c r="L20" s="255">
        <v>5.6709491389092248</v>
      </c>
      <c r="M20" s="338">
        <v>146</v>
      </c>
      <c r="N20" s="339">
        <v>66.032640474150611</v>
      </c>
      <c r="O20" s="255">
        <v>3.7382829140377489</v>
      </c>
      <c r="P20" s="338">
        <v>139</v>
      </c>
      <c r="Q20" s="339">
        <v>85.322360817378382</v>
      </c>
      <c r="R20" s="255">
        <v>3.1829357800142928</v>
      </c>
      <c r="S20" s="338">
        <v>145</v>
      </c>
      <c r="T20" s="339">
        <v>42.743838135253228</v>
      </c>
      <c r="U20" s="255">
        <v>11.16681217885866</v>
      </c>
      <c r="V20" s="338">
        <v>140</v>
      </c>
      <c r="W20" s="254">
        <v>55.618729120767497</v>
      </c>
      <c r="X20" s="255">
        <v>8.2971461839393044</v>
      </c>
      <c r="Y20" s="276">
        <v>141</v>
      </c>
    </row>
    <row r="21" spans="1:105">
      <c r="A21" s="285" t="s">
        <v>26</v>
      </c>
      <c r="B21" s="348" t="s">
        <v>99</v>
      </c>
      <c r="C21" s="349" t="s">
        <v>99</v>
      </c>
      <c r="D21" s="350" t="s">
        <v>99</v>
      </c>
      <c r="E21" s="348" t="s">
        <v>99</v>
      </c>
      <c r="F21" s="349" t="s">
        <v>99</v>
      </c>
      <c r="G21" s="350" t="s">
        <v>99</v>
      </c>
      <c r="H21" s="348" t="s">
        <v>99</v>
      </c>
      <c r="I21" s="349" t="s">
        <v>99</v>
      </c>
      <c r="J21" s="350" t="s">
        <v>99</v>
      </c>
      <c r="K21" s="348" t="s">
        <v>99</v>
      </c>
      <c r="L21" s="349" t="s">
        <v>99</v>
      </c>
      <c r="M21" s="350" t="s">
        <v>99</v>
      </c>
      <c r="N21" s="348" t="s">
        <v>99</v>
      </c>
      <c r="O21" s="349" t="s">
        <v>99</v>
      </c>
      <c r="P21" s="350" t="s">
        <v>99</v>
      </c>
      <c r="Q21" s="348" t="s">
        <v>99</v>
      </c>
      <c r="R21" s="349" t="s">
        <v>99</v>
      </c>
      <c r="S21" s="350" t="s">
        <v>99</v>
      </c>
      <c r="T21" s="348" t="s">
        <v>99</v>
      </c>
      <c r="U21" s="349" t="s">
        <v>99</v>
      </c>
      <c r="V21" s="350" t="s">
        <v>99</v>
      </c>
      <c r="W21" s="351" t="s">
        <v>99</v>
      </c>
      <c r="X21" s="349" t="s">
        <v>99</v>
      </c>
      <c r="Y21" s="529" t="s">
        <v>99</v>
      </c>
    </row>
    <row r="22" spans="1:105">
      <c r="A22" s="284" t="s">
        <v>27</v>
      </c>
      <c r="B22" s="339">
        <v>83.88418833824106</v>
      </c>
      <c r="C22" s="255">
        <v>3.9613082781751339</v>
      </c>
      <c r="D22" s="338">
        <v>183</v>
      </c>
      <c r="E22" s="339">
        <v>94.246719755596061</v>
      </c>
      <c r="F22" s="255">
        <v>1.571315182162162</v>
      </c>
      <c r="G22" s="338">
        <v>184</v>
      </c>
      <c r="H22" s="339">
        <v>58.730506696680088</v>
      </c>
      <c r="I22" s="255">
        <v>4.0559813047026116</v>
      </c>
      <c r="J22" s="338">
        <v>177</v>
      </c>
      <c r="K22" s="339">
        <v>89.509818627792569</v>
      </c>
      <c r="L22" s="255">
        <v>2.607110673898724</v>
      </c>
      <c r="M22" s="338">
        <v>184</v>
      </c>
      <c r="N22" s="339">
        <v>52.068145858806737</v>
      </c>
      <c r="O22" s="255">
        <v>3.931008423829411</v>
      </c>
      <c r="P22" s="338">
        <v>178</v>
      </c>
      <c r="Q22" s="339">
        <v>91.254609315173298</v>
      </c>
      <c r="R22" s="255">
        <v>2.638825442989098</v>
      </c>
      <c r="S22" s="338">
        <v>184</v>
      </c>
      <c r="T22" s="339">
        <v>30.37431443567333</v>
      </c>
      <c r="U22" s="255">
        <v>4.4815937972697864</v>
      </c>
      <c r="V22" s="338">
        <v>179</v>
      </c>
      <c r="W22" s="254">
        <v>45.115035055606143</v>
      </c>
      <c r="X22" s="255">
        <v>3.7724268572321562</v>
      </c>
      <c r="Y22" s="276">
        <v>181</v>
      </c>
    </row>
    <row r="23" spans="1:105" ht="15" thickBot="1">
      <c r="A23" s="286" t="s">
        <v>28</v>
      </c>
      <c r="B23" s="353" t="s">
        <v>99</v>
      </c>
      <c r="C23" s="354" t="s">
        <v>99</v>
      </c>
      <c r="D23" s="355" t="s">
        <v>99</v>
      </c>
      <c r="E23" s="353" t="s">
        <v>99</v>
      </c>
      <c r="F23" s="354" t="s">
        <v>99</v>
      </c>
      <c r="G23" s="355" t="s">
        <v>99</v>
      </c>
      <c r="H23" s="353" t="s">
        <v>99</v>
      </c>
      <c r="I23" s="354" t="s">
        <v>99</v>
      </c>
      <c r="J23" s="355" t="s">
        <v>99</v>
      </c>
      <c r="K23" s="353" t="s">
        <v>99</v>
      </c>
      <c r="L23" s="354" t="s">
        <v>99</v>
      </c>
      <c r="M23" s="355" t="s">
        <v>99</v>
      </c>
      <c r="N23" s="353" t="s">
        <v>99</v>
      </c>
      <c r="O23" s="354" t="s">
        <v>99</v>
      </c>
      <c r="P23" s="355" t="s">
        <v>99</v>
      </c>
      <c r="Q23" s="353" t="s">
        <v>99</v>
      </c>
      <c r="R23" s="354" t="s">
        <v>99</v>
      </c>
      <c r="S23" s="355" t="s">
        <v>99</v>
      </c>
      <c r="T23" s="353" t="s">
        <v>99</v>
      </c>
      <c r="U23" s="354" t="s">
        <v>99</v>
      </c>
      <c r="V23" s="355" t="s">
        <v>99</v>
      </c>
      <c r="W23" s="353" t="s">
        <v>99</v>
      </c>
      <c r="X23" s="354" t="s">
        <v>99</v>
      </c>
      <c r="Y23" s="530" t="s">
        <v>99</v>
      </c>
    </row>
    <row r="24" spans="1:105">
      <c r="A24" s="287" t="s">
        <v>29</v>
      </c>
      <c r="B24" s="358">
        <v>85.306351491981559</v>
      </c>
      <c r="C24" s="270">
        <v>0.84324699087394173</v>
      </c>
      <c r="D24" s="359">
        <v>3377</v>
      </c>
      <c r="E24" s="358">
        <v>92.56258329677749</v>
      </c>
      <c r="F24" s="270">
        <v>0.7314580441693399</v>
      </c>
      <c r="G24" s="359">
        <v>3390</v>
      </c>
      <c r="H24" s="358">
        <v>58.085119961908923</v>
      </c>
      <c r="I24" s="270">
        <v>1.1801793812950481</v>
      </c>
      <c r="J24" s="359">
        <v>3302</v>
      </c>
      <c r="K24" s="358">
        <v>83.102960320457868</v>
      </c>
      <c r="L24" s="270">
        <v>1.0655378645371949</v>
      </c>
      <c r="M24" s="359">
        <v>3385</v>
      </c>
      <c r="N24" s="358">
        <v>57.880581438138691</v>
      </c>
      <c r="O24" s="270">
        <v>1.1016639894249349</v>
      </c>
      <c r="P24" s="359">
        <v>3297</v>
      </c>
      <c r="Q24" s="358">
        <v>86.064755283951683</v>
      </c>
      <c r="R24" s="270">
        <v>0.88776451089701491</v>
      </c>
      <c r="S24" s="359">
        <v>3378</v>
      </c>
      <c r="T24" s="358">
        <v>32.580491655576992</v>
      </c>
      <c r="U24" s="270">
        <v>1.144172433788325</v>
      </c>
      <c r="V24" s="359">
        <v>3327</v>
      </c>
      <c r="W24" s="269">
        <v>47.679842840420029</v>
      </c>
      <c r="X24" s="270">
        <v>1.5030487364522731</v>
      </c>
      <c r="Y24" s="283">
        <v>3348</v>
      </c>
    </row>
    <row r="25" spans="1:105">
      <c r="A25" s="287" t="s">
        <v>30</v>
      </c>
      <c r="B25" s="358">
        <v>93.077778494398061</v>
      </c>
      <c r="C25" s="270">
        <v>1.8346745806617319</v>
      </c>
      <c r="D25" s="359">
        <v>443</v>
      </c>
      <c r="E25" s="358">
        <v>91.830063028262956</v>
      </c>
      <c r="F25" s="270">
        <v>1.739488631710586</v>
      </c>
      <c r="G25" s="359">
        <v>444</v>
      </c>
      <c r="H25" s="358">
        <v>53.839490074979921</v>
      </c>
      <c r="I25" s="270">
        <v>3.759671356808242</v>
      </c>
      <c r="J25" s="359">
        <v>430</v>
      </c>
      <c r="K25" s="358">
        <v>69.206717609552044</v>
      </c>
      <c r="L25" s="270">
        <v>4.0259747522160012</v>
      </c>
      <c r="M25" s="359">
        <v>443</v>
      </c>
      <c r="N25" s="358">
        <v>57.973986827533857</v>
      </c>
      <c r="O25" s="270">
        <v>3.187708354272857</v>
      </c>
      <c r="P25" s="359">
        <v>430</v>
      </c>
      <c r="Q25" s="358">
        <v>82.651950561347363</v>
      </c>
      <c r="R25" s="270">
        <v>2.9475619637195378</v>
      </c>
      <c r="S25" s="359">
        <v>440</v>
      </c>
      <c r="T25" s="358">
        <v>49.774772159279657</v>
      </c>
      <c r="U25" s="270">
        <v>4.740983299041412</v>
      </c>
      <c r="V25" s="359">
        <v>430</v>
      </c>
      <c r="W25" s="269">
        <v>57.127156657225683</v>
      </c>
      <c r="X25" s="270">
        <v>3.9183911861218679</v>
      </c>
      <c r="Y25" s="283">
        <v>432</v>
      </c>
    </row>
    <row r="26" spans="1:105">
      <c r="A26" s="288" t="s">
        <v>31</v>
      </c>
      <c r="B26" s="398">
        <v>86.193167242250922</v>
      </c>
      <c r="C26" s="290">
        <v>0.79076563934375088</v>
      </c>
      <c r="D26" s="531">
        <v>3820</v>
      </c>
      <c r="E26" s="398">
        <v>92.478847789617475</v>
      </c>
      <c r="F26" s="290">
        <v>0.67719111147476463</v>
      </c>
      <c r="G26" s="531">
        <v>3834</v>
      </c>
      <c r="H26" s="398">
        <v>57.603997504657912</v>
      </c>
      <c r="I26" s="290">
        <v>1.1297373270583659</v>
      </c>
      <c r="J26" s="531">
        <v>3732</v>
      </c>
      <c r="K26" s="532">
        <v>81.517633040195605</v>
      </c>
      <c r="L26" s="290">
        <v>1.0881758027459081</v>
      </c>
      <c r="M26" s="531">
        <v>3828</v>
      </c>
      <c r="N26" s="398">
        <v>57.891180099245616</v>
      </c>
      <c r="O26" s="290">
        <v>1.0414548726247661</v>
      </c>
      <c r="P26" s="531">
        <v>3727</v>
      </c>
      <c r="Q26" s="398">
        <v>85.676175084007852</v>
      </c>
      <c r="R26" s="290">
        <v>0.85634685820802181</v>
      </c>
      <c r="S26" s="531">
        <v>3818</v>
      </c>
      <c r="T26" s="398">
        <v>34.518744678317361</v>
      </c>
      <c r="U26" s="290">
        <v>1.235329935627308</v>
      </c>
      <c r="V26" s="531">
        <v>3757</v>
      </c>
      <c r="W26" s="289">
        <v>48.742155214191023</v>
      </c>
      <c r="X26" s="290">
        <v>1.421833412088245</v>
      </c>
      <c r="Y26" s="291">
        <v>3780</v>
      </c>
    </row>
    <row r="27" spans="1:105" ht="14.25" customHeight="1">
      <c r="A27" s="1966" t="s">
        <v>341</v>
      </c>
      <c r="B27" s="1966"/>
      <c r="C27" s="1966"/>
      <c r="D27" s="1966"/>
      <c r="E27" s="1966"/>
      <c r="F27" s="1966"/>
      <c r="G27" s="1966"/>
      <c r="H27" s="1966"/>
      <c r="I27" s="1966"/>
      <c r="J27" s="1966"/>
      <c r="K27" s="1966"/>
      <c r="L27" s="1966"/>
      <c r="M27" s="1966"/>
      <c r="N27" s="1966"/>
      <c r="O27" s="1966"/>
      <c r="P27" s="1966"/>
      <c r="Q27" s="1966"/>
      <c r="R27" s="1966"/>
      <c r="S27" s="1966"/>
      <c r="T27" s="1966"/>
      <c r="U27" s="1966"/>
      <c r="V27" s="1966"/>
      <c r="W27" s="1966"/>
      <c r="X27" s="1966"/>
      <c r="Y27" s="1966"/>
    </row>
    <row r="28" spans="1:105" ht="23.25" customHeight="1">
      <c r="A28" s="2034" t="s">
        <v>101</v>
      </c>
      <c r="B28" s="2034"/>
      <c r="C28" s="2034"/>
      <c r="D28" s="2034"/>
      <c r="E28" s="2034"/>
      <c r="F28" s="2034"/>
      <c r="G28" s="2034"/>
      <c r="H28" s="2034"/>
      <c r="I28" s="2034"/>
      <c r="J28" s="2034"/>
      <c r="K28" s="2034"/>
      <c r="L28" s="2034"/>
      <c r="M28" s="2034"/>
      <c r="N28" s="2034"/>
      <c r="O28" s="2034"/>
      <c r="P28" s="2034"/>
      <c r="Q28" s="2034"/>
      <c r="R28" s="2034"/>
      <c r="S28" s="2034"/>
      <c r="T28" s="2034"/>
      <c r="U28" s="2034"/>
      <c r="V28" s="2034"/>
      <c r="W28" s="2034"/>
      <c r="X28" s="2034"/>
      <c r="Y28" s="2034"/>
    </row>
    <row r="29" spans="1:105" ht="14.9" customHeight="1">
      <c r="A29" s="1966" t="s">
        <v>342</v>
      </c>
      <c r="B29" s="1966"/>
      <c r="C29" s="1966"/>
      <c r="D29" s="1966"/>
      <c r="E29" s="1966"/>
      <c r="F29" s="1966"/>
      <c r="G29" s="1966"/>
      <c r="H29" s="1966"/>
      <c r="I29" s="1966"/>
      <c r="J29" s="1966"/>
      <c r="K29" s="1966"/>
      <c r="L29" s="1966"/>
      <c r="M29" s="1966"/>
      <c r="N29" s="1966"/>
      <c r="O29" s="1966"/>
      <c r="P29" s="1966"/>
      <c r="Q29" s="1966"/>
      <c r="R29" s="1966"/>
      <c r="S29" s="1966"/>
      <c r="T29" s="1966"/>
      <c r="U29" s="1966"/>
      <c r="V29" s="1966"/>
      <c r="W29" s="1966"/>
      <c r="X29" s="1966"/>
      <c r="Y29" s="1966"/>
    </row>
    <row r="31" spans="1:105" ht="13.5" customHeight="1">
      <c r="A31" s="2016" t="s">
        <v>343</v>
      </c>
      <c r="B31" s="2016"/>
      <c r="C31" s="2016"/>
      <c r="D31" s="2016"/>
      <c r="E31" s="2016"/>
      <c r="F31" s="2016"/>
      <c r="G31" s="2016"/>
      <c r="H31" s="2016"/>
      <c r="I31" s="2016"/>
      <c r="J31" s="2016"/>
      <c r="K31" s="2016"/>
      <c r="L31" s="2016"/>
      <c r="M31" s="2016"/>
      <c r="N31" s="2016"/>
      <c r="O31" s="2016"/>
      <c r="P31" s="2016"/>
      <c r="Q31" s="2016"/>
      <c r="R31" s="2016"/>
      <c r="S31" s="2016"/>
      <c r="T31" s="2016"/>
      <c r="U31" s="2016"/>
      <c r="V31" s="2016"/>
      <c r="W31" s="2016"/>
      <c r="X31" s="2016"/>
      <c r="Y31" s="2016"/>
      <c r="Z31" s="2016"/>
      <c r="AA31" s="2016"/>
      <c r="AB31" s="2016"/>
      <c r="AC31" s="2016"/>
      <c r="AD31" s="2016"/>
      <c r="AE31" s="2016"/>
      <c r="AF31" s="2016"/>
      <c r="AG31" s="2016"/>
      <c r="AH31" s="2016"/>
      <c r="AI31" s="2016"/>
      <c r="AJ31" s="2016"/>
      <c r="AK31" s="2016"/>
      <c r="AL31" s="2016"/>
      <c r="AM31" s="2016"/>
      <c r="AN31" s="2016"/>
      <c r="AO31" s="2016"/>
      <c r="AP31" s="2016"/>
      <c r="AQ31" s="2016"/>
      <c r="AR31" s="2016"/>
      <c r="AS31" s="2016"/>
      <c r="AT31" s="2016"/>
      <c r="AU31" s="2016"/>
      <c r="AV31" s="2016"/>
      <c r="AW31" s="2016"/>
      <c r="AX31" s="2016"/>
      <c r="AY31" s="2016"/>
      <c r="AZ31" s="2016"/>
      <c r="BA31" s="2016"/>
      <c r="BB31" s="2016"/>
      <c r="BC31" s="2016"/>
      <c r="BD31" s="2016"/>
      <c r="BE31" s="2016"/>
      <c r="BF31" s="2016"/>
      <c r="BG31" s="2016"/>
      <c r="BH31" s="2016"/>
      <c r="BI31" s="2016"/>
      <c r="BJ31" s="2016"/>
      <c r="BK31" s="2016"/>
      <c r="BL31" s="2016"/>
      <c r="BM31" s="2016"/>
      <c r="BN31" s="2016"/>
      <c r="BO31" s="2016"/>
      <c r="BP31" s="2016"/>
      <c r="BQ31" s="2016"/>
      <c r="BR31" s="2016"/>
      <c r="BS31" s="2016"/>
      <c r="BT31" s="2016"/>
      <c r="BU31" s="2016"/>
      <c r="BV31" s="2016"/>
      <c r="BW31" s="2016"/>
      <c r="BX31" s="2016"/>
      <c r="BY31" s="2016"/>
      <c r="BZ31" s="2016"/>
      <c r="CA31" s="2016"/>
      <c r="CB31" s="2016"/>
      <c r="CC31" s="2016"/>
      <c r="CD31" s="2016"/>
      <c r="CE31" s="2016"/>
      <c r="CF31" s="2016"/>
      <c r="CG31" s="2016"/>
      <c r="CH31" s="2016"/>
      <c r="CI31" s="2016"/>
      <c r="CJ31" s="2016"/>
      <c r="CK31" s="2016"/>
      <c r="CL31" s="2016"/>
      <c r="CM31" s="2016"/>
      <c r="CN31" s="2016"/>
      <c r="CO31" s="2016"/>
      <c r="CP31" s="2016"/>
      <c r="CQ31" s="2016"/>
      <c r="CR31" s="2016"/>
      <c r="CS31" s="2016"/>
      <c r="CT31" s="2016"/>
      <c r="CU31" s="2016"/>
      <c r="CV31" s="2016"/>
      <c r="CW31" s="2016"/>
      <c r="CX31" s="2016"/>
      <c r="CY31" s="2016"/>
      <c r="CZ31" s="2016"/>
      <c r="DA31" s="2016"/>
    </row>
    <row r="32" spans="1:105" ht="15" customHeight="1" thickBot="1">
      <c r="A32" s="1969" t="s">
        <v>5</v>
      </c>
      <c r="B32" s="2375" t="s">
        <v>344</v>
      </c>
      <c r="C32" s="2376" t="s">
        <v>345</v>
      </c>
      <c r="D32" s="2376" t="s">
        <v>345</v>
      </c>
      <c r="E32" s="2376" t="s">
        <v>345</v>
      </c>
      <c r="F32" s="2376" t="s">
        <v>345</v>
      </c>
      <c r="G32" s="2376" t="s">
        <v>345</v>
      </c>
      <c r="H32" s="2376" t="s">
        <v>345</v>
      </c>
      <c r="I32" s="2376" t="s">
        <v>345</v>
      </c>
      <c r="J32" s="2376" t="s">
        <v>345</v>
      </c>
      <c r="K32" s="2376" t="s">
        <v>345</v>
      </c>
      <c r="L32" s="2376" t="s">
        <v>345</v>
      </c>
      <c r="M32" s="2376" t="s">
        <v>345</v>
      </c>
      <c r="N32" s="2376" t="s">
        <v>345</v>
      </c>
      <c r="O32" s="2375" t="s">
        <v>346</v>
      </c>
      <c r="P32" s="2376" t="s">
        <v>347</v>
      </c>
      <c r="Q32" s="2376" t="s">
        <v>347</v>
      </c>
      <c r="R32" s="2376" t="s">
        <v>347</v>
      </c>
      <c r="S32" s="2376" t="s">
        <v>347</v>
      </c>
      <c r="T32" s="2376" t="s">
        <v>347</v>
      </c>
      <c r="U32" s="2376" t="s">
        <v>347</v>
      </c>
      <c r="V32" s="2376" t="s">
        <v>347</v>
      </c>
      <c r="W32" s="2376" t="s">
        <v>347</v>
      </c>
      <c r="X32" s="2376" t="s">
        <v>347</v>
      </c>
      <c r="Y32" s="2376" t="s">
        <v>347</v>
      </c>
      <c r="Z32" s="2376" t="s">
        <v>347</v>
      </c>
      <c r="AA32" s="2376" t="s">
        <v>347</v>
      </c>
      <c r="AB32" s="2375" t="s">
        <v>348</v>
      </c>
      <c r="AC32" s="2376" t="s">
        <v>349</v>
      </c>
      <c r="AD32" s="2376" t="s">
        <v>349</v>
      </c>
      <c r="AE32" s="2376" t="s">
        <v>349</v>
      </c>
      <c r="AF32" s="2376" t="s">
        <v>349</v>
      </c>
      <c r="AG32" s="2376" t="s">
        <v>349</v>
      </c>
      <c r="AH32" s="2376" t="s">
        <v>349</v>
      </c>
      <c r="AI32" s="2376" t="s">
        <v>349</v>
      </c>
      <c r="AJ32" s="2376" t="s">
        <v>349</v>
      </c>
      <c r="AK32" s="2376" t="s">
        <v>349</v>
      </c>
      <c r="AL32" s="2376" t="s">
        <v>349</v>
      </c>
      <c r="AM32" s="2376" t="s">
        <v>349</v>
      </c>
      <c r="AN32" s="2376" t="s">
        <v>349</v>
      </c>
      <c r="AO32" s="2375" t="s">
        <v>350</v>
      </c>
      <c r="AP32" s="2376" t="s">
        <v>351</v>
      </c>
      <c r="AQ32" s="2376" t="s">
        <v>351</v>
      </c>
      <c r="AR32" s="2376" t="s">
        <v>351</v>
      </c>
      <c r="AS32" s="2376" t="s">
        <v>351</v>
      </c>
      <c r="AT32" s="2376" t="s">
        <v>351</v>
      </c>
      <c r="AU32" s="2376" t="s">
        <v>351</v>
      </c>
      <c r="AV32" s="2376" t="s">
        <v>351</v>
      </c>
      <c r="AW32" s="2376" t="s">
        <v>351</v>
      </c>
      <c r="AX32" s="2376" t="s">
        <v>351</v>
      </c>
      <c r="AY32" s="2376" t="s">
        <v>351</v>
      </c>
      <c r="AZ32" s="2376" t="s">
        <v>351</v>
      </c>
      <c r="BA32" s="2376" t="s">
        <v>351</v>
      </c>
      <c r="BB32" s="2375" t="s">
        <v>352</v>
      </c>
      <c r="BC32" s="2376" t="s">
        <v>353</v>
      </c>
      <c r="BD32" s="2376" t="s">
        <v>353</v>
      </c>
      <c r="BE32" s="2376" t="s">
        <v>353</v>
      </c>
      <c r="BF32" s="2376" t="s">
        <v>353</v>
      </c>
      <c r="BG32" s="2376" t="s">
        <v>353</v>
      </c>
      <c r="BH32" s="2376" t="s">
        <v>353</v>
      </c>
      <c r="BI32" s="2376" t="s">
        <v>353</v>
      </c>
      <c r="BJ32" s="2376" t="s">
        <v>353</v>
      </c>
      <c r="BK32" s="2376" t="s">
        <v>353</v>
      </c>
      <c r="BL32" s="2376" t="s">
        <v>353</v>
      </c>
      <c r="BM32" s="2376" t="s">
        <v>353</v>
      </c>
      <c r="BN32" s="2376" t="s">
        <v>353</v>
      </c>
      <c r="BO32" s="2375" t="s">
        <v>354</v>
      </c>
      <c r="BP32" s="2376" t="s">
        <v>355</v>
      </c>
      <c r="BQ32" s="2376" t="s">
        <v>355</v>
      </c>
      <c r="BR32" s="2376" t="s">
        <v>355</v>
      </c>
      <c r="BS32" s="2376" t="s">
        <v>355</v>
      </c>
      <c r="BT32" s="2376" t="s">
        <v>355</v>
      </c>
      <c r="BU32" s="2376" t="s">
        <v>355</v>
      </c>
      <c r="BV32" s="2376" t="s">
        <v>355</v>
      </c>
      <c r="BW32" s="2376" t="s">
        <v>355</v>
      </c>
      <c r="BX32" s="2376" t="s">
        <v>355</v>
      </c>
      <c r="BY32" s="2376" t="s">
        <v>355</v>
      </c>
      <c r="BZ32" s="2376" t="s">
        <v>355</v>
      </c>
      <c r="CA32" s="2376" t="s">
        <v>355</v>
      </c>
      <c r="CB32" s="2375" t="s">
        <v>356</v>
      </c>
      <c r="CC32" s="2376" t="s">
        <v>357</v>
      </c>
      <c r="CD32" s="2376" t="s">
        <v>357</v>
      </c>
      <c r="CE32" s="2376" t="s">
        <v>357</v>
      </c>
      <c r="CF32" s="2376" t="s">
        <v>357</v>
      </c>
      <c r="CG32" s="2376" t="s">
        <v>357</v>
      </c>
      <c r="CH32" s="2376" t="s">
        <v>357</v>
      </c>
      <c r="CI32" s="2376" t="s">
        <v>357</v>
      </c>
      <c r="CJ32" s="2376" t="s">
        <v>357</v>
      </c>
      <c r="CK32" s="2376" t="s">
        <v>357</v>
      </c>
      <c r="CL32" s="2376" t="s">
        <v>357</v>
      </c>
      <c r="CM32" s="2376" t="s">
        <v>357</v>
      </c>
      <c r="CN32" s="2376" t="s">
        <v>357</v>
      </c>
      <c r="CO32" s="2375" t="s">
        <v>358</v>
      </c>
      <c r="CP32" s="2376" t="s">
        <v>359</v>
      </c>
      <c r="CQ32" s="2376" t="s">
        <v>359</v>
      </c>
      <c r="CR32" s="2376" t="s">
        <v>359</v>
      </c>
      <c r="CS32" s="2376" t="s">
        <v>359</v>
      </c>
      <c r="CT32" s="2376" t="s">
        <v>359</v>
      </c>
      <c r="CU32" s="2376" t="s">
        <v>359</v>
      </c>
      <c r="CV32" s="2376" t="s">
        <v>359</v>
      </c>
      <c r="CW32" s="2376" t="s">
        <v>359</v>
      </c>
      <c r="CX32" s="2376" t="s">
        <v>359</v>
      </c>
      <c r="CY32" s="2376" t="s">
        <v>359</v>
      </c>
      <c r="CZ32" s="2376" t="s">
        <v>359</v>
      </c>
      <c r="DA32" s="2377" t="s">
        <v>359</v>
      </c>
    </row>
    <row r="33" spans="1:105" s="533" customFormat="1" ht="35.25" customHeight="1" thickBot="1">
      <c r="A33" s="1970" t="s">
        <v>5</v>
      </c>
      <c r="B33" s="2204" t="s">
        <v>360</v>
      </c>
      <c r="C33" s="2204" t="s">
        <v>360</v>
      </c>
      <c r="D33" s="2204" t="s">
        <v>361</v>
      </c>
      <c r="E33" s="2204" t="s">
        <v>361</v>
      </c>
      <c r="F33" s="2204" t="s">
        <v>362</v>
      </c>
      <c r="G33" s="2204" t="s">
        <v>362</v>
      </c>
      <c r="H33" s="2204" t="s">
        <v>363</v>
      </c>
      <c r="I33" s="2204" t="s">
        <v>363</v>
      </c>
      <c r="J33" s="2204" t="s">
        <v>364</v>
      </c>
      <c r="K33" s="2204" t="s">
        <v>365</v>
      </c>
      <c r="L33" s="2204" t="s">
        <v>366</v>
      </c>
      <c r="M33" s="2204" t="s">
        <v>367</v>
      </c>
      <c r="N33" s="527"/>
      <c r="O33" s="2204" t="s">
        <v>360</v>
      </c>
      <c r="P33" s="2204" t="s">
        <v>360</v>
      </c>
      <c r="Q33" s="2204" t="s">
        <v>361</v>
      </c>
      <c r="R33" s="2204" t="s">
        <v>361</v>
      </c>
      <c r="S33" s="2204" t="s">
        <v>362</v>
      </c>
      <c r="T33" s="2204" t="s">
        <v>362</v>
      </c>
      <c r="U33" s="2204" t="s">
        <v>363</v>
      </c>
      <c r="V33" s="2204" t="s">
        <v>363</v>
      </c>
      <c r="W33" s="2204" t="s">
        <v>364</v>
      </c>
      <c r="X33" s="2204" t="s">
        <v>365</v>
      </c>
      <c r="Y33" s="2204" t="s">
        <v>366</v>
      </c>
      <c r="Z33" s="2204" t="s">
        <v>367</v>
      </c>
      <c r="AA33" s="527"/>
      <c r="AB33" s="2204" t="s">
        <v>360</v>
      </c>
      <c r="AC33" s="2204" t="s">
        <v>360</v>
      </c>
      <c r="AD33" s="2204" t="s">
        <v>361</v>
      </c>
      <c r="AE33" s="2204" t="s">
        <v>361</v>
      </c>
      <c r="AF33" s="2204" t="s">
        <v>362</v>
      </c>
      <c r="AG33" s="2204" t="s">
        <v>362</v>
      </c>
      <c r="AH33" s="2204" t="s">
        <v>363</v>
      </c>
      <c r="AI33" s="2204" t="s">
        <v>363</v>
      </c>
      <c r="AJ33" s="2204" t="s">
        <v>364</v>
      </c>
      <c r="AK33" s="2204" t="s">
        <v>365</v>
      </c>
      <c r="AL33" s="2204" t="s">
        <v>366</v>
      </c>
      <c r="AM33" s="2204" t="s">
        <v>367</v>
      </c>
      <c r="AN33" s="527"/>
      <c r="AO33" s="2204" t="s">
        <v>360</v>
      </c>
      <c r="AP33" s="2204" t="s">
        <v>360</v>
      </c>
      <c r="AQ33" s="2204" t="s">
        <v>361</v>
      </c>
      <c r="AR33" s="2204" t="s">
        <v>361</v>
      </c>
      <c r="AS33" s="2204" t="s">
        <v>362</v>
      </c>
      <c r="AT33" s="2204" t="s">
        <v>362</v>
      </c>
      <c r="AU33" s="2204" t="s">
        <v>363</v>
      </c>
      <c r="AV33" s="2204" t="s">
        <v>363</v>
      </c>
      <c r="AW33" s="2204" t="s">
        <v>364</v>
      </c>
      <c r="AX33" s="2204" t="s">
        <v>365</v>
      </c>
      <c r="AY33" s="2204" t="s">
        <v>366</v>
      </c>
      <c r="AZ33" s="2204" t="s">
        <v>367</v>
      </c>
      <c r="BA33" s="527"/>
      <c r="BB33" s="2204" t="s">
        <v>360</v>
      </c>
      <c r="BC33" s="2204" t="s">
        <v>360</v>
      </c>
      <c r="BD33" s="2204" t="s">
        <v>361</v>
      </c>
      <c r="BE33" s="2204" t="s">
        <v>361</v>
      </c>
      <c r="BF33" s="2204" t="s">
        <v>362</v>
      </c>
      <c r="BG33" s="2204" t="s">
        <v>362</v>
      </c>
      <c r="BH33" s="2204" t="s">
        <v>363</v>
      </c>
      <c r="BI33" s="2204" t="s">
        <v>363</v>
      </c>
      <c r="BJ33" s="2204" t="s">
        <v>364</v>
      </c>
      <c r="BK33" s="2204" t="s">
        <v>365</v>
      </c>
      <c r="BL33" s="2204" t="s">
        <v>366</v>
      </c>
      <c r="BM33" s="2204" t="s">
        <v>367</v>
      </c>
      <c r="BN33" s="527"/>
      <c r="BO33" s="2204" t="s">
        <v>360</v>
      </c>
      <c r="BP33" s="2204" t="s">
        <v>360</v>
      </c>
      <c r="BQ33" s="2204" t="s">
        <v>361</v>
      </c>
      <c r="BR33" s="2204" t="s">
        <v>361</v>
      </c>
      <c r="BS33" s="2204" t="s">
        <v>362</v>
      </c>
      <c r="BT33" s="2204" t="s">
        <v>362</v>
      </c>
      <c r="BU33" s="2204" t="s">
        <v>363</v>
      </c>
      <c r="BV33" s="2204" t="s">
        <v>363</v>
      </c>
      <c r="BW33" s="2204" t="s">
        <v>365</v>
      </c>
      <c r="BX33" s="2204" t="s">
        <v>365</v>
      </c>
      <c r="BY33" s="2204" t="s">
        <v>367</v>
      </c>
      <c r="BZ33" s="2204" t="s">
        <v>367</v>
      </c>
      <c r="CA33" s="527"/>
      <c r="CB33" s="2204" t="s">
        <v>360</v>
      </c>
      <c r="CC33" s="2204" t="s">
        <v>360</v>
      </c>
      <c r="CD33" s="2204" t="s">
        <v>361</v>
      </c>
      <c r="CE33" s="2204" t="s">
        <v>361</v>
      </c>
      <c r="CF33" s="2204" t="s">
        <v>362</v>
      </c>
      <c r="CG33" s="2204" t="s">
        <v>362</v>
      </c>
      <c r="CH33" s="2204" t="s">
        <v>363</v>
      </c>
      <c r="CI33" s="2204" t="s">
        <v>363</v>
      </c>
      <c r="CJ33" s="2204" t="s">
        <v>364</v>
      </c>
      <c r="CK33" s="2204" t="s">
        <v>365</v>
      </c>
      <c r="CL33" s="2204" t="s">
        <v>366</v>
      </c>
      <c r="CM33" s="2204" t="s">
        <v>367</v>
      </c>
      <c r="CN33" s="527"/>
      <c r="CO33" s="2378" t="s">
        <v>360</v>
      </c>
      <c r="CP33" s="2204" t="s">
        <v>360</v>
      </c>
      <c r="CQ33" s="2204" t="s">
        <v>361</v>
      </c>
      <c r="CR33" s="2204" t="s">
        <v>361</v>
      </c>
      <c r="CS33" s="2204" t="s">
        <v>362</v>
      </c>
      <c r="CT33" s="2204" t="s">
        <v>362</v>
      </c>
      <c r="CU33" s="2204" t="s">
        <v>363</v>
      </c>
      <c r="CV33" s="2204" t="s">
        <v>363</v>
      </c>
      <c r="CW33" s="2204" t="s">
        <v>364</v>
      </c>
      <c r="CX33" s="2204" t="s">
        <v>365</v>
      </c>
      <c r="CY33" s="2204" t="s">
        <v>366</v>
      </c>
      <c r="CZ33" s="2204" t="s">
        <v>367</v>
      </c>
      <c r="DA33" s="528"/>
    </row>
    <row r="34" spans="1:105" ht="15" customHeight="1" thickBot="1">
      <c r="A34" s="1970" t="s">
        <v>5</v>
      </c>
      <c r="B34" s="53" t="s">
        <v>2</v>
      </c>
      <c r="C34" s="54" t="s">
        <v>68</v>
      </c>
      <c r="D34" s="53" t="s">
        <v>2</v>
      </c>
      <c r="E34" s="54" t="s">
        <v>68</v>
      </c>
      <c r="F34" s="53" t="s">
        <v>2</v>
      </c>
      <c r="G34" s="54" t="s">
        <v>68</v>
      </c>
      <c r="H34" s="53" t="s">
        <v>2</v>
      </c>
      <c r="I34" s="54" t="s">
        <v>68</v>
      </c>
      <c r="J34" s="53" t="s">
        <v>2</v>
      </c>
      <c r="K34" s="54" t="s">
        <v>68</v>
      </c>
      <c r="L34" s="53" t="s">
        <v>2</v>
      </c>
      <c r="M34" s="54" t="s">
        <v>68</v>
      </c>
      <c r="N34" s="54" t="s">
        <v>69</v>
      </c>
      <c r="O34" s="53" t="s">
        <v>2</v>
      </c>
      <c r="P34" s="54" t="s">
        <v>68</v>
      </c>
      <c r="Q34" s="53" t="s">
        <v>2</v>
      </c>
      <c r="R34" s="54" t="s">
        <v>68</v>
      </c>
      <c r="S34" s="53" t="s">
        <v>2</v>
      </c>
      <c r="T34" s="54" t="s">
        <v>68</v>
      </c>
      <c r="U34" s="53" t="s">
        <v>2</v>
      </c>
      <c r="V34" s="54" t="s">
        <v>68</v>
      </c>
      <c r="W34" s="53" t="s">
        <v>2</v>
      </c>
      <c r="X34" s="54" t="s">
        <v>68</v>
      </c>
      <c r="Y34" s="53" t="s">
        <v>2</v>
      </c>
      <c r="Z34" s="54" t="s">
        <v>68</v>
      </c>
      <c r="AA34" s="54" t="s">
        <v>69</v>
      </c>
      <c r="AB34" s="53" t="s">
        <v>2</v>
      </c>
      <c r="AC34" s="54" t="s">
        <v>68</v>
      </c>
      <c r="AD34" s="53" t="s">
        <v>2</v>
      </c>
      <c r="AE34" s="54" t="s">
        <v>68</v>
      </c>
      <c r="AF34" s="53" t="s">
        <v>2</v>
      </c>
      <c r="AG34" s="54" t="s">
        <v>68</v>
      </c>
      <c r="AH34" s="53" t="s">
        <v>2</v>
      </c>
      <c r="AI34" s="54" t="s">
        <v>68</v>
      </c>
      <c r="AJ34" s="53" t="s">
        <v>2</v>
      </c>
      <c r="AK34" s="54" t="s">
        <v>68</v>
      </c>
      <c r="AL34" s="53" t="s">
        <v>2</v>
      </c>
      <c r="AM34" s="54" t="s">
        <v>68</v>
      </c>
      <c r="AN34" s="54" t="s">
        <v>69</v>
      </c>
      <c r="AO34" s="53" t="s">
        <v>2</v>
      </c>
      <c r="AP34" s="54" t="s">
        <v>68</v>
      </c>
      <c r="AQ34" s="53" t="s">
        <v>2</v>
      </c>
      <c r="AR34" s="54" t="s">
        <v>68</v>
      </c>
      <c r="AS34" s="53" t="s">
        <v>2</v>
      </c>
      <c r="AT34" s="54" t="s">
        <v>68</v>
      </c>
      <c r="AU34" s="53" t="s">
        <v>2</v>
      </c>
      <c r="AV34" s="54" t="s">
        <v>68</v>
      </c>
      <c r="AW34" s="53" t="s">
        <v>2</v>
      </c>
      <c r="AX34" s="54" t="s">
        <v>68</v>
      </c>
      <c r="AY34" s="53" t="s">
        <v>2</v>
      </c>
      <c r="AZ34" s="54" t="s">
        <v>68</v>
      </c>
      <c r="BA34" s="54" t="s">
        <v>69</v>
      </c>
      <c r="BB34" s="53" t="s">
        <v>2</v>
      </c>
      <c r="BC34" s="54" t="s">
        <v>68</v>
      </c>
      <c r="BD34" s="53" t="s">
        <v>2</v>
      </c>
      <c r="BE34" s="54" t="s">
        <v>68</v>
      </c>
      <c r="BF34" s="53" t="s">
        <v>2</v>
      </c>
      <c r="BG34" s="54" t="s">
        <v>68</v>
      </c>
      <c r="BH34" s="53" t="s">
        <v>2</v>
      </c>
      <c r="BI34" s="54" t="s">
        <v>68</v>
      </c>
      <c r="BJ34" s="53" t="s">
        <v>2</v>
      </c>
      <c r="BK34" s="54" t="s">
        <v>68</v>
      </c>
      <c r="BL34" s="53" t="s">
        <v>2</v>
      </c>
      <c r="BM34" s="54" t="s">
        <v>68</v>
      </c>
      <c r="BN34" s="54" t="s">
        <v>69</v>
      </c>
      <c r="BO34" s="53" t="s">
        <v>2</v>
      </c>
      <c r="BP34" s="54" t="s">
        <v>68</v>
      </c>
      <c r="BQ34" s="53" t="s">
        <v>2</v>
      </c>
      <c r="BR34" s="54" t="s">
        <v>68</v>
      </c>
      <c r="BS34" s="53" t="s">
        <v>2</v>
      </c>
      <c r="BT34" s="54" t="s">
        <v>68</v>
      </c>
      <c r="BU34" s="53" t="s">
        <v>2</v>
      </c>
      <c r="BV34" s="54" t="s">
        <v>68</v>
      </c>
      <c r="BW34" s="53" t="s">
        <v>2</v>
      </c>
      <c r="BX34" s="54" t="s">
        <v>68</v>
      </c>
      <c r="BY34" s="53" t="s">
        <v>2</v>
      </c>
      <c r="BZ34" s="54" t="s">
        <v>68</v>
      </c>
      <c r="CA34" s="54" t="s">
        <v>69</v>
      </c>
      <c r="CB34" s="53" t="s">
        <v>2</v>
      </c>
      <c r="CC34" s="54" t="s">
        <v>68</v>
      </c>
      <c r="CD34" s="53" t="s">
        <v>2</v>
      </c>
      <c r="CE34" s="54" t="s">
        <v>68</v>
      </c>
      <c r="CF34" s="53" t="s">
        <v>2</v>
      </c>
      <c r="CG34" s="54" t="s">
        <v>68</v>
      </c>
      <c r="CH34" s="53" t="s">
        <v>2</v>
      </c>
      <c r="CI34" s="54" t="s">
        <v>68</v>
      </c>
      <c r="CJ34" s="53" t="s">
        <v>2</v>
      </c>
      <c r="CK34" s="54" t="s">
        <v>68</v>
      </c>
      <c r="CL34" s="53" t="s">
        <v>2</v>
      </c>
      <c r="CM34" s="54" t="s">
        <v>68</v>
      </c>
      <c r="CN34" s="54" t="s">
        <v>69</v>
      </c>
      <c r="CO34" s="334" t="s">
        <v>2</v>
      </c>
      <c r="CP34" s="54" t="s">
        <v>68</v>
      </c>
      <c r="CQ34" s="53" t="s">
        <v>2</v>
      </c>
      <c r="CR34" s="54" t="s">
        <v>68</v>
      </c>
      <c r="CS34" s="53" t="s">
        <v>2</v>
      </c>
      <c r="CT34" s="54" t="s">
        <v>68</v>
      </c>
      <c r="CU34" s="53" t="s">
        <v>2</v>
      </c>
      <c r="CV34" s="54" t="s">
        <v>68</v>
      </c>
      <c r="CW34" s="53" t="s">
        <v>2</v>
      </c>
      <c r="CX34" s="54" t="s">
        <v>68</v>
      </c>
      <c r="CY34" s="53" t="s">
        <v>2</v>
      </c>
      <c r="CZ34" s="54" t="s">
        <v>68</v>
      </c>
      <c r="DA34" s="53" t="s">
        <v>69</v>
      </c>
    </row>
    <row r="35" spans="1:105" ht="15" customHeight="1">
      <c r="A35" s="284" t="s">
        <v>13</v>
      </c>
      <c r="B35" s="339">
        <v>7.0646063486930926</v>
      </c>
      <c r="C35" s="534">
        <v>1.240758130735782</v>
      </c>
      <c r="D35" s="339">
        <v>1.076257943106441</v>
      </c>
      <c r="E35" s="534">
        <v>0.51952540701947825</v>
      </c>
      <c r="F35" s="339">
        <v>11.06305065715102</v>
      </c>
      <c r="G35" s="534">
        <v>1.5030830834062929</v>
      </c>
      <c r="H35" s="339">
        <v>15.19616777022839</v>
      </c>
      <c r="I35" s="534">
        <v>2.367419500929262</v>
      </c>
      <c r="J35" s="339">
        <v>33.459884926648122</v>
      </c>
      <c r="K35" s="534">
        <v>2.2192212424231368</v>
      </c>
      <c r="L35" s="339">
        <v>32.140032354172938</v>
      </c>
      <c r="M35" s="534">
        <v>2.6332399523112939</v>
      </c>
      <c r="N35" s="338">
        <v>437</v>
      </c>
      <c r="O35" s="339">
        <v>5.40683223581558</v>
      </c>
      <c r="P35" s="534">
        <v>1.06233907403338</v>
      </c>
      <c r="Q35" s="339">
        <v>0.94488688584602831</v>
      </c>
      <c r="R35" s="534">
        <v>0.53723390806054605</v>
      </c>
      <c r="S35" s="339">
        <v>13.876960786222959</v>
      </c>
      <c r="T35" s="534">
        <v>1.879287793590698</v>
      </c>
      <c r="U35" s="339">
        <v>10.43155272340586</v>
      </c>
      <c r="V35" s="534">
        <v>1.423440779695023</v>
      </c>
      <c r="W35" s="339">
        <v>45.467339795028963</v>
      </c>
      <c r="X35" s="534">
        <v>2.7467806173665981</v>
      </c>
      <c r="Y35" s="339">
        <v>23.872427573680611</v>
      </c>
      <c r="Z35" s="534">
        <v>1.97548359157058</v>
      </c>
      <c r="AA35" s="338">
        <v>501</v>
      </c>
      <c r="AB35" s="339">
        <v>36.022709560397189</v>
      </c>
      <c r="AC35" s="534">
        <v>3.576949611096476</v>
      </c>
      <c r="AD35" s="339">
        <v>4.7763696837180429</v>
      </c>
      <c r="AE35" s="534">
        <v>1.5524921358061541</v>
      </c>
      <c r="AF35" s="339">
        <v>18.15916587800497</v>
      </c>
      <c r="AG35" s="534">
        <v>1.855884277887468</v>
      </c>
      <c r="AH35" s="339">
        <v>17.857060130484211</v>
      </c>
      <c r="AI35" s="534">
        <v>2.5631104316789739</v>
      </c>
      <c r="AJ35" s="339">
        <v>18.54442130951751</v>
      </c>
      <c r="AK35" s="534">
        <v>2.537087159165091</v>
      </c>
      <c r="AL35" s="339">
        <v>4.640273437878073</v>
      </c>
      <c r="AM35" s="534">
        <v>1.386940027905053</v>
      </c>
      <c r="AN35" s="338">
        <v>336</v>
      </c>
      <c r="AO35" s="339">
        <v>1.3295571390798</v>
      </c>
      <c r="AP35" s="534">
        <v>0.5000878226351323</v>
      </c>
      <c r="AQ35" s="339">
        <v>0.80760703017183166</v>
      </c>
      <c r="AR35" s="534">
        <v>0.79635528474478656</v>
      </c>
      <c r="AS35" s="339">
        <v>4.0961210084554764</v>
      </c>
      <c r="AT35" s="534">
        <v>0.87415894168553587</v>
      </c>
      <c r="AU35" s="339">
        <v>3.0213470304304111</v>
      </c>
      <c r="AV35" s="534">
        <v>0.814171446336307</v>
      </c>
      <c r="AW35" s="339">
        <v>26.90528476763167</v>
      </c>
      <c r="AX35" s="534">
        <v>2.5295214748440529</v>
      </c>
      <c r="AY35" s="339">
        <v>63.840083024230807</v>
      </c>
      <c r="AZ35" s="534">
        <v>3.1796087332595731</v>
      </c>
      <c r="BA35" s="338">
        <v>425</v>
      </c>
      <c r="BB35" s="339">
        <v>3.490833949635844</v>
      </c>
      <c r="BC35" s="534">
        <v>1.287880021282378</v>
      </c>
      <c r="BD35" s="339">
        <v>0.70737080501936733</v>
      </c>
      <c r="BE35" s="534">
        <v>0.47026176376465473</v>
      </c>
      <c r="BF35" s="339">
        <v>6.1788119441478546</v>
      </c>
      <c r="BG35" s="534">
        <v>1.620332133894955</v>
      </c>
      <c r="BH35" s="339">
        <v>6.1545322760484904</v>
      </c>
      <c r="BI35" s="534">
        <v>1.942112252349268</v>
      </c>
      <c r="BJ35" s="339">
        <v>28.394161032686529</v>
      </c>
      <c r="BK35" s="534">
        <v>2.3436267266816051</v>
      </c>
      <c r="BL35" s="339">
        <v>55.074289992461921</v>
      </c>
      <c r="BM35" s="534">
        <v>2.112301032964218</v>
      </c>
      <c r="BN35" s="338">
        <v>319</v>
      </c>
      <c r="BO35" s="339">
        <v>5.0221408012945137</v>
      </c>
      <c r="BP35" s="534">
        <v>1.1194201888456961</v>
      </c>
      <c r="BQ35" s="339">
        <v>2.80366921398821</v>
      </c>
      <c r="BR35" s="534">
        <v>1.1075928471562759</v>
      </c>
      <c r="BS35" s="339">
        <v>13.91999823537995</v>
      </c>
      <c r="BT35" s="534">
        <v>1.6867179217355599</v>
      </c>
      <c r="BU35" s="339">
        <v>18.444985020007351</v>
      </c>
      <c r="BV35" s="534">
        <v>2.195960164830006</v>
      </c>
      <c r="BW35" s="339">
        <v>37.891942503944698</v>
      </c>
      <c r="BX35" s="534">
        <v>2.1205879709726281</v>
      </c>
      <c r="BY35" s="339">
        <v>21.917264225385271</v>
      </c>
      <c r="BZ35" s="534">
        <v>1.9470021093420229</v>
      </c>
      <c r="CA35" s="338">
        <v>456</v>
      </c>
      <c r="CB35" s="339">
        <v>44.37394346476858</v>
      </c>
      <c r="CC35" s="534">
        <v>5.5621706717611934</v>
      </c>
      <c r="CD35" s="339">
        <v>13.727062252441479</v>
      </c>
      <c r="CE35" s="534">
        <v>2.600584651815232</v>
      </c>
      <c r="CF35" s="339">
        <v>20.746608384361242</v>
      </c>
      <c r="CG35" s="534">
        <v>3.9937331227570319</v>
      </c>
      <c r="CH35" s="339">
        <v>12.428349206524119</v>
      </c>
      <c r="CI35" s="534">
        <v>2.5928120050387071</v>
      </c>
      <c r="CJ35" s="339">
        <v>8.7240366919045726</v>
      </c>
      <c r="CK35" s="534">
        <v>2.725485578943788</v>
      </c>
      <c r="CL35" s="339">
        <v>0</v>
      </c>
      <c r="CM35" s="536" t="s">
        <v>515</v>
      </c>
      <c r="CN35" s="338">
        <v>193</v>
      </c>
      <c r="CO35" s="254">
        <v>44.267340716456147</v>
      </c>
      <c r="CP35" s="534">
        <v>3.9137216118356171</v>
      </c>
      <c r="CQ35" s="339">
        <v>7.4097888233584959</v>
      </c>
      <c r="CR35" s="534">
        <v>1.7340267952302679</v>
      </c>
      <c r="CS35" s="339">
        <v>26.0548316860251</v>
      </c>
      <c r="CT35" s="534">
        <v>2.9292604269545319</v>
      </c>
      <c r="CU35" s="339">
        <v>17.838366280129499</v>
      </c>
      <c r="CV35" s="534">
        <v>2.1579885796066338</v>
      </c>
      <c r="CW35" s="339">
        <v>3.391133611792879</v>
      </c>
      <c r="CX35" s="534">
        <v>1.041112320619928</v>
      </c>
      <c r="CY35" s="339">
        <v>1.0385388822378729</v>
      </c>
      <c r="CZ35" s="534">
        <v>0.71503888254353598</v>
      </c>
      <c r="DA35" s="276">
        <v>300</v>
      </c>
    </row>
    <row r="36" spans="1:105" ht="15" customHeight="1">
      <c r="A36" s="285" t="s">
        <v>14</v>
      </c>
      <c r="B36" s="342">
        <v>6.5319275034664113</v>
      </c>
      <c r="C36" s="535">
        <v>1.5868082740851079</v>
      </c>
      <c r="D36" s="342">
        <v>1.6805906396882391</v>
      </c>
      <c r="E36" s="535">
        <v>0.91617536518865239</v>
      </c>
      <c r="F36" s="342">
        <v>14.91444959403182</v>
      </c>
      <c r="G36" s="535">
        <v>2.5786665273176759</v>
      </c>
      <c r="H36" s="342">
        <v>15.723706611813331</v>
      </c>
      <c r="I36" s="535">
        <v>2.2877205976756172</v>
      </c>
      <c r="J36" s="342">
        <v>31.61866320827442</v>
      </c>
      <c r="K36" s="535">
        <v>2.8049770213727712</v>
      </c>
      <c r="L36" s="342">
        <v>29.530662442725781</v>
      </c>
      <c r="M36" s="535">
        <v>4.3087182599043903</v>
      </c>
      <c r="N36" s="343">
        <v>274</v>
      </c>
      <c r="O36" s="342">
        <v>6.1361306467502006</v>
      </c>
      <c r="P36" s="535">
        <v>1.5647353303032061</v>
      </c>
      <c r="Q36" s="342">
        <v>1.788921429625919</v>
      </c>
      <c r="R36" s="535">
        <v>0.6452047280553157</v>
      </c>
      <c r="S36" s="342">
        <v>19.338586348394411</v>
      </c>
      <c r="T36" s="535">
        <v>3.2975807053999731</v>
      </c>
      <c r="U36" s="342">
        <v>18.808228394628451</v>
      </c>
      <c r="V36" s="535">
        <v>2.4957394092632379</v>
      </c>
      <c r="W36" s="342">
        <v>35.680873275388343</v>
      </c>
      <c r="X36" s="535">
        <v>3.3188451619754158</v>
      </c>
      <c r="Y36" s="342">
        <v>18.24725990521268</v>
      </c>
      <c r="Z36" s="535">
        <v>3.8387076250784662</v>
      </c>
      <c r="AA36" s="343">
        <v>304</v>
      </c>
      <c r="AB36" s="342">
        <v>30.763665425677079</v>
      </c>
      <c r="AC36" s="535">
        <v>3.6742539209532241</v>
      </c>
      <c r="AD36" s="342">
        <v>7.1748578982446496</v>
      </c>
      <c r="AE36" s="535">
        <v>2.1111638663175158</v>
      </c>
      <c r="AF36" s="342">
        <v>19.680357554776862</v>
      </c>
      <c r="AG36" s="535">
        <v>2.6634061472003401</v>
      </c>
      <c r="AH36" s="342">
        <v>23.050229946093161</v>
      </c>
      <c r="AI36" s="535">
        <v>3.932049295313651</v>
      </c>
      <c r="AJ36" s="342">
        <v>14.113617120307291</v>
      </c>
      <c r="AK36" s="535">
        <v>3.327926551461839</v>
      </c>
      <c r="AL36" s="342">
        <v>5.2172720549009499</v>
      </c>
      <c r="AM36" s="535">
        <v>1.7044799127808949</v>
      </c>
      <c r="AN36" s="343">
        <v>191</v>
      </c>
      <c r="AO36" s="342">
        <v>2.8418934239206091</v>
      </c>
      <c r="AP36" s="535">
        <v>1.584083146198848</v>
      </c>
      <c r="AQ36" s="342">
        <v>0</v>
      </c>
      <c r="AR36" s="717" t="s">
        <v>515</v>
      </c>
      <c r="AS36" s="342">
        <v>1.688871353489755</v>
      </c>
      <c r="AT36" s="535">
        <v>0.75656819723004654</v>
      </c>
      <c r="AU36" s="342">
        <v>3.2730953740482049</v>
      </c>
      <c r="AV36" s="535">
        <v>1.0014511272134581</v>
      </c>
      <c r="AW36" s="342">
        <v>25.478033890134249</v>
      </c>
      <c r="AX36" s="535">
        <v>2.7296846088598681</v>
      </c>
      <c r="AY36" s="342">
        <v>66.718105958407179</v>
      </c>
      <c r="AZ36" s="535">
        <v>3.0377617272965329</v>
      </c>
      <c r="BA36" s="343">
        <v>274</v>
      </c>
      <c r="BB36" s="342">
        <v>3.2988488554954092</v>
      </c>
      <c r="BC36" s="535">
        <v>2.039058745930062</v>
      </c>
      <c r="BD36" s="342">
        <v>0.38593511342677278</v>
      </c>
      <c r="BE36" s="535">
        <v>0.38801314811283871</v>
      </c>
      <c r="BF36" s="342">
        <v>8.0131121701559582</v>
      </c>
      <c r="BG36" s="535">
        <v>2.3584757622613548</v>
      </c>
      <c r="BH36" s="342">
        <v>7.650004173426284</v>
      </c>
      <c r="BI36" s="535">
        <v>1.9495733561004021</v>
      </c>
      <c r="BJ36" s="342">
        <v>31.0979248818008</v>
      </c>
      <c r="BK36" s="535">
        <v>3.9549264535946622</v>
      </c>
      <c r="BL36" s="342">
        <v>49.554174805694778</v>
      </c>
      <c r="BM36" s="535">
        <v>4.2807320816589591</v>
      </c>
      <c r="BN36" s="343">
        <v>198</v>
      </c>
      <c r="BO36" s="342">
        <v>4.9468919537248874</v>
      </c>
      <c r="BP36" s="535">
        <v>1.8709991680658049</v>
      </c>
      <c r="BQ36" s="342">
        <v>2.4613198857925762</v>
      </c>
      <c r="BR36" s="535">
        <v>0.90717460053326215</v>
      </c>
      <c r="BS36" s="342">
        <v>15.0031458536927</v>
      </c>
      <c r="BT36" s="535">
        <v>2.498593030055742</v>
      </c>
      <c r="BU36" s="342">
        <v>20.19912656658915</v>
      </c>
      <c r="BV36" s="535">
        <v>3.2496269636951678</v>
      </c>
      <c r="BW36" s="342">
        <v>35.238002475646802</v>
      </c>
      <c r="BX36" s="535">
        <v>3.346022581983886</v>
      </c>
      <c r="BY36" s="342">
        <v>22.151513264553881</v>
      </c>
      <c r="BZ36" s="535">
        <v>2.897864674087161</v>
      </c>
      <c r="CA36" s="343">
        <v>268</v>
      </c>
      <c r="CB36" s="342">
        <v>35.002576930977419</v>
      </c>
      <c r="CC36" s="535">
        <v>3.56263441619453</v>
      </c>
      <c r="CD36" s="342">
        <v>13.895351658440481</v>
      </c>
      <c r="CE36" s="535">
        <v>3.5327907071339979</v>
      </c>
      <c r="CF36" s="342">
        <v>30.227275590737261</v>
      </c>
      <c r="CG36" s="535">
        <v>4.445852102473367</v>
      </c>
      <c r="CH36" s="342">
        <v>14.240016557304051</v>
      </c>
      <c r="CI36" s="535">
        <v>3.9338293377373961</v>
      </c>
      <c r="CJ36" s="342">
        <v>6.2917405400466819</v>
      </c>
      <c r="CK36" s="535">
        <v>2.4146001010766489</v>
      </c>
      <c r="CL36" s="342">
        <v>0.34303872249409978</v>
      </c>
      <c r="CM36" s="535">
        <v>0.34535508713472352</v>
      </c>
      <c r="CN36" s="343">
        <v>134</v>
      </c>
      <c r="CO36" s="259">
        <v>43.65582252836397</v>
      </c>
      <c r="CP36" s="535">
        <v>3.646967145268504</v>
      </c>
      <c r="CQ36" s="342">
        <v>8.5450516036720909</v>
      </c>
      <c r="CR36" s="535">
        <v>1.7961245764343929</v>
      </c>
      <c r="CS36" s="342">
        <v>27.986770351316419</v>
      </c>
      <c r="CT36" s="535">
        <v>4.2220860390847763</v>
      </c>
      <c r="CU36" s="342">
        <v>12.938926137036059</v>
      </c>
      <c r="CV36" s="535">
        <v>3.0822857711045639</v>
      </c>
      <c r="CW36" s="342">
        <v>4.6814266916528391</v>
      </c>
      <c r="CX36" s="535">
        <v>1.973018492798926</v>
      </c>
      <c r="CY36" s="342">
        <v>2.1920026879586159</v>
      </c>
      <c r="CZ36" s="535">
        <v>1.6089940285067941</v>
      </c>
      <c r="DA36" s="277">
        <v>187</v>
      </c>
    </row>
    <row r="37" spans="1:105" ht="15" customHeight="1">
      <c r="A37" s="284" t="s">
        <v>39</v>
      </c>
      <c r="B37" s="345" t="s">
        <v>99</v>
      </c>
      <c r="C37" s="536" t="s">
        <v>99</v>
      </c>
      <c r="D37" s="345" t="s">
        <v>99</v>
      </c>
      <c r="E37" s="536" t="s">
        <v>99</v>
      </c>
      <c r="F37" s="345" t="s">
        <v>99</v>
      </c>
      <c r="G37" s="536" t="s">
        <v>99</v>
      </c>
      <c r="H37" s="345" t="s">
        <v>99</v>
      </c>
      <c r="I37" s="536" t="s">
        <v>99</v>
      </c>
      <c r="J37" s="345" t="s">
        <v>99</v>
      </c>
      <c r="K37" s="536" t="s">
        <v>99</v>
      </c>
      <c r="L37" s="345" t="s">
        <v>99</v>
      </c>
      <c r="M37" s="536" t="s">
        <v>99</v>
      </c>
      <c r="N37" s="346" t="s">
        <v>99</v>
      </c>
      <c r="O37" s="345" t="s">
        <v>99</v>
      </c>
      <c r="P37" s="536" t="s">
        <v>99</v>
      </c>
      <c r="Q37" s="345" t="s">
        <v>99</v>
      </c>
      <c r="R37" s="536" t="s">
        <v>99</v>
      </c>
      <c r="S37" s="345" t="s">
        <v>99</v>
      </c>
      <c r="T37" s="536" t="s">
        <v>99</v>
      </c>
      <c r="U37" s="345" t="s">
        <v>99</v>
      </c>
      <c r="V37" s="536" t="s">
        <v>99</v>
      </c>
      <c r="W37" s="345" t="s">
        <v>99</v>
      </c>
      <c r="X37" s="536" t="s">
        <v>99</v>
      </c>
      <c r="Y37" s="345" t="s">
        <v>99</v>
      </c>
      <c r="Z37" s="536" t="s">
        <v>99</v>
      </c>
      <c r="AA37" s="346" t="s">
        <v>99</v>
      </c>
      <c r="AB37" s="345" t="s">
        <v>99</v>
      </c>
      <c r="AC37" s="536" t="s">
        <v>99</v>
      </c>
      <c r="AD37" s="345" t="s">
        <v>99</v>
      </c>
      <c r="AE37" s="536" t="s">
        <v>99</v>
      </c>
      <c r="AF37" s="345" t="s">
        <v>99</v>
      </c>
      <c r="AG37" s="536" t="s">
        <v>99</v>
      </c>
      <c r="AH37" s="345" t="s">
        <v>99</v>
      </c>
      <c r="AI37" s="536" t="s">
        <v>99</v>
      </c>
      <c r="AJ37" s="345" t="s">
        <v>99</v>
      </c>
      <c r="AK37" s="536" t="s">
        <v>99</v>
      </c>
      <c r="AL37" s="345" t="s">
        <v>99</v>
      </c>
      <c r="AM37" s="536" t="s">
        <v>99</v>
      </c>
      <c r="AN37" s="346" t="s">
        <v>99</v>
      </c>
      <c r="AO37" s="345" t="s">
        <v>99</v>
      </c>
      <c r="AP37" s="536" t="s">
        <v>99</v>
      </c>
      <c r="AQ37" s="345" t="s">
        <v>99</v>
      </c>
      <c r="AR37" s="536" t="s">
        <v>99</v>
      </c>
      <c r="AS37" s="345" t="s">
        <v>99</v>
      </c>
      <c r="AT37" s="536" t="s">
        <v>99</v>
      </c>
      <c r="AU37" s="345" t="s">
        <v>99</v>
      </c>
      <c r="AV37" s="536" t="s">
        <v>99</v>
      </c>
      <c r="AW37" s="345" t="s">
        <v>99</v>
      </c>
      <c r="AX37" s="536" t="s">
        <v>99</v>
      </c>
      <c r="AY37" s="345" t="s">
        <v>99</v>
      </c>
      <c r="AZ37" s="536" t="s">
        <v>99</v>
      </c>
      <c r="BA37" s="346" t="s">
        <v>99</v>
      </c>
      <c r="BB37" s="345" t="s">
        <v>99</v>
      </c>
      <c r="BC37" s="536" t="s">
        <v>99</v>
      </c>
      <c r="BD37" s="345" t="s">
        <v>99</v>
      </c>
      <c r="BE37" s="536" t="s">
        <v>99</v>
      </c>
      <c r="BF37" s="345" t="s">
        <v>99</v>
      </c>
      <c r="BG37" s="536" t="s">
        <v>99</v>
      </c>
      <c r="BH37" s="345" t="s">
        <v>99</v>
      </c>
      <c r="BI37" s="536" t="s">
        <v>99</v>
      </c>
      <c r="BJ37" s="345" t="s">
        <v>99</v>
      </c>
      <c r="BK37" s="536" t="s">
        <v>99</v>
      </c>
      <c r="BL37" s="345" t="s">
        <v>99</v>
      </c>
      <c r="BM37" s="536" t="s">
        <v>99</v>
      </c>
      <c r="BN37" s="346" t="s">
        <v>99</v>
      </c>
      <c r="BO37" s="345" t="s">
        <v>99</v>
      </c>
      <c r="BP37" s="536" t="s">
        <v>99</v>
      </c>
      <c r="BQ37" s="345" t="s">
        <v>99</v>
      </c>
      <c r="BR37" s="536" t="s">
        <v>99</v>
      </c>
      <c r="BS37" s="345" t="s">
        <v>99</v>
      </c>
      <c r="BT37" s="536" t="s">
        <v>99</v>
      </c>
      <c r="BU37" s="345" t="s">
        <v>99</v>
      </c>
      <c r="BV37" s="536" t="s">
        <v>99</v>
      </c>
      <c r="BW37" s="345" t="s">
        <v>99</v>
      </c>
      <c r="BX37" s="536" t="s">
        <v>99</v>
      </c>
      <c r="BY37" s="345" t="s">
        <v>99</v>
      </c>
      <c r="BZ37" s="536" t="s">
        <v>99</v>
      </c>
      <c r="CA37" s="346" t="s">
        <v>99</v>
      </c>
      <c r="CB37" s="345" t="s">
        <v>99</v>
      </c>
      <c r="CC37" s="536" t="s">
        <v>99</v>
      </c>
      <c r="CD37" s="345" t="s">
        <v>99</v>
      </c>
      <c r="CE37" s="536" t="s">
        <v>99</v>
      </c>
      <c r="CF37" s="345" t="s">
        <v>99</v>
      </c>
      <c r="CG37" s="536" t="s">
        <v>99</v>
      </c>
      <c r="CH37" s="345" t="s">
        <v>99</v>
      </c>
      <c r="CI37" s="536" t="s">
        <v>99</v>
      </c>
      <c r="CJ37" s="345" t="s">
        <v>99</v>
      </c>
      <c r="CK37" s="536" t="s">
        <v>99</v>
      </c>
      <c r="CL37" s="345" t="s">
        <v>99</v>
      </c>
      <c r="CM37" s="536" t="s">
        <v>99</v>
      </c>
      <c r="CN37" s="346" t="s">
        <v>99</v>
      </c>
      <c r="CO37" s="262" t="s">
        <v>99</v>
      </c>
      <c r="CP37" s="536" t="s">
        <v>99</v>
      </c>
      <c r="CQ37" s="345" t="s">
        <v>99</v>
      </c>
      <c r="CR37" s="536" t="s">
        <v>99</v>
      </c>
      <c r="CS37" s="345" t="s">
        <v>99</v>
      </c>
      <c r="CT37" s="536" t="s">
        <v>99</v>
      </c>
      <c r="CU37" s="345" t="s">
        <v>99</v>
      </c>
      <c r="CV37" s="536" t="s">
        <v>99</v>
      </c>
      <c r="CW37" s="345" t="s">
        <v>99</v>
      </c>
      <c r="CX37" s="536" t="s">
        <v>99</v>
      </c>
      <c r="CY37" s="345" t="s">
        <v>99</v>
      </c>
      <c r="CZ37" s="536" t="s">
        <v>99</v>
      </c>
      <c r="DA37" s="278" t="s">
        <v>99</v>
      </c>
    </row>
    <row r="38" spans="1:105" ht="15" customHeight="1">
      <c r="A38" s="285" t="s">
        <v>16</v>
      </c>
      <c r="B38" s="342">
        <v>2.76404037724271</v>
      </c>
      <c r="C38" s="535">
        <v>1.327717500159056</v>
      </c>
      <c r="D38" s="342">
        <v>0</v>
      </c>
      <c r="E38" s="717" t="s">
        <v>515</v>
      </c>
      <c r="F38" s="342">
        <v>10.634178988067999</v>
      </c>
      <c r="G38" s="535">
        <v>3.5274239290537381</v>
      </c>
      <c r="H38" s="342">
        <v>14.042102244998951</v>
      </c>
      <c r="I38" s="535">
        <v>3.8600770374865299</v>
      </c>
      <c r="J38" s="342">
        <v>51.20992213725156</v>
      </c>
      <c r="K38" s="535">
        <v>6.0512758469126124</v>
      </c>
      <c r="L38" s="342">
        <v>21.34975625243877</v>
      </c>
      <c r="M38" s="535">
        <v>7.7071159520304162</v>
      </c>
      <c r="N38" s="343">
        <v>74</v>
      </c>
      <c r="O38" s="342">
        <v>8.7722382512250938</v>
      </c>
      <c r="P38" s="535">
        <v>3.980186603658423</v>
      </c>
      <c r="Q38" s="342">
        <v>2.6344654820875171</v>
      </c>
      <c r="R38" s="535">
        <v>1.688440607699393</v>
      </c>
      <c r="S38" s="342">
        <v>13.63087338144369</v>
      </c>
      <c r="T38" s="535">
        <v>3.1839616250998981</v>
      </c>
      <c r="U38" s="342">
        <v>27.427742445309779</v>
      </c>
      <c r="V38" s="535">
        <v>6.799863295682437</v>
      </c>
      <c r="W38" s="342">
        <v>40.466816629602263</v>
      </c>
      <c r="X38" s="535">
        <v>5.4527593975468864</v>
      </c>
      <c r="Y38" s="342">
        <v>7.0678638103316578</v>
      </c>
      <c r="Z38" s="535">
        <v>4.3551029277392086</v>
      </c>
      <c r="AA38" s="343">
        <v>76</v>
      </c>
      <c r="AB38" s="342">
        <v>41.71042184254835</v>
      </c>
      <c r="AC38" s="535">
        <v>7.4125778599829202</v>
      </c>
      <c r="AD38" s="342">
        <v>4.8398158314283686</v>
      </c>
      <c r="AE38" s="535">
        <v>2.0183066994721051</v>
      </c>
      <c r="AF38" s="342">
        <v>8.6092864782112706</v>
      </c>
      <c r="AG38" s="535">
        <v>3.356618796505118</v>
      </c>
      <c r="AH38" s="342">
        <v>20.537525804582859</v>
      </c>
      <c r="AI38" s="535">
        <v>10.13079796202144</v>
      </c>
      <c r="AJ38" s="342">
        <v>24.302950043229149</v>
      </c>
      <c r="AK38" s="535">
        <v>4.2257077106668461</v>
      </c>
      <c r="AL38" s="342">
        <v>0</v>
      </c>
      <c r="AM38" s="717" t="s">
        <v>515</v>
      </c>
      <c r="AN38" s="343">
        <v>36</v>
      </c>
      <c r="AO38" s="342">
        <v>1.3508055227502309</v>
      </c>
      <c r="AP38" s="535">
        <v>1.2612867183472181</v>
      </c>
      <c r="AQ38" s="342">
        <v>0</v>
      </c>
      <c r="AR38" s="717" t="s">
        <v>515</v>
      </c>
      <c r="AS38" s="342">
        <v>1.369640466582132</v>
      </c>
      <c r="AT38" s="535">
        <v>0.64327585194460835</v>
      </c>
      <c r="AU38" s="342">
        <v>0</v>
      </c>
      <c r="AV38" s="717" t="s">
        <v>515</v>
      </c>
      <c r="AW38" s="342">
        <v>23.01708812761543</v>
      </c>
      <c r="AX38" s="535">
        <v>5.7200457602447452</v>
      </c>
      <c r="AY38" s="342">
        <v>74.262465883052215</v>
      </c>
      <c r="AZ38" s="535">
        <v>5.7696818245468871</v>
      </c>
      <c r="BA38" s="343">
        <v>70</v>
      </c>
      <c r="BB38" s="342">
        <v>6.3769187817341821</v>
      </c>
      <c r="BC38" s="535">
        <v>4.7433977186021972</v>
      </c>
      <c r="BD38" s="342">
        <v>0</v>
      </c>
      <c r="BE38" s="717" t="s">
        <v>515</v>
      </c>
      <c r="BF38" s="342">
        <v>2.0394703958835141</v>
      </c>
      <c r="BG38" s="535">
        <v>1.885070919278651</v>
      </c>
      <c r="BH38" s="342">
        <v>11.80500276032642</v>
      </c>
      <c r="BI38" s="535">
        <v>5.2485472172808549</v>
      </c>
      <c r="BJ38" s="342">
        <v>38.002706052749183</v>
      </c>
      <c r="BK38" s="535">
        <v>7.4601059948627091</v>
      </c>
      <c r="BL38" s="342">
        <v>41.775902009306712</v>
      </c>
      <c r="BM38" s="535">
        <v>7.164877371858597</v>
      </c>
      <c r="BN38" s="343">
        <v>46</v>
      </c>
      <c r="BO38" s="342">
        <v>0</v>
      </c>
      <c r="BP38" s="717" t="s">
        <v>515</v>
      </c>
      <c r="BQ38" s="342">
        <v>0</v>
      </c>
      <c r="BR38" s="717" t="s">
        <v>515</v>
      </c>
      <c r="BS38" s="342">
        <v>9.7515992150223543</v>
      </c>
      <c r="BT38" s="535">
        <v>2.6536860404651428</v>
      </c>
      <c r="BU38" s="342">
        <v>20.59492189801702</v>
      </c>
      <c r="BV38" s="535">
        <v>4.6842216107212842</v>
      </c>
      <c r="BW38" s="342">
        <v>53.81731559266678</v>
      </c>
      <c r="BX38" s="535">
        <v>8.360142223947717</v>
      </c>
      <c r="BY38" s="342">
        <v>15.836163294293851</v>
      </c>
      <c r="BZ38" s="535">
        <v>6.4331309490415007</v>
      </c>
      <c r="CA38" s="343">
        <v>73</v>
      </c>
      <c r="CB38" s="342">
        <v>31.193602140956951</v>
      </c>
      <c r="CC38" s="535">
        <v>11.13726254347894</v>
      </c>
      <c r="CD38" s="342">
        <v>12.97280733088532</v>
      </c>
      <c r="CE38" s="535">
        <v>6.3889368889360822</v>
      </c>
      <c r="CF38" s="342">
        <v>36.179025098234568</v>
      </c>
      <c r="CG38" s="535">
        <v>10.25294925181919</v>
      </c>
      <c r="CH38" s="342">
        <v>17.627920996195421</v>
      </c>
      <c r="CI38" s="535">
        <v>9.5509344918169834</v>
      </c>
      <c r="CJ38" s="342">
        <v>2.0266444337277432</v>
      </c>
      <c r="CK38" s="535">
        <v>2.0648712034425172</v>
      </c>
      <c r="CL38" s="342">
        <v>0</v>
      </c>
      <c r="CM38" s="717" t="s">
        <v>515</v>
      </c>
      <c r="CN38" s="343">
        <v>36</v>
      </c>
      <c r="CO38" s="259">
        <v>42.67147184129032</v>
      </c>
      <c r="CP38" s="535">
        <v>12.112907746068309</v>
      </c>
      <c r="CQ38" s="342">
        <v>25.642319720296278</v>
      </c>
      <c r="CR38" s="535">
        <v>6.2099418142628124</v>
      </c>
      <c r="CS38" s="342">
        <v>13.48085325753723</v>
      </c>
      <c r="CT38" s="535">
        <v>4.8768295735025244</v>
      </c>
      <c r="CU38" s="342">
        <v>13.651450487736531</v>
      </c>
      <c r="CV38" s="535">
        <v>6.5194256221688063</v>
      </c>
      <c r="CW38" s="342">
        <v>4.5539046931396436</v>
      </c>
      <c r="CX38" s="535">
        <v>2.1473608480705608</v>
      </c>
      <c r="CY38" s="342">
        <v>0</v>
      </c>
      <c r="CZ38" s="717" t="s">
        <v>515</v>
      </c>
      <c r="DA38" s="277">
        <v>45</v>
      </c>
    </row>
    <row r="39" spans="1:105" ht="15" customHeight="1">
      <c r="A39" s="284" t="s">
        <v>17</v>
      </c>
      <c r="B39" s="345" t="s">
        <v>99</v>
      </c>
      <c r="C39" s="536" t="s">
        <v>99</v>
      </c>
      <c r="D39" s="345" t="s">
        <v>99</v>
      </c>
      <c r="E39" s="536" t="s">
        <v>99</v>
      </c>
      <c r="F39" s="345" t="s">
        <v>99</v>
      </c>
      <c r="G39" s="536" t="s">
        <v>99</v>
      </c>
      <c r="H39" s="345" t="s">
        <v>99</v>
      </c>
      <c r="I39" s="536" t="s">
        <v>99</v>
      </c>
      <c r="J39" s="345" t="s">
        <v>99</v>
      </c>
      <c r="K39" s="536" t="s">
        <v>99</v>
      </c>
      <c r="L39" s="345" t="s">
        <v>99</v>
      </c>
      <c r="M39" s="536" t="s">
        <v>99</v>
      </c>
      <c r="N39" s="346" t="s">
        <v>99</v>
      </c>
      <c r="O39" s="345" t="s">
        <v>99</v>
      </c>
      <c r="P39" s="536" t="s">
        <v>99</v>
      </c>
      <c r="Q39" s="345" t="s">
        <v>99</v>
      </c>
      <c r="R39" s="536" t="s">
        <v>99</v>
      </c>
      <c r="S39" s="345" t="s">
        <v>99</v>
      </c>
      <c r="T39" s="536" t="s">
        <v>99</v>
      </c>
      <c r="U39" s="345" t="s">
        <v>99</v>
      </c>
      <c r="V39" s="536" t="s">
        <v>99</v>
      </c>
      <c r="W39" s="345" t="s">
        <v>99</v>
      </c>
      <c r="X39" s="536" t="s">
        <v>99</v>
      </c>
      <c r="Y39" s="345" t="s">
        <v>99</v>
      </c>
      <c r="Z39" s="536" t="s">
        <v>99</v>
      </c>
      <c r="AA39" s="346" t="s">
        <v>99</v>
      </c>
      <c r="AB39" s="345" t="s">
        <v>99</v>
      </c>
      <c r="AC39" s="536" t="s">
        <v>99</v>
      </c>
      <c r="AD39" s="345" t="s">
        <v>99</v>
      </c>
      <c r="AE39" s="536" t="s">
        <v>99</v>
      </c>
      <c r="AF39" s="345" t="s">
        <v>99</v>
      </c>
      <c r="AG39" s="536" t="s">
        <v>99</v>
      </c>
      <c r="AH39" s="345" t="s">
        <v>99</v>
      </c>
      <c r="AI39" s="536" t="s">
        <v>99</v>
      </c>
      <c r="AJ39" s="345" t="s">
        <v>99</v>
      </c>
      <c r="AK39" s="536" t="s">
        <v>99</v>
      </c>
      <c r="AL39" s="345" t="s">
        <v>99</v>
      </c>
      <c r="AM39" s="536" t="s">
        <v>99</v>
      </c>
      <c r="AN39" s="346" t="s">
        <v>99</v>
      </c>
      <c r="AO39" s="345" t="s">
        <v>99</v>
      </c>
      <c r="AP39" s="536" t="s">
        <v>99</v>
      </c>
      <c r="AQ39" s="345" t="s">
        <v>99</v>
      </c>
      <c r="AR39" s="536" t="s">
        <v>99</v>
      </c>
      <c r="AS39" s="345" t="s">
        <v>99</v>
      </c>
      <c r="AT39" s="536" t="s">
        <v>99</v>
      </c>
      <c r="AU39" s="345" t="s">
        <v>99</v>
      </c>
      <c r="AV39" s="536" t="s">
        <v>99</v>
      </c>
      <c r="AW39" s="345" t="s">
        <v>99</v>
      </c>
      <c r="AX39" s="536" t="s">
        <v>99</v>
      </c>
      <c r="AY39" s="345" t="s">
        <v>99</v>
      </c>
      <c r="AZ39" s="536" t="s">
        <v>99</v>
      </c>
      <c r="BA39" s="346" t="s">
        <v>99</v>
      </c>
      <c r="BB39" s="345" t="s">
        <v>99</v>
      </c>
      <c r="BC39" s="536" t="s">
        <v>99</v>
      </c>
      <c r="BD39" s="345" t="s">
        <v>99</v>
      </c>
      <c r="BE39" s="536" t="s">
        <v>99</v>
      </c>
      <c r="BF39" s="345" t="s">
        <v>99</v>
      </c>
      <c r="BG39" s="536" t="s">
        <v>99</v>
      </c>
      <c r="BH39" s="345" t="s">
        <v>99</v>
      </c>
      <c r="BI39" s="536" t="s">
        <v>99</v>
      </c>
      <c r="BJ39" s="345" t="s">
        <v>99</v>
      </c>
      <c r="BK39" s="536" t="s">
        <v>99</v>
      </c>
      <c r="BL39" s="345" t="s">
        <v>99</v>
      </c>
      <c r="BM39" s="536" t="s">
        <v>99</v>
      </c>
      <c r="BN39" s="346" t="s">
        <v>99</v>
      </c>
      <c r="BO39" s="345" t="s">
        <v>99</v>
      </c>
      <c r="BP39" s="536" t="s">
        <v>99</v>
      </c>
      <c r="BQ39" s="345" t="s">
        <v>99</v>
      </c>
      <c r="BR39" s="536" t="s">
        <v>99</v>
      </c>
      <c r="BS39" s="345" t="s">
        <v>99</v>
      </c>
      <c r="BT39" s="536" t="s">
        <v>99</v>
      </c>
      <c r="BU39" s="345" t="s">
        <v>99</v>
      </c>
      <c r="BV39" s="536" t="s">
        <v>99</v>
      </c>
      <c r="BW39" s="345" t="s">
        <v>99</v>
      </c>
      <c r="BX39" s="536" t="s">
        <v>99</v>
      </c>
      <c r="BY39" s="345" t="s">
        <v>99</v>
      </c>
      <c r="BZ39" s="536" t="s">
        <v>99</v>
      </c>
      <c r="CA39" s="346" t="s">
        <v>99</v>
      </c>
      <c r="CB39" s="345" t="s">
        <v>99</v>
      </c>
      <c r="CC39" s="536" t="s">
        <v>99</v>
      </c>
      <c r="CD39" s="345" t="s">
        <v>99</v>
      </c>
      <c r="CE39" s="536" t="s">
        <v>99</v>
      </c>
      <c r="CF39" s="345" t="s">
        <v>99</v>
      </c>
      <c r="CG39" s="536" t="s">
        <v>99</v>
      </c>
      <c r="CH39" s="345" t="s">
        <v>99</v>
      </c>
      <c r="CI39" s="536" t="s">
        <v>99</v>
      </c>
      <c r="CJ39" s="345" t="s">
        <v>99</v>
      </c>
      <c r="CK39" s="536" t="s">
        <v>99</v>
      </c>
      <c r="CL39" s="345" t="s">
        <v>99</v>
      </c>
      <c r="CM39" s="536" t="s">
        <v>99</v>
      </c>
      <c r="CN39" s="346" t="s">
        <v>99</v>
      </c>
      <c r="CO39" s="262" t="s">
        <v>99</v>
      </c>
      <c r="CP39" s="536" t="s">
        <v>99</v>
      </c>
      <c r="CQ39" s="345" t="s">
        <v>99</v>
      </c>
      <c r="CR39" s="536" t="s">
        <v>99</v>
      </c>
      <c r="CS39" s="345" t="s">
        <v>99</v>
      </c>
      <c r="CT39" s="536" t="s">
        <v>99</v>
      </c>
      <c r="CU39" s="345" t="s">
        <v>99</v>
      </c>
      <c r="CV39" s="536" t="s">
        <v>99</v>
      </c>
      <c r="CW39" s="345" t="s">
        <v>99</v>
      </c>
      <c r="CX39" s="536" t="s">
        <v>99</v>
      </c>
      <c r="CY39" s="345" t="s">
        <v>99</v>
      </c>
      <c r="CZ39" s="536" t="s">
        <v>99</v>
      </c>
      <c r="DA39" s="278" t="s">
        <v>99</v>
      </c>
    </row>
    <row r="40" spans="1:105" ht="15" customHeight="1">
      <c r="A40" s="285" t="s">
        <v>18</v>
      </c>
      <c r="B40" s="342">
        <v>2.3396593255722129</v>
      </c>
      <c r="C40" s="535">
        <v>2.109026189187388</v>
      </c>
      <c r="D40" s="342">
        <v>0</v>
      </c>
      <c r="E40" s="717" t="s">
        <v>515</v>
      </c>
      <c r="F40" s="342">
        <v>11.20307761433669</v>
      </c>
      <c r="G40" s="535">
        <v>4.7002456493605571</v>
      </c>
      <c r="H40" s="342">
        <v>9.4547777449311408</v>
      </c>
      <c r="I40" s="535">
        <v>3.146023870283162</v>
      </c>
      <c r="J40" s="342">
        <v>44.700804368718813</v>
      </c>
      <c r="K40" s="535">
        <v>6.8885527350328308</v>
      </c>
      <c r="L40" s="342">
        <v>32.301680946441152</v>
      </c>
      <c r="M40" s="535">
        <v>7.8742019533459704</v>
      </c>
      <c r="N40" s="343">
        <v>82</v>
      </c>
      <c r="O40" s="342">
        <v>1.043725083727256</v>
      </c>
      <c r="P40" s="535">
        <v>0.60329782747482541</v>
      </c>
      <c r="Q40" s="342">
        <v>1.3279723275815569</v>
      </c>
      <c r="R40" s="535">
        <v>1.1918874618268991</v>
      </c>
      <c r="S40" s="342">
        <v>11.77641491771182</v>
      </c>
      <c r="T40" s="535">
        <v>4.1609724580591294</v>
      </c>
      <c r="U40" s="342">
        <v>10.29070116860151</v>
      </c>
      <c r="V40" s="535">
        <v>3.183867800966794</v>
      </c>
      <c r="W40" s="342">
        <v>29.175677434846531</v>
      </c>
      <c r="X40" s="535">
        <v>6.3980665042536016</v>
      </c>
      <c r="Y40" s="342">
        <v>46.385509067531331</v>
      </c>
      <c r="Z40" s="535">
        <v>3.183624329197869</v>
      </c>
      <c r="AA40" s="343">
        <v>80</v>
      </c>
      <c r="AB40" s="342">
        <v>35.829285430482109</v>
      </c>
      <c r="AC40" s="535">
        <v>7.7324515507064637</v>
      </c>
      <c r="AD40" s="342">
        <v>0</v>
      </c>
      <c r="AE40" s="717" t="s">
        <v>515</v>
      </c>
      <c r="AF40" s="342">
        <v>21.542788347836851</v>
      </c>
      <c r="AG40" s="535">
        <v>5.4163116410597789</v>
      </c>
      <c r="AH40" s="342">
        <v>3.8193866671376</v>
      </c>
      <c r="AI40" s="535">
        <v>2.3157631500126081</v>
      </c>
      <c r="AJ40" s="342">
        <v>36.902886041606017</v>
      </c>
      <c r="AK40" s="535">
        <v>7.2997365629603683</v>
      </c>
      <c r="AL40" s="342">
        <v>1.9056535129374159</v>
      </c>
      <c r="AM40" s="535">
        <v>1.7536289039018771</v>
      </c>
      <c r="AN40" s="343">
        <v>51</v>
      </c>
      <c r="AO40" s="342">
        <v>15.570333684111599</v>
      </c>
      <c r="AP40" s="535">
        <v>12.40944511795915</v>
      </c>
      <c r="AQ40" s="342">
        <v>0</v>
      </c>
      <c r="AR40" s="717" t="s">
        <v>515</v>
      </c>
      <c r="AS40" s="342">
        <v>7.4339484485805958</v>
      </c>
      <c r="AT40" s="535">
        <v>3.2531122254307259</v>
      </c>
      <c r="AU40" s="342">
        <v>0</v>
      </c>
      <c r="AV40" s="717" t="s">
        <v>515</v>
      </c>
      <c r="AW40" s="342">
        <v>22.41206806866651</v>
      </c>
      <c r="AX40" s="535">
        <v>7.9249357448740749</v>
      </c>
      <c r="AY40" s="342">
        <v>54.583649798641297</v>
      </c>
      <c r="AZ40" s="535">
        <v>11.521666849729041</v>
      </c>
      <c r="BA40" s="343">
        <v>52</v>
      </c>
      <c r="BB40" s="342">
        <v>23.279768576262871</v>
      </c>
      <c r="BC40" s="535">
        <v>17.437708845890921</v>
      </c>
      <c r="BD40" s="342">
        <v>0</v>
      </c>
      <c r="BE40" s="717" t="s">
        <v>515</v>
      </c>
      <c r="BF40" s="342">
        <v>7.8918067774872176</v>
      </c>
      <c r="BG40" s="535">
        <v>5.0622959455079677</v>
      </c>
      <c r="BH40" s="342">
        <v>4.1948443157731719</v>
      </c>
      <c r="BI40" s="535">
        <v>2.4558279054065748</v>
      </c>
      <c r="BJ40" s="342">
        <v>22.592540974714201</v>
      </c>
      <c r="BK40" s="535">
        <v>10.75665227144427</v>
      </c>
      <c r="BL40" s="342">
        <v>42.041039355762543</v>
      </c>
      <c r="BM40" s="535">
        <v>9.5334358410614808</v>
      </c>
      <c r="BN40" s="343">
        <v>42</v>
      </c>
      <c r="BO40" s="342">
        <v>6.4903068365233931</v>
      </c>
      <c r="BP40" s="535">
        <v>3.746161497815705</v>
      </c>
      <c r="BQ40" s="342">
        <v>0</v>
      </c>
      <c r="BR40" s="717" t="s">
        <v>515</v>
      </c>
      <c r="BS40" s="342">
        <v>21.502621037878409</v>
      </c>
      <c r="BT40" s="535">
        <v>5.9483712192620786</v>
      </c>
      <c r="BU40" s="342">
        <v>20.224678305407959</v>
      </c>
      <c r="BV40" s="535">
        <v>5.7999010954403616</v>
      </c>
      <c r="BW40" s="342">
        <v>31.96977742155082</v>
      </c>
      <c r="BX40" s="535">
        <v>5.1286483800667169</v>
      </c>
      <c r="BY40" s="342">
        <v>19.81261639863941</v>
      </c>
      <c r="BZ40" s="535">
        <v>6.9829790673365197</v>
      </c>
      <c r="CA40" s="343">
        <v>67</v>
      </c>
      <c r="CB40" s="342">
        <v>43.75385689231328</v>
      </c>
      <c r="CC40" s="535">
        <v>12.24293200581311</v>
      </c>
      <c r="CD40" s="342">
        <v>6.9042502320488159</v>
      </c>
      <c r="CE40" s="535">
        <v>3.5466914560500822</v>
      </c>
      <c r="CF40" s="342">
        <v>32.954362641314951</v>
      </c>
      <c r="CG40" s="535">
        <v>6.3640352426780931</v>
      </c>
      <c r="CH40" s="342">
        <v>8.6360293635991727</v>
      </c>
      <c r="CI40" s="535">
        <v>4.0807764970526366</v>
      </c>
      <c r="CJ40" s="342">
        <v>7.751500870723782</v>
      </c>
      <c r="CK40" s="535">
        <v>3.9768555757357809</v>
      </c>
      <c r="CL40" s="342">
        <v>0</v>
      </c>
      <c r="CM40" s="717" t="s">
        <v>515</v>
      </c>
      <c r="CN40" s="343">
        <v>50</v>
      </c>
      <c r="CO40" s="259">
        <v>44.42812306622573</v>
      </c>
      <c r="CP40" s="535">
        <v>9.1981556788110179</v>
      </c>
      <c r="CQ40" s="342">
        <v>8.2185658793335374</v>
      </c>
      <c r="CR40" s="535">
        <v>5.652903778607083</v>
      </c>
      <c r="CS40" s="342">
        <v>25.50732930033999</v>
      </c>
      <c r="CT40" s="535">
        <v>3.5216343772965111</v>
      </c>
      <c r="CU40" s="342">
        <v>18.84753510130977</v>
      </c>
      <c r="CV40" s="535">
        <v>7.5474206444338874</v>
      </c>
      <c r="CW40" s="342">
        <v>2.9984466527909741</v>
      </c>
      <c r="CX40" s="535">
        <v>2.825731436074248</v>
      </c>
      <c r="CY40" s="342">
        <v>0</v>
      </c>
      <c r="CZ40" s="717" t="s">
        <v>515</v>
      </c>
      <c r="DA40" s="277">
        <v>60</v>
      </c>
    </row>
    <row r="41" spans="1:105" ht="15" customHeight="1">
      <c r="A41" s="284" t="s">
        <v>19</v>
      </c>
      <c r="B41" s="339">
        <v>5.9049085785578166</v>
      </c>
      <c r="C41" s="534">
        <v>1.4712006005631419</v>
      </c>
      <c r="D41" s="339">
        <v>2.5363073901240751</v>
      </c>
      <c r="E41" s="534">
        <v>1.4041909410983009</v>
      </c>
      <c r="F41" s="339">
        <v>11.562935567601111</v>
      </c>
      <c r="G41" s="534">
        <v>2.2018130381684831</v>
      </c>
      <c r="H41" s="339">
        <v>9.7166866890617385</v>
      </c>
      <c r="I41" s="534">
        <v>1.4124240866871549</v>
      </c>
      <c r="J41" s="339">
        <v>38.987121267095269</v>
      </c>
      <c r="K41" s="534">
        <v>2.7237727905353841</v>
      </c>
      <c r="L41" s="339">
        <v>31.292040507559989</v>
      </c>
      <c r="M41" s="534">
        <v>3.0210902447506398</v>
      </c>
      <c r="N41" s="338">
        <v>277</v>
      </c>
      <c r="O41" s="339">
        <v>7.9909258195041053</v>
      </c>
      <c r="P41" s="534">
        <v>1.781750621209429</v>
      </c>
      <c r="Q41" s="339">
        <v>2.7619276818455392</v>
      </c>
      <c r="R41" s="534">
        <v>0.8304527439913213</v>
      </c>
      <c r="S41" s="339">
        <v>15.89643070406817</v>
      </c>
      <c r="T41" s="534">
        <v>2.230571260489993</v>
      </c>
      <c r="U41" s="339">
        <v>10.32085372832306</v>
      </c>
      <c r="V41" s="534">
        <v>2.0452675009314749</v>
      </c>
      <c r="W41" s="339">
        <v>38.600061749603917</v>
      </c>
      <c r="X41" s="534">
        <v>2.7596469249225191</v>
      </c>
      <c r="Y41" s="339">
        <v>24.429800316655211</v>
      </c>
      <c r="Z41" s="534">
        <v>5.9325678278738492</v>
      </c>
      <c r="AA41" s="338">
        <v>318</v>
      </c>
      <c r="AB41" s="339">
        <v>39.383286028364381</v>
      </c>
      <c r="AC41" s="534">
        <v>4.7519770876568499</v>
      </c>
      <c r="AD41" s="339">
        <v>3.657407356734252</v>
      </c>
      <c r="AE41" s="534">
        <v>1.0261323382849681</v>
      </c>
      <c r="AF41" s="339">
        <v>14.69776749151889</v>
      </c>
      <c r="AG41" s="534">
        <v>2.994407717534302</v>
      </c>
      <c r="AH41" s="339">
        <v>22.763045656991771</v>
      </c>
      <c r="AI41" s="534">
        <v>4.6839851058613426</v>
      </c>
      <c r="AJ41" s="339">
        <v>15.61945070053711</v>
      </c>
      <c r="AK41" s="534">
        <v>2.7746397513290231</v>
      </c>
      <c r="AL41" s="339">
        <v>3.8790427658535989</v>
      </c>
      <c r="AM41" s="534">
        <v>2.717427469663209</v>
      </c>
      <c r="AN41" s="338">
        <v>194</v>
      </c>
      <c r="AO41" s="339">
        <v>5.9874482255473938</v>
      </c>
      <c r="AP41" s="534">
        <v>3.3867564344547052</v>
      </c>
      <c r="AQ41" s="339">
        <v>0</v>
      </c>
      <c r="AR41" s="536" t="s">
        <v>515</v>
      </c>
      <c r="AS41" s="339">
        <v>8.4549529224275819</v>
      </c>
      <c r="AT41" s="534">
        <v>2.1014877614452079</v>
      </c>
      <c r="AU41" s="339">
        <v>2.2220465472314812</v>
      </c>
      <c r="AV41" s="534">
        <v>0.93321461995815369</v>
      </c>
      <c r="AW41" s="339">
        <v>26.06896241324182</v>
      </c>
      <c r="AX41" s="534">
        <v>3.1584474962100129</v>
      </c>
      <c r="AY41" s="339">
        <v>57.266589891551718</v>
      </c>
      <c r="AZ41" s="534">
        <v>5.2437785383758913</v>
      </c>
      <c r="BA41" s="338">
        <v>283</v>
      </c>
      <c r="BB41" s="339">
        <v>5.9118776433607936</v>
      </c>
      <c r="BC41" s="534">
        <v>4.3041994951835214</v>
      </c>
      <c r="BD41" s="339">
        <v>0.56907770024529936</v>
      </c>
      <c r="BE41" s="534">
        <v>0.46697304631383618</v>
      </c>
      <c r="BF41" s="339">
        <v>7.7475862382071536</v>
      </c>
      <c r="BG41" s="534">
        <v>1.679233190413681</v>
      </c>
      <c r="BH41" s="339">
        <v>6.8545356788452176</v>
      </c>
      <c r="BI41" s="534">
        <v>2.1413629705075832</v>
      </c>
      <c r="BJ41" s="339">
        <v>27.70032513110468</v>
      </c>
      <c r="BK41" s="534">
        <v>5.0805736909976398</v>
      </c>
      <c r="BL41" s="339">
        <v>51.21659760823686</v>
      </c>
      <c r="BM41" s="534">
        <v>3.9997613745538549</v>
      </c>
      <c r="BN41" s="338">
        <v>210</v>
      </c>
      <c r="BO41" s="339">
        <v>4.3906771591911538</v>
      </c>
      <c r="BP41" s="534">
        <v>1.492431319348104</v>
      </c>
      <c r="BQ41" s="339">
        <v>1.8184627956620769</v>
      </c>
      <c r="BR41" s="534">
        <v>1.2348473040126811</v>
      </c>
      <c r="BS41" s="339">
        <v>12.91006783566429</v>
      </c>
      <c r="BT41" s="534">
        <v>2.2473793327849689</v>
      </c>
      <c r="BU41" s="339">
        <v>12.885649417800559</v>
      </c>
      <c r="BV41" s="534">
        <v>2.2203314530490799</v>
      </c>
      <c r="BW41" s="339">
        <v>45.469016265331817</v>
      </c>
      <c r="BX41" s="534">
        <v>2.6846013537465692</v>
      </c>
      <c r="BY41" s="339">
        <v>22.526126526350112</v>
      </c>
      <c r="BZ41" s="534">
        <v>3.1461381408598479</v>
      </c>
      <c r="CA41" s="338">
        <v>291</v>
      </c>
      <c r="CB41" s="339">
        <v>52.745934548399873</v>
      </c>
      <c r="CC41" s="534">
        <v>4.3103756700369473</v>
      </c>
      <c r="CD41" s="339">
        <v>8.4487892402394795</v>
      </c>
      <c r="CE41" s="534">
        <v>2.7094082617358239</v>
      </c>
      <c r="CF41" s="339">
        <v>20.41349426708814</v>
      </c>
      <c r="CG41" s="534">
        <v>3.970632521466213</v>
      </c>
      <c r="CH41" s="339">
        <v>5.6507764426813516</v>
      </c>
      <c r="CI41" s="534">
        <v>2.1939400043894342</v>
      </c>
      <c r="CJ41" s="339">
        <v>11.99908432158143</v>
      </c>
      <c r="CK41" s="534">
        <v>3.3189175490515281</v>
      </c>
      <c r="CL41" s="339">
        <v>0.74192118000971818</v>
      </c>
      <c r="CM41" s="534">
        <v>0.76256905912062589</v>
      </c>
      <c r="CN41" s="338">
        <v>121</v>
      </c>
      <c r="CO41" s="254">
        <v>51.866900723452567</v>
      </c>
      <c r="CP41" s="534">
        <v>4.3385155491907916</v>
      </c>
      <c r="CQ41" s="339">
        <v>9.9967612960111758</v>
      </c>
      <c r="CR41" s="534">
        <v>2.3594736332151118</v>
      </c>
      <c r="CS41" s="339">
        <v>16.282056260166289</v>
      </c>
      <c r="CT41" s="534">
        <v>2.9783252511086098</v>
      </c>
      <c r="CU41" s="339">
        <v>9.6708327844467501</v>
      </c>
      <c r="CV41" s="534">
        <v>1.895777372830534</v>
      </c>
      <c r="CW41" s="339">
        <v>11.100694381826029</v>
      </c>
      <c r="CX41" s="534">
        <v>2.2935544858327108</v>
      </c>
      <c r="CY41" s="339">
        <v>1.082754554097177</v>
      </c>
      <c r="CZ41" s="534">
        <v>0.79218702740566294</v>
      </c>
      <c r="DA41" s="276">
        <v>148</v>
      </c>
    </row>
    <row r="42" spans="1:105" ht="15" customHeight="1">
      <c r="A42" s="285" t="s">
        <v>20</v>
      </c>
      <c r="B42" s="342">
        <v>1.00777694525419</v>
      </c>
      <c r="C42" s="535">
        <v>0.90137706338514856</v>
      </c>
      <c r="D42" s="342">
        <v>0</v>
      </c>
      <c r="E42" s="717" t="s">
        <v>515</v>
      </c>
      <c r="F42" s="342">
        <v>9.8707639638758131</v>
      </c>
      <c r="G42" s="535">
        <v>2.5961472698747192</v>
      </c>
      <c r="H42" s="342">
        <v>9.0558356891436205</v>
      </c>
      <c r="I42" s="535">
        <v>3.3866322742431181</v>
      </c>
      <c r="J42" s="342">
        <v>41.449933806121798</v>
      </c>
      <c r="K42" s="535">
        <v>5.3606326853595601</v>
      </c>
      <c r="L42" s="342">
        <v>38.615689595604579</v>
      </c>
      <c r="M42" s="535">
        <v>6.0128880645712126</v>
      </c>
      <c r="N42" s="343">
        <v>80</v>
      </c>
      <c r="O42" s="342">
        <v>4.6612361886319116</v>
      </c>
      <c r="P42" s="535">
        <v>2.103625986942887</v>
      </c>
      <c r="Q42" s="342">
        <v>0</v>
      </c>
      <c r="R42" s="717" t="s">
        <v>515</v>
      </c>
      <c r="S42" s="342">
        <v>14.641534360478641</v>
      </c>
      <c r="T42" s="535">
        <v>6.5601299843697447</v>
      </c>
      <c r="U42" s="342">
        <v>13.383644522357599</v>
      </c>
      <c r="V42" s="535">
        <v>6.0875997943411626</v>
      </c>
      <c r="W42" s="342">
        <v>37.163825395716373</v>
      </c>
      <c r="X42" s="535">
        <v>6.2737820006793497</v>
      </c>
      <c r="Y42" s="342">
        <v>30.14975953281548</v>
      </c>
      <c r="Z42" s="535">
        <v>6.8991762623293056</v>
      </c>
      <c r="AA42" s="343">
        <v>73</v>
      </c>
      <c r="AB42" s="342">
        <v>19.475678315053681</v>
      </c>
      <c r="AC42" s="535">
        <v>13.676882295897819</v>
      </c>
      <c r="AD42" s="342">
        <v>0</v>
      </c>
      <c r="AE42" s="717" t="s">
        <v>515</v>
      </c>
      <c r="AF42" s="342">
        <v>10.01882228766123</v>
      </c>
      <c r="AG42" s="535">
        <v>3.2142610705869021</v>
      </c>
      <c r="AH42" s="342">
        <v>29.20254051822084</v>
      </c>
      <c r="AI42" s="535">
        <v>7.6776534825137759</v>
      </c>
      <c r="AJ42" s="342">
        <v>29.48585458705109</v>
      </c>
      <c r="AK42" s="535">
        <v>5.6302960208164414</v>
      </c>
      <c r="AL42" s="342">
        <v>11.817104292013161</v>
      </c>
      <c r="AM42" s="535">
        <v>6.1698878556656522</v>
      </c>
      <c r="AN42" s="343">
        <v>49</v>
      </c>
      <c r="AO42" s="342">
        <v>7.650817202446869</v>
      </c>
      <c r="AP42" s="535">
        <v>6.7211180603726373</v>
      </c>
      <c r="AQ42" s="342">
        <v>0</v>
      </c>
      <c r="AR42" s="717" t="s">
        <v>515</v>
      </c>
      <c r="AS42" s="342">
        <v>5.7026135342666064</v>
      </c>
      <c r="AT42" s="535">
        <v>2.0223606318421541</v>
      </c>
      <c r="AU42" s="342">
        <v>4.1958763599201143</v>
      </c>
      <c r="AV42" s="535">
        <v>2.597326848369689</v>
      </c>
      <c r="AW42" s="342">
        <v>16.867264623288801</v>
      </c>
      <c r="AX42" s="535">
        <v>4.4919510564237752</v>
      </c>
      <c r="AY42" s="342">
        <v>65.583428280077598</v>
      </c>
      <c r="AZ42" s="535">
        <v>5.0066060687757661</v>
      </c>
      <c r="BA42" s="343">
        <v>63</v>
      </c>
      <c r="BB42" s="342">
        <v>3.494810128341844</v>
      </c>
      <c r="BC42" s="535">
        <v>3.069014843026316</v>
      </c>
      <c r="BD42" s="342">
        <v>4.0741573751037814</v>
      </c>
      <c r="BE42" s="535">
        <v>3.2987223588300472</v>
      </c>
      <c r="BF42" s="342">
        <v>2.3265616544030618</v>
      </c>
      <c r="BG42" s="535">
        <v>1.077318030154101</v>
      </c>
      <c r="BH42" s="342">
        <v>4.7309025396305424</v>
      </c>
      <c r="BI42" s="535">
        <v>2.8747423383053481</v>
      </c>
      <c r="BJ42" s="342">
        <v>28.740561253670879</v>
      </c>
      <c r="BK42" s="535">
        <v>7.5825999950518224</v>
      </c>
      <c r="BL42" s="342">
        <v>56.63300704884989</v>
      </c>
      <c r="BM42" s="535">
        <v>7.448709297252341</v>
      </c>
      <c r="BN42" s="343">
        <v>62</v>
      </c>
      <c r="BO42" s="342">
        <v>0</v>
      </c>
      <c r="BP42" s="717" t="s">
        <v>515</v>
      </c>
      <c r="BQ42" s="342">
        <v>1.546177366317296</v>
      </c>
      <c r="BR42" s="535">
        <v>1.0129702663156119</v>
      </c>
      <c r="BS42" s="342">
        <v>13.63394180523118</v>
      </c>
      <c r="BT42" s="535">
        <v>1.6140993955271601</v>
      </c>
      <c r="BU42" s="342">
        <v>11.000799302864969</v>
      </c>
      <c r="BV42" s="535">
        <v>4.0025933093889439</v>
      </c>
      <c r="BW42" s="342">
        <v>47.057953955400023</v>
      </c>
      <c r="BX42" s="535">
        <v>8.2839508436551572</v>
      </c>
      <c r="BY42" s="342">
        <v>26.761127570186542</v>
      </c>
      <c r="BZ42" s="535">
        <v>8.6979820056434249</v>
      </c>
      <c r="CA42" s="343">
        <v>79</v>
      </c>
      <c r="CB42" s="342">
        <v>37.347208784238198</v>
      </c>
      <c r="CC42" s="535">
        <v>7.6883083043342726</v>
      </c>
      <c r="CD42" s="342">
        <v>14.074168089099709</v>
      </c>
      <c r="CE42" s="535">
        <v>4.6154273830508057</v>
      </c>
      <c r="CF42" s="342">
        <v>39.865848631607001</v>
      </c>
      <c r="CG42" s="535">
        <v>7.7413692709027604</v>
      </c>
      <c r="CH42" s="342">
        <v>8.7127744950550952</v>
      </c>
      <c r="CI42" s="535">
        <v>3.4230151299225078</v>
      </c>
      <c r="CJ42" s="342">
        <v>0</v>
      </c>
      <c r="CK42" s="717" t="s">
        <v>515</v>
      </c>
      <c r="CL42" s="342">
        <v>0</v>
      </c>
      <c r="CM42" s="717" t="s">
        <v>515</v>
      </c>
      <c r="CN42" s="343">
        <v>40</v>
      </c>
      <c r="CO42" s="259">
        <v>60.544116300949149</v>
      </c>
      <c r="CP42" s="535">
        <v>14.46115694569829</v>
      </c>
      <c r="CQ42" s="342">
        <v>9.810063024132587</v>
      </c>
      <c r="CR42" s="535">
        <v>5.3697028198659327</v>
      </c>
      <c r="CS42" s="342">
        <v>19.92864290760005</v>
      </c>
      <c r="CT42" s="535">
        <v>9.6141757451964658</v>
      </c>
      <c r="CU42" s="342">
        <v>8.3278335440509839</v>
      </c>
      <c r="CV42" s="535">
        <v>4.2376455214785747</v>
      </c>
      <c r="CW42" s="342">
        <v>1.3893442232672251</v>
      </c>
      <c r="CX42" s="535">
        <v>1.4299766761806769</v>
      </c>
      <c r="CY42" s="342">
        <v>0</v>
      </c>
      <c r="CZ42" s="717" t="s">
        <v>515</v>
      </c>
      <c r="DA42" s="277">
        <v>42</v>
      </c>
    </row>
    <row r="43" spans="1:105" ht="15" customHeight="1">
      <c r="A43" s="284" t="s">
        <v>21</v>
      </c>
      <c r="B43" s="339">
        <v>3.9976883302303889</v>
      </c>
      <c r="C43" s="534">
        <v>0.79506138549585104</v>
      </c>
      <c r="D43" s="339">
        <v>1.9713033426515469</v>
      </c>
      <c r="E43" s="534">
        <v>0.60776662616707622</v>
      </c>
      <c r="F43" s="339">
        <v>14.733613352427939</v>
      </c>
      <c r="G43" s="534">
        <v>2.464127324073381</v>
      </c>
      <c r="H43" s="339">
        <v>14.91396658330742</v>
      </c>
      <c r="I43" s="534">
        <v>2.0640674786987541</v>
      </c>
      <c r="J43" s="339">
        <v>42.561578992088883</v>
      </c>
      <c r="K43" s="534">
        <v>2.424121013925276</v>
      </c>
      <c r="L43" s="339">
        <v>21.821849399293821</v>
      </c>
      <c r="M43" s="534">
        <v>2.8888808844070319</v>
      </c>
      <c r="N43" s="338">
        <v>423</v>
      </c>
      <c r="O43" s="339">
        <v>7.2689150775635296</v>
      </c>
      <c r="P43" s="534">
        <v>1.2646578180204291</v>
      </c>
      <c r="Q43" s="339">
        <v>2.5694999460192252</v>
      </c>
      <c r="R43" s="534">
        <v>0.93240999148309378</v>
      </c>
      <c r="S43" s="339">
        <v>16.065824959897661</v>
      </c>
      <c r="T43" s="534">
        <v>1.9343567963923081</v>
      </c>
      <c r="U43" s="339">
        <v>18.7078273851135</v>
      </c>
      <c r="V43" s="534">
        <v>2.085269154188909</v>
      </c>
      <c r="W43" s="339">
        <v>42.25405572810044</v>
      </c>
      <c r="X43" s="534">
        <v>2.4736035400208491</v>
      </c>
      <c r="Y43" s="339">
        <v>13.13387690330563</v>
      </c>
      <c r="Z43" s="534">
        <v>3.0684226609572449</v>
      </c>
      <c r="AA43" s="338">
        <v>460</v>
      </c>
      <c r="AB43" s="339">
        <v>45.703686816406261</v>
      </c>
      <c r="AC43" s="534">
        <v>5.1738782249102826</v>
      </c>
      <c r="AD43" s="339">
        <v>5.8242595851265726</v>
      </c>
      <c r="AE43" s="534">
        <v>1.64726666257451</v>
      </c>
      <c r="AF43" s="339">
        <v>16.102629759668879</v>
      </c>
      <c r="AG43" s="534">
        <v>2.5274028328836402</v>
      </c>
      <c r="AH43" s="339">
        <v>13.35871683031748</v>
      </c>
      <c r="AI43" s="534">
        <v>2.9380392363707948</v>
      </c>
      <c r="AJ43" s="339">
        <v>18.35048140006829</v>
      </c>
      <c r="AK43" s="534">
        <v>3.1385335560516161</v>
      </c>
      <c r="AL43" s="339">
        <v>0.66022560841251576</v>
      </c>
      <c r="AM43" s="534">
        <v>0.48063476801950972</v>
      </c>
      <c r="AN43" s="338">
        <v>277</v>
      </c>
      <c r="AO43" s="339">
        <v>1.261917670696397</v>
      </c>
      <c r="AP43" s="534">
        <v>0.7400777794106308</v>
      </c>
      <c r="AQ43" s="339">
        <v>0.57921935833433724</v>
      </c>
      <c r="AR43" s="534">
        <v>0.40239125120093361</v>
      </c>
      <c r="AS43" s="339">
        <v>1.3219061869437601</v>
      </c>
      <c r="AT43" s="534">
        <v>0.48066437737671658</v>
      </c>
      <c r="AU43" s="339">
        <v>1.8391075170271569</v>
      </c>
      <c r="AV43" s="534">
        <v>0.62485771795449219</v>
      </c>
      <c r="AW43" s="339">
        <v>21.198325283336111</v>
      </c>
      <c r="AX43" s="534">
        <v>2.4054135386162079</v>
      </c>
      <c r="AY43" s="339">
        <v>73.79952398366224</v>
      </c>
      <c r="AZ43" s="534">
        <v>2.9816639933072739</v>
      </c>
      <c r="BA43" s="338">
        <v>453</v>
      </c>
      <c r="BB43" s="339">
        <v>3.231347264076958</v>
      </c>
      <c r="BC43" s="534">
        <v>2.076822729661147</v>
      </c>
      <c r="BD43" s="339">
        <v>0.75422839761358329</v>
      </c>
      <c r="BE43" s="534">
        <v>0.7048776266350224</v>
      </c>
      <c r="BF43" s="339">
        <v>5.9254120112378246</v>
      </c>
      <c r="BG43" s="534">
        <v>1.827426645455356</v>
      </c>
      <c r="BH43" s="339">
        <v>7.849701918838969</v>
      </c>
      <c r="BI43" s="534">
        <v>1.743761227997648</v>
      </c>
      <c r="BJ43" s="339">
        <v>27.291053735534181</v>
      </c>
      <c r="BK43" s="534">
        <v>2.9470568202869791</v>
      </c>
      <c r="BL43" s="339">
        <v>54.948256672698477</v>
      </c>
      <c r="BM43" s="534">
        <v>3.9074134727011862</v>
      </c>
      <c r="BN43" s="338">
        <v>271</v>
      </c>
      <c r="BO43" s="339">
        <v>3.8966489282769312</v>
      </c>
      <c r="BP43" s="534">
        <v>1.637649430252166</v>
      </c>
      <c r="BQ43" s="339">
        <v>1.826682307917336</v>
      </c>
      <c r="BR43" s="534">
        <v>0.81357154222007877</v>
      </c>
      <c r="BS43" s="339">
        <v>10.375876472492219</v>
      </c>
      <c r="BT43" s="534">
        <v>1.5331254641654599</v>
      </c>
      <c r="BU43" s="339">
        <v>23.73789414743457</v>
      </c>
      <c r="BV43" s="534">
        <v>2.503539250591639</v>
      </c>
      <c r="BW43" s="339">
        <v>39.900851116815787</v>
      </c>
      <c r="BX43" s="534">
        <v>2.2520102420770249</v>
      </c>
      <c r="BY43" s="339">
        <v>20.262047027063151</v>
      </c>
      <c r="BZ43" s="534">
        <v>1.9949583902631669</v>
      </c>
      <c r="CA43" s="338">
        <v>456</v>
      </c>
      <c r="CB43" s="339">
        <v>41.782579937346597</v>
      </c>
      <c r="CC43" s="534">
        <v>8.4591017099509855</v>
      </c>
      <c r="CD43" s="339">
        <v>10.863689647170791</v>
      </c>
      <c r="CE43" s="534">
        <v>3.2831121813221289</v>
      </c>
      <c r="CF43" s="339">
        <v>28.241091929092381</v>
      </c>
      <c r="CG43" s="534">
        <v>5.6830543466115513</v>
      </c>
      <c r="CH43" s="339">
        <v>15.72708402293798</v>
      </c>
      <c r="CI43" s="534">
        <v>4.1521972279597534</v>
      </c>
      <c r="CJ43" s="339">
        <v>2.9859462612941239</v>
      </c>
      <c r="CK43" s="534">
        <v>1.254409052160093</v>
      </c>
      <c r="CL43" s="339">
        <v>0.39960820215813808</v>
      </c>
      <c r="CM43" s="534">
        <v>0.4077004409812679</v>
      </c>
      <c r="CN43" s="338">
        <v>169</v>
      </c>
      <c r="CO43" s="254">
        <v>49.043430691885021</v>
      </c>
      <c r="CP43" s="534">
        <v>4.9131932796788984</v>
      </c>
      <c r="CQ43" s="339">
        <v>9.5745751361974865</v>
      </c>
      <c r="CR43" s="534">
        <v>2.061792109509617</v>
      </c>
      <c r="CS43" s="339">
        <v>16.45607923348906</v>
      </c>
      <c r="CT43" s="534">
        <v>3.2556430704497008</v>
      </c>
      <c r="CU43" s="339">
        <v>20.83352204692757</v>
      </c>
      <c r="CV43" s="534">
        <v>3.0206470806081689</v>
      </c>
      <c r="CW43" s="339">
        <v>1.289827363331655</v>
      </c>
      <c r="CX43" s="534">
        <v>0.64856123949569</v>
      </c>
      <c r="CY43" s="339">
        <v>2.8025655281692048</v>
      </c>
      <c r="CZ43" s="534">
        <v>1.10986860858138</v>
      </c>
      <c r="DA43" s="276">
        <v>257</v>
      </c>
    </row>
    <row r="44" spans="1:105" ht="15" customHeight="1">
      <c r="A44" s="285" t="s">
        <v>22</v>
      </c>
      <c r="B44" s="342">
        <v>5.2691007022438816</v>
      </c>
      <c r="C44" s="535">
        <v>0.79576413531547885</v>
      </c>
      <c r="D44" s="342">
        <v>1.777350675891449</v>
      </c>
      <c r="E44" s="535">
        <v>0.36786094086920179</v>
      </c>
      <c r="F44" s="342">
        <v>12.75141916447849</v>
      </c>
      <c r="G44" s="535">
        <v>1.12103240130158</v>
      </c>
      <c r="H44" s="342">
        <v>15.679235886776089</v>
      </c>
      <c r="I44" s="535">
        <v>1.3187773874959681</v>
      </c>
      <c r="J44" s="342">
        <v>39.994150531007129</v>
      </c>
      <c r="K44" s="535">
        <v>1.66404586908747</v>
      </c>
      <c r="L44" s="342">
        <v>24.528743039602951</v>
      </c>
      <c r="M44" s="535">
        <v>1.7910535244281689</v>
      </c>
      <c r="N44" s="343">
        <v>1032</v>
      </c>
      <c r="O44" s="342">
        <v>8.3833840203356758</v>
      </c>
      <c r="P44" s="535">
        <v>1.023884779857954</v>
      </c>
      <c r="Q44" s="342">
        <v>1.8311708454234139</v>
      </c>
      <c r="R44" s="535">
        <v>0.46037996131371173</v>
      </c>
      <c r="S44" s="342">
        <v>14.612310044752959</v>
      </c>
      <c r="T44" s="535">
        <v>1.3496600140026209</v>
      </c>
      <c r="U44" s="342">
        <v>16.361905533149169</v>
      </c>
      <c r="V44" s="535">
        <v>1.2822016601738471</v>
      </c>
      <c r="W44" s="342">
        <v>42.073574155826613</v>
      </c>
      <c r="X44" s="535">
        <v>1.6555180838767809</v>
      </c>
      <c r="Y44" s="342">
        <v>16.737655400512171</v>
      </c>
      <c r="Z44" s="535">
        <v>1.8281615526674531</v>
      </c>
      <c r="AA44" s="343">
        <v>1085</v>
      </c>
      <c r="AB44" s="342">
        <v>43.117255960319291</v>
      </c>
      <c r="AC44" s="535">
        <v>2.59306432601853</v>
      </c>
      <c r="AD44" s="342">
        <v>3.4173266956984891</v>
      </c>
      <c r="AE44" s="535">
        <v>0.77679181038916922</v>
      </c>
      <c r="AF44" s="342">
        <v>17.708068900664621</v>
      </c>
      <c r="AG44" s="535">
        <v>1.9481178419786149</v>
      </c>
      <c r="AH44" s="342">
        <v>14.310194225773939</v>
      </c>
      <c r="AI44" s="535">
        <v>1.6106137802545739</v>
      </c>
      <c r="AJ44" s="342">
        <v>18.951366139847799</v>
      </c>
      <c r="AK44" s="535">
        <v>1.741038005047703</v>
      </c>
      <c r="AL44" s="342">
        <v>2.4957880776958619</v>
      </c>
      <c r="AM44" s="535">
        <v>0.72608786578983209</v>
      </c>
      <c r="AN44" s="343">
        <v>626</v>
      </c>
      <c r="AO44" s="342">
        <v>3.6993679883220678</v>
      </c>
      <c r="AP44" s="535">
        <v>0.76170295391995491</v>
      </c>
      <c r="AQ44" s="342">
        <v>0.10366657131556339</v>
      </c>
      <c r="AR44" s="535">
        <v>7.4185439400840866E-2</v>
      </c>
      <c r="AS44" s="342">
        <v>7.2633428034022591</v>
      </c>
      <c r="AT44" s="535">
        <v>1.100984918213592</v>
      </c>
      <c r="AU44" s="342">
        <v>3.5915730834018809</v>
      </c>
      <c r="AV44" s="535">
        <v>0.71948066080583151</v>
      </c>
      <c r="AW44" s="342">
        <v>26.112096433414639</v>
      </c>
      <c r="AX44" s="535">
        <v>1.651463909340199</v>
      </c>
      <c r="AY44" s="342">
        <v>59.229953120143577</v>
      </c>
      <c r="AZ44" s="535">
        <v>1.953413420500667</v>
      </c>
      <c r="BA44" s="343">
        <v>1002</v>
      </c>
      <c r="BB44" s="342">
        <v>3.5988493145775911</v>
      </c>
      <c r="BC44" s="535">
        <v>0.88465946272579443</v>
      </c>
      <c r="BD44" s="342">
        <v>0.64064806716907685</v>
      </c>
      <c r="BE44" s="535">
        <v>0.31383483471405288</v>
      </c>
      <c r="BF44" s="342">
        <v>8.7381043576925812</v>
      </c>
      <c r="BG44" s="535">
        <v>1.1475229085406531</v>
      </c>
      <c r="BH44" s="342">
        <v>9.9721815927542075</v>
      </c>
      <c r="BI44" s="535">
        <v>1.5044225964567861</v>
      </c>
      <c r="BJ44" s="342">
        <v>34.797311417239619</v>
      </c>
      <c r="BK44" s="535">
        <v>1.8832324725199041</v>
      </c>
      <c r="BL44" s="342">
        <v>42.252905250566933</v>
      </c>
      <c r="BM44" s="535">
        <v>2.1035582409138178</v>
      </c>
      <c r="BN44" s="343">
        <v>662</v>
      </c>
      <c r="BO44" s="342">
        <v>3.9602076231109979</v>
      </c>
      <c r="BP44" s="535">
        <v>0.65119869463147195</v>
      </c>
      <c r="BQ44" s="342">
        <v>0.88431651046128845</v>
      </c>
      <c r="BR44" s="535">
        <v>0.3396105024393607</v>
      </c>
      <c r="BS44" s="342">
        <v>14.359610638830659</v>
      </c>
      <c r="BT44" s="535">
        <v>1.369311697236298</v>
      </c>
      <c r="BU44" s="342">
        <v>19.5870054413381</v>
      </c>
      <c r="BV44" s="535">
        <v>1.3793653530279379</v>
      </c>
      <c r="BW44" s="342">
        <v>41.267974357269622</v>
      </c>
      <c r="BX44" s="535">
        <v>1.982754553589078</v>
      </c>
      <c r="BY44" s="342">
        <v>19.94088542898934</v>
      </c>
      <c r="BZ44" s="535">
        <v>1.4209114774791221</v>
      </c>
      <c r="CA44" s="343">
        <v>1014</v>
      </c>
      <c r="CB44" s="342">
        <v>49.451271729931101</v>
      </c>
      <c r="CC44" s="535">
        <v>2.641424862233352</v>
      </c>
      <c r="CD44" s="342">
        <v>14.027533932024649</v>
      </c>
      <c r="CE44" s="535">
        <v>1.9731714929841311</v>
      </c>
      <c r="CF44" s="342">
        <v>20.206292812013761</v>
      </c>
      <c r="CG44" s="535">
        <v>2.2823417411603031</v>
      </c>
      <c r="CH44" s="342">
        <v>10.71081077287989</v>
      </c>
      <c r="CI44" s="535">
        <v>1.688547337392609</v>
      </c>
      <c r="CJ44" s="342">
        <v>5.6040907531506017</v>
      </c>
      <c r="CK44" s="535">
        <v>1.424149209083347</v>
      </c>
      <c r="CL44" s="342">
        <v>0</v>
      </c>
      <c r="CM44" s="717" t="s">
        <v>515</v>
      </c>
      <c r="CN44" s="343">
        <v>366</v>
      </c>
      <c r="CO44" s="259">
        <v>65.284904122540439</v>
      </c>
      <c r="CP44" s="535">
        <v>2.4336927657479488</v>
      </c>
      <c r="CQ44" s="342">
        <v>7.0847494340167767</v>
      </c>
      <c r="CR44" s="535">
        <v>1.2398304743864119</v>
      </c>
      <c r="CS44" s="342">
        <v>14.75997668638338</v>
      </c>
      <c r="CT44" s="535">
        <v>1.829520783510207</v>
      </c>
      <c r="CU44" s="342">
        <v>11.178560443554501</v>
      </c>
      <c r="CV44" s="535">
        <v>1.687264861937499</v>
      </c>
      <c r="CW44" s="342">
        <v>1.0625761843742021</v>
      </c>
      <c r="CX44" s="535">
        <v>0.53785234017080041</v>
      </c>
      <c r="CY44" s="342">
        <v>0.62923312913069862</v>
      </c>
      <c r="CZ44" s="535">
        <v>0.38557169617875547</v>
      </c>
      <c r="DA44" s="277">
        <v>484</v>
      </c>
    </row>
    <row r="45" spans="1:105" ht="15" customHeight="1">
      <c r="A45" s="284" t="s">
        <v>23</v>
      </c>
      <c r="B45" s="339">
        <v>4.5829137708786716</v>
      </c>
      <c r="C45" s="534">
        <v>1.6622895499831301</v>
      </c>
      <c r="D45" s="339">
        <v>1.979579028040968</v>
      </c>
      <c r="E45" s="534">
        <v>1.3078595531359301</v>
      </c>
      <c r="F45" s="339">
        <v>6.6435065259046606</v>
      </c>
      <c r="G45" s="534">
        <v>3.2196733016544732</v>
      </c>
      <c r="H45" s="339">
        <v>11.127194146836461</v>
      </c>
      <c r="I45" s="534">
        <v>3.9808328053956941</v>
      </c>
      <c r="J45" s="339">
        <v>43.948416539637748</v>
      </c>
      <c r="K45" s="534">
        <v>3.8301752568300782</v>
      </c>
      <c r="L45" s="339">
        <v>31.718389988701489</v>
      </c>
      <c r="M45" s="534">
        <v>4.1112161227126034</v>
      </c>
      <c r="N45" s="338">
        <v>125</v>
      </c>
      <c r="O45" s="339">
        <v>8.5298955260780254</v>
      </c>
      <c r="P45" s="534">
        <v>2.0186674342736461</v>
      </c>
      <c r="Q45" s="339">
        <v>2.1103815260857162</v>
      </c>
      <c r="R45" s="534">
        <v>1.274880408797447</v>
      </c>
      <c r="S45" s="339">
        <v>18.47383190046213</v>
      </c>
      <c r="T45" s="534">
        <v>2.3509679161698749</v>
      </c>
      <c r="U45" s="339">
        <v>13.569505320382699</v>
      </c>
      <c r="V45" s="534">
        <v>3.247946921981729</v>
      </c>
      <c r="W45" s="339">
        <v>36.932943709894772</v>
      </c>
      <c r="X45" s="534">
        <v>3.7535436851543009</v>
      </c>
      <c r="Y45" s="339">
        <v>20.383442017096652</v>
      </c>
      <c r="Z45" s="534">
        <v>3.3776884771655129</v>
      </c>
      <c r="AA45" s="338">
        <v>149</v>
      </c>
      <c r="AB45" s="339">
        <v>43.026273278113351</v>
      </c>
      <c r="AC45" s="534">
        <v>4.3959237368920077</v>
      </c>
      <c r="AD45" s="339">
        <v>11.00339349772034</v>
      </c>
      <c r="AE45" s="534">
        <v>2.7278302112161459</v>
      </c>
      <c r="AF45" s="339">
        <v>20.369431980901009</v>
      </c>
      <c r="AG45" s="534">
        <v>4.9707364200438793</v>
      </c>
      <c r="AH45" s="339">
        <v>10.36175788190606</v>
      </c>
      <c r="AI45" s="534">
        <v>3.601571647701638</v>
      </c>
      <c r="AJ45" s="339">
        <v>14.33426154381266</v>
      </c>
      <c r="AK45" s="534">
        <v>2.6843309935723569</v>
      </c>
      <c r="AL45" s="339">
        <v>0.90488181754658725</v>
      </c>
      <c r="AM45" s="534">
        <v>0.56478246823221923</v>
      </c>
      <c r="AN45" s="338">
        <v>109</v>
      </c>
      <c r="AO45" s="339">
        <v>1.006765304749567</v>
      </c>
      <c r="AP45" s="534">
        <v>0.52368130499426124</v>
      </c>
      <c r="AQ45" s="339">
        <v>0</v>
      </c>
      <c r="AR45" s="536" t="s">
        <v>515</v>
      </c>
      <c r="AS45" s="339">
        <v>5.1981865068731619</v>
      </c>
      <c r="AT45" s="534">
        <v>2.932989119143913</v>
      </c>
      <c r="AU45" s="339">
        <v>5.6360371740365727</v>
      </c>
      <c r="AV45" s="534">
        <v>2.9008488895938771</v>
      </c>
      <c r="AW45" s="339">
        <v>26.790048668047419</v>
      </c>
      <c r="AX45" s="534">
        <v>4.3387502401624909</v>
      </c>
      <c r="AY45" s="339">
        <v>61.368962346293273</v>
      </c>
      <c r="AZ45" s="534">
        <v>5.9613666631712237</v>
      </c>
      <c r="BA45" s="338">
        <v>134</v>
      </c>
      <c r="BB45" s="339">
        <v>2.124415631149406</v>
      </c>
      <c r="BC45" s="534">
        <v>1.33695299107667</v>
      </c>
      <c r="BD45" s="339">
        <v>0</v>
      </c>
      <c r="BE45" s="536" t="s">
        <v>515</v>
      </c>
      <c r="BF45" s="339">
        <v>4.2340307653968674</v>
      </c>
      <c r="BG45" s="534">
        <v>2.13670515866789</v>
      </c>
      <c r="BH45" s="339">
        <v>7.1482568931403394</v>
      </c>
      <c r="BI45" s="534">
        <v>1.9539448885069119</v>
      </c>
      <c r="BJ45" s="339">
        <v>23.167664996012711</v>
      </c>
      <c r="BK45" s="534">
        <v>3.949902314231891</v>
      </c>
      <c r="BL45" s="339">
        <v>63.325631714300677</v>
      </c>
      <c r="BM45" s="534">
        <v>4.2042021587715803</v>
      </c>
      <c r="BN45" s="338">
        <v>103</v>
      </c>
      <c r="BO45" s="339">
        <v>4.9999648335243494</v>
      </c>
      <c r="BP45" s="534">
        <v>2.6091397159687428</v>
      </c>
      <c r="BQ45" s="339">
        <v>2.1862669435648119</v>
      </c>
      <c r="BR45" s="534">
        <v>1.4820091523996111</v>
      </c>
      <c r="BS45" s="339">
        <v>10.4236475751984</v>
      </c>
      <c r="BT45" s="534">
        <v>3.1474091714105938</v>
      </c>
      <c r="BU45" s="339">
        <v>12.448248835113381</v>
      </c>
      <c r="BV45" s="534">
        <v>2.0101851445967678</v>
      </c>
      <c r="BW45" s="339">
        <v>41.008901477465848</v>
      </c>
      <c r="BX45" s="534">
        <v>5.0795896648104089</v>
      </c>
      <c r="BY45" s="339">
        <v>28.932970335133209</v>
      </c>
      <c r="BZ45" s="534">
        <v>3.4101336567124712</v>
      </c>
      <c r="CA45" s="338">
        <v>144</v>
      </c>
      <c r="CB45" s="339">
        <v>46.294059584828688</v>
      </c>
      <c r="CC45" s="534">
        <v>7.7076910504700296</v>
      </c>
      <c r="CD45" s="339">
        <v>16.51316014094601</v>
      </c>
      <c r="CE45" s="534">
        <v>5.5356721848615091</v>
      </c>
      <c r="CF45" s="339">
        <v>23.420203999936721</v>
      </c>
      <c r="CG45" s="534">
        <v>9.3384638138986134</v>
      </c>
      <c r="CH45" s="339">
        <v>9.6409170843644478</v>
      </c>
      <c r="CI45" s="534">
        <v>3.0105413304384681</v>
      </c>
      <c r="CJ45" s="339">
        <v>3.421981536822007</v>
      </c>
      <c r="CK45" s="534">
        <v>1.7853181433196881</v>
      </c>
      <c r="CL45" s="339">
        <v>0.70967765310212838</v>
      </c>
      <c r="CM45" s="534">
        <v>0.64759251762989534</v>
      </c>
      <c r="CN45" s="338">
        <v>56</v>
      </c>
      <c r="CO45" s="254">
        <v>76.410230296207502</v>
      </c>
      <c r="CP45" s="534">
        <v>8.5210095780211113</v>
      </c>
      <c r="CQ45" s="339">
        <v>1.158280934475578</v>
      </c>
      <c r="CR45" s="534">
        <v>1.017169374929624</v>
      </c>
      <c r="CS45" s="339">
        <v>15.325296960726259</v>
      </c>
      <c r="CT45" s="534">
        <v>5.9637331962917166</v>
      </c>
      <c r="CU45" s="339">
        <v>4.6185510150709028</v>
      </c>
      <c r="CV45" s="534">
        <v>2.3395174549596329</v>
      </c>
      <c r="CW45" s="339">
        <v>0.74695721655191727</v>
      </c>
      <c r="CX45" s="534">
        <v>0.76730141670564356</v>
      </c>
      <c r="CY45" s="339">
        <v>1.740683576967839</v>
      </c>
      <c r="CZ45" s="534">
        <v>1.321224137334732</v>
      </c>
      <c r="DA45" s="276">
        <v>72</v>
      </c>
    </row>
    <row r="46" spans="1:105" ht="15" customHeight="1">
      <c r="A46" s="285" t="s">
        <v>24</v>
      </c>
      <c r="B46" s="537" t="s">
        <v>99</v>
      </c>
      <c r="C46" s="538" t="s">
        <v>99</v>
      </c>
      <c r="D46" s="537" t="s">
        <v>99</v>
      </c>
      <c r="E46" s="538" t="s">
        <v>99</v>
      </c>
      <c r="F46" s="537" t="s">
        <v>99</v>
      </c>
      <c r="G46" s="538" t="s">
        <v>99</v>
      </c>
      <c r="H46" s="537" t="s">
        <v>99</v>
      </c>
      <c r="I46" s="538" t="s">
        <v>99</v>
      </c>
      <c r="J46" s="537" t="s">
        <v>99</v>
      </c>
      <c r="K46" s="538" t="s">
        <v>99</v>
      </c>
      <c r="L46" s="537" t="s">
        <v>99</v>
      </c>
      <c r="M46" s="538" t="s">
        <v>99</v>
      </c>
      <c r="N46" s="539" t="s">
        <v>99</v>
      </c>
      <c r="O46" s="537" t="s">
        <v>99</v>
      </c>
      <c r="P46" s="538" t="s">
        <v>99</v>
      </c>
      <c r="Q46" s="537" t="s">
        <v>99</v>
      </c>
      <c r="R46" s="538" t="s">
        <v>99</v>
      </c>
      <c r="S46" s="537" t="s">
        <v>99</v>
      </c>
      <c r="T46" s="538" t="s">
        <v>99</v>
      </c>
      <c r="U46" s="537" t="s">
        <v>99</v>
      </c>
      <c r="V46" s="538" t="s">
        <v>99</v>
      </c>
      <c r="W46" s="537" t="s">
        <v>99</v>
      </c>
      <c r="X46" s="538" t="s">
        <v>99</v>
      </c>
      <c r="Y46" s="537" t="s">
        <v>99</v>
      </c>
      <c r="Z46" s="538" t="s">
        <v>99</v>
      </c>
      <c r="AA46" s="539" t="s">
        <v>99</v>
      </c>
      <c r="AB46" s="537" t="s">
        <v>99</v>
      </c>
      <c r="AC46" s="538" t="s">
        <v>99</v>
      </c>
      <c r="AD46" s="537" t="s">
        <v>99</v>
      </c>
      <c r="AE46" s="538" t="s">
        <v>99</v>
      </c>
      <c r="AF46" s="537" t="s">
        <v>99</v>
      </c>
      <c r="AG46" s="538" t="s">
        <v>99</v>
      </c>
      <c r="AH46" s="537" t="s">
        <v>99</v>
      </c>
      <c r="AI46" s="538" t="s">
        <v>99</v>
      </c>
      <c r="AJ46" s="537" t="s">
        <v>99</v>
      </c>
      <c r="AK46" s="538" t="s">
        <v>99</v>
      </c>
      <c r="AL46" s="537" t="s">
        <v>99</v>
      </c>
      <c r="AM46" s="538" t="s">
        <v>99</v>
      </c>
      <c r="AN46" s="539" t="s">
        <v>99</v>
      </c>
      <c r="AO46" s="537" t="s">
        <v>99</v>
      </c>
      <c r="AP46" s="538" t="s">
        <v>99</v>
      </c>
      <c r="AQ46" s="537" t="s">
        <v>99</v>
      </c>
      <c r="AR46" s="538" t="s">
        <v>99</v>
      </c>
      <c r="AS46" s="537" t="s">
        <v>99</v>
      </c>
      <c r="AT46" s="538" t="s">
        <v>99</v>
      </c>
      <c r="AU46" s="537" t="s">
        <v>99</v>
      </c>
      <c r="AV46" s="538" t="s">
        <v>99</v>
      </c>
      <c r="AW46" s="537" t="s">
        <v>99</v>
      </c>
      <c r="AX46" s="538" t="s">
        <v>99</v>
      </c>
      <c r="AY46" s="537" t="s">
        <v>99</v>
      </c>
      <c r="AZ46" s="538" t="s">
        <v>99</v>
      </c>
      <c r="BA46" s="539" t="s">
        <v>99</v>
      </c>
      <c r="BB46" s="537" t="s">
        <v>99</v>
      </c>
      <c r="BC46" s="538" t="s">
        <v>99</v>
      </c>
      <c r="BD46" s="537" t="s">
        <v>99</v>
      </c>
      <c r="BE46" s="538" t="s">
        <v>99</v>
      </c>
      <c r="BF46" s="537" t="s">
        <v>99</v>
      </c>
      <c r="BG46" s="538" t="s">
        <v>99</v>
      </c>
      <c r="BH46" s="537" t="s">
        <v>99</v>
      </c>
      <c r="BI46" s="538" t="s">
        <v>99</v>
      </c>
      <c r="BJ46" s="537" t="s">
        <v>99</v>
      </c>
      <c r="BK46" s="538" t="s">
        <v>99</v>
      </c>
      <c r="BL46" s="537" t="s">
        <v>99</v>
      </c>
      <c r="BM46" s="538" t="s">
        <v>99</v>
      </c>
      <c r="BN46" s="539" t="s">
        <v>99</v>
      </c>
      <c r="BO46" s="537" t="s">
        <v>99</v>
      </c>
      <c r="BP46" s="538" t="s">
        <v>99</v>
      </c>
      <c r="BQ46" s="537" t="s">
        <v>99</v>
      </c>
      <c r="BR46" s="538" t="s">
        <v>99</v>
      </c>
      <c r="BS46" s="537" t="s">
        <v>99</v>
      </c>
      <c r="BT46" s="538" t="s">
        <v>99</v>
      </c>
      <c r="BU46" s="537" t="s">
        <v>99</v>
      </c>
      <c r="BV46" s="538" t="s">
        <v>99</v>
      </c>
      <c r="BW46" s="537" t="s">
        <v>99</v>
      </c>
      <c r="BX46" s="538" t="s">
        <v>99</v>
      </c>
      <c r="BY46" s="537" t="s">
        <v>99</v>
      </c>
      <c r="BZ46" s="538" t="s">
        <v>99</v>
      </c>
      <c r="CA46" s="539" t="s">
        <v>99</v>
      </c>
      <c r="CB46" s="537" t="s">
        <v>99</v>
      </c>
      <c r="CC46" s="538" t="s">
        <v>99</v>
      </c>
      <c r="CD46" s="537" t="s">
        <v>99</v>
      </c>
      <c r="CE46" s="538" t="s">
        <v>99</v>
      </c>
      <c r="CF46" s="537" t="s">
        <v>99</v>
      </c>
      <c r="CG46" s="538" t="s">
        <v>99</v>
      </c>
      <c r="CH46" s="537" t="s">
        <v>99</v>
      </c>
      <c r="CI46" s="538" t="s">
        <v>99</v>
      </c>
      <c r="CJ46" s="537" t="s">
        <v>99</v>
      </c>
      <c r="CK46" s="538" t="s">
        <v>99</v>
      </c>
      <c r="CL46" s="537" t="s">
        <v>99</v>
      </c>
      <c r="CM46" s="538" t="s">
        <v>99</v>
      </c>
      <c r="CN46" s="539" t="s">
        <v>99</v>
      </c>
      <c r="CO46" s="265" t="s">
        <v>99</v>
      </c>
      <c r="CP46" s="538" t="s">
        <v>99</v>
      </c>
      <c r="CQ46" s="537" t="s">
        <v>99</v>
      </c>
      <c r="CR46" s="538" t="s">
        <v>99</v>
      </c>
      <c r="CS46" s="537" t="s">
        <v>99</v>
      </c>
      <c r="CT46" s="538" t="s">
        <v>99</v>
      </c>
      <c r="CU46" s="537" t="s">
        <v>99</v>
      </c>
      <c r="CV46" s="538" t="s">
        <v>99</v>
      </c>
      <c r="CW46" s="537" t="s">
        <v>99</v>
      </c>
      <c r="CX46" s="538" t="s">
        <v>99</v>
      </c>
      <c r="CY46" s="537" t="s">
        <v>99</v>
      </c>
      <c r="CZ46" s="538" t="s">
        <v>99</v>
      </c>
      <c r="DA46" s="279" t="s">
        <v>99</v>
      </c>
    </row>
    <row r="47" spans="1:105" ht="15" customHeight="1">
      <c r="A47" s="284" t="s">
        <v>25</v>
      </c>
      <c r="B47" s="339">
        <v>5.2657120858951174</v>
      </c>
      <c r="C47" s="534">
        <v>2.502452727742754</v>
      </c>
      <c r="D47" s="339">
        <v>0</v>
      </c>
      <c r="E47" s="536" t="s">
        <v>515</v>
      </c>
      <c r="F47" s="339">
        <v>4.6613162566141328</v>
      </c>
      <c r="G47" s="534">
        <v>2.0942121742594022</v>
      </c>
      <c r="H47" s="339">
        <v>7.5139837324109076</v>
      </c>
      <c r="I47" s="534">
        <v>1.974035673873036</v>
      </c>
      <c r="J47" s="339">
        <v>44.299386609058047</v>
      </c>
      <c r="K47" s="534">
        <v>3.2052194834407381</v>
      </c>
      <c r="L47" s="339">
        <v>38.259601316021786</v>
      </c>
      <c r="M47" s="534">
        <v>5.6831683397638013</v>
      </c>
      <c r="N47" s="338">
        <v>136</v>
      </c>
      <c r="O47" s="339">
        <v>4.7719653078938586</v>
      </c>
      <c r="P47" s="534">
        <v>2.4039363146744921</v>
      </c>
      <c r="Q47" s="339">
        <v>0.51033520078642147</v>
      </c>
      <c r="R47" s="534">
        <v>0.54132456431951692</v>
      </c>
      <c r="S47" s="339">
        <v>13.802343637743521</v>
      </c>
      <c r="T47" s="534">
        <v>4.4024335612236953</v>
      </c>
      <c r="U47" s="339">
        <v>17.37729710376664</v>
      </c>
      <c r="V47" s="534">
        <v>4.3187715671482323</v>
      </c>
      <c r="W47" s="339">
        <v>42.898304313366893</v>
      </c>
      <c r="X47" s="534">
        <v>6.6429602574497286</v>
      </c>
      <c r="Y47" s="339">
        <v>20.639754436442669</v>
      </c>
      <c r="Z47" s="534">
        <v>3.4345302360162879</v>
      </c>
      <c r="AA47" s="338">
        <v>131</v>
      </c>
      <c r="AB47" s="339">
        <v>20.872445508322532</v>
      </c>
      <c r="AC47" s="534">
        <v>11.003393246455749</v>
      </c>
      <c r="AD47" s="339">
        <v>2.3557572728658598</v>
      </c>
      <c r="AE47" s="534">
        <v>1.5895208871059281</v>
      </c>
      <c r="AF47" s="339">
        <v>22.519045064068301</v>
      </c>
      <c r="AG47" s="534">
        <v>6.7709013741557094</v>
      </c>
      <c r="AH47" s="339">
        <v>17.954312740684259</v>
      </c>
      <c r="AI47" s="534">
        <v>5.147618474029982</v>
      </c>
      <c r="AJ47" s="339">
        <v>34.090574107644777</v>
      </c>
      <c r="AK47" s="534">
        <v>9.8589372077684949</v>
      </c>
      <c r="AL47" s="339">
        <v>2.207865306414269</v>
      </c>
      <c r="AM47" s="534">
        <v>1.1016169783520271</v>
      </c>
      <c r="AN47" s="338">
        <v>82</v>
      </c>
      <c r="AO47" s="339">
        <v>0.78453584039268665</v>
      </c>
      <c r="AP47" s="534">
        <v>0.721867738826935</v>
      </c>
      <c r="AQ47" s="339">
        <v>0</v>
      </c>
      <c r="AR47" s="536" t="s">
        <v>515</v>
      </c>
      <c r="AS47" s="339">
        <v>6.4837130509177401</v>
      </c>
      <c r="AT47" s="534">
        <v>5.2038057061948946</v>
      </c>
      <c r="AU47" s="339">
        <v>3.489721848634884</v>
      </c>
      <c r="AV47" s="534">
        <v>1.7404166505715579</v>
      </c>
      <c r="AW47" s="339">
        <v>16.017799376997321</v>
      </c>
      <c r="AX47" s="534">
        <v>2.740471444091042</v>
      </c>
      <c r="AY47" s="339">
        <v>73.224229883057362</v>
      </c>
      <c r="AZ47" s="534">
        <v>7.3642961218015914</v>
      </c>
      <c r="BA47" s="338">
        <v>105</v>
      </c>
      <c r="BB47" s="339">
        <v>6.2168548067735347</v>
      </c>
      <c r="BC47" s="534">
        <v>2.5669756853943309</v>
      </c>
      <c r="BD47" s="339">
        <v>1.306342055202651</v>
      </c>
      <c r="BE47" s="534">
        <v>1.2009225823436449</v>
      </c>
      <c r="BF47" s="339">
        <v>2.6537294874916011</v>
      </c>
      <c r="BG47" s="534">
        <v>1.499292082549172</v>
      </c>
      <c r="BH47" s="339">
        <v>10.62767027116193</v>
      </c>
      <c r="BI47" s="534">
        <v>2.2245787374996482</v>
      </c>
      <c r="BJ47" s="339">
        <v>30.203436925993199</v>
      </c>
      <c r="BK47" s="534">
        <v>5.7935447397922033</v>
      </c>
      <c r="BL47" s="339">
        <v>48.991966453377088</v>
      </c>
      <c r="BM47" s="534">
        <v>9.2435049074321025</v>
      </c>
      <c r="BN47" s="338">
        <v>99</v>
      </c>
      <c r="BO47" s="339">
        <v>0.6301065311946018</v>
      </c>
      <c r="BP47" s="534">
        <v>0.5927631929063375</v>
      </c>
      <c r="BQ47" s="339">
        <v>0.97913182767837692</v>
      </c>
      <c r="BR47" s="534">
        <v>0.92110346380714536</v>
      </c>
      <c r="BS47" s="339">
        <v>9.1496141269064957</v>
      </c>
      <c r="BT47" s="534">
        <v>2.4167951074809042</v>
      </c>
      <c r="BU47" s="339">
        <v>11.162208272616891</v>
      </c>
      <c r="BV47" s="534">
        <v>4.2933187683427638</v>
      </c>
      <c r="BW47" s="339">
        <v>49.112362816995017</v>
      </c>
      <c r="BX47" s="534">
        <v>5.4872165101505406</v>
      </c>
      <c r="BY47" s="339">
        <v>28.966576424608611</v>
      </c>
      <c r="BZ47" s="534">
        <v>4.1628087940161791</v>
      </c>
      <c r="CA47" s="338">
        <v>123</v>
      </c>
      <c r="CB47" s="339">
        <v>29.410641607924479</v>
      </c>
      <c r="CC47" s="534">
        <v>13.72210809692041</v>
      </c>
      <c r="CD47" s="339">
        <v>19.125831264603331</v>
      </c>
      <c r="CE47" s="534">
        <v>3.9828884126856399</v>
      </c>
      <c r="CF47" s="339">
        <v>29.800237804572269</v>
      </c>
      <c r="CG47" s="534">
        <v>8.7466135881241378</v>
      </c>
      <c r="CH47" s="339">
        <v>11.509762512296559</v>
      </c>
      <c r="CI47" s="534">
        <v>3.1647840730429611</v>
      </c>
      <c r="CJ47" s="339">
        <v>8.3173470274964671</v>
      </c>
      <c r="CK47" s="534">
        <v>4.0630003331858333</v>
      </c>
      <c r="CL47" s="339">
        <v>1.836179783106898</v>
      </c>
      <c r="CM47" s="534">
        <v>1.8919768621801321</v>
      </c>
      <c r="CN47" s="338">
        <v>74</v>
      </c>
      <c r="CO47" s="254">
        <v>44.477968603627787</v>
      </c>
      <c r="CP47" s="534">
        <v>9.2270194744332379</v>
      </c>
      <c r="CQ47" s="339">
        <v>19.94428103943871</v>
      </c>
      <c r="CR47" s="534">
        <v>6.7758013785681843</v>
      </c>
      <c r="CS47" s="339">
        <v>26.77184562348102</v>
      </c>
      <c r="CT47" s="534">
        <v>5.6769625219884112</v>
      </c>
      <c r="CU47" s="339">
        <v>8.805904733452488</v>
      </c>
      <c r="CV47" s="534">
        <v>1.71276267371624</v>
      </c>
      <c r="CW47" s="339">
        <v>0</v>
      </c>
      <c r="CX47" s="536" t="s">
        <v>515</v>
      </c>
      <c r="CY47" s="339">
        <v>0</v>
      </c>
      <c r="CZ47" s="536" t="s">
        <v>515</v>
      </c>
      <c r="DA47" s="276">
        <v>85</v>
      </c>
    </row>
    <row r="48" spans="1:105" ht="15" customHeight="1">
      <c r="A48" s="285" t="s">
        <v>26</v>
      </c>
      <c r="B48" s="537" t="s">
        <v>99</v>
      </c>
      <c r="C48" s="538" t="s">
        <v>99</v>
      </c>
      <c r="D48" s="537" t="s">
        <v>99</v>
      </c>
      <c r="E48" s="538" t="s">
        <v>99</v>
      </c>
      <c r="F48" s="537" t="s">
        <v>99</v>
      </c>
      <c r="G48" s="538" t="s">
        <v>99</v>
      </c>
      <c r="H48" s="537" t="s">
        <v>99</v>
      </c>
      <c r="I48" s="538" t="s">
        <v>99</v>
      </c>
      <c r="J48" s="537" t="s">
        <v>99</v>
      </c>
      <c r="K48" s="538" t="s">
        <v>99</v>
      </c>
      <c r="L48" s="537" t="s">
        <v>99</v>
      </c>
      <c r="M48" s="538" t="s">
        <v>99</v>
      </c>
      <c r="N48" s="539" t="s">
        <v>99</v>
      </c>
      <c r="O48" s="537" t="s">
        <v>99</v>
      </c>
      <c r="P48" s="538" t="s">
        <v>99</v>
      </c>
      <c r="Q48" s="537" t="s">
        <v>99</v>
      </c>
      <c r="R48" s="538" t="s">
        <v>99</v>
      </c>
      <c r="S48" s="537" t="s">
        <v>99</v>
      </c>
      <c r="T48" s="538" t="s">
        <v>99</v>
      </c>
      <c r="U48" s="537" t="s">
        <v>99</v>
      </c>
      <c r="V48" s="538" t="s">
        <v>99</v>
      </c>
      <c r="W48" s="537" t="s">
        <v>99</v>
      </c>
      <c r="X48" s="538" t="s">
        <v>99</v>
      </c>
      <c r="Y48" s="537" t="s">
        <v>99</v>
      </c>
      <c r="Z48" s="538" t="s">
        <v>99</v>
      </c>
      <c r="AA48" s="539" t="s">
        <v>99</v>
      </c>
      <c r="AB48" s="537" t="s">
        <v>99</v>
      </c>
      <c r="AC48" s="538" t="s">
        <v>99</v>
      </c>
      <c r="AD48" s="537" t="s">
        <v>99</v>
      </c>
      <c r="AE48" s="538" t="s">
        <v>99</v>
      </c>
      <c r="AF48" s="537" t="s">
        <v>99</v>
      </c>
      <c r="AG48" s="538" t="s">
        <v>99</v>
      </c>
      <c r="AH48" s="537" t="s">
        <v>99</v>
      </c>
      <c r="AI48" s="538" t="s">
        <v>99</v>
      </c>
      <c r="AJ48" s="537" t="s">
        <v>99</v>
      </c>
      <c r="AK48" s="538" t="s">
        <v>99</v>
      </c>
      <c r="AL48" s="537" t="s">
        <v>99</v>
      </c>
      <c r="AM48" s="538" t="s">
        <v>99</v>
      </c>
      <c r="AN48" s="539" t="s">
        <v>99</v>
      </c>
      <c r="AO48" s="537" t="s">
        <v>99</v>
      </c>
      <c r="AP48" s="538" t="s">
        <v>99</v>
      </c>
      <c r="AQ48" s="537" t="s">
        <v>99</v>
      </c>
      <c r="AR48" s="538" t="s">
        <v>99</v>
      </c>
      <c r="AS48" s="537" t="s">
        <v>99</v>
      </c>
      <c r="AT48" s="538" t="s">
        <v>99</v>
      </c>
      <c r="AU48" s="537" t="s">
        <v>99</v>
      </c>
      <c r="AV48" s="538" t="s">
        <v>99</v>
      </c>
      <c r="AW48" s="537" t="s">
        <v>99</v>
      </c>
      <c r="AX48" s="538" t="s">
        <v>99</v>
      </c>
      <c r="AY48" s="537" t="s">
        <v>99</v>
      </c>
      <c r="AZ48" s="538" t="s">
        <v>99</v>
      </c>
      <c r="BA48" s="539" t="s">
        <v>99</v>
      </c>
      <c r="BB48" s="537" t="s">
        <v>99</v>
      </c>
      <c r="BC48" s="538" t="s">
        <v>99</v>
      </c>
      <c r="BD48" s="537" t="s">
        <v>99</v>
      </c>
      <c r="BE48" s="538" t="s">
        <v>99</v>
      </c>
      <c r="BF48" s="537" t="s">
        <v>99</v>
      </c>
      <c r="BG48" s="538" t="s">
        <v>99</v>
      </c>
      <c r="BH48" s="537" t="s">
        <v>99</v>
      </c>
      <c r="BI48" s="538" t="s">
        <v>99</v>
      </c>
      <c r="BJ48" s="537" t="s">
        <v>99</v>
      </c>
      <c r="BK48" s="538" t="s">
        <v>99</v>
      </c>
      <c r="BL48" s="537" t="s">
        <v>99</v>
      </c>
      <c r="BM48" s="538" t="s">
        <v>99</v>
      </c>
      <c r="BN48" s="539" t="s">
        <v>99</v>
      </c>
      <c r="BO48" s="537" t="s">
        <v>99</v>
      </c>
      <c r="BP48" s="538" t="s">
        <v>99</v>
      </c>
      <c r="BQ48" s="537" t="s">
        <v>99</v>
      </c>
      <c r="BR48" s="538" t="s">
        <v>99</v>
      </c>
      <c r="BS48" s="537" t="s">
        <v>99</v>
      </c>
      <c r="BT48" s="538" t="s">
        <v>99</v>
      </c>
      <c r="BU48" s="537" t="s">
        <v>99</v>
      </c>
      <c r="BV48" s="538" t="s">
        <v>99</v>
      </c>
      <c r="BW48" s="537" t="s">
        <v>99</v>
      </c>
      <c r="BX48" s="538" t="s">
        <v>99</v>
      </c>
      <c r="BY48" s="537" t="s">
        <v>99</v>
      </c>
      <c r="BZ48" s="538" t="s">
        <v>99</v>
      </c>
      <c r="CA48" s="539" t="s">
        <v>99</v>
      </c>
      <c r="CB48" s="537" t="s">
        <v>99</v>
      </c>
      <c r="CC48" s="538" t="s">
        <v>99</v>
      </c>
      <c r="CD48" s="537" t="s">
        <v>99</v>
      </c>
      <c r="CE48" s="538" t="s">
        <v>99</v>
      </c>
      <c r="CF48" s="537" t="s">
        <v>99</v>
      </c>
      <c r="CG48" s="538" t="s">
        <v>99</v>
      </c>
      <c r="CH48" s="537" t="s">
        <v>99</v>
      </c>
      <c r="CI48" s="538" t="s">
        <v>99</v>
      </c>
      <c r="CJ48" s="537" t="s">
        <v>99</v>
      </c>
      <c r="CK48" s="538" t="s">
        <v>99</v>
      </c>
      <c r="CL48" s="537" t="s">
        <v>99</v>
      </c>
      <c r="CM48" s="538" t="s">
        <v>99</v>
      </c>
      <c r="CN48" s="539" t="s">
        <v>99</v>
      </c>
      <c r="CO48" s="265" t="s">
        <v>99</v>
      </c>
      <c r="CP48" s="538" t="s">
        <v>99</v>
      </c>
      <c r="CQ48" s="537" t="s">
        <v>99</v>
      </c>
      <c r="CR48" s="538" t="s">
        <v>99</v>
      </c>
      <c r="CS48" s="537" t="s">
        <v>99</v>
      </c>
      <c r="CT48" s="538" t="s">
        <v>99</v>
      </c>
      <c r="CU48" s="537" t="s">
        <v>99</v>
      </c>
      <c r="CV48" s="538" t="s">
        <v>99</v>
      </c>
      <c r="CW48" s="537" t="s">
        <v>99</v>
      </c>
      <c r="CX48" s="538" t="s">
        <v>99</v>
      </c>
      <c r="CY48" s="537" t="s">
        <v>99</v>
      </c>
      <c r="CZ48" s="538" t="s">
        <v>99</v>
      </c>
      <c r="DA48" s="279" t="s">
        <v>99</v>
      </c>
    </row>
    <row r="49" spans="1:105" ht="15" customHeight="1">
      <c r="A49" s="284" t="s">
        <v>27</v>
      </c>
      <c r="B49" s="339">
        <v>2.5176978107490049</v>
      </c>
      <c r="C49" s="534">
        <v>1.141975498656441</v>
      </c>
      <c r="D49" s="339">
        <v>1.892072606768004</v>
      </c>
      <c r="E49" s="534">
        <v>0.86661909741153031</v>
      </c>
      <c r="F49" s="339">
        <v>15.13440562425825</v>
      </c>
      <c r="G49" s="534">
        <v>2.106258375728423</v>
      </c>
      <c r="H49" s="339">
        <v>18.00108595834342</v>
      </c>
      <c r="I49" s="534">
        <v>1.9013183116042289</v>
      </c>
      <c r="J49" s="339">
        <v>43.210766074487907</v>
      </c>
      <c r="K49" s="534">
        <v>3.699186912859791</v>
      </c>
      <c r="L49" s="339">
        <v>19.24397192539341</v>
      </c>
      <c r="M49" s="534">
        <v>2.7385330742076648</v>
      </c>
      <c r="N49" s="338">
        <v>153</v>
      </c>
      <c r="O49" s="339">
        <v>1.6071185661342731</v>
      </c>
      <c r="P49" s="534">
        <v>0.72964391848045973</v>
      </c>
      <c r="Q49" s="339">
        <v>2.892774825131375</v>
      </c>
      <c r="R49" s="534">
        <v>1.668986624103207</v>
      </c>
      <c r="S49" s="339">
        <v>19.77601919074289</v>
      </c>
      <c r="T49" s="534">
        <v>2.9059227861012089</v>
      </c>
      <c r="U49" s="339">
        <v>18.278968681738501</v>
      </c>
      <c r="V49" s="534">
        <v>3.527879044278702</v>
      </c>
      <c r="W49" s="339">
        <v>40.577136186460308</v>
      </c>
      <c r="X49" s="534">
        <v>4.6777186790251584</v>
      </c>
      <c r="Y49" s="339">
        <v>16.86798254979265</v>
      </c>
      <c r="Z49" s="534">
        <v>4.3164316426025122</v>
      </c>
      <c r="AA49" s="338">
        <v>172</v>
      </c>
      <c r="AB49" s="339">
        <v>31.62687930947531</v>
      </c>
      <c r="AC49" s="534">
        <v>5.0435915115126413</v>
      </c>
      <c r="AD49" s="339">
        <v>2.6711315005331362</v>
      </c>
      <c r="AE49" s="534">
        <v>1.5416837749955341</v>
      </c>
      <c r="AF49" s="339">
        <v>20.14208454999001</v>
      </c>
      <c r="AG49" s="534">
        <v>3.220767425461696</v>
      </c>
      <c r="AH49" s="339">
        <v>14.69753645204748</v>
      </c>
      <c r="AI49" s="534">
        <v>3.773408645783582</v>
      </c>
      <c r="AJ49" s="339">
        <v>28.7247679215963</v>
      </c>
      <c r="AK49" s="534">
        <v>5.3377390838349523</v>
      </c>
      <c r="AL49" s="339">
        <v>2.1376002663577629</v>
      </c>
      <c r="AM49" s="534">
        <v>0.99303213080937869</v>
      </c>
      <c r="AN49" s="338">
        <v>104</v>
      </c>
      <c r="AO49" s="339">
        <v>1.9512937301609821</v>
      </c>
      <c r="AP49" s="534">
        <v>1.017707328121523</v>
      </c>
      <c r="AQ49" s="339">
        <v>0</v>
      </c>
      <c r="AR49" s="536" t="s">
        <v>515</v>
      </c>
      <c r="AS49" s="339">
        <v>4.2366464381277504</v>
      </c>
      <c r="AT49" s="534">
        <v>1.3827989837184209</v>
      </c>
      <c r="AU49" s="339">
        <v>1.4458303283097891</v>
      </c>
      <c r="AV49" s="534">
        <v>0.83864862051460876</v>
      </c>
      <c r="AW49" s="339">
        <v>18.22142089544689</v>
      </c>
      <c r="AX49" s="534">
        <v>2.9600938790762799</v>
      </c>
      <c r="AY49" s="339">
        <v>74.144808607954587</v>
      </c>
      <c r="AZ49" s="534">
        <v>3.3667285019740532</v>
      </c>
      <c r="BA49" s="338">
        <v>168</v>
      </c>
      <c r="BB49" s="339">
        <v>3.20468777145659</v>
      </c>
      <c r="BC49" s="534">
        <v>1.8321368187439711</v>
      </c>
      <c r="BD49" s="339">
        <v>1.3268149223799639</v>
      </c>
      <c r="BE49" s="534">
        <v>1.319497821578838</v>
      </c>
      <c r="BF49" s="339">
        <v>8.0020831295014396</v>
      </c>
      <c r="BG49" s="534">
        <v>2.2836336408058009</v>
      </c>
      <c r="BH49" s="339">
        <v>4.8224237009599502</v>
      </c>
      <c r="BI49" s="534">
        <v>3.2178514489191312</v>
      </c>
      <c r="BJ49" s="339">
        <v>35.251863668006841</v>
      </c>
      <c r="BK49" s="534">
        <v>4.6285446967867729</v>
      </c>
      <c r="BL49" s="339">
        <v>47.392126807695213</v>
      </c>
      <c r="BM49" s="534">
        <v>5.015372806641647</v>
      </c>
      <c r="BN49" s="338">
        <v>91</v>
      </c>
      <c r="BO49" s="339">
        <v>3.2970640384457162</v>
      </c>
      <c r="BP49" s="534">
        <v>1.653613425207844</v>
      </c>
      <c r="BQ49" s="339">
        <v>0.89182674558296593</v>
      </c>
      <c r="BR49" s="534">
        <v>0.84989312228339642</v>
      </c>
      <c r="BS49" s="339">
        <v>15.252332261670929</v>
      </c>
      <c r="BT49" s="534">
        <v>2.7927811377462621</v>
      </c>
      <c r="BU49" s="339">
        <v>22.427054476984139</v>
      </c>
      <c r="BV49" s="534">
        <v>3.1990700581589402</v>
      </c>
      <c r="BW49" s="339">
        <v>38.941333811388994</v>
      </c>
      <c r="BX49" s="534">
        <v>2.4661309383574408</v>
      </c>
      <c r="BY49" s="339">
        <v>19.190388665927259</v>
      </c>
      <c r="BZ49" s="534">
        <v>3.520474544389709</v>
      </c>
      <c r="CA49" s="338">
        <v>166</v>
      </c>
      <c r="CB49" s="339">
        <v>44.447026596053462</v>
      </c>
      <c r="CC49" s="534">
        <v>5.4534922685176488</v>
      </c>
      <c r="CD49" s="339">
        <v>11.40687499212074</v>
      </c>
      <c r="CE49" s="534">
        <v>3.8986109167857839</v>
      </c>
      <c r="CF49" s="339">
        <v>16.915332445422099</v>
      </c>
      <c r="CG49" s="534">
        <v>3.6813654119607899</v>
      </c>
      <c r="CH49" s="339">
        <v>18.07017999503767</v>
      </c>
      <c r="CI49" s="534">
        <v>5.418085654278963</v>
      </c>
      <c r="CJ49" s="339">
        <v>9.1605859713660269</v>
      </c>
      <c r="CK49" s="534">
        <v>3.0266251463938718</v>
      </c>
      <c r="CL49" s="339">
        <v>0</v>
      </c>
      <c r="CM49" s="536" t="s">
        <v>515</v>
      </c>
      <c r="CN49" s="338">
        <v>54</v>
      </c>
      <c r="CO49" s="254">
        <v>48.967032208254658</v>
      </c>
      <c r="CP49" s="534">
        <v>4.9724624881878903</v>
      </c>
      <c r="CQ49" s="339">
        <v>12.96748640926508</v>
      </c>
      <c r="CR49" s="534">
        <v>3.3786003731550638</v>
      </c>
      <c r="CS49" s="339">
        <v>22.392796511829001</v>
      </c>
      <c r="CT49" s="534">
        <v>4.7248745162651273</v>
      </c>
      <c r="CU49" s="339">
        <v>14.36264068303174</v>
      </c>
      <c r="CV49" s="534">
        <v>4.3893618189142289</v>
      </c>
      <c r="CW49" s="339">
        <v>0</v>
      </c>
      <c r="CX49" s="536" t="s">
        <v>515</v>
      </c>
      <c r="CY49" s="339">
        <v>1.3100441876195199</v>
      </c>
      <c r="CZ49" s="534">
        <v>1.2570009649951679</v>
      </c>
      <c r="DA49" s="276">
        <v>81</v>
      </c>
    </row>
    <row r="50" spans="1:105" ht="15" customHeight="1" thickBot="1">
      <c r="A50" s="286" t="s">
        <v>28</v>
      </c>
      <c r="B50" s="267" t="s">
        <v>99</v>
      </c>
      <c r="C50" s="540" t="s">
        <v>99</v>
      </c>
      <c r="D50" s="541" t="s">
        <v>99</v>
      </c>
      <c r="E50" s="540" t="s">
        <v>99</v>
      </c>
      <c r="F50" s="541" t="s">
        <v>99</v>
      </c>
      <c r="G50" s="540" t="s">
        <v>99</v>
      </c>
      <c r="H50" s="541" t="s">
        <v>99</v>
      </c>
      <c r="I50" s="540" t="s">
        <v>99</v>
      </c>
      <c r="J50" s="541" t="s">
        <v>99</v>
      </c>
      <c r="K50" s="540" t="s">
        <v>99</v>
      </c>
      <c r="L50" s="541" t="s">
        <v>99</v>
      </c>
      <c r="M50" s="540" t="s">
        <v>99</v>
      </c>
      <c r="N50" s="542" t="s">
        <v>99</v>
      </c>
      <c r="O50" s="541" t="s">
        <v>99</v>
      </c>
      <c r="P50" s="540" t="s">
        <v>99</v>
      </c>
      <c r="Q50" s="541" t="s">
        <v>99</v>
      </c>
      <c r="R50" s="540" t="s">
        <v>99</v>
      </c>
      <c r="S50" s="541" t="s">
        <v>99</v>
      </c>
      <c r="T50" s="540" t="s">
        <v>99</v>
      </c>
      <c r="U50" s="541" t="s">
        <v>99</v>
      </c>
      <c r="V50" s="540" t="s">
        <v>99</v>
      </c>
      <c r="W50" s="541" t="s">
        <v>99</v>
      </c>
      <c r="X50" s="540" t="s">
        <v>99</v>
      </c>
      <c r="Y50" s="541" t="s">
        <v>99</v>
      </c>
      <c r="Z50" s="540" t="s">
        <v>99</v>
      </c>
      <c r="AA50" s="542" t="s">
        <v>99</v>
      </c>
      <c r="AB50" s="541" t="s">
        <v>99</v>
      </c>
      <c r="AC50" s="540" t="s">
        <v>99</v>
      </c>
      <c r="AD50" s="541" t="s">
        <v>99</v>
      </c>
      <c r="AE50" s="540" t="s">
        <v>99</v>
      </c>
      <c r="AF50" s="541" t="s">
        <v>99</v>
      </c>
      <c r="AG50" s="540" t="s">
        <v>99</v>
      </c>
      <c r="AH50" s="541" t="s">
        <v>99</v>
      </c>
      <c r="AI50" s="540" t="s">
        <v>99</v>
      </c>
      <c r="AJ50" s="541" t="s">
        <v>99</v>
      </c>
      <c r="AK50" s="540" t="s">
        <v>99</v>
      </c>
      <c r="AL50" s="541" t="s">
        <v>99</v>
      </c>
      <c r="AM50" s="540" t="s">
        <v>99</v>
      </c>
      <c r="AN50" s="542" t="s">
        <v>99</v>
      </c>
      <c r="AO50" s="541" t="s">
        <v>99</v>
      </c>
      <c r="AP50" s="540" t="s">
        <v>99</v>
      </c>
      <c r="AQ50" s="541" t="s">
        <v>99</v>
      </c>
      <c r="AR50" s="540" t="s">
        <v>99</v>
      </c>
      <c r="AS50" s="541" t="s">
        <v>99</v>
      </c>
      <c r="AT50" s="540" t="s">
        <v>99</v>
      </c>
      <c r="AU50" s="541" t="s">
        <v>99</v>
      </c>
      <c r="AV50" s="540" t="s">
        <v>99</v>
      </c>
      <c r="AW50" s="541" t="s">
        <v>99</v>
      </c>
      <c r="AX50" s="540" t="s">
        <v>99</v>
      </c>
      <c r="AY50" s="541" t="s">
        <v>99</v>
      </c>
      <c r="AZ50" s="540" t="s">
        <v>99</v>
      </c>
      <c r="BA50" s="542" t="s">
        <v>99</v>
      </c>
      <c r="BB50" s="541" t="s">
        <v>99</v>
      </c>
      <c r="BC50" s="540" t="s">
        <v>99</v>
      </c>
      <c r="BD50" s="541" t="s">
        <v>99</v>
      </c>
      <c r="BE50" s="540" t="s">
        <v>99</v>
      </c>
      <c r="BF50" s="541" t="s">
        <v>99</v>
      </c>
      <c r="BG50" s="540" t="s">
        <v>99</v>
      </c>
      <c r="BH50" s="541" t="s">
        <v>99</v>
      </c>
      <c r="BI50" s="540" t="s">
        <v>99</v>
      </c>
      <c r="BJ50" s="541" t="s">
        <v>99</v>
      </c>
      <c r="BK50" s="540" t="s">
        <v>99</v>
      </c>
      <c r="BL50" s="541" t="s">
        <v>99</v>
      </c>
      <c r="BM50" s="540" t="s">
        <v>99</v>
      </c>
      <c r="BN50" s="542" t="s">
        <v>99</v>
      </c>
      <c r="BO50" s="541" t="s">
        <v>99</v>
      </c>
      <c r="BP50" s="540" t="s">
        <v>99</v>
      </c>
      <c r="BQ50" s="541" t="s">
        <v>99</v>
      </c>
      <c r="BR50" s="540" t="s">
        <v>99</v>
      </c>
      <c r="BS50" s="541" t="s">
        <v>99</v>
      </c>
      <c r="BT50" s="540" t="s">
        <v>99</v>
      </c>
      <c r="BU50" s="541" t="s">
        <v>99</v>
      </c>
      <c r="BV50" s="540" t="s">
        <v>99</v>
      </c>
      <c r="BW50" s="541" t="s">
        <v>99</v>
      </c>
      <c r="BX50" s="540" t="s">
        <v>99</v>
      </c>
      <c r="BY50" s="541" t="s">
        <v>99</v>
      </c>
      <c r="BZ50" s="540" t="s">
        <v>99</v>
      </c>
      <c r="CA50" s="542" t="s">
        <v>99</v>
      </c>
      <c r="CB50" s="541" t="s">
        <v>99</v>
      </c>
      <c r="CC50" s="540" t="s">
        <v>99</v>
      </c>
      <c r="CD50" s="541" t="s">
        <v>99</v>
      </c>
      <c r="CE50" s="540" t="s">
        <v>99</v>
      </c>
      <c r="CF50" s="541" t="s">
        <v>99</v>
      </c>
      <c r="CG50" s="540" t="s">
        <v>99</v>
      </c>
      <c r="CH50" s="541" t="s">
        <v>99</v>
      </c>
      <c r="CI50" s="540" t="s">
        <v>99</v>
      </c>
      <c r="CJ50" s="541" t="s">
        <v>99</v>
      </c>
      <c r="CK50" s="540" t="s">
        <v>99</v>
      </c>
      <c r="CL50" s="541" t="s">
        <v>99</v>
      </c>
      <c r="CM50" s="540" t="s">
        <v>99</v>
      </c>
      <c r="CN50" s="542" t="s">
        <v>99</v>
      </c>
      <c r="CO50" s="267" t="s">
        <v>99</v>
      </c>
      <c r="CP50" s="540" t="s">
        <v>99</v>
      </c>
      <c r="CQ50" s="541" t="s">
        <v>99</v>
      </c>
      <c r="CR50" s="540" t="s">
        <v>99</v>
      </c>
      <c r="CS50" s="541" t="s">
        <v>99</v>
      </c>
      <c r="CT50" s="540" t="s">
        <v>99</v>
      </c>
      <c r="CU50" s="541" t="s">
        <v>99</v>
      </c>
      <c r="CV50" s="540" t="s">
        <v>99</v>
      </c>
      <c r="CW50" s="541" t="s">
        <v>99</v>
      </c>
      <c r="CX50" s="540" t="s">
        <v>99</v>
      </c>
      <c r="CY50" s="541" t="s">
        <v>99</v>
      </c>
      <c r="CZ50" s="540" t="s">
        <v>99</v>
      </c>
      <c r="DA50" s="543" t="s">
        <v>99</v>
      </c>
    </row>
    <row r="51" spans="1:105" ht="15" customHeight="1">
      <c r="A51" s="287" t="s">
        <v>29</v>
      </c>
      <c r="B51" s="358">
        <v>5.2559096927141642</v>
      </c>
      <c r="C51" s="544">
        <v>0.45905380789494921</v>
      </c>
      <c r="D51" s="358">
        <v>1.721117124296567</v>
      </c>
      <c r="E51" s="544">
        <v>0.24758861498635701</v>
      </c>
      <c r="F51" s="358">
        <v>12.767008604109011</v>
      </c>
      <c r="G51" s="544">
        <v>0.72435411279642881</v>
      </c>
      <c r="H51" s="358">
        <v>15.00973713621106</v>
      </c>
      <c r="I51" s="544">
        <v>0.80433122572085314</v>
      </c>
      <c r="J51" s="358">
        <v>38.899464354773279</v>
      </c>
      <c r="K51" s="544">
        <v>1.010646018268925</v>
      </c>
      <c r="L51" s="358">
        <v>26.346763087895919</v>
      </c>
      <c r="M51" s="544">
        <v>1.135996101180766</v>
      </c>
      <c r="N51" s="359">
        <v>2864</v>
      </c>
      <c r="O51" s="358">
        <v>6.9419662447863679</v>
      </c>
      <c r="P51" s="544">
        <v>0.54174037991536883</v>
      </c>
      <c r="Q51" s="358">
        <v>1.911612619782896</v>
      </c>
      <c r="R51" s="544">
        <v>0.28225680525781321</v>
      </c>
      <c r="S51" s="358">
        <v>15.79163628397971</v>
      </c>
      <c r="T51" s="544">
        <v>0.80210568941237004</v>
      </c>
      <c r="U51" s="358">
        <v>15.223339112671679</v>
      </c>
      <c r="V51" s="544">
        <v>0.78585579440159492</v>
      </c>
      <c r="W51" s="358">
        <v>41.277343621556312</v>
      </c>
      <c r="X51" s="544">
        <v>1.0403553122550879</v>
      </c>
      <c r="Y51" s="358">
        <v>18.85410211722305</v>
      </c>
      <c r="Z51" s="544">
        <v>1.18888920675008</v>
      </c>
      <c r="AA51" s="359">
        <v>3132</v>
      </c>
      <c r="AB51" s="358">
        <v>39.992603629047608</v>
      </c>
      <c r="AC51" s="544">
        <v>1.5592116578003059</v>
      </c>
      <c r="AD51" s="358">
        <v>4.6341400014676264</v>
      </c>
      <c r="AE51" s="544">
        <v>0.54459092651507557</v>
      </c>
      <c r="AF51" s="358">
        <v>17.702323572561159</v>
      </c>
      <c r="AG51" s="544">
        <v>1.0176793777944959</v>
      </c>
      <c r="AH51" s="358">
        <v>15.757693273310251</v>
      </c>
      <c r="AI51" s="544">
        <v>1.0586622232762779</v>
      </c>
      <c r="AJ51" s="358">
        <v>19.002938214767649</v>
      </c>
      <c r="AK51" s="544">
        <v>1.093106479809576</v>
      </c>
      <c r="AL51" s="358">
        <v>2.910301308845709</v>
      </c>
      <c r="AM51" s="544">
        <v>0.48046751430610812</v>
      </c>
      <c r="AN51" s="359">
        <v>1940</v>
      </c>
      <c r="AO51" s="358">
        <v>3.0983047956259222</v>
      </c>
      <c r="AP51" s="544">
        <v>0.52126098789898534</v>
      </c>
      <c r="AQ51" s="358">
        <v>0.25839439979072959</v>
      </c>
      <c r="AR51" s="544">
        <v>0.14395669589824359</v>
      </c>
      <c r="AS51" s="358">
        <v>5.1945528640629366</v>
      </c>
      <c r="AT51" s="544">
        <v>0.56408741763823689</v>
      </c>
      <c r="AU51" s="358">
        <v>3.0035833054228882</v>
      </c>
      <c r="AV51" s="544">
        <v>0.38369249948929901</v>
      </c>
      <c r="AW51" s="358">
        <v>25.12194673799187</v>
      </c>
      <c r="AX51" s="544">
        <v>0.99997707543028924</v>
      </c>
      <c r="AY51" s="358">
        <v>63.323217897105657</v>
      </c>
      <c r="AZ51" s="544">
        <v>1.3256377391476339</v>
      </c>
      <c r="BA51" s="359">
        <v>2846</v>
      </c>
      <c r="BB51" s="358">
        <v>4.1936506776132338</v>
      </c>
      <c r="BC51" s="544">
        <v>0.78767773620126458</v>
      </c>
      <c r="BD51" s="358">
        <v>0.62017298598013981</v>
      </c>
      <c r="BE51" s="544">
        <v>0.19455245460279841</v>
      </c>
      <c r="BF51" s="358">
        <v>7.5608598574895183</v>
      </c>
      <c r="BG51" s="544">
        <v>0.68510971317950342</v>
      </c>
      <c r="BH51" s="358">
        <v>7.9743608129895183</v>
      </c>
      <c r="BI51" s="544">
        <v>0.79283813230696787</v>
      </c>
      <c r="BJ51" s="358">
        <v>30.94523016608774</v>
      </c>
      <c r="BK51" s="544">
        <v>1.1972028800415211</v>
      </c>
      <c r="BL51" s="358">
        <v>48.705725499839843</v>
      </c>
      <c r="BM51" s="544">
        <v>1.3370753709558849</v>
      </c>
      <c r="BN51" s="359">
        <v>1933</v>
      </c>
      <c r="BO51" s="358">
        <v>4.2399186694329059</v>
      </c>
      <c r="BP51" s="544">
        <v>0.47739801218127759</v>
      </c>
      <c r="BQ51" s="358">
        <v>1.585609180745575</v>
      </c>
      <c r="BR51" s="544">
        <v>0.29713717416102009</v>
      </c>
      <c r="BS51" s="358">
        <v>13.82049848781763</v>
      </c>
      <c r="BT51" s="544">
        <v>0.76205994727864879</v>
      </c>
      <c r="BU51" s="358">
        <v>19.513998606698831</v>
      </c>
      <c r="BV51" s="544">
        <v>0.88178952957175605</v>
      </c>
      <c r="BW51" s="358">
        <v>39.905401847288474</v>
      </c>
      <c r="BX51" s="544">
        <v>1.036254542186313</v>
      </c>
      <c r="BY51" s="358">
        <v>20.934573208016602</v>
      </c>
      <c r="BZ51" s="544">
        <v>0.84602602333898413</v>
      </c>
      <c r="CA51" s="359">
        <v>2915</v>
      </c>
      <c r="CB51" s="358">
        <v>45.903542972631932</v>
      </c>
      <c r="CC51" s="544">
        <v>2.008042203184746</v>
      </c>
      <c r="CD51" s="358">
        <v>12.63627358560575</v>
      </c>
      <c r="CE51" s="544">
        <v>1.1070393369373659</v>
      </c>
      <c r="CF51" s="358">
        <v>22.837206376366868</v>
      </c>
      <c r="CG51" s="544">
        <v>1.557002468849745</v>
      </c>
      <c r="CH51" s="358">
        <v>11.84039678496185</v>
      </c>
      <c r="CI51" s="544">
        <v>1.130616087787115</v>
      </c>
      <c r="CJ51" s="358">
        <v>6.5511634053227112</v>
      </c>
      <c r="CK51" s="544">
        <v>0.85131468333806237</v>
      </c>
      <c r="CL51" s="358">
        <v>0.23141687511088091</v>
      </c>
      <c r="CM51" s="544">
        <v>0.1085873422193314</v>
      </c>
      <c r="CN51" s="359">
        <v>1183</v>
      </c>
      <c r="CO51" s="269">
        <v>54.455534831949372</v>
      </c>
      <c r="CP51" s="544">
        <v>1.755747548943599</v>
      </c>
      <c r="CQ51" s="358">
        <v>7.935620214915093</v>
      </c>
      <c r="CR51" s="544">
        <v>0.74861216202063607</v>
      </c>
      <c r="CS51" s="358">
        <v>19.445151552999899</v>
      </c>
      <c r="CT51" s="544">
        <v>1.302432285307269</v>
      </c>
      <c r="CU51" s="358">
        <v>14.076118935752509</v>
      </c>
      <c r="CV51" s="544">
        <v>1.052956082814871</v>
      </c>
      <c r="CW51" s="358">
        <v>2.662578144563073</v>
      </c>
      <c r="CX51" s="544">
        <v>0.48441689271111149</v>
      </c>
      <c r="CY51" s="358">
        <v>1.424996319820057</v>
      </c>
      <c r="CZ51" s="544">
        <v>0.34845772069381231</v>
      </c>
      <c r="DA51" s="283">
        <v>1625</v>
      </c>
    </row>
    <row r="52" spans="1:105" ht="15" customHeight="1">
      <c r="A52" s="287" t="s">
        <v>30</v>
      </c>
      <c r="B52" s="358">
        <v>2.737920152364373</v>
      </c>
      <c r="C52" s="544">
        <v>0.88638514220442943</v>
      </c>
      <c r="D52" s="358">
        <v>0</v>
      </c>
      <c r="E52" s="718" t="s">
        <v>515</v>
      </c>
      <c r="F52" s="358">
        <v>8.1003998483663633</v>
      </c>
      <c r="G52" s="544">
        <v>1.541412704722253</v>
      </c>
      <c r="H52" s="358">
        <v>9.2251979713986128</v>
      </c>
      <c r="I52" s="544">
        <v>1.475005811610181</v>
      </c>
      <c r="J52" s="358">
        <v>44.425347013245023</v>
      </c>
      <c r="K52" s="544">
        <v>2.816636390341229</v>
      </c>
      <c r="L52" s="358">
        <v>35.511135014625637</v>
      </c>
      <c r="M52" s="544">
        <v>3.2211529771527609</v>
      </c>
      <c r="N52" s="359">
        <v>417</v>
      </c>
      <c r="O52" s="358">
        <v>4.6755090124400693</v>
      </c>
      <c r="P52" s="544">
        <v>1.302736827526157</v>
      </c>
      <c r="Q52" s="358">
        <v>0.60332656640760118</v>
      </c>
      <c r="R52" s="544">
        <v>0.38292535585750748</v>
      </c>
      <c r="S52" s="358">
        <v>10.45794457582541</v>
      </c>
      <c r="T52" s="544">
        <v>2.0343061650466892</v>
      </c>
      <c r="U52" s="358">
        <v>14.19338312935346</v>
      </c>
      <c r="V52" s="544">
        <v>2.501094608481095</v>
      </c>
      <c r="W52" s="358">
        <v>43.096381212918978</v>
      </c>
      <c r="X52" s="544">
        <v>2.9870406683186239</v>
      </c>
      <c r="Y52" s="358">
        <v>26.973455503054481</v>
      </c>
      <c r="Z52" s="544">
        <v>3.066038597117839</v>
      </c>
      <c r="AA52" s="359">
        <v>407</v>
      </c>
      <c r="AB52" s="358">
        <v>23.689920422595549</v>
      </c>
      <c r="AC52" s="544">
        <v>4.7301822249823848</v>
      </c>
      <c r="AD52" s="358">
        <v>3.422673905723673</v>
      </c>
      <c r="AE52" s="544">
        <v>2.210089031657736</v>
      </c>
      <c r="AF52" s="358">
        <v>17.153527100783581</v>
      </c>
      <c r="AG52" s="544">
        <v>2.7070863891815149</v>
      </c>
      <c r="AH52" s="358">
        <v>19.902542545791231</v>
      </c>
      <c r="AI52" s="544">
        <v>3.133764324123427</v>
      </c>
      <c r="AJ52" s="358">
        <v>31.624072280295682</v>
      </c>
      <c r="AK52" s="544">
        <v>3.9557263419487452</v>
      </c>
      <c r="AL52" s="358">
        <v>4.2072637448102936</v>
      </c>
      <c r="AM52" s="544">
        <v>1.3371734046335391</v>
      </c>
      <c r="AN52" s="359">
        <v>255</v>
      </c>
      <c r="AO52" s="358">
        <v>3.329487629549599</v>
      </c>
      <c r="AP52" s="544">
        <v>1.56113186986737</v>
      </c>
      <c r="AQ52" s="358">
        <v>0</v>
      </c>
      <c r="AR52" s="718" t="s">
        <v>515</v>
      </c>
      <c r="AS52" s="358">
        <v>4.793327847077804</v>
      </c>
      <c r="AT52" s="544">
        <v>2.0315096243522728</v>
      </c>
      <c r="AU52" s="358">
        <v>4.7701482578087262</v>
      </c>
      <c r="AV52" s="544">
        <v>1.4962427787993331</v>
      </c>
      <c r="AW52" s="358">
        <v>18.74541221807921</v>
      </c>
      <c r="AX52" s="544">
        <v>2.1448686889615769</v>
      </c>
      <c r="AY52" s="358">
        <v>68.361624047484653</v>
      </c>
      <c r="AZ52" s="544">
        <v>3.1399522556615951</v>
      </c>
      <c r="BA52" s="359">
        <v>324</v>
      </c>
      <c r="BB52" s="358">
        <v>9.9931986169755245</v>
      </c>
      <c r="BC52" s="544">
        <v>3.3720258881160148</v>
      </c>
      <c r="BD52" s="358">
        <v>1.194845706582591</v>
      </c>
      <c r="BE52" s="544">
        <v>0.82444234156972773</v>
      </c>
      <c r="BF52" s="358">
        <v>3.3720141427705301</v>
      </c>
      <c r="BG52" s="544">
        <v>0.93607906653903283</v>
      </c>
      <c r="BH52" s="358">
        <v>8.902240484842352</v>
      </c>
      <c r="BI52" s="544">
        <v>1.6223478909839011</v>
      </c>
      <c r="BJ52" s="358">
        <v>28.902905825233521</v>
      </c>
      <c r="BK52" s="544">
        <v>3.7799208321639721</v>
      </c>
      <c r="BL52" s="358">
        <v>47.634795223595489</v>
      </c>
      <c r="BM52" s="544">
        <v>4.0869318847373606</v>
      </c>
      <c r="BN52" s="359">
        <v>281</v>
      </c>
      <c r="BO52" s="358">
        <v>2.017945333035899</v>
      </c>
      <c r="BP52" s="544">
        <v>1.2761751610561209</v>
      </c>
      <c r="BQ52" s="358">
        <v>0.92419527164155413</v>
      </c>
      <c r="BR52" s="544">
        <v>0.4192322827161325</v>
      </c>
      <c r="BS52" s="358">
        <v>11.80664258643524</v>
      </c>
      <c r="BT52" s="544">
        <v>1.7000609076542761</v>
      </c>
      <c r="BU52" s="358">
        <v>14.65543346829585</v>
      </c>
      <c r="BV52" s="544">
        <v>2.2061076851645511</v>
      </c>
      <c r="BW52" s="358">
        <v>47.755528104822467</v>
      </c>
      <c r="BX52" s="544">
        <v>3.336621670116505</v>
      </c>
      <c r="BY52" s="358">
        <v>22.840255235768989</v>
      </c>
      <c r="BZ52" s="544">
        <v>3.041482529719052</v>
      </c>
      <c r="CA52" s="359">
        <v>376</v>
      </c>
      <c r="CB52" s="358">
        <v>26.514448681922271</v>
      </c>
      <c r="CC52" s="544">
        <v>5.0514427743046237</v>
      </c>
      <c r="CD52" s="358">
        <v>13.467637328180279</v>
      </c>
      <c r="CE52" s="544">
        <v>2.865145044456169</v>
      </c>
      <c r="CF52" s="358">
        <v>37.907861651108291</v>
      </c>
      <c r="CG52" s="544">
        <v>3.692179606515039</v>
      </c>
      <c r="CH52" s="358">
        <v>16.716084615424261</v>
      </c>
      <c r="CI52" s="544">
        <v>4.085637999452179</v>
      </c>
      <c r="CJ52" s="358">
        <v>4.7787079391530334</v>
      </c>
      <c r="CK52" s="544">
        <v>1.9583412612708839</v>
      </c>
      <c r="CL52" s="358">
        <v>0.61525978421186722</v>
      </c>
      <c r="CM52" s="544">
        <v>0.51973762309839522</v>
      </c>
      <c r="CN52" s="359">
        <v>224</v>
      </c>
      <c r="CO52" s="269">
        <v>41.666654881522767</v>
      </c>
      <c r="CP52" s="544">
        <v>5.2760793657571554</v>
      </c>
      <c r="CQ52" s="358">
        <v>17.72471157164933</v>
      </c>
      <c r="CR52" s="544">
        <v>3.580668355420856</v>
      </c>
      <c r="CS52" s="358">
        <v>26.17631946697356</v>
      </c>
      <c r="CT52" s="544">
        <v>3.2709470838087999</v>
      </c>
      <c r="CU52" s="358">
        <v>12.75719145737955</v>
      </c>
      <c r="CV52" s="544">
        <v>3.429642251382599</v>
      </c>
      <c r="CW52" s="358">
        <v>1.675122622474787</v>
      </c>
      <c r="CX52" s="544">
        <v>0.97487042289375114</v>
      </c>
      <c r="CY52" s="358">
        <v>0</v>
      </c>
      <c r="CZ52" s="718" t="s">
        <v>515</v>
      </c>
      <c r="DA52" s="283">
        <v>246</v>
      </c>
    </row>
    <row r="53" spans="1:105" ht="15" customHeight="1">
      <c r="A53" s="288" t="s">
        <v>31</v>
      </c>
      <c r="B53" s="398">
        <v>4.9421236042075298</v>
      </c>
      <c r="C53" s="546">
        <v>0.42158213586091808</v>
      </c>
      <c r="D53" s="398">
        <v>1.5066354508660309</v>
      </c>
      <c r="E53" s="546">
        <v>0.21938013005254889</v>
      </c>
      <c r="F53" s="398">
        <v>12.18546651086748</v>
      </c>
      <c r="G53" s="546">
        <v>0.67192758838470534</v>
      </c>
      <c r="H53" s="398">
        <v>14.288881116258031</v>
      </c>
      <c r="I53" s="546">
        <v>0.73642538284182701</v>
      </c>
      <c r="J53" s="398">
        <v>39.588087193416051</v>
      </c>
      <c r="K53" s="546">
        <v>0.95605022519085658</v>
      </c>
      <c r="L53" s="398">
        <v>27.48880612438488</v>
      </c>
      <c r="M53" s="546">
        <v>1.096476844916761</v>
      </c>
      <c r="N53" s="531">
        <v>3281</v>
      </c>
      <c r="O53" s="398">
        <v>6.6834083888708706</v>
      </c>
      <c r="P53" s="546">
        <v>0.50381662179998088</v>
      </c>
      <c r="Q53" s="398">
        <v>1.7623631073468371</v>
      </c>
      <c r="R53" s="546">
        <v>0.25412877914172322</v>
      </c>
      <c r="S53" s="398">
        <v>15.18316775764136</v>
      </c>
      <c r="T53" s="546">
        <v>0.758334990263136</v>
      </c>
      <c r="U53" s="398">
        <v>15.105841545572909</v>
      </c>
      <c r="V53" s="546">
        <v>0.75255001399355659</v>
      </c>
      <c r="W53" s="398">
        <v>41.484859762933283</v>
      </c>
      <c r="X53" s="546">
        <v>0.98517092577857668</v>
      </c>
      <c r="Y53" s="398">
        <v>19.78035943763475</v>
      </c>
      <c r="Z53" s="546">
        <v>1.114425521676754</v>
      </c>
      <c r="AA53" s="531">
        <v>3539</v>
      </c>
      <c r="AB53" s="398">
        <v>38.110230626414882</v>
      </c>
      <c r="AC53" s="546">
        <v>1.5361297612856</v>
      </c>
      <c r="AD53" s="398">
        <v>4.494259281014763</v>
      </c>
      <c r="AE53" s="546">
        <v>0.54568480108183259</v>
      </c>
      <c r="AF53" s="398">
        <v>17.638957337118061</v>
      </c>
      <c r="AG53" s="546">
        <v>0.95232931999667048</v>
      </c>
      <c r="AH53" s="398">
        <v>16.236274146881559</v>
      </c>
      <c r="AI53" s="546">
        <v>1.0010750741037531</v>
      </c>
      <c r="AJ53" s="398">
        <v>20.46022482990324</v>
      </c>
      <c r="AK53" s="546">
        <v>1.1193532840075471</v>
      </c>
      <c r="AL53" s="398">
        <v>3.0600537786675059</v>
      </c>
      <c r="AM53" s="546">
        <v>0.45358755269011408</v>
      </c>
      <c r="AN53" s="531">
        <v>2195</v>
      </c>
      <c r="AO53" s="398">
        <v>3.12093236821703</v>
      </c>
      <c r="AP53" s="546">
        <v>0.49460572216908072</v>
      </c>
      <c r="AQ53" s="398">
        <v>0.233103430131923</v>
      </c>
      <c r="AR53" s="546">
        <v>0.12993707056791129</v>
      </c>
      <c r="AS53" s="398">
        <v>5.1552820062612854</v>
      </c>
      <c r="AT53" s="546">
        <v>0.54592075571865095</v>
      </c>
      <c r="AU53" s="398">
        <v>3.176490073709219</v>
      </c>
      <c r="AV53" s="546">
        <v>0.37624367952392312</v>
      </c>
      <c r="AW53" s="398">
        <v>24.49782817659095</v>
      </c>
      <c r="AX53" s="546">
        <v>0.92657514213021919</v>
      </c>
      <c r="AY53" s="398">
        <v>63.816363945089591</v>
      </c>
      <c r="AZ53" s="546">
        <v>1.230991603272054</v>
      </c>
      <c r="BA53" s="531">
        <v>3170</v>
      </c>
      <c r="BB53" s="398">
        <v>4.8785924463293062</v>
      </c>
      <c r="BC53" s="546">
        <v>0.8181919274068139</v>
      </c>
      <c r="BD53" s="398">
        <v>0.68804333618636671</v>
      </c>
      <c r="BE53" s="546">
        <v>0.19786659155986969</v>
      </c>
      <c r="BF53" s="398">
        <v>7.066146231062655</v>
      </c>
      <c r="BG53" s="546">
        <v>0.61717150454387171</v>
      </c>
      <c r="BH53" s="398">
        <v>8.0839458272422764</v>
      </c>
      <c r="BI53" s="546">
        <v>0.72708259191567026</v>
      </c>
      <c r="BJ53" s="398">
        <v>30.704026323832679</v>
      </c>
      <c r="BK53" s="546">
        <v>1.1480790549287481</v>
      </c>
      <c r="BL53" s="398">
        <v>48.579245835346711</v>
      </c>
      <c r="BM53" s="546">
        <v>1.2765306874405411</v>
      </c>
      <c r="BN53" s="531">
        <v>2214</v>
      </c>
      <c r="BO53" s="398">
        <v>3.9922151540355402</v>
      </c>
      <c r="BP53" s="546">
        <v>0.44930660284041429</v>
      </c>
      <c r="BQ53" s="398">
        <v>1.5118753749729801</v>
      </c>
      <c r="BR53" s="546">
        <v>0.26846130890791592</v>
      </c>
      <c r="BS53" s="398">
        <v>13.59599570999176</v>
      </c>
      <c r="BT53" s="546">
        <v>0.70251050243046687</v>
      </c>
      <c r="BU53" s="398">
        <v>18.972370296018472</v>
      </c>
      <c r="BV53" s="546">
        <v>0.82722556142897152</v>
      </c>
      <c r="BW53" s="398">
        <v>40.78052660169142</v>
      </c>
      <c r="BX53" s="546">
        <v>1.006825764225034</v>
      </c>
      <c r="BY53" s="398">
        <v>21.147016863289831</v>
      </c>
      <c r="BZ53" s="546">
        <v>0.82366166070327806</v>
      </c>
      <c r="CA53" s="531">
        <v>3291</v>
      </c>
      <c r="CB53" s="398">
        <v>42.635767235467</v>
      </c>
      <c r="CC53" s="546">
        <v>2.0387556710792389</v>
      </c>
      <c r="CD53" s="398">
        <v>12.77638896314793</v>
      </c>
      <c r="CE53" s="546">
        <v>1.039237363063835</v>
      </c>
      <c r="CF53" s="398">
        <v>25.377166258534949</v>
      </c>
      <c r="CG53" s="546">
        <v>1.5351028867995089</v>
      </c>
      <c r="CH53" s="398">
        <v>12.66212956708616</v>
      </c>
      <c r="CI53" s="546">
        <v>1.1963234769503019</v>
      </c>
      <c r="CJ53" s="398">
        <v>6.2524394484058634</v>
      </c>
      <c r="CK53" s="546">
        <v>0.78175565953269677</v>
      </c>
      <c r="CL53" s="398">
        <v>0.29610852735809362</v>
      </c>
      <c r="CM53" s="546">
        <v>0.1256038866715464</v>
      </c>
      <c r="CN53" s="531">
        <v>1407</v>
      </c>
      <c r="CO53" s="289">
        <v>52.713896900422988</v>
      </c>
      <c r="CP53" s="546">
        <v>1.740706200270083</v>
      </c>
      <c r="CQ53" s="398">
        <v>9.2687356158065164</v>
      </c>
      <c r="CR53" s="546">
        <v>0.87485869911539149</v>
      </c>
      <c r="CS53" s="398">
        <v>20.361827400133691</v>
      </c>
      <c r="CT53" s="546">
        <v>1.2236044746317101</v>
      </c>
      <c r="CU53" s="398">
        <v>13.89650241466771</v>
      </c>
      <c r="CV53" s="546">
        <v>1.0209101840549879</v>
      </c>
      <c r="CW53" s="398">
        <v>2.528102725321471</v>
      </c>
      <c r="CX53" s="546">
        <v>0.44029397170784529</v>
      </c>
      <c r="CY53" s="398">
        <v>1.2309349436476029</v>
      </c>
      <c r="CZ53" s="546">
        <v>0.3025401432597169</v>
      </c>
      <c r="DA53" s="291">
        <v>1871</v>
      </c>
    </row>
    <row r="54" spans="1:105" ht="14.25" customHeight="1">
      <c r="A54" s="1966" t="s">
        <v>368</v>
      </c>
      <c r="B54" s="1966"/>
      <c r="C54" s="1966"/>
      <c r="D54" s="1966"/>
      <c r="E54" s="1966"/>
      <c r="F54" s="1966"/>
      <c r="G54" s="1966"/>
      <c r="H54" s="1966"/>
      <c r="I54" s="1966"/>
      <c r="J54" s="1966"/>
      <c r="K54" s="1966"/>
      <c r="L54" s="1966"/>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c r="AN54" s="1966"/>
      <c r="AO54" s="1966"/>
      <c r="AP54" s="1966"/>
      <c r="AQ54" s="1966"/>
      <c r="AR54" s="1966"/>
      <c r="AS54" s="1966"/>
      <c r="AT54" s="1966"/>
      <c r="AU54" s="1966"/>
      <c r="AV54" s="1966"/>
      <c r="AW54" s="1966"/>
      <c r="AX54" s="1966"/>
      <c r="AY54" s="1966"/>
      <c r="AZ54" s="1966"/>
      <c r="BA54" s="1966"/>
      <c r="BB54" s="1966"/>
      <c r="BC54" s="1966"/>
      <c r="BD54" s="1966"/>
      <c r="BE54" s="1966"/>
      <c r="BF54" s="1966"/>
      <c r="BG54" s="1966"/>
      <c r="BH54" s="1966"/>
      <c r="BI54" s="1966"/>
      <c r="BJ54" s="1966"/>
      <c r="BK54" s="1966"/>
      <c r="BL54" s="1966"/>
      <c r="BM54" s="1966"/>
      <c r="BN54" s="1966"/>
      <c r="BO54" s="1966"/>
      <c r="BP54" s="1966"/>
      <c r="BQ54" s="1966"/>
      <c r="BR54" s="1966"/>
      <c r="BS54" s="1966"/>
      <c r="BT54" s="1966"/>
      <c r="BU54" s="1966"/>
      <c r="BV54" s="1966"/>
      <c r="BW54" s="1966"/>
      <c r="BX54" s="1966"/>
      <c r="BY54" s="1966"/>
      <c r="BZ54" s="1966"/>
      <c r="CA54" s="1966"/>
      <c r="CB54" s="1966"/>
      <c r="CC54" s="1966"/>
      <c r="CD54" s="1966"/>
      <c r="CE54" s="1966"/>
      <c r="CF54" s="1966"/>
      <c r="CG54" s="1966"/>
      <c r="CH54" s="1966"/>
      <c r="CI54" s="1966"/>
      <c r="CJ54" s="1966"/>
      <c r="CK54" s="1966"/>
      <c r="CL54" s="1966"/>
      <c r="CM54" s="1966"/>
      <c r="CN54" s="1966"/>
      <c r="CO54" s="1966"/>
      <c r="CP54" s="1966"/>
      <c r="CQ54" s="1966"/>
      <c r="CR54" s="1966"/>
      <c r="CS54" s="1966"/>
      <c r="CT54" s="1966"/>
      <c r="CU54" s="1966"/>
      <c r="CV54" s="1966"/>
      <c r="CW54" s="1966"/>
      <c r="CX54" s="1966"/>
      <c r="CY54" s="1966"/>
      <c r="CZ54" s="1966"/>
      <c r="DA54" s="1966"/>
    </row>
    <row r="55" spans="1:105" ht="14.25" customHeight="1">
      <c r="A55" s="1966" t="s">
        <v>222</v>
      </c>
      <c r="B55" s="1966"/>
      <c r="C55" s="1966"/>
      <c r="D55" s="1966"/>
      <c r="E55" s="1966"/>
      <c r="F55" s="1966"/>
      <c r="G55" s="1966"/>
      <c r="H55" s="1966"/>
      <c r="I55" s="1966"/>
      <c r="J55" s="1966"/>
      <c r="K55" s="1966"/>
      <c r="L55" s="1966"/>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c r="AN55" s="1966"/>
      <c r="AO55" s="1966"/>
      <c r="AP55" s="1966"/>
      <c r="AQ55" s="1966"/>
      <c r="AR55" s="1966"/>
      <c r="AS55" s="1966"/>
      <c r="AT55" s="1966"/>
      <c r="AU55" s="1966"/>
      <c r="AV55" s="1966"/>
      <c r="AW55" s="1966"/>
      <c r="AX55" s="1966"/>
      <c r="AY55" s="1966"/>
      <c r="AZ55" s="1966"/>
      <c r="BA55" s="1966"/>
      <c r="BB55" s="1966"/>
      <c r="BC55" s="1966"/>
      <c r="BD55" s="1966"/>
      <c r="BE55" s="1966"/>
      <c r="BF55" s="1966"/>
      <c r="BG55" s="1966"/>
      <c r="BH55" s="1966"/>
      <c r="BI55" s="1966"/>
      <c r="BJ55" s="1966"/>
      <c r="BK55" s="1966"/>
      <c r="BL55" s="1966"/>
      <c r="BM55" s="1966"/>
      <c r="BN55" s="1966"/>
      <c r="BO55" s="1966"/>
      <c r="BP55" s="1966"/>
      <c r="BQ55" s="1966"/>
      <c r="BR55" s="1966"/>
      <c r="BS55" s="1966"/>
      <c r="BT55" s="1966"/>
      <c r="BU55" s="1966"/>
      <c r="BV55" s="1966"/>
      <c r="BW55" s="1966"/>
      <c r="BX55" s="1966"/>
      <c r="BY55" s="1966"/>
      <c r="BZ55" s="1966"/>
      <c r="CA55" s="1966"/>
      <c r="CB55" s="1966"/>
      <c r="CC55" s="1966"/>
      <c r="CD55" s="1966"/>
      <c r="CE55" s="1966"/>
      <c r="CF55" s="1966"/>
      <c r="CG55" s="1966"/>
      <c r="CH55" s="1966"/>
      <c r="CI55" s="1966"/>
      <c r="CJ55" s="1966"/>
      <c r="CK55" s="1966"/>
      <c r="CL55" s="1966"/>
      <c r="CM55" s="1966"/>
      <c r="CN55" s="1966"/>
      <c r="CO55" s="1966"/>
      <c r="CP55" s="1966"/>
      <c r="CQ55" s="1966"/>
      <c r="CR55" s="1966"/>
      <c r="CS55" s="1966"/>
      <c r="CT55" s="1966"/>
      <c r="CU55" s="1966"/>
      <c r="CV55" s="1966"/>
      <c r="CW55" s="1966"/>
      <c r="CX55" s="1966"/>
      <c r="CY55" s="1966"/>
      <c r="CZ55" s="1966"/>
      <c r="DA55" s="1966"/>
    </row>
    <row r="56" spans="1:105" ht="14.25" customHeight="1">
      <c r="A56" s="1966" t="s">
        <v>370</v>
      </c>
      <c r="B56" s="1966"/>
      <c r="C56" s="1966"/>
      <c r="D56" s="1966"/>
      <c r="E56" s="1966"/>
      <c r="F56" s="1966"/>
      <c r="G56" s="1966"/>
      <c r="H56" s="1966"/>
      <c r="I56" s="1966"/>
      <c r="J56" s="1966"/>
      <c r="K56" s="1966"/>
      <c r="L56" s="1966"/>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c r="AN56" s="1966"/>
      <c r="AO56" s="1966"/>
      <c r="AP56" s="1966"/>
      <c r="AQ56" s="1966"/>
      <c r="AR56" s="1966"/>
      <c r="AS56" s="1966"/>
      <c r="AT56" s="1966"/>
      <c r="AU56" s="1966"/>
      <c r="AV56" s="1966"/>
      <c r="AW56" s="1966"/>
      <c r="AX56" s="1966"/>
      <c r="AY56" s="1966"/>
      <c r="AZ56" s="1966"/>
      <c r="BA56" s="1966"/>
      <c r="BB56" s="1966"/>
      <c r="BC56" s="1966"/>
      <c r="BD56" s="1966"/>
      <c r="BE56" s="1966"/>
      <c r="BF56" s="1966"/>
      <c r="BG56" s="1966"/>
      <c r="BH56" s="1966"/>
      <c r="BI56" s="1966"/>
      <c r="BJ56" s="1966"/>
      <c r="BK56" s="1966"/>
      <c r="BL56" s="1966"/>
      <c r="BM56" s="1966"/>
      <c r="BN56" s="1966"/>
      <c r="BO56" s="1966"/>
      <c r="BP56" s="1966"/>
      <c r="BQ56" s="1966"/>
      <c r="BR56" s="1966"/>
      <c r="BS56" s="1966"/>
      <c r="BT56" s="1966"/>
      <c r="BU56" s="1966"/>
      <c r="BV56" s="1966"/>
      <c r="BW56" s="1966"/>
      <c r="BX56" s="1966"/>
      <c r="BY56" s="1966"/>
      <c r="BZ56" s="1966"/>
      <c r="CA56" s="1966"/>
      <c r="CB56" s="1966"/>
      <c r="CC56" s="1966"/>
      <c r="CD56" s="1966"/>
      <c r="CE56" s="1966"/>
      <c r="CF56" s="1966"/>
      <c r="CG56" s="1966"/>
      <c r="CH56" s="1966"/>
      <c r="CI56" s="1966"/>
      <c r="CJ56" s="1966"/>
      <c r="CK56" s="1966"/>
      <c r="CL56" s="1966"/>
      <c r="CM56" s="1966"/>
      <c r="CN56" s="1966"/>
      <c r="CO56" s="1966"/>
      <c r="CP56" s="1966"/>
      <c r="CQ56" s="1966"/>
      <c r="CR56" s="1966"/>
      <c r="CS56" s="1966"/>
      <c r="CT56" s="1966"/>
      <c r="CU56" s="1966"/>
      <c r="CV56" s="1966"/>
      <c r="CW56" s="1966"/>
      <c r="CX56" s="1966"/>
      <c r="CY56" s="1966"/>
      <c r="CZ56" s="1966"/>
      <c r="DA56" s="1966"/>
    </row>
    <row r="58" spans="1:105" ht="23.5">
      <c r="A58" s="2246">
        <v>2020</v>
      </c>
      <c r="B58" s="2246"/>
      <c r="C58" s="2246"/>
      <c r="D58" s="2246"/>
      <c r="E58" s="2246"/>
      <c r="F58" s="2246"/>
      <c r="G58" s="2246"/>
      <c r="H58" s="2246"/>
      <c r="I58" s="2246"/>
      <c r="J58" s="2246"/>
      <c r="K58" s="2246"/>
      <c r="L58" s="2246"/>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c r="AS58" s="2246"/>
      <c r="AT58" s="2246"/>
      <c r="AU58" s="2246"/>
      <c r="AV58" s="2246"/>
      <c r="AW58" s="2246"/>
      <c r="AX58" s="2246"/>
      <c r="AY58" s="2246"/>
      <c r="AZ58" s="2246"/>
      <c r="BA58" s="2246"/>
      <c r="BB58" s="2246"/>
      <c r="BC58" s="2246"/>
      <c r="BD58" s="2246"/>
      <c r="BE58" s="2246"/>
      <c r="BF58" s="2246"/>
      <c r="BG58" s="2246"/>
      <c r="BH58" s="2246"/>
      <c r="BI58" s="2246"/>
      <c r="BJ58" s="2246"/>
      <c r="BK58" s="2246"/>
      <c r="BL58" s="2246"/>
      <c r="BM58" s="2246"/>
      <c r="BN58" s="2246"/>
      <c r="BO58" s="2246"/>
      <c r="BP58" s="2246"/>
      <c r="BQ58" s="2246"/>
      <c r="BR58" s="2246"/>
      <c r="BS58" s="2246"/>
      <c r="BT58" s="2246"/>
      <c r="BU58" s="2246"/>
      <c r="BV58" s="2246"/>
      <c r="BW58" s="2246"/>
      <c r="BX58" s="2246"/>
      <c r="BY58" s="2246"/>
      <c r="BZ58" s="2246"/>
      <c r="CA58" s="2246"/>
      <c r="CB58" s="2246"/>
      <c r="CC58" s="2246"/>
      <c r="CD58" s="2246"/>
      <c r="CE58" s="2246"/>
      <c r="CF58" s="2246"/>
      <c r="CG58" s="2246"/>
      <c r="CH58" s="2246"/>
      <c r="CI58" s="2246"/>
      <c r="CJ58" s="2246"/>
      <c r="CK58" s="2246"/>
      <c r="CL58" s="2246"/>
      <c r="CM58" s="2246"/>
      <c r="CN58" s="2246"/>
      <c r="CO58" s="2246"/>
      <c r="CP58" s="2246"/>
      <c r="CQ58" s="2246"/>
      <c r="CR58" s="2246"/>
      <c r="CS58" s="2246"/>
      <c r="CT58" s="2246"/>
      <c r="CU58" s="2246"/>
      <c r="CV58" s="2246"/>
      <c r="CW58" s="2246"/>
      <c r="CX58" s="2246"/>
      <c r="CY58" s="2246"/>
      <c r="CZ58" s="2246"/>
      <c r="DA58" s="2246"/>
    </row>
    <row r="60" spans="1:105" ht="15" customHeight="1">
      <c r="A60" s="2016" t="s">
        <v>371</v>
      </c>
      <c r="B60" s="2016"/>
      <c r="C60" s="2016"/>
      <c r="D60" s="2016"/>
      <c r="E60" s="2016"/>
      <c r="F60" s="2016"/>
      <c r="G60" s="2016"/>
      <c r="H60" s="2016"/>
      <c r="I60" s="2016"/>
      <c r="J60" s="2016"/>
      <c r="K60" s="2016"/>
      <c r="L60" s="2016"/>
      <c r="M60" s="2016"/>
      <c r="N60" s="2016"/>
      <c r="O60" s="2016"/>
      <c r="P60" s="2016"/>
      <c r="Q60" s="2016"/>
      <c r="R60" s="2016"/>
      <c r="S60" s="2016"/>
      <c r="T60" s="2016"/>
      <c r="U60" s="2016"/>
      <c r="V60" s="2016"/>
      <c r="W60" s="2016"/>
      <c r="X60" s="2016"/>
      <c r="Y60" s="2016"/>
    </row>
    <row r="61" spans="1:105" ht="45" customHeight="1">
      <c r="A61" s="2035" t="s">
        <v>5</v>
      </c>
      <c r="B61" s="2379" t="s">
        <v>333</v>
      </c>
      <c r="C61" s="2354"/>
      <c r="D61" s="2355"/>
      <c r="E61" s="2379" t="s">
        <v>334</v>
      </c>
      <c r="F61" s="2354"/>
      <c r="G61" s="2355"/>
      <c r="H61" s="2379" t="s">
        <v>335</v>
      </c>
      <c r="I61" s="2354"/>
      <c r="J61" s="2355"/>
      <c r="K61" s="2379" t="s">
        <v>336</v>
      </c>
      <c r="L61" s="2354"/>
      <c r="M61" s="2355"/>
      <c r="N61" s="2379" t="s">
        <v>337</v>
      </c>
      <c r="O61" s="2354"/>
      <c r="P61" s="2355"/>
      <c r="Q61" s="2379" t="s">
        <v>338</v>
      </c>
      <c r="R61" s="2354"/>
      <c r="S61" s="2355"/>
      <c r="T61" s="2379" t="s">
        <v>339</v>
      </c>
      <c r="U61" s="2354"/>
      <c r="V61" s="2355"/>
      <c r="W61" s="2379" t="s">
        <v>340</v>
      </c>
      <c r="X61" s="2354"/>
      <c r="Y61" s="2355"/>
    </row>
    <row r="62" spans="1:105" ht="14.65" customHeight="1" thickBot="1">
      <c r="A62" s="1970"/>
      <c r="B62" s="252" t="s">
        <v>2</v>
      </c>
      <c r="C62" s="58" t="s">
        <v>68</v>
      </c>
      <c r="D62" s="332" t="s">
        <v>69</v>
      </c>
      <c r="E62" s="58" t="s">
        <v>2</v>
      </c>
      <c r="F62" s="58" t="s">
        <v>68</v>
      </c>
      <c r="G62" s="332" t="s">
        <v>69</v>
      </c>
      <c r="H62" s="58" t="s">
        <v>2</v>
      </c>
      <c r="I62" s="58" t="s">
        <v>68</v>
      </c>
      <c r="J62" s="332" t="s">
        <v>69</v>
      </c>
      <c r="K62" s="58" t="s">
        <v>2</v>
      </c>
      <c r="L62" s="58" t="s">
        <v>68</v>
      </c>
      <c r="M62" s="332" t="s">
        <v>69</v>
      </c>
      <c r="N62" s="58" t="s">
        <v>2</v>
      </c>
      <c r="O62" s="58" t="s">
        <v>68</v>
      </c>
      <c r="P62" s="332" t="s">
        <v>69</v>
      </c>
      <c r="Q62" s="58" t="s">
        <v>2</v>
      </c>
      <c r="R62" s="58" t="s">
        <v>68</v>
      </c>
      <c r="S62" s="332" t="s">
        <v>69</v>
      </c>
      <c r="T62" s="58" t="s">
        <v>2</v>
      </c>
      <c r="U62" s="58" t="s">
        <v>68</v>
      </c>
      <c r="V62" s="332" t="s">
        <v>69</v>
      </c>
      <c r="W62" s="252" t="s">
        <v>2</v>
      </c>
      <c r="X62" s="58" t="s">
        <v>68</v>
      </c>
      <c r="Y62" s="58" t="s">
        <v>69</v>
      </c>
    </row>
    <row r="63" spans="1:105" ht="14.65" customHeight="1">
      <c r="A63" s="284" t="s">
        <v>13</v>
      </c>
      <c r="B63" s="339">
        <v>82.903591239262823</v>
      </c>
      <c r="C63" s="255">
        <v>2.3980185612143381</v>
      </c>
      <c r="D63" s="338">
        <v>437</v>
      </c>
      <c r="E63" s="339">
        <v>94.004480166506994</v>
      </c>
      <c r="F63" s="255">
        <v>1.6775949593169821</v>
      </c>
      <c r="G63" s="338">
        <v>451</v>
      </c>
      <c r="H63" s="339">
        <v>60.88233929468354</v>
      </c>
      <c r="I63" s="255">
        <v>2.9747742619703952</v>
      </c>
      <c r="J63" s="338">
        <v>424</v>
      </c>
      <c r="K63" s="339">
        <v>83.097576921085931</v>
      </c>
      <c r="L63" s="255">
        <v>3.2641766323935131</v>
      </c>
      <c r="M63" s="338">
        <v>448</v>
      </c>
      <c r="N63" s="339">
        <v>61.294475572723819</v>
      </c>
      <c r="O63" s="255">
        <v>2.530492024380198</v>
      </c>
      <c r="P63" s="338">
        <v>413</v>
      </c>
      <c r="Q63" s="339">
        <v>88.714416467518305</v>
      </c>
      <c r="R63" s="255">
        <v>2.4656444806578079</v>
      </c>
      <c r="S63" s="338">
        <v>445</v>
      </c>
      <c r="T63" s="339">
        <v>34.162565318995902</v>
      </c>
      <c r="U63" s="255">
        <v>3.3745105279542971</v>
      </c>
      <c r="V63" s="338">
        <v>403</v>
      </c>
      <c r="W63" s="254">
        <v>57.467025370084123</v>
      </c>
      <c r="X63" s="255">
        <v>4.1016295906145253</v>
      </c>
      <c r="Y63" s="276">
        <v>421</v>
      </c>
    </row>
    <row r="64" spans="1:105" ht="14.65" customHeight="1">
      <c r="A64" s="285" t="s">
        <v>14</v>
      </c>
      <c r="B64" s="342">
        <v>86.546277459439054</v>
      </c>
      <c r="C64" s="260">
        <v>3.3664719091045869</v>
      </c>
      <c r="D64" s="343">
        <v>281</v>
      </c>
      <c r="E64" s="342">
        <v>96.122768759979877</v>
      </c>
      <c r="F64" s="260">
        <v>1.208079601202672</v>
      </c>
      <c r="G64" s="343">
        <v>280</v>
      </c>
      <c r="H64" s="342">
        <v>59.618971360062083</v>
      </c>
      <c r="I64" s="260">
        <v>4.4232427959095846</v>
      </c>
      <c r="J64" s="343">
        <v>265</v>
      </c>
      <c r="K64" s="342">
        <v>85.105174228507181</v>
      </c>
      <c r="L64" s="260">
        <v>2.7335442841545232</v>
      </c>
      <c r="M64" s="343">
        <v>283</v>
      </c>
      <c r="N64" s="342">
        <v>55.603830953000667</v>
      </c>
      <c r="O64" s="260">
        <v>4.8691753325414133</v>
      </c>
      <c r="P64" s="343">
        <v>266</v>
      </c>
      <c r="Q64" s="342">
        <v>87.322924322223287</v>
      </c>
      <c r="R64" s="260">
        <v>3.0510807310352561</v>
      </c>
      <c r="S64" s="343">
        <v>277</v>
      </c>
      <c r="T64" s="342">
        <v>40.718290774159961</v>
      </c>
      <c r="U64" s="260">
        <v>3.9169575986546219</v>
      </c>
      <c r="V64" s="343">
        <v>261</v>
      </c>
      <c r="W64" s="259">
        <v>61.732686942098013</v>
      </c>
      <c r="X64" s="260">
        <v>3.533805092116288</v>
      </c>
      <c r="Y64" s="277">
        <v>271</v>
      </c>
    </row>
    <row r="65" spans="1:25" ht="14.65" customHeight="1">
      <c r="A65" s="284" t="s">
        <v>39</v>
      </c>
      <c r="B65" s="345" t="s">
        <v>99</v>
      </c>
      <c r="C65" s="263" t="s">
        <v>99</v>
      </c>
      <c r="D65" s="346" t="s">
        <v>99</v>
      </c>
      <c r="E65" s="345" t="s">
        <v>99</v>
      </c>
      <c r="F65" s="263" t="s">
        <v>99</v>
      </c>
      <c r="G65" s="346" t="s">
        <v>99</v>
      </c>
      <c r="H65" s="345" t="s">
        <v>99</v>
      </c>
      <c r="I65" s="263" t="s">
        <v>99</v>
      </c>
      <c r="J65" s="346" t="s">
        <v>99</v>
      </c>
      <c r="K65" s="345" t="s">
        <v>99</v>
      </c>
      <c r="L65" s="263" t="s">
        <v>99</v>
      </c>
      <c r="M65" s="346" t="s">
        <v>99</v>
      </c>
      <c r="N65" s="345" t="s">
        <v>99</v>
      </c>
      <c r="O65" s="263" t="s">
        <v>99</v>
      </c>
      <c r="P65" s="346" t="s">
        <v>99</v>
      </c>
      <c r="Q65" s="345" t="s">
        <v>99</v>
      </c>
      <c r="R65" s="263" t="s">
        <v>99</v>
      </c>
      <c r="S65" s="346" t="s">
        <v>99</v>
      </c>
      <c r="T65" s="345" t="s">
        <v>99</v>
      </c>
      <c r="U65" s="263" t="s">
        <v>99</v>
      </c>
      <c r="V65" s="346" t="s">
        <v>99</v>
      </c>
      <c r="W65" s="262" t="s">
        <v>99</v>
      </c>
      <c r="X65" s="263" t="s">
        <v>99</v>
      </c>
      <c r="Y65" s="278" t="s">
        <v>99</v>
      </c>
    </row>
    <row r="66" spans="1:25" ht="14.65" customHeight="1">
      <c r="A66" s="285" t="s">
        <v>16</v>
      </c>
      <c r="B66" s="342">
        <v>96.975648218620876</v>
      </c>
      <c r="C66" s="260">
        <v>2.6689983408494689</v>
      </c>
      <c r="D66" s="343">
        <v>44</v>
      </c>
      <c r="E66" s="342">
        <v>96.096405994400712</v>
      </c>
      <c r="F66" s="260">
        <v>2.6518380640168711</v>
      </c>
      <c r="G66" s="343">
        <v>44</v>
      </c>
      <c r="H66" s="342">
        <v>40.219435557975267</v>
      </c>
      <c r="I66" s="260">
        <v>7.176502762186554</v>
      </c>
      <c r="J66" s="343">
        <v>38</v>
      </c>
      <c r="K66" s="342">
        <v>84.955127173445447</v>
      </c>
      <c r="L66" s="260">
        <v>7.6847916863019536</v>
      </c>
      <c r="M66" s="343">
        <v>42</v>
      </c>
      <c r="N66" s="342">
        <v>49.265572196396569</v>
      </c>
      <c r="O66" s="260">
        <v>10.29950738825513</v>
      </c>
      <c r="P66" s="343">
        <v>35</v>
      </c>
      <c r="Q66" s="342">
        <v>78.351713230512829</v>
      </c>
      <c r="R66" s="260">
        <v>5.6448347399605199</v>
      </c>
      <c r="S66" s="343">
        <v>41</v>
      </c>
      <c r="T66" s="342">
        <v>40.921744790904263</v>
      </c>
      <c r="U66" s="260">
        <v>9.3033752238613054</v>
      </c>
      <c r="V66" s="343">
        <v>38</v>
      </c>
      <c r="W66" s="259">
        <v>43.164149969704702</v>
      </c>
      <c r="X66" s="260">
        <v>10.8228980054666</v>
      </c>
      <c r="Y66" s="277">
        <v>41</v>
      </c>
    </row>
    <row r="67" spans="1:25" ht="14.65" customHeight="1">
      <c r="A67" s="284" t="s">
        <v>17</v>
      </c>
      <c r="B67" s="345" t="s">
        <v>99</v>
      </c>
      <c r="C67" s="263" t="s">
        <v>99</v>
      </c>
      <c r="D67" s="346" t="s">
        <v>99</v>
      </c>
      <c r="E67" s="345" t="s">
        <v>99</v>
      </c>
      <c r="F67" s="263" t="s">
        <v>99</v>
      </c>
      <c r="G67" s="346" t="s">
        <v>99</v>
      </c>
      <c r="H67" s="345" t="s">
        <v>99</v>
      </c>
      <c r="I67" s="263" t="s">
        <v>99</v>
      </c>
      <c r="J67" s="346" t="s">
        <v>99</v>
      </c>
      <c r="K67" s="345" t="s">
        <v>99</v>
      </c>
      <c r="L67" s="263" t="s">
        <v>99</v>
      </c>
      <c r="M67" s="346" t="s">
        <v>99</v>
      </c>
      <c r="N67" s="345" t="s">
        <v>99</v>
      </c>
      <c r="O67" s="263" t="s">
        <v>99</v>
      </c>
      <c r="P67" s="346" t="s">
        <v>99</v>
      </c>
      <c r="Q67" s="345" t="s">
        <v>99</v>
      </c>
      <c r="R67" s="263" t="s">
        <v>99</v>
      </c>
      <c r="S67" s="346" t="s">
        <v>99</v>
      </c>
      <c r="T67" s="345" t="s">
        <v>99</v>
      </c>
      <c r="U67" s="263" t="s">
        <v>99</v>
      </c>
      <c r="V67" s="346" t="s">
        <v>99</v>
      </c>
      <c r="W67" s="262" t="s">
        <v>99</v>
      </c>
      <c r="X67" s="263" t="s">
        <v>99</v>
      </c>
      <c r="Y67" s="278" t="s">
        <v>99</v>
      </c>
    </row>
    <row r="68" spans="1:25" ht="14.65" customHeight="1">
      <c r="A68" s="285" t="s">
        <v>18</v>
      </c>
      <c r="B68" s="342">
        <v>85.39262699965991</v>
      </c>
      <c r="C68" s="260">
        <v>4.4970877667494724</v>
      </c>
      <c r="D68" s="343">
        <v>45</v>
      </c>
      <c r="E68" s="342">
        <v>91.387176306054414</v>
      </c>
      <c r="F68" s="260">
        <v>3.1436035900429</v>
      </c>
      <c r="G68" s="343">
        <v>45</v>
      </c>
      <c r="H68" s="342">
        <v>46.51345018337225</v>
      </c>
      <c r="I68" s="260">
        <v>8.6847461006334452</v>
      </c>
      <c r="J68" s="343">
        <v>39</v>
      </c>
      <c r="K68" s="342">
        <v>77.939347532967517</v>
      </c>
      <c r="L68" s="260">
        <v>8.3943516422404389</v>
      </c>
      <c r="M68" s="343">
        <v>42</v>
      </c>
      <c r="N68" s="342">
        <v>49.504408773143723</v>
      </c>
      <c r="O68" s="260">
        <v>13.188526684977001</v>
      </c>
      <c r="P68" s="343">
        <v>41</v>
      </c>
      <c r="Q68" s="342">
        <v>64.569668541922766</v>
      </c>
      <c r="R68" s="260">
        <v>7.9886451229933</v>
      </c>
      <c r="S68" s="343">
        <v>41</v>
      </c>
      <c r="T68" s="342">
        <v>53.102217658354647</v>
      </c>
      <c r="U68" s="260">
        <v>8.7740468804443204</v>
      </c>
      <c r="V68" s="343">
        <v>41</v>
      </c>
      <c r="W68" s="259">
        <v>52.120874006531359</v>
      </c>
      <c r="X68" s="260">
        <v>5.9688551194292172</v>
      </c>
      <c r="Y68" s="277">
        <v>41</v>
      </c>
    </row>
    <row r="69" spans="1:25" ht="14.65" customHeight="1">
      <c r="A69" s="284" t="s">
        <v>19</v>
      </c>
      <c r="B69" s="339">
        <v>81.314564365006746</v>
      </c>
      <c r="C69" s="255">
        <v>4.0044184656581603</v>
      </c>
      <c r="D69" s="338">
        <v>225</v>
      </c>
      <c r="E69" s="339">
        <v>91.623851103521289</v>
      </c>
      <c r="F69" s="255">
        <v>3.5306028013071171</v>
      </c>
      <c r="G69" s="338">
        <v>231</v>
      </c>
      <c r="H69" s="339">
        <v>48.79405110908985</v>
      </c>
      <c r="I69" s="255">
        <v>6.6182798336872777</v>
      </c>
      <c r="J69" s="338">
        <v>220</v>
      </c>
      <c r="K69" s="339">
        <v>87.877011100821321</v>
      </c>
      <c r="L69" s="255">
        <v>3.2842068584246999</v>
      </c>
      <c r="M69" s="338">
        <v>230</v>
      </c>
      <c r="N69" s="339">
        <v>63.716778136917682</v>
      </c>
      <c r="O69" s="255">
        <v>3.9138689520839489</v>
      </c>
      <c r="P69" s="338">
        <v>214</v>
      </c>
      <c r="Q69" s="339">
        <v>92.045795536312042</v>
      </c>
      <c r="R69" s="255">
        <v>3.10485109932833</v>
      </c>
      <c r="S69" s="338">
        <v>227</v>
      </c>
      <c r="T69" s="339">
        <v>29.28078399426138</v>
      </c>
      <c r="U69" s="255">
        <v>6.66309887242328</v>
      </c>
      <c r="V69" s="338">
        <v>216</v>
      </c>
      <c r="W69" s="254">
        <v>41.005593850287347</v>
      </c>
      <c r="X69" s="255">
        <v>8.038447055922445</v>
      </c>
      <c r="Y69" s="276">
        <v>215</v>
      </c>
    </row>
    <row r="70" spans="1:25" ht="14.65" customHeight="1">
      <c r="A70" s="285" t="s">
        <v>20</v>
      </c>
      <c r="B70" s="342">
        <v>90.212163712123868</v>
      </c>
      <c r="C70" s="260">
        <v>2.4386867721779142</v>
      </c>
      <c r="D70" s="343">
        <v>55</v>
      </c>
      <c r="E70" s="342">
        <v>91.779046483437213</v>
      </c>
      <c r="F70" s="260">
        <v>1.244274754993278</v>
      </c>
      <c r="G70" s="343">
        <v>55</v>
      </c>
      <c r="H70" s="342">
        <v>71.081795057365767</v>
      </c>
      <c r="I70" s="260">
        <v>6.8254202853072554</v>
      </c>
      <c r="J70" s="343">
        <v>52</v>
      </c>
      <c r="K70" s="342">
        <v>85.398225650771536</v>
      </c>
      <c r="L70" s="260">
        <v>3.8387771622776081</v>
      </c>
      <c r="M70" s="343">
        <v>54</v>
      </c>
      <c r="N70" s="342">
        <v>80.103164644916575</v>
      </c>
      <c r="O70" s="260">
        <v>6.9160508622394756</v>
      </c>
      <c r="P70" s="343">
        <v>53</v>
      </c>
      <c r="Q70" s="342">
        <v>87.612961724480215</v>
      </c>
      <c r="R70" s="260">
        <v>4.8816782339904474</v>
      </c>
      <c r="S70" s="343">
        <v>54</v>
      </c>
      <c r="T70" s="342">
        <v>51.882310545907309</v>
      </c>
      <c r="U70" s="260">
        <v>5.2942954397552802</v>
      </c>
      <c r="V70" s="343">
        <v>52</v>
      </c>
      <c r="W70" s="259">
        <v>52.210201153348748</v>
      </c>
      <c r="X70" s="260">
        <v>9.7893807316506152</v>
      </c>
      <c r="Y70" s="277">
        <v>53</v>
      </c>
    </row>
    <row r="71" spans="1:25" ht="14.65" customHeight="1">
      <c r="A71" s="284" t="s">
        <v>21</v>
      </c>
      <c r="B71" s="339">
        <v>81.752098441826021</v>
      </c>
      <c r="C71" s="255">
        <v>2.574389955085072</v>
      </c>
      <c r="D71" s="338">
        <v>506</v>
      </c>
      <c r="E71" s="339">
        <v>91.357241310158983</v>
      </c>
      <c r="F71" s="255">
        <v>1.8843806503147991</v>
      </c>
      <c r="G71" s="338">
        <v>517</v>
      </c>
      <c r="H71" s="339">
        <v>50.021550762909307</v>
      </c>
      <c r="I71" s="255">
        <v>3.085061596881673</v>
      </c>
      <c r="J71" s="338">
        <v>479</v>
      </c>
      <c r="K71" s="339">
        <v>85.117314467800924</v>
      </c>
      <c r="L71" s="255">
        <v>5.824420004074045</v>
      </c>
      <c r="M71" s="338">
        <v>517</v>
      </c>
      <c r="N71" s="339">
        <v>55.893840963204013</v>
      </c>
      <c r="O71" s="255">
        <v>2.7036664544328901</v>
      </c>
      <c r="P71" s="338">
        <v>484</v>
      </c>
      <c r="Q71" s="339">
        <v>87.643800353312855</v>
      </c>
      <c r="R71" s="255">
        <v>1.6096414574493501</v>
      </c>
      <c r="S71" s="338">
        <v>517</v>
      </c>
      <c r="T71" s="339">
        <v>35.175282810570408</v>
      </c>
      <c r="U71" s="255">
        <v>4.862987659108839</v>
      </c>
      <c r="V71" s="338">
        <v>482</v>
      </c>
      <c r="W71" s="254">
        <v>51.468241000309852</v>
      </c>
      <c r="X71" s="255">
        <v>5.3462644678215296</v>
      </c>
      <c r="Y71" s="276">
        <v>499</v>
      </c>
    </row>
    <row r="72" spans="1:25" ht="14.65" customHeight="1">
      <c r="A72" s="285" t="s">
        <v>22</v>
      </c>
      <c r="B72" s="342">
        <v>84.959484702751965</v>
      </c>
      <c r="C72" s="260">
        <v>1.7256374305757529</v>
      </c>
      <c r="D72" s="343">
        <v>1521</v>
      </c>
      <c r="E72" s="342">
        <v>92.355438802939531</v>
      </c>
      <c r="F72" s="260">
        <v>1.176767859589354</v>
      </c>
      <c r="G72" s="343">
        <v>1540</v>
      </c>
      <c r="H72" s="342">
        <v>56.788731368147523</v>
      </c>
      <c r="I72" s="260">
        <v>1.772545269547551</v>
      </c>
      <c r="J72" s="343">
        <v>1439</v>
      </c>
      <c r="K72" s="342">
        <v>85.259031024043153</v>
      </c>
      <c r="L72" s="260">
        <v>2.3415429982055489</v>
      </c>
      <c r="M72" s="343">
        <v>1528</v>
      </c>
      <c r="N72" s="342">
        <v>52.736940005659847</v>
      </c>
      <c r="O72" s="260">
        <v>1.4734278316087419</v>
      </c>
      <c r="P72" s="343">
        <v>1421</v>
      </c>
      <c r="Q72" s="342">
        <v>84.424566102540354</v>
      </c>
      <c r="R72" s="260">
        <v>1.971295602656896</v>
      </c>
      <c r="S72" s="343">
        <v>1514</v>
      </c>
      <c r="T72" s="342">
        <v>30.332176015064661</v>
      </c>
      <c r="U72" s="260">
        <v>1.9280576531857021</v>
      </c>
      <c r="V72" s="343">
        <v>1414</v>
      </c>
      <c r="W72" s="259">
        <v>43.194561170703068</v>
      </c>
      <c r="X72" s="260">
        <v>2.0900250446012092</v>
      </c>
      <c r="Y72" s="277">
        <v>1436</v>
      </c>
    </row>
    <row r="73" spans="1:25" ht="14.65" customHeight="1">
      <c r="A73" s="284" t="s">
        <v>23</v>
      </c>
      <c r="B73" s="339">
        <v>83.456835140388492</v>
      </c>
      <c r="C73" s="255">
        <v>5.1083100147239167</v>
      </c>
      <c r="D73" s="338">
        <v>111</v>
      </c>
      <c r="E73" s="339">
        <v>93.8593628977831</v>
      </c>
      <c r="F73" s="255">
        <v>5.9004953207557849</v>
      </c>
      <c r="G73" s="338">
        <v>113</v>
      </c>
      <c r="H73" s="339">
        <v>65.501485403127475</v>
      </c>
      <c r="I73" s="255">
        <v>5.5611360982045754</v>
      </c>
      <c r="J73" s="338">
        <v>102</v>
      </c>
      <c r="K73" s="339">
        <v>87.623547450690381</v>
      </c>
      <c r="L73" s="255">
        <v>3.1897970815936891</v>
      </c>
      <c r="M73" s="338">
        <v>113</v>
      </c>
      <c r="N73" s="339">
        <v>60.835883878313332</v>
      </c>
      <c r="O73" s="255">
        <v>4.1664957870000841</v>
      </c>
      <c r="P73" s="338">
        <v>109</v>
      </c>
      <c r="Q73" s="339">
        <v>86.128622369702796</v>
      </c>
      <c r="R73" s="255">
        <v>3.495377844767122</v>
      </c>
      <c r="S73" s="338">
        <v>110</v>
      </c>
      <c r="T73" s="339">
        <v>41.512197123176833</v>
      </c>
      <c r="U73" s="255">
        <v>4.3350486153969037</v>
      </c>
      <c r="V73" s="338">
        <v>102</v>
      </c>
      <c r="W73" s="254">
        <v>42.588032630809067</v>
      </c>
      <c r="X73" s="255">
        <v>5.955487374855152</v>
      </c>
      <c r="Y73" s="276">
        <v>103</v>
      </c>
    </row>
    <row r="74" spans="1:25" ht="14.65" customHeight="1">
      <c r="A74" s="285" t="s">
        <v>24</v>
      </c>
      <c r="B74" s="348" t="s">
        <v>99</v>
      </c>
      <c r="C74" s="349" t="s">
        <v>99</v>
      </c>
      <c r="D74" s="350" t="s">
        <v>99</v>
      </c>
      <c r="E74" s="348" t="s">
        <v>99</v>
      </c>
      <c r="F74" s="349" t="s">
        <v>99</v>
      </c>
      <c r="G74" s="350" t="s">
        <v>99</v>
      </c>
      <c r="H74" s="348" t="s">
        <v>99</v>
      </c>
      <c r="I74" s="349" t="s">
        <v>99</v>
      </c>
      <c r="J74" s="350" t="s">
        <v>99</v>
      </c>
      <c r="K74" s="348" t="s">
        <v>99</v>
      </c>
      <c r="L74" s="349" t="s">
        <v>99</v>
      </c>
      <c r="M74" s="350" t="s">
        <v>99</v>
      </c>
      <c r="N74" s="348" t="s">
        <v>99</v>
      </c>
      <c r="O74" s="349" t="s">
        <v>99</v>
      </c>
      <c r="P74" s="350" t="s">
        <v>99</v>
      </c>
      <c r="Q74" s="348" t="s">
        <v>99</v>
      </c>
      <c r="R74" s="349" t="s">
        <v>99</v>
      </c>
      <c r="S74" s="350" t="s">
        <v>99</v>
      </c>
      <c r="T74" s="348" t="s">
        <v>99</v>
      </c>
      <c r="U74" s="349" t="s">
        <v>99</v>
      </c>
      <c r="V74" s="350" t="s">
        <v>99</v>
      </c>
      <c r="W74" s="351" t="s">
        <v>99</v>
      </c>
      <c r="X74" s="349" t="s">
        <v>99</v>
      </c>
      <c r="Y74" s="529" t="s">
        <v>99</v>
      </c>
    </row>
    <row r="75" spans="1:25" ht="14.65" customHeight="1">
      <c r="A75" s="284" t="s">
        <v>25</v>
      </c>
      <c r="B75" s="339">
        <v>92.032371229282845</v>
      </c>
      <c r="C75" s="255">
        <v>1.939681736223517</v>
      </c>
      <c r="D75" s="338">
        <v>167</v>
      </c>
      <c r="E75" s="339">
        <v>94.939924311735794</v>
      </c>
      <c r="F75" s="255">
        <v>1.959241886459379</v>
      </c>
      <c r="G75" s="338">
        <v>166</v>
      </c>
      <c r="H75" s="339">
        <v>55.309089614521781</v>
      </c>
      <c r="I75" s="255">
        <v>6.4285395656474336</v>
      </c>
      <c r="J75" s="338">
        <v>157</v>
      </c>
      <c r="K75" s="339">
        <v>77.018065196842798</v>
      </c>
      <c r="L75" s="255">
        <v>5.4204940094801124</v>
      </c>
      <c r="M75" s="338">
        <v>168</v>
      </c>
      <c r="N75" s="339">
        <v>69.772591982431294</v>
      </c>
      <c r="O75" s="255">
        <v>3.0178494864364249</v>
      </c>
      <c r="P75" s="338">
        <v>152</v>
      </c>
      <c r="Q75" s="339">
        <v>77.695415009982753</v>
      </c>
      <c r="R75" s="255">
        <v>2.3438771399459748</v>
      </c>
      <c r="S75" s="338">
        <v>168</v>
      </c>
      <c r="T75" s="339">
        <v>48.628294053734948</v>
      </c>
      <c r="U75" s="255">
        <v>6.4968293383359939</v>
      </c>
      <c r="V75" s="338">
        <v>157</v>
      </c>
      <c r="W75" s="254">
        <v>59.244319435631077</v>
      </c>
      <c r="X75" s="255">
        <v>4.9671121407062104</v>
      </c>
      <c r="Y75" s="276">
        <v>159</v>
      </c>
    </row>
    <row r="76" spans="1:25" ht="14.65" customHeight="1">
      <c r="A76" s="285" t="s">
        <v>26</v>
      </c>
      <c r="B76" s="348" t="s">
        <v>99</v>
      </c>
      <c r="C76" s="349" t="s">
        <v>99</v>
      </c>
      <c r="D76" s="350" t="s">
        <v>99</v>
      </c>
      <c r="E76" s="348" t="s">
        <v>99</v>
      </c>
      <c r="F76" s="349" t="s">
        <v>99</v>
      </c>
      <c r="G76" s="350" t="s">
        <v>99</v>
      </c>
      <c r="H76" s="348" t="s">
        <v>99</v>
      </c>
      <c r="I76" s="349" t="s">
        <v>99</v>
      </c>
      <c r="J76" s="350" t="s">
        <v>99</v>
      </c>
      <c r="K76" s="348" t="s">
        <v>99</v>
      </c>
      <c r="L76" s="349" t="s">
        <v>99</v>
      </c>
      <c r="M76" s="350" t="s">
        <v>99</v>
      </c>
      <c r="N76" s="348" t="s">
        <v>99</v>
      </c>
      <c r="O76" s="349" t="s">
        <v>99</v>
      </c>
      <c r="P76" s="350" t="s">
        <v>99</v>
      </c>
      <c r="Q76" s="348" t="s">
        <v>99</v>
      </c>
      <c r="R76" s="349" t="s">
        <v>99</v>
      </c>
      <c r="S76" s="350" t="s">
        <v>99</v>
      </c>
      <c r="T76" s="348" t="s">
        <v>99</v>
      </c>
      <c r="U76" s="349" t="s">
        <v>99</v>
      </c>
      <c r="V76" s="350" t="s">
        <v>99</v>
      </c>
      <c r="W76" s="351" t="s">
        <v>99</v>
      </c>
      <c r="X76" s="349" t="s">
        <v>99</v>
      </c>
      <c r="Y76" s="529" t="s">
        <v>99</v>
      </c>
    </row>
    <row r="77" spans="1:25" ht="14.65" customHeight="1">
      <c r="A77" s="284" t="s">
        <v>27</v>
      </c>
      <c r="B77" s="339">
        <v>89.300315475316324</v>
      </c>
      <c r="C77" s="255">
        <v>2.8713160977806131</v>
      </c>
      <c r="D77" s="338">
        <v>70</v>
      </c>
      <c r="E77" s="339">
        <v>88.478326131079086</v>
      </c>
      <c r="F77" s="255">
        <v>5.9814797223376264</v>
      </c>
      <c r="G77" s="338">
        <v>70</v>
      </c>
      <c r="H77" s="339">
        <v>57.567478154719041</v>
      </c>
      <c r="I77" s="255">
        <v>7.1857445484751006</v>
      </c>
      <c r="J77" s="338">
        <v>68</v>
      </c>
      <c r="K77" s="339">
        <v>94.31468687343208</v>
      </c>
      <c r="L77" s="255">
        <v>3.493692325566379</v>
      </c>
      <c r="M77" s="338">
        <v>69</v>
      </c>
      <c r="N77" s="339">
        <v>53.52541828629824</v>
      </c>
      <c r="O77" s="255">
        <v>4.1061154851101884</v>
      </c>
      <c r="P77" s="338">
        <v>62</v>
      </c>
      <c r="Q77" s="339">
        <v>97.438794199503178</v>
      </c>
      <c r="R77" s="255">
        <v>1.785695805261946</v>
      </c>
      <c r="S77" s="338">
        <v>70</v>
      </c>
      <c r="T77" s="339">
        <v>26.161745215952749</v>
      </c>
      <c r="U77" s="255">
        <v>8.6681505631606814</v>
      </c>
      <c r="V77" s="338">
        <v>65</v>
      </c>
      <c r="W77" s="254">
        <v>47.872937851451098</v>
      </c>
      <c r="X77" s="255">
        <v>8.0232553167556127</v>
      </c>
      <c r="Y77" s="276">
        <v>68</v>
      </c>
    </row>
    <row r="78" spans="1:25" ht="14.65" customHeight="1" thickBot="1">
      <c r="A78" s="286" t="s">
        <v>28</v>
      </c>
      <c r="B78" s="368">
        <v>92.528772350955208</v>
      </c>
      <c r="C78" s="281">
        <v>3.87415188204483</v>
      </c>
      <c r="D78" s="369">
        <v>29</v>
      </c>
      <c r="E78" s="368">
        <v>85.640571817538969</v>
      </c>
      <c r="F78" s="281">
        <v>3.2699314683918601</v>
      </c>
      <c r="G78" s="369">
        <v>29</v>
      </c>
      <c r="H78" s="368">
        <v>81.672057891746888</v>
      </c>
      <c r="I78" s="281">
        <v>8.3192521663313332</v>
      </c>
      <c r="J78" s="369">
        <v>25</v>
      </c>
      <c r="K78" s="368">
        <v>90.836651402059317</v>
      </c>
      <c r="L78" s="281">
        <v>3.1457388044021219</v>
      </c>
      <c r="M78" s="369">
        <v>28</v>
      </c>
      <c r="N78" s="368">
        <v>76.335592632028607</v>
      </c>
      <c r="O78" s="281">
        <v>4.8212703314044214</v>
      </c>
      <c r="P78" s="369">
        <v>26</v>
      </c>
      <c r="Q78" s="368">
        <v>98.086357117465283</v>
      </c>
      <c r="R78" s="281">
        <v>0.96807957948014423</v>
      </c>
      <c r="S78" s="369">
        <v>29</v>
      </c>
      <c r="T78" s="368">
        <v>43.654961271781431</v>
      </c>
      <c r="U78" s="281">
        <v>10.51362034183961</v>
      </c>
      <c r="V78" s="369">
        <v>25</v>
      </c>
      <c r="W78" s="280">
        <v>48.952404829759203</v>
      </c>
      <c r="X78" s="281">
        <v>14.917740711644489</v>
      </c>
      <c r="Y78" s="282">
        <v>25</v>
      </c>
    </row>
    <row r="79" spans="1:25" ht="14.65" customHeight="1">
      <c r="A79" s="287" t="s">
        <v>29</v>
      </c>
      <c r="B79" s="358">
        <v>84.227291444117753</v>
      </c>
      <c r="C79" s="270">
        <v>1.0297192106879729</v>
      </c>
      <c r="D79" s="359">
        <v>3220</v>
      </c>
      <c r="E79" s="358">
        <v>92.622675148762511</v>
      </c>
      <c r="F79" s="270">
        <v>0.78333068308402265</v>
      </c>
      <c r="G79" s="359">
        <v>3271</v>
      </c>
      <c r="H79" s="358">
        <v>56.481889959011617</v>
      </c>
      <c r="I79" s="270">
        <v>1.3450671932167031</v>
      </c>
      <c r="J79" s="359">
        <v>3059</v>
      </c>
      <c r="K79" s="358">
        <v>85.434196446844112</v>
      </c>
      <c r="L79" s="270">
        <v>1.502418127804344</v>
      </c>
      <c r="M79" s="359">
        <v>3255</v>
      </c>
      <c r="N79" s="358">
        <v>56.050924928096869</v>
      </c>
      <c r="O79" s="270">
        <v>1.085931656811554</v>
      </c>
      <c r="P79" s="359">
        <v>3035</v>
      </c>
      <c r="Q79" s="358">
        <v>86.720411579702173</v>
      </c>
      <c r="R79" s="270">
        <v>1.1270914772254901</v>
      </c>
      <c r="S79" s="359">
        <v>3225</v>
      </c>
      <c r="T79" s="358">
        <v>33.38704495349031</v>
      </c>
      <c r="U79" s="270">
        <v>1.5296759565227041</v>
      </c>
      <c r="V79" s="359">
        <v>3007</v>
      </c>
      <c r="W79" s="269">
        <v>48.565290448126902</v>
      </c>
      <c r="X79" s="270">
        <v>1.719273246072613</v>
      </c>
      <c r="Y79" s="283">
        <v>3077</v>
      </c>
    </row>
    <row r="80" spans="1:25" ht="14.65" customHeight="1">
      <c r="A80" s="287" t="s">
        <v>30</v>
      </c>
      <c r="B80" s="358">
        <v>93.465501673681231</v>
      </c>
      <c r="C80" s="270">
        <v>1.3345705127465819</v>
      </c>
      <c r="D80" s="359">
        <v>347</v>
      </c>
      <c r="E80" s="358">
        <v>94.65962378980322</v>
      </c>
      <c r="F80" s="270">
        <v>1.407006892911586</v>
      </c>
      <c r="G80" s="359">
        <v>347</v>
      </c>
      <c r="H80" s="358">
        <v>60.455952174270131</v>
      </c>
      <c r="I80" s="270">
        <v>3.8519387187370522</v>
      </c>
      <c r="J80" s="359">
        <v>322</v>
      </c>
      <c r="K80" s="358">
        <v>76.010979737428528</v>
      </c>
      <c r="L80" s="270">
        <v>3.4093383898060479</v>
      </c>
      <c r="M80" s="359">
        <v>344</v>
      </c>
      <c r="N80" s="358">
        <v>61.084655897111908</v>
      </c>
      <c r="O80" s="270">
        <v>5.8971601273726231</v>
      </c>
      <c r="P80" s="359">
        <v>316</v>
      </c>
      <c r="Q80" s="358">
        <v>75.929227863349865</v>
      </c>
      <c r="R80" s="270">
        <v>3.9504800828315072</v>
      </c>
      <c r="S80" s="359">
        <v>346</v>
      </c>
      <c r="T80" s="358">
        <v>50.268484787208138</v>
      </c>
      <c r="U80" s="270">
        <v>3.1489606492822739</v>
      </c>
      <c r="V80" s="359">
        <v>322</v>
      </c>
      <c r="W80" s="269">
        <v>54.027860203150269</v>
      </c>
      <c r="X80" s="270">
        <v>4.2167618523383172</v>
      </c>
      <c r="Y80" s="283">
        <v>330</v>
      </c>
    </row>
    <row r="81" spans="1:105" ht="14.65" customHeight="1">
      <c r="A81" s="288" t="s">
        <v>31</v>
      </c>
      <c r="B81" s="398">
        <v>85.402145361946424</v>
      </c>
      <c r="C81" s="290">
        <v>0.94518739147361963</v>
      </c>
      <c r="D81" s="531">
        <v>3567</v>
      </c>
      <c r="E81" s="398">
        <v>92.87883295838769</v>
      </c>
      <c r="F81" s="290">
        <v>0.7121968446669994</v>
      </c>
      <c r="G81" s="531">
        <v>3618</v>
      </c>
      <c r="H81" s="398">
        <v>56.979750460603093</v>
      </c>
      <c r="I81" s="290">
        <v>1.2915563902645879</v>
      </c>
      <c r="J81" s="531">
        <v>3381</v>
      </c>
      <c r="K81" s="398">
        <v>84.247010562132715</v>
      </c>
      <c r="L81" s="290">
        <v>1.418667891178421</v>
      </c>
      <c r="M81" s="531">
        <v>3599</v>
      </c>
      <c r="N81" s="398">
        <v>56.674669053591231</v>
      </c>
      <c r="O81" s="290">
        <v>1.2236529781632679</v>
      </c>
      <c r="P81" s="531">
        <v>3351</v>
      </c>
      <c r="Q81" s="398">
        <v>85.353172296443304</v>
      </c>
      <c r="R81" s="290">
        <v>1.146857648849807</v>
      </c>
      <c r="S81" s="531">
        <v>3571</v>
      </c>
      <c r="T81" s="398">
        <v>35.531719679324127</v>
      </c>
      <c r="U81" s="290">
        <v>1.5293123548290251</v>
      </c>
      <c r="V81" s="531">
        <v>3329</v>
      </c>
      <c r="W81" s="289">
        <v>49.264732987903237</v>
      </c>
      <c r="X81" s="290">
        <v>1.610371796884478</v>
      </c>
      <c r="Y81" s="291">
        <v>3407</v>
      </c>
    </row>
    <row r="82" spans="1:105" ht="14.65" customHeight="1">
      <c r="A82" s="1966" t="s">
        <v>341</v>
      </c>
      <c r="B82" s="1966"/>
      <c r="C82" s="1966"/>
      <c r="D82" s="1966"/>
      <c r="E82" s="1966"/>
      <c r="F82" s="1966"/>
      <c r="G82" s="1966"/>
      <c r="H82" s="1966"/>
      <c r="I82" s="1966"/>
      <c r="J82" s="1966"/>
      <c r="K82" s="1966"/>
      <c r="L82" s="1966"/>
      <c r="M82" s="1966"/>
      <c r="N82" s="1966"/>
      <c r="O82" s="1966"/>
      <c r="P82" s="1966"/>
      <c r="Q82" s="1966"/>
      <c r="R82" s="1966"/>
      <c r="S82" s="1966"/>
      <c r="T82" s="1966"/>
      <c r="U82" s="1966"/>
      <c r="V82" s="1966"/>
      <c r="W82" s="1966"/>
      <c r="X82" s="1966"/>
      <c r="Y82" s="1966"/>
    </row>
    <row r="83" spans="1:105" ht="14.65" customHeight="1">
      <c r="A83" s="1966" t="s">
        <v>104</v>
      </c>
      <c r="B83" s="1966"/>
      <c r="C83" s="1966"/>
      <c r="D83" s="1966"/>
      <c r="E83" s="1966"/>
      <c r="F83" s="1966"/>
      <c r="G83" s="1966"/>
      <c r="H83" s="1966"/>
      <c r="I83" s="1966"/>
      <c r="J83" s="1966"/>
      <c r="K83" s="1966"/>
      <c r="L83" s="1966"/>
      <c r="M83" s="1966"/>
      <c r="N83" s="1966"/>
      <c r="O83" s="1966"/>
      <c r="P83" s="1966"/>
      <c r="Q83" s="1966"/>
      <c r="R83" s="1966"/>
      <c r="S83" s="1966"/>
      <c r="T83" s="1966"/>
      <c r="U83" s="1966"/>
      <c r="V83" s="1966"/>
      <c r="W83" s="1966"/>
      <c r="X83" s="1966"/>
      <c r="Y83" s="1966"/>
    </row>
    <row r="84" spans="1:105" ht="14.65" customHeight="1">
      <c r="A84" s="1966" t="s">
        <v>372</v>
      </c>
      <c r="B84" s="1966" t="s">
        <v>372</v>
      </c>
      <c r="C84" s="1966" t="s">
        <v>372</v>
      </c>
      <c r="D84" s="1966" t="s">
        <v>372</v>
      </c>
      <c r="E84" s="1966" t="s">
        <v>372</v>
      </c>
      <c r="F84" s="1966" t="s">
        <v>372</v>
      </c>
      <c r="G84" s="1966" t="s">
        <v>372</v>
      </c>
      <c r="H84" s="1966" t="s">
        <v>372</v>
      </c>
      <c r="I84" s="1966" t="s">
        <v>372</v>
      </c>
      <c r="J84" s="1966" t="s">
        <v>372</v>
      </c>
      <c r="K84" s="1966" t="s">
        <v>372</v>
      </c>
      <c r="L84" s="1966" t="s">
        <v>372</v>
      </c>
      <c r="M84" s="1966" t="s">
        <v>372</v>
      </c>
      <c r="N84" s="1966" t="s">
        <v>372</v>
      </c>
      <c r="O84" s="1966" t="s">
        <v>372</v>
      </c>
      <c r="P84" s="1966" t="s">
        <v>372</v>
      </c>
      <c r="Q84" s="1966" t="s">
        <v>372</v>
      </c>
      <c r="R84" s="1966"/>
      <c r="S84" s="1966"/>
      <c r="T84" s="1966"/>
      <c r="U84" s="1966"/>
      <c r="V84" s="1966"/>
      <c r="W84" s="1966"/>
      <c r="X84" s="1966"/>
      <c r="Y84" s="1966"/>
    </row>
    <row r="86" spans="1:105" ht="13.5" customHeight="1">
      <c r="A86" s="2016" t="s">
        <v>373</v>
      </c>
      <c r="B86" s="2016"/>
      <c r="C86" s="2016"/>
      <c r="D86" s="2016"/>
      <c r="E86" s="2016"/>
      <c r="F86" s="2016"/>
      <c r="G86" s="2016"/>
      <c r="H86" s="2016"/>
      <c r="I86" s="2016"/>
      <c r="J86" s="2016"/>
      <c r="K86" s="2016"/>
      <c r="L86" s="2016"/>
      <c r="M86" s="2016"/>
      <c r="N86" s="2016"/>
      <c r="O86" s="2016"/>
      <c r="P86" s="2016"/>
      <c r="Q86" s="2016"/>
      <c r="R86" s="2016"/>
      <c r="S86" s="2016"/>
      <c r="T86" s="2016"/>
      <c r="U86" s="2016"/>
      <c r="V86" s="2016"/>
      <c r="W86" s="2016"/>
      <c r="X86" s="2016"/>
      <c r="Y86" s="2016"/>
      <c r="Z86" s="2016"/>
      <c r="AA86" s="2016"/>
      <c r="AB86" s="2016"/>
      <c r="AC86" s="2016"/>
      <c r="AD86" s="2016"/>
      <c r="AE86" s="2016"/>
      <c r="AF86" s="2016"/>
      <c r="AG86" s="2016"/>
      <c r="AH86" s="2016"/>
      <c r="AI86" s="2016"/>
      <c r="AJ86" s="2016"/>
      <c r="AK86" s="2016"/>
      <c r="AL86" s="2016"/>
      <c r="AM86" s="2016"/>
      <c r="AN86" s="2016"/>
      <c r="AO86" s="2016"/>
      <c r="AP86" s="2016"/>
      <c r="AQ86" s="2016"/>
      <c r="AR86" s="2016"/>
      <c r="AS86" s="2016"/>
      <c r="AT86" s="2016"/>
      <c r="AU86" s="2016"/>
      <c r="AV86" s="2016"/>
      <c r="AW86" s="2016"/>
      <c r="AX86" s="2016"/>
      <c r="AY86" s="2016"/>
      <c r="AZ86" s="2016"/>
      <c r="BA86" s="2016"/>
      <c r="BB86" s="2016"/>
      <c r="BC86" s="2016"/>
      <c r="BD86" s="2016"/>
      <c r="BE86" s="2016"/>
      <c r="BF86" s="2016"/>
      <c r="BG86" s="2016"/>
      <c r="BH86" s="2016"/>
      <c r="BI86" s="2016"/>
      <c r="BJ86" s="2016"/>
      <c r="BK86" s="2016"/>
      <c r="BL86" s="2016"/>
      <c r="BM86" s="2016"/>
      <c r="BN86" s="2016"/>
      <c r="BO86" s="2016"/>
      <c r="BP86" s="2016"/>
      <c r="BQ86" s="2016"/>
      <c r="BR86" s="2016"/>
      <c r="BS86" s="2016"/>
      <c r="BT86" s="2016"/>
      <c r="BU86" s="2016"/>
      <c r="BV86" s="2016"/>
      <c r="BW86" s="2016"/>
      <c r="BX86" s="2016"/>
      <c r="BY86" s="2016"/>
      <c r="BZ86" s="2016"/>
      <c r="CA86" s="2016"/>
      <c r="CB86" s="2016"/>
      <c r="CC86" s="2016"/>
      <c r="CD86" s="2016"/>
      <c r="CE86" s="2016"/>
      <c r="CF86" s="2016"/>
      <c r="CG86" s="2016"/>
      <c r="CH86" s="2016"/>
      <c r="CI86" s="2016"/>
      <c r="CJ86" s="2016"/>
      <c r="CK86" s="2016"/>
      <c r="CL86" s="2016"/>
      <c r="CM86" s="2016"/>
      <c r="CN86" s="2016"/>
      <c r="CO86" s="2016"/>
      <c r="CP86" s="2016"/>
      <c r="CQ86" s="2016"/>
      <c r="CR86" s="2016"/>
      <c r="CS86" s="2016"/>
      <c r="CT86" s="2016"/>
      <c r="CU86" s="2016"/>
      <c r="CV86" s="2016"/>
      <c r="CW86" s="2016"/>
      <c r="CX86" s="2016"/>
      <c r="CY86" s="2016"/>
      <c r="CZ86" s="2016"/>
      <c r="DA86" s="2016"/>
    </row>
    <row r="87" spans="1:105" ht="15" customHeight="1" thickBot="1">
      <c r="A87" s="1969" t="s">
        <v>5</v>
      </c>
      <c r="B87" s="2375" t="s">
        <v>344</v>
      </c>
      <c r="C87" s="2376" t="s">
        <v>345</v>
      </c>
      <c r="D87" s="2376" t="s">
        <v>345</v>
      </c>
      <c r="E87" s="2376" t="s">
        <v>345</v>
      </c>
      <c r="F87" s="2376" t="s">
        <v>345</v>
      </c>
      <c r="G87" s="2376" t="s">
        <v>345</v>
      </c>
      <c r="H87" s="2376" t="s">
        <v>345</v>
      </c>
      <c r="I87" s="2376" t="s">
        <v>345</v>
      </c>
      <c r="J87" s="2376" t="s">
        <v>345</v>
      </c>
      <c r="K87" s="2376" t="s">
        <v>345</v>
      </c>
      <c r="L87" s="2376" t="s">
        <v>345</v>
      </c>
      <c r="M87" s="2376" t="s">
        <v>345</v>
      </c>
      <c r="N87" s="2376" t="s">
        <v>345</v>
      </c>
      <c r="O87" s="2375" t="s">
        <v>346</v>
      </c>
      <c r="P87" s="2376" t="s">
        <v>347</v>
      </c>
      <c r="Q87" s="2376" t="s">
        <v>347</v>
      </c>
      <c r="R87" s="2376" t="s">
        <v>347</v>
      </c>
      <c r="S87" s="2376" t="s">
        <v>347</v>
      </c>
      <c r="T87" s="2376" t="s">
        <v>347</v>
      </c>
      <c r="U87" s="2376" t="s">
        <v>347</v>
      </c>
      <c r="V87" s="2376" t="s">
        <v>347</v>
      </c>
      <c r="W87" s="2376" t="s">
        <v>347</v>
      </c>
      <c r="X87" s="2376" t="s">
        <v>347</v>
      </c>
      <c r="Y87" s="2376" t="s">
        <v>347</v>
      </c>
      <c r="Z87" s="2376" t="s">
        <v>347</v>
      </c>
      <c r="AA87" s="2376" t="s">
        <v>347</v>
      </c>
      <c r="AB87" s="2375" t="s">
        <v>348</v>
      </c>
      <c r="AC87" s="2376" t="s">
        <v>349</v>
      </c>
      <c r="AD87" s="2376" t="s">
        <v>349</v>
      </c>
      <c r="AE87" s="2376" t="s">
        <v>349</v>
      </c>
      <c r="AF87" s="2376" t="s">
        <v>349</v>
      </c>
      <c r="AG87" s="2376" t="s">
        <v>349</v>
      </c>
      <c r="AH87" s="2376" t="s">
        <v>349</v>
      </c>
      <c r="AI87" s="2376" t="s">
        <v>349</v>
      </c>
      <c r="AJ87" s="2376" t="s">
        <v>349</v>
      </c>
      <c r="AK87" s="2376" t="s">
        <v>349</v>
      </c>
      <c r="AL87" s="2376" t="s">
        <v>349</v>
      </c>
      <c r="AM87" s="2376" t="s">
        <v>349</v>
      </c>
      <c r="AN87" s="2376" t="s">
        <v>349</v>
      </c>
      <c r="AO87" s="2375" t="s">
        <v>350</v>
      </c>
      <c r="AP87" s="2376" t="s">
        <v>351</v>
      </c>
      <c r="AQ87" s="2376" t="s">
        <v>351</v>
      </c>
      <c r="AR87" s="2376" t="s">
        <v>351</v>
      </c>
      <c r="AS87" s="2376" t="s">
        <v>351</v>
      </c>
      <c r="AT87" s="2376" t="s">
        <v>351</v>
      </c>
      <c r="AU87" s="2376" t="s">
        <v>351</v>
      </c>
      <c r="AV87" s="2376" t="s">
        <v>351</v>
      </c>
      <c r="AW87" s="2376" t="s">
        <v>351</v>
      </c>
      <c r="AX87" s="2376" t="s">
        <v>351</v>
      </c>
      <c r="AY87" s="2376" t="s">
        <v>351</v>
      </c>
      <c r="AZ87" s="2376" t="s">
        <v>351</v>
      </c>
      <c r="BA87" s="2376" t="s">
        <v>351</v>
      </c>
      <c r="BB87" s="2375" t="s">
        <v>352</v>
      </c>
      <c r="BC87" s="2376" t="s">
        <v>353</v>
      </c>
      <c r="BD87" s="2376" t="s">
        <v>353</v>
      </c>
      <c r="BE87" s="2376" t="s">
        <v>353</v>
      </c>
      <c r="BF87" s="2376" t="s">
        <v>353</v>
      </c>
      <c r="BG87" s="2376" t="s">
        <v>353</v>
      </c>
      <c r="BH87" s="2376" t="s">
        <v>353</v>
      </c>
      <c r="BI87" s="2376" t="s">
        <v>353</v>
      </c>
      <c r="BJ87" s="2376" t="s">
        <v>353</v>
      </c>
      <c r="BK87" s="2376" t="s">
        <v>353</v>
      </c>
      <c r="BL87" s="2376" t="s">
        <v>353</v>
      </c>
      <c r="BM87" s="2376" t="s">
        <v>353</v>
      </c>
      <c r="BN87" s="2376" t="s">
        <v>353</v>
      </c>
      <c r="BO87" s="2375" t="s">
        <v>354</v>
      </c>
      <c r="BP87" s="2376" t="s">
        <v>355</v>
      </c>
      <c r="BQ87" s="2376" t="s">
        <v>355</v>
      </c>
      <c r="BR87" s="2376" t="s">
        <v>355</v>
      </c>
      <c r="BS87" s="2376" t="s">
        <v>355</v>
      </c>
      <c r="BT87" s="2376" t="s">
        <v>355</v>
      </c>
      <c r="BU87" s="2376" t="s">
        <v>355</v>
      </c>
      <c r="BV87" s="2376" t="s">
        <v>355</v>
      </c>
      <c r="BW87" s="2376" t="s">
        <v>355</v>
      </c>
      <c r="BX87" s="2376" t="s">
        <v>355</v>
      </c>
      <c r="BY87" s="2376" t="s">
        <v>355</v>
      </c>
      <c r="BZ87" s="2376" t="s">
        <v>355</v>
      </c>
      <c r="CA87" s="2376" t="s">
        <v>355</v>
      </c>
      <c r="CB87" s="2375" t="s">
        <v>356</v>
      </c>
      <c r="CC87" s="2376" t="s">
        <v>357</v>
      </c>
      <c r="CD87" s="2376" t="s">
        <v>357</v>
      </c>
      <c r="CE87" s="2376" t="s">
        <v>357</v>
      </c>
      <c r="CF87" s="2376" t="s">
        <v>357</v>
      </c>
      <c r="CG87" s="2376" t="s">
        <v>357</v>
      </c>
      <c r="CH87" s="2376" t="s">
        <v>357</v>
      </c>
      <c r="CI87" s="2376" t="s">
        <v>357</v>
      </c>
      <c r="CJ87" s="2376" t="s">
        <v>357</v>
      </c>
      <c r="CK87" s="2376" t="s">
        <v>357</v>
      </c>
      <c r="CL87" s="2376" t="s">
        <v>357</v>
      </c>
      <c r="CM87" s="2376" t="s">
        <v>357</v>
      </c>
      <c r="CN87" s="2376" t="s">
        <v>357</v>
      </c>
      <c r="CO87" s="2375" t="s">
        <v>358</v>
      </c>
      <c r="CP87" s="2376" t="s">
        <v>359</v>
      </c>
      <c r="CQ87" s="2376" t="s">
        <v>359</v>
      </c>
      <c r="CR87" s="2376" t="s">
        <v>359</v>
      </c>
      <c r="CS87" s="2376" t="s">
        <v>359</v>
      </c>
      <c r="CT87" s="2376" t="s">
        <v>359</v>
      </c>
      <c r="CU87" s="2376" t="s">
        <v>359</v>
      </c>
      <c r="CV87" s="2376" t="s">
        <v>359</v>
      </c>
      <c r="CW87" s="2376" t="s">
        <v>359</v>
      </c>
      <c r="CX87" s="2376" t="s">
        <v>359</v>
      </c>
      <c r="CY87" s="2376" t="s">
        <v>359</v>
      </c>
      <c r="CZ87" s="2376" t="s">
        <v>359</v>
      </c>
      <c r="DA87" s="2377" t="s">
        <v>359</v>
      </c>
    </row>
    <row r="88" spans="1:105" ht="32.25" customHeight="1" thickBot="1">
      <c r="A88" s="1970" t="s">
        <v>5</v>
      </c>
      <c r="B88" s="2204" t="s">
        <v>360</v>
      </c>
      <c r="C88" s="2204" t="s">
        <v>360</v>
      </c>
      <c r="D88" s="2204" t="s">
        <v>361</v>
      </c>
      <c r="E88" s="2204" t="s">
        <v>361</v>
      </c>
      <c r="F88" s="2204" t="s">
        <v>362</v>
      </c>
      <c r="G88" s="2204" t="s">
        <v>362</v>
      </c>
      <c r="H88" s="2204" t="s">
        <v>363</v>
      </c>
      <c r="I88" s="2204" t="s">
        <v>363</v>
      </c>
      <c r="J88" s="2204" t="s">
        <v>364</v>
      </c>
      <c r="K88" s="2204" t="s">
        <v>365</v>
      </c>
      <c r="L88" s="2204" t="s">
        <v>366</v>
      </c>
      <c r="M88" s="2204" t="s">
        <v>367</v>
      </c>
      <c r="N88" s="527"/>
      <c r="O88" s="2204" t="s">
        <v>360</v>
      </c>
      <c r="P88" s="2204" t="s">
        <v>360</v>
      </c>
      <c r="Q88" s="2204" t="s">
        <v>361</v>
      </c>
      <c r="R88" s="2204" t="s">
        <v>361</v>
      </c>
      <c r="S88" s="2204" t="s">
        <v>362</v>
      </c>
      <c r="T88" s="2204" t="s">
        <v>362</v>
      </c>
      <c r="U88" s="2204" t="s">
        <v>363</v>
      </c>
      <c r="V88" s="2204" t="s">
        <v>363</v>
      </c>
      <c r="W88" s="2204" t="s">
        <v>364</v>
      </c>
      <c r="X88" s="2204" t="s">
        <v>365</v>
      </c>
      <c r="Y88" s="2204" t="s">
        <v>366</v>
      </c>
      <c r="Z88" s="2204" t="s">
        <v>367</v>
      </c>
      <c r="AA88" s="527"/>
      <c r="AB88" s="2204" t="s">
        <v>360</v>
      </c>
      <c r="AC88" s="2204" t="s">
        <v>360</v>
      </c>
      <c r="AD88" s="2204" t="s">
        <v>361</v>
      </c>
      <c r="AE88" s="2204" t="s">
        <v>361</v>
      </c>
      <c r="AF88" s="2204" t="s">
        <v>362</v>
      </c>
      <c r="AG88" s="2204" t="s">
        <v>362</v>
      </c>
      <c r="AH88" s="2204" t="s">
        <v>363</v>
      </c>
      <c r="AI88" s="2204" t="s">
        <v>363</v>
      </c>
      <c r="AJ88" s="2204" t="s">
        <v>364</v>
      </c>
      <c r="AK88" s="2204" t="s">
        <v>365</v>
      </c>
      <c r="AL88" s="2204" t="s">
        <v>366</v>
      </c>
      <c r="AM88" s="2204" t="s">
        <v>367</v>
      </c>
      <c r="AN88" s="527"/>
      <c r="AO88" s="2204" t="s">
        <v>360</v>
      </c>
      <c r="AP88" s="2204" t="s">
        <v>360</v>
      </c>
      <c r="AQ88" s="2204" t="s">
        <v>361</v>
      </c>
      <c r="AR88" s="2204" t="s">
        <v>361</v>
      </c>
      <c r="AS88" s="2204" t="s">
        <v>362</v>
      </c>
      <c r="AT88" s="2204" t="s">
        <v>362</v>
      </c>
      <c r="AU88" s="2204" t="s">
        <v>363</v>
      </c>
      <c r="AV88" s="2204" t="s">
        <v>363</v>
      </c>
      <c r="AW88" s="2204" t="s">
        <v>364</v>
      </c>
      <c r="AX88" s="2204" t="s">
        <v>365</v>
      </c>
      <c r="AY88" s="2204" t="s">
        <v>366</v>
      </c>
      <c r="AZ88" s="2204" t="s">
        <v>367</v>
      </c>
      <c r="BA88" s="527"/>
      <c r="BB88" s="2204" t="s">
        <v>360</v>
      </c>
      <c r="BC88" s="2204" t="s">
        <v>360</v>
      </c>
      <c r="BD88" s="2204" t="s">
        <v>361</v>
      </c>
      <c r="BE88" s="2204" t="s">
        <v>361</v>
      </c>
      <c r="BF88" s="2204" t="s">
        <v>362</v>
      </c>
      <c r="BG88" s="2204" t="s">
        <v>362</v>
      </c>
      <c r="BH88" s="2204" t="s">
        <v>363</v>
      </c>
      <c r="BI88" s="2204" t="s">
        <v>363</v>
      </c>
      <c r="BJ88" s="2204" t="s">
        <v>364</v>
      </c>
      <c r="BK88" s="2204" t="s">
        <v>365</v>
      </c>
      <c r="BL88" s="2204" t="s">
        <v>366</v>
      </c>
      <c r="BM88" s="2204" t="s">
        <v>367</v>
      </c>
      <c r="BN88" s="527"/>
      <c r="BO88" s="2204" t="s">
        <v>360</v>
      </c>
      <c r="BP88" s="2204" t="s">
        <v>360</v>
      </c>
      <c r="BQ88" s="2204" t="s">
        <v>361</v>
      </c>
      <c r="BR88" s="2204" t="s">
        <v>361</v>
      </c>
      <c r="BS88" s="2204" t="s">
        <v>362</v>
      </c>
      <c r="BT88" s="2204" t="s">
        <v>362</v>
      </c>
      <c r="BU88" s="2204" t="s">
        <v>363</v>
      </c>
      <c r="BV88" s="2204" t="s">
        <v>363</v>
      </c>
      <c r="BW88" s="2204" t="s">
        <v>365</v>
      </c>
      <c r="BX88" s="2204" t="s">
        <v>365</v>
      </c>
      <c r="BY88" s="2204" t="s">
        <v>367</v>
      </c>
      <c r="BZ88" s="2204" t="s">
        <v>367</v>
      </c>
      <c r="CA88" s="527"/>
      <c r="CB88" s="2204" t="s">
        <v>360</v>
      </c>
      <c r="CC88" s="2204" t="s">
        <v>360</v>
      </c>
      <c r="CD88" s="2204" t="s">
        <v>361</v>
      </c>
      <c r="CE88" s="2204" t="s">
        <v>361</v>
      </c>
      <c r="CF88" s="2204" t="s">
        <v>362</v>
      </c>
      <c r="CG88" s="2204" t="s">
        <v>362</v>
      </c>
      <c r="CH88" s="2204" t="s">
        <v>363</v>
      </c>
      <c r="CI88" s="2204" t="s">
        <v>363</v>
      </c>
      <c r="CJ88" s="2204" t="s">
        <v>364</v>
      </c>
      <c r="CK88" s="2204" t="s">
        <v>365</v>
      </c>
      <c r="CL88" s="2204" t="s">
        <v>366</v>
      </c>
      <c r="CM88" s="2204" t="s">
        <v>367</v>
      </c>
      <c r="CN88" s="527"/>
      <c r="CO88" s="2378" t="s">
        <v>360</v>
      </c>
      <c r="CP88" s="2204" t="s">
        <v>360</v>
      </c>
      <c r="CQ88" s="2204" t="s">
        <v>361</v>
      </c>
      <c r="CR88" s="2204" t="s">
        <v>361</v>
      </c>
      <c r="CS88" s="2204" t="s">
        <v>362</v>
      </c>
      <c r="CT88" s="2204" t="s">
        <v>362</v>
      </c>
      <c r="CU88" s="2204" t="s">
        <v>363</v>
      </c>
      <c r="CV88" s="2204" t="s">
        <v>363</v>
      </c>
      <c r="CW88" s="2204" t="s">
        <v>364</v>
      </c>
      <c r="CX88" s="2204" t="s">
        <v>365</v>
      </c>
      <c r="CY88" s="2204" t="s">
        <v>366</v>
      </c>
      <c r="CZ88" s="2204" t="s">
        <v>367</v>
      </c>
      <c r="DA88" s="528"/>
    </row>
    <row r="89" spans="1:105" ht="15" customHeight="1" thickBot="1">
      <c r="A89" s="1970" t="s">
        <v>5</v>
      </c>
      <c r="B89" s="53" t="s">
        <v>2</v>
      </c>
      <c r="C89" s="54" t="s">
        <v>68</v>
      </c>
      <c r="D89" s="53" t="s">
        <v>2</v>
      </c>
      <c r="E89" s="54" t="s">
        <v>68</v>
      </c>
      <c r="F89" s="53" t="s">
        <v>2</v>
      </c>
      <c r="G89" s="54" t="s">
        <v>68</v>
      </c>
      <c r="H89" s="53" t="s">
        <v>2</v>
      </c>
      <c r="I89" s="54" t="s">
        <v>68</v>
      </c>
      <c r="J89" s="53" t="s">
        <v>2</v>
      </c>
      <c r="K89" s="54" t="s">
        <v>68</v>
      </c>
      <c r="L89" s="53" t="s">
        <v>2</v>
      </c>
      <c r="M89" s="54" t="s">
        <v>68</v>
      </c>
      <c r="N89" s="54" t="s">
        <v>69</v>
      </c>
      <c r="O89" s="53" t="s">
        <v>2</v>
      </c>
      <c r="P89" s="54" t="s">
        <v>68</v>
      </c>
      <c r="Q89" s="53" t="s">
        <v>2</v>
      </c>
      <c r="R89" s="54" t="s">
        <v>68</v>
      </c>
      <c r="S89" s="53" t="s">
        <v>2</v>
      </c>
      <c r="T89" s="54" t="s">
        <v>68</v>
      </c>
      <c r="U89" s="53" t="s">
        <v>2</v>
      </c>
      <c r="V89" s="54" t="s">
        <v>68</v>
      </c>
      <c r="W89" s="53" t="s">
        <v>2</v>
      </c>
      <c r="X89" s="54" t="s">
        <v>68</v>
      </c>
      <c r="Y89" s="53" t="s">
        <v>2</v>
      </c>
      <c r="Z89" s="54" t="s">
        <v>68</v>
      </c>
      <c r="AA89" s="54" t="s">
        <v>69</v>
      </c>
      <c r="AB89" s="53" t="s">
        <v>2</v>
      </c>
      <c r="AC89" s="54" t="s">
        <v>68</v>
      </c>
      <c r="AD89" s="53" t="s">
        <v>2</v>
      </c>
      <c r="AE89" s="54" t="s">
        <v>68</v>
      </c>
      <c r="AF89" s="53" t="s">
        <v>2</v>
      </c>
      <c r="AG89" s="54" t="s">
        <v>68</v>
      </c>
      <c r="AH89" s="53" t="s">
        <v>2</v>
      </c>
      <c r="AI89" s="54" t="s">
        <v>68</v>
      </c>
      <c r="AJ89" s="53" t="s">
        <v>2</v>
      </c>
      <c r="AK89" s="54" t="s">
        <v>68</v>
      </c>
      <c r="AL89" s="53" t="s">
        <v>2</v>
      </c>
      <c r="AM89" s="54" t="s">
        <v>68</v>
      </c>
      <c r="AN89" s="54" t="s">
        <v>69</v>
      </c>
      <c r="AO89" s="53" t="s">
        <v>2</v>
      </c>
      <c r="AP89" s="54" t="s">
        <v>68</v>
      </c>
      <c r="AQ89" s="53" t="s">
        <v>2</v>
      </c>
      <c r="AR89" s="54" t="s">
        <v>68</v>
      </c>
      <c r="AS89" s="53" t="s">
        <v>2</v>
      </c>
      <c r="AT89" s="54" t="s">
        <v>68</v>
      </c>
      <c r="AU89" s="53" t="s">
        <v>2</v>
      </c>
      <c r="AV89" s="54" t="s">
        <v>68</v>
      </c>
      <c r="AW89" s="53" t="s">
        <v>2</v>
      </c>
      <c r="AX89" s="54" t="s">
        <v>68</v>
      </c>
      <c r="AY89" s="53" t="s">
        <v>2</v>
      </c>
      <c r="AZ89" s="54" t="s">
        <v>68</v>
      </c>
      <c r="BA89" s="54" t="s">
        <v>69</v>
      </c>
      <c r="BB89" s="53" t="s">
        <v>2</v>
      </c>
      <c r="BC89" s="54" t="s">
        <v>68</v>
      </c>
      <c r="BD89" s="53" t="s">
        <v>2</v>
      </c>
      <c r="BE89" s="54" t="s">
        <v>68</v>
      </c>
      <c r="BF89" s="53" t="s">
        <v>2</v>
      </c>
      <c r="BG89" s="54" t="s">
        <v>68</v>
      </c>
      <c r="BH89" s="53" t="s">
        <v>2</v>
      </c>
      <c r="BI89" s="54" t="s">
        <v>68</v>
      </c>
      <c r="BJ89" s="53" t="s">
        <v>2</v>
      </c>
      <c r="BK89" s="54" t="s">
        <v>68</v>
      </c>
      <c r="BL89" s="53" t="s">
        <v>2</v>
      </c>
      <c r="BM89" s="54" t="s">
        <v>68</v>
      </c>
      <c r="BN89" s="54" t="s">
        <v>69</v>
      </c>
      <c r="BO89" s="53" t="s">
        <v>2</v>
      </c>
      <c r="BP89" s="54" t="s">
        <v>68</v>
      </c>
      <c r="BQ89" s="53" t="s">
        <v>2</v>
      </c>
      <c r="BR89" s="54" t="s">
        <v>68</v>
      </c>
      <c r="BS89" s="53" t="s">
        <v>2</v>
      </c>
      <c r="BT89" s="54" t="s">
        <v>68</v>
      </c>
      <c r="BU89" s="53" t="s">
        <v>2</v>
      </c>
      <c r="BV89" s="54" t="s">
        <v>68</v>
      </c>
      <c r="BW89" s="53" t="s">
        <v>2</v>
      </c>
      <c r="BX89" s="54" t="s">
        <v>68</v>
      </c>
      <c r="BY89" s="53" t="s">
        <v>2</v>
      </c>
      <c r="BZ89" s="54" t="s">
        <v>68</v>
      </c>
      <c r="CA89" s="54" t="s">
        <v>69</v>
      </c>
      <c r="CB89" s="53" t="s">
        <v>2</v>
      </c>
      <c r="CC89" s="54" t="s">
        <v>68</v>
      </c>
      <c r="CD89" s="53" t="s">
        <v>2</v>
      </c>
      <c r="CE89" s="54" t="s">
        <v>68</v>
      </c>
      <c r="CF89" s="53" t="s">
        <v>2</v>
      </c>
      <c r="CG89" s="54" t="s">
        <v>68</v>
      </c>
      <c r="CH89" s="53" t="s">
        <v>2</v>
      </c>
      <c r="CI89" s="54" t="s">
        <v>68</v>
      </c>
      <c r="CJ89" s="53" t="s">
        <v>2</v>
      </c>
      <c r="CK89" s="54" t="s">
        <v>68</v>
      </c>
      <c r="CL89" s="53" t="s">
        <v>2</v>
      </c>
      <c r="CM89" s="54" t="s">
        <v>68</v>
      </c>
      <c r="CN89" s="54" t="s">
        <v>69</v>
      </c>
      <c r="CO89" s="334" t="s">
        <v>2</v>
      </c>
      <c r="CP89" s="54" t="s">
        <v>68</v>
      </c>
      <c r="CQ89" s="53" t="s">
        <v>2</v>
      </c>
      <c r="CR89" s="54" t="s">
        <v>68</v>
      </c>
      <c r="CS89" s="53" t="s">
        <v>2</v>
      </c>
      <c r="CT89" s="54" t="s">
        <v>68</v>
      </c>
      <c r="CU89" s="53" t="s">
        <v>2</v>
      </c>
      <c r="CV89" s="54" t="s">
        <v>68</v>
      </c>
      <c r="CW89" s="53" t="s">
        <v>2</v>
      </c>
      <c r="CX89" s="54" t="s">
        <v>68</v>
      </c>
      <c r="CY89" s="53" t="s">
        <v>2</v>
      </c>
      <c r="CZ89" s="54" t="s">
        <v>68</v>
      </c>
      <c r="DA89" s="53" t="s">
        <v>69</v>
      </c>
    </row>
    <row r="90" spans="1:105" ht="15" customHeight="1">
      <c r="A90" s="284" t="s">
        <v>13</v>
      </c>
      <c r="B90" s="339">
        <v>5.9948638254195767</v>
      </c>
      <c r="C90" s="534">
        <v>1.1971195186226711</v>
      </c>
      <c r="D90" s="339">
        <v>2.0092720323473632</v>
      </c>
      <c r="E90" s="534">
        <v>1.01017238356929</v>
      </c>
      <c r="F90" s="339">
        <v>13.6595168838228</v>
      </c>
      <c r="G90" s="534">
        <v>1.591684216671915</v>
      </c>
      <c r="H90" s="339">
        <v>14.63346460499055</v>
      </c>
      <c r="I90" s="534">
        <v>2.5843988814526999</v>
      </c>
      <c r="J90" s="339">
        <v>36.810510306240033</v>
      </c>
      <c r="K90" s="534">
        <v>3.475826174896091</v>
      </c>
      <c r="L90" s="339">
        <v>26.892372347179681</v>
      </c>
      <c r="M90" s="534">
        <v>4.7487868786572989</v>
      </c>
      <c r="N90" s="338">
        <v>350</v>
      </c>
      <c r="O90" s="339">
        <v>9.2230025023456914</v>
      </c>
      <c r="P90" s="534">
        <v>1.6706319071755951</v>
      </c>
      <c r="Q90" s="339">
        <v>2.7363424177278541</v>
      </c>
      <c r="R90" s="534">
        <v>0.91612060928309236</v>
      </c>
      <c r="S90" s="339">
        <v>10.31212957759395</v>
      </c>
      <c r="T90" s="534">
        <v>1.2476684057859331</v>
      </c>
      <c r="U90" s="339">
        <v>15.688656811267469</v>
      </c>
      <c r="V90" s="534">
        <v>2.0804391125927379</v>
      </c>
      <c r="W90" s="339">
        <v>35.361652842397888</v>
      </c>
      <c r="X90" s="534">
        <v>3.6475767567341748</v>
      </c>
      <c r="Y90" s="339">
        <v>26.67821584866714</v>
      </c>
      <c r="Z90" s="534">
        <v>4.126138932425941</v>
      </c>
      <c r="AA90" s="338">
        <v>420</v>
      </c>
      <c r="AB90" s="339">
        <v>46.276701873296787</v>
      </c>
      <c r="AC90" s="534">
        <v>3.9626445120856482</v>
      </c>
      <c r="AD90" s="339">
        <v>2.2007105783587089</v>
      </c>
      <c r="AE90" s="534">
        <v>0.87830958883162036</v>
      </c>
      <c r="AF90" s="339">
        <v>14.19371874651983</v>
      </c>
      <c r="AG90" s="534">
        <v>3.4492969006825671</v>
      </c>
      <c r="AH90" s="339">
        <v>12.924581818063061</v>
      </c>
      <c r="AI90" s="534">
        <v>1.557677463565478</v>
      </c>
      <c r="AJ90" s="339">
        <v>20.107442819316031</v>
      </c>
      <c r="AK90" s="534">
        <v>3.262943980135538</v>
      </c>
      <c r="AL90" s="339">
        <v>4.2968441644455826</v>
      </c>
      <c r="AM90" s="534">
        <v>1.6661478637198639</v>
      </c>
      <c r="AN90" s="338">
        <v>247</v>
      </c>
      <c r="AO90" s="339">
        <v>0.8840087505688411</v>
      </c>
      <c r="AP90" s="534">
        <v>0.46983416357290742</v>
      </c>
      <c r="AQ90" s="339">
        <v>1.111180140730001</v>
      </c>
      <c r="AR90" s="534">
        <v>1.0603013739862479</v>
      </c>
      <c r="AS90" s="339">
        <v>0.34740409847710851</v>
      </c>
      <c r="AT90" s="534">
        <v>0.25437832965498552</v>
      </c>
      <c r="AU90" s="339">
        <v>3.4187444969955112</v>
      </c>
      <c r="AV90" s="534">
        <v>1.093706601636915</v>
      </c>
      <c r="AW90" s="339">
        <v>16.129783005736069</v>
      </c>
      <c r="AX90" s="534">
        <v>2.7526754790378121</v>
      </c>
      <c r="AY90" s="339">
        <v>78.108879507492475</v>
      </c>
      <c r="AZ90" s="534">
        <v>2.610278809509377</v>
      </c>
      <c r="BA90" s="338">
        <v>377</v>
      </c>
      <c r="BB90" s="339">
        <v>2.572724949839571</v>
      </c>
      <c r="BC90" s="534">
        <v>1.0499503971200439</v>
      </c>
      <c r="BD90" s="339">
        <v>0.57998890507899592</v>
      </c>
      <c r="BE90" s="534">
        <v>0.55893911619840952</v>
      </c>
      <c r="BF90" s="339">
        <v>5.1783777792334176</v>
      </c>
      <c r="BG90" s="534">
        <v>1.832414322436364</v>
      </c>
      <c r="BH90" s="339">
        <v>5.2499361909566362</v>
      </c>
      <c r="BI90" s="534">
        <v>1.471791853308992</v>
      </c>
      <c r="BJ90" s="339">
        <v>26.710307311998861</v>
      </c>
      <c r="BK90" s="534">
        <v>4.0122494763676473</v>
      </c>
      <c r="BL90" s="339">
        <v>59.708664862892533</v>
      </c>
      <c r="BM90" s="534">
        <v>4.8313725594808252</v>
      </c>
      <c r="BN90" s="338">
        <v>252</v>
      </c>
      <c r="BO90" s="339">
        <v>3.4855156065245589</v>
      </c>
      <c r="BP90" s="534">
        <v>1.068719451375995</v>
      </c>
      <c r="BQ90" s="339">
        <v>0.85675180699682985</v>
      </c>
      <c r="BR90" s="534">
        <v>0.33263238883900598</v>
      </c>
      <c r="BS90" s="339">
        <v>18.927401062095299</v>
      </c>
      <c r="BT90" s="534">
        <v>2.646773613200089</v>
      </c>
      <c r="BU90" s="339">
        <v>15.41368918062653</v>
      </c>
      <c r="BV90" s="534">
        <v>2.1009044296747179</v>
      </c>
      <c r="BW90" s="339">
        <v>36.500053168030917</v>
      </c>
      <c r="BX90" s="534">
        <v>4.2701845076535339</v>
      </c>
      <c r="BY90" s="339">
        <v>24.816589175725859</v>
      </c>
      <c r="BZ90" s="534">
        <v>3.2865557927375781</v>
      </c>
      <c r="CA90" s="338">
        <v>391</v>
      </c>
      <c r="CB90" s="339">
        <v>38.783674015952222</v>
      </c>
      <c r="CC90" s="534">
        <v>4.7129594665926824</v>
      </c>
      <c r="CD90" s="339">
        <v>14.1222369428066</v>
      </c>
      <c r="CE90" s="534">
        <v>4.5875166549270592</v>
      </c>
      <c r="CF90" s="339">
        <v>29.43533877597212</v>
      </c>
      <c r="CG90" s="534">
        <v>5.1727816461849683</v>
      </c>
      <c r="CH90" s="339">
        <v>10.25832923955188</v>
      </c>
      <c r="CI90" s="534">
        <v>2.6533321630835922</v>
      </c>
      <c r="CJ90" s="339">
        <v>6.8785749619844694</v>
      </c>
      <c r="CK90" s="534">
        <v>3.1688586880002272</v>
      </c>
      <c r="CL90" s="339">
        <v>0.52184606373271569</v>
      </c>
      <c r="CM90" s="534">
        <v>0.52339194247095289</v>
      </c>
      <c r="CN90" s="338">
        <v>144</v>
      </c>
      <c r="CO90" s="254">
        <v>45.979379151462837</v>
      </c>
      <c r="CP90" s="534">
        <v>5.3251506345558042</v>
      </c>
      <c r="CQ90" s="339">
        <v>10.46671099858604</v>
      </c>
      <c r="CR90" s="534">
        <v>2.138991159605955</v>
      </c>
      <c r="CS90" s="339">
        <v>24.20260297950183</v>
      </c>
      <c r="CT90" s="534">
        <v>3.5957524891628161</v>
      </c>
      <c r="CU90" s="339">
        <v>14.82131172080401</v>
      </c>
      <c r="CV90" s="534">
        <v>4.3266435295227144</v>
      </c>
      <c r="CW90" s="339">
        <v>4.5299951496452877</v>
      </c>
      <c r="CX90" s="534">
        <v>1.842982634811337</v>
      </c>
      <c r="CY90" s="339">
        <v>0</v>
      </c>
      <c r="CZ90" s="536" t="s">
        <v>515</v>
      </c>
      <c r="DA90" s="276">
        <v>241</v>
      </c>
    </row>
    <row r="91" spans="1:105" ht="15" customHeight="1">
      <c r="A91" s="285" t="s">
        <v>14</v>
      </c>
      <c r="B91" s="342">
        <v>3.102023172428789</v>
      </c>
      <c r="C91" s="535">
        <v>1.2933866331301069</v>
      </c>
      <c r="D91" s="342">
        <v>6.1053773494631773</v>
      </c>
      <c r="E91" s="535">
        <v>2.716509077193439</v>
      </c>
      <c r="F91" s="342">
        <v>8.7012055167130065</v>
      </c>
      <c r="G91" s="535">
        <v>2.2588713261718318</v>
      </c>
      <c r="H91" s="342">
        <v>11.905548367230651</v>
      </c>
      <c r="I91" s="535">
        <v>2.8987804741495071</v>
      </c>
      <c r="J91" s="342">
        <v>36.622812718747397</v>
      </c>
      <c r="K91" s="535">
        <v>3.5535716470428191</v>
      </c>
      <c r="L91" s="342">
        <v>33.56303287541698</v>
      </c>
      <c r="M91" s="535">
        <v>3.9255284853231829</v>
      </c>
      <c r="N91" s="343">
        <v>239</v>
      </c>
      <c r="O91" s="342">
        <v>2.9837248222608199</v>
      </c>
      <c r="P91" s="535">
        <v>1.1349562707554099</v>
      </c>
      <c r="Q91" s="342">
        <v>1.7493039444182059</v>
      </c>
      <c r="R91" s="535">
        <v>0.71035808196486483</v>
      </c>
      <c r="S91" s="342">
        <v>13.86225155814992</v>
      </c>
      <c r="T91" s="535">
        <v>3.3112996097906309</v>
      </c>
      <c r="U91" s="342">
        <v>12.75784627311609</v>
      </c>
      <c r="V91" s="535">
        <v>2.8015129881502312</v>
      </c>
      <c r="W91" s="342">
        <v>37.145977088099791</v>
      </c>
      <c r="X91" s="535">
        <v>3.974720345850983</v>
      </c>
      <c r="Y91" s="342">
        <v>31.50089631395516</v>
      </c>
      <c r="Z91" s="535">
        <v>4.4383561134069751</v>
      </c>
      <c r="AA91" s="343">
        <v>261</v>
      </c>
      <c r="AB91" s="342">
        <v>31.313368950074221</v>
      </c>
      <c r="AC91" s="535">
        <v>4.6060653743769864</v>
      </c>
      <c r="AD91" s="342">
        <v>6.3866490649869601</v>
      </c>
      <c r="AE91" s="535">
        <v>3.0434811783222711</v>
      </c>
      <c r="AF91" s="342">
        <v>21.36481398773104</v>
      </c>
      <c r="AG91" s="535">
        <v>4.8535760891058493</v>
      </c>
      <c r="AH91" s="342">
        <v>22.813320782776429</v>
      </c>
      <c r="AI91" s="535">
        <v>4.8852435367599396</v>
      </c>
      <c r="AJ91" s="342">
        <v>15.926794520063661</v>
      </c>
      <c r="AK91" s="535">
        <v>3.7560180120687559</v>
      </c>
      <c r="AL91" s="342">
        <v>2.1950526943676958</v>
      </c>
      <c r="AM91" s="535">
        <v>1.1413318302772359</v>
      </c>
      <c r="AN91" s="343">
        <v>150</v>
      </c>
      <c r="AO91" s="342">
        <v>0.92753622734925989</v>
      </c>
      <c r="AP91" s="535">
        <v>0.66082934077248079</v>
      </c>
      <c r="AQ91" s="342">
        <v>0</v>
      </c>
      <c r="AR91" s="717" t="s">
        <v>515</v>
      </c>
      <c r="AS91" s="342">
        <v>3.044065950605082</v>
      </c>
      <c r="AT91" s="535">
        <v>1.4520957548195741</v>
      </c>
      <c r="AU91" s="342">
        <v>1.9385607419157009</v>
      </c>
      <c r="AV91" s="535">
        <v>0.85128668615271019</v>
      </c>
      <c r="AW91" s="342">
        <v>18.206248061075069</v>
      </c>
      <c r="AX91" s="535">
        <v>3.3556861078453082</v>
      </c>
      <c r="AY91" s="342">
        <v>75.883589019054881</v>
      </c>
      <c r="AZ91" s="535">
        <v>4.019028634818957</v>
      </c>
      <c r="BA91" s="343">
        <v>240</v>
      </c>
      <c r="BB91" s="342">
        <v>2.3918995224852528</v>
      </c>
      <c r="BC91" s="535">
        <v>1.339284005513814</v>
      </c>
      <c r="BD91" s="342">
        <v>0.52184201340441261</v>
      </c>
      <c r="BE91" s="535">
        <v>0.5009303707261894</v>
      </c>
      <c r="BF91" s="342">
        <v>4.2187458083513238</v>
      </c>
      <c r="BG91" s="535">
        <v>2.658958868751375</v>
      </c>
      <c r="BH91" s="342">
        <v>4.8496041939193422</v>
      </c>
      <c r="BI91" s="535">
        <v>2.0106862107547698</v>
      </c>
      <c r="BJ91" s="342">
        <v>26.985746774724841</v>
      </c>
      <c r="BK91" s="535">
        <v>6.0617465608694996</v>
      </c>
      <c r="BL91" s="342">
        <v>61.032161687114829</v>
      </c>
      <c r="BM91" s="535">
        <v>5.9029570590470239</v>
      </c>
      <c r="BN91" s="343">
        <v>145</v>
      </c>
      <c r="BO91" s="342">
        <v>3.6958768626668368</v>
      </c>
      <c r="BP91" s="535">
        <v>1.737644996794103</v>
      </c>
      <c r="BQ91" s="342">
        <v>2.587019668451497</v>
      </c>
      <c r="BR91" s="535">
        <v>0.99954135508341668</v>
      </c>
      <c r="BS91" s="342">
        <v>18.714292863764271</v>
      </c>
      <c r="BT91" s="535">
        <v>4.0669067451795566</v>
      </c>
      <c r="BU91" s="342">
        <v>17.922988801312929</v>
      </c>
      <c r="BV91" s="535">
        <v>2.7101244020526098</v>
      </c>
      <c r="BW91" s="342">
        <v>37.588226084532977</v>
      </c>
      <c r="BX91" s="535">
        <v>4.2175365094018424</v>
      </c>
      <c r="BY91" s="342">
        <v>19.491595719271491</v>
      </c>
      <c r="BZ91" s="535">
        <v>2.925351645822079</v>
      </c>
      <c r="CA91" s="343">
        <v>231</v>
      </c>
      <c r="CB91" s="342">
        <v>37.143254590305823</v>
      </c>
      <c r="CC91" s="535">
        <v>6.1168630179547394</v>
      </c>
      <c r="CD91" s="342">
        <v>12.56167147724563</v>
      </c>
      <c r="CE91" s="535">
        <v>5.0077647599349717</v>
      </c>
      <c r="CF91" s="342">
        <v>34.8890535727733</v>
      </c>
      <c r="CG91" s="535">
        <v>5.572068839340357</v>
      </c>
      <c r="CH91" s="342">
        <v>11.79086103742797</v>
      </c>
      <c r="CI91" s="535">
        <v>3.4367721484947631</v>
      </c>
      <c r="CJ91" s="342">
        <v>3.6151593222472869</v>
      </c>
      <c r="CK91" s="535">
        <v>1.693062302271932</v>
      </c>
      <c r="CL91" s="342">
        <v>0</v>
      </c>
      <c r="CM91" s="717" t="s">
        <v>515</v>
      </c>
      <c r="CN91" s="343">
        <v>108</v>
      </c>
      <c r="CO91" s="259">
        <v>37.024379894337031</v>
      </c>
      <c r="CP91" s="535">
        <v>4.9477039164506413</v>
      </c>
      <c r="CQ91" s="342">
        <v>14.10291954014108</v>
      </c>
      <c r="CR91" s="535">
        <v>3.4159699048507299</v>
      </c>
      <c r="CS91" s="342">
        <v>25.79102354150027</v>
      </c>
      <c r="CT91" s="535">
        <v>5.0902415269043679</v>
      </c>
      <c r="CU91" s="342">
        <v>18.94832328857219</v>
      </c>
      <c r="CV91" s="535">
        <v>3.2078853753768279</v>
      </c>
      <c r="CW91" s="342">
        <v>3.9124734536010402</v>
      </c>
      <c r="CX91" s="535">
        <v>1.9363137274291939</v>
      </c>
      <c r="CY91" s="342">
        <v>0.22088028184837999</v>
      </c>
      <c r="CZ91" s="535">
        <v>0.2137566087889444</v>
      </c>
      <c r="DA91" s="277">
        <v>166</v>
      </c>
    </row>
    <row r="92" spans="1:105" ht="15" customHeight="1">
      <c r="A92" s="284" t="s">
        <v>39</v>
      </c>
      <c r="B92" s="345" t="s">
        <v>99</v>
      </c>
      <c r="C92" s="536" t="s">
        <v>99</v>
      </c>
      <c r="D92" s="345" t="s">
        <v>99</v>
      </c>
      <c r="E92" s="536" t="s">
        <v>99</v>
      </c>
      <c r="F92" s="345" t="s">
        <v>99</v>
      </c>
      <c r="G92" s="536" t="s">
        <v>99</v>
      </c>
      <c r="H92" s="345" t="s">
        <v>99</v>
      </c>
      <c r="I92" s="536" t="s">
        <v>99</v>
      </c>
      <c r="J92" s="345" t="s">
        <v>99</v>
      </c>
      <c r="K92" s="536" t="s">
        <v>99</v>
      </c>
      <c r="L92" s="345" t="s">
        <v>99</v>
      </c>
      <c r="M92" s="536" t="s">
        <v>99</v>
      </c>
      <c r="N92" s="346" t="s">
        <v>99</v>
      </c>
      <c r="O92" s="345" t="s">
        <v>99</v>
      </c>
      <c r="P92" s="536" t="s">
        <v>99</v>
      </c>
      <c r="Q92" s="345" t="s">
        <v>99</v>
      </c>
      <c r="R92" s="536" t="s">
        <v>99</v>
      </c>
      <c r="S92" s="345" t="s">
        <v>99</v>
      </c>
      <c r="T92" s="536" t="s">
        <v>99</v>
      </c>
      <c r="U92" s="345" t="s">
        <v>99</v>
      </c>
      <c r="V92" s="536" t="s">
        <v>99</v>
      </c>
      <c r="W92" s="345" t="s">
        <v>99</v>
      </c>
      <c r="X92" s="536" t="s">
        <v>99</v>
      </c>
      <c r="Y92" s="345" t="s">
        <v>99</v>
      </c>
      <c r="Z92" s="536" t="s">
        <v>99</v>
      </c>
      <c r="AA92" s="346" t="s">
        <v>99</v>
      </c>
      <c r="AB92" s="345" t="s">
        <v>99</v>
      </c>
      <c r="AC92" s="536" t="s">
        <v>99</v>
      </c>
      <c r="AD92" s="345" t="s">
        <v>99</v>
      </c>
      <c r="AE92" s="536" t="s">
        <v>99</v>
      </c>
      <c r="AF92" s="345" t="s">
        <v>99</v>
      </c>
      <c r="AG92" s="536" t="s">
        <v>99</v>
      </c>
      <c r="AH92" s="345" t="s">
        <v>99</v>
      </c>
      <c r="AI92" s="536" t="s">
        <v>99</v>
      </c>
      <c r="AJ92" s="345" t="s">
        <v>99</v>
      </c>
      <c r="AK92" s="536" t="s">
        <v>99</v>
      </c>
      <c r="AL92" s="345" t="s">
        <v>99</v>
      </c>
      <c r="AM92" s="536" t="s">
        <v>99</v>
      </c>
      <c r="AN92" s="346" t="s">
        <v>99</v>
      </c>
      <c r="AO92" s="345" t="s">
        <v>99</v>
      </c>
      <c r="AP92" s="536" t="s">
        <v>99</v>
      </c>
      <c r="AQ92" s="345" t="s">
        <v>99</v>
      </c>
      <c r="AR92" s="536" t="s">
        <v>99</v>
      </c>
      <c r="AS92" s="345" t="s">
        <v>99</v>
      </c>
      <c r="AT92" s="536" t="s">
        <v>99</v>
      </c>
      <c r="AU92" s="345" t="s">
        <v>99</v>
      </c>
      <c r="AV92" s="536" t="s">
        <v>99</v>
      </c>
      <c r="AW92" s="345" t="s">
        <v>99</v>
      </c>
      <c r="AX92" s="536" t="s">
        <v>99</v>
      </c>
      <c r="AY92" s="345" t="s">
        <v>99</v>
      </c>
      <c r="AZ92" s="536" t="s">
        <v>99</v>
      </c>
      <c r="BA92" s="346" t="s">
        <v>99</v>
      </c>
      <c r="BB92" s="345" t="s">
        <v>99</v>
      </c>
      <c r="BC92" s="536" t="s">
        <v>99</v>
      </c>
      <c r="BD92" s="345" t="s">
        <v>99</v>
      </c>
      <c r="BE92" s="536" t="s">
        <v>99</v>
      </c>
      <c r="BF92" s="345" t="s">
        <v>99</v>
      </c>
      <c r="BG92" s="536" t="s">
        <v>99</v>
      </c>
      <c r="BH92" s="345" t="s">
        <v>99</v>
      </c>
      <c r="BI92" s="536" t="s">
        <v>99</v>
      </c>
      <c r="BJ92" s="345" t="s">
        <v>99</v>
      </c>
      <c r="BK92" s="536" t="s">
        <v>99</v>
      </c>
      <c r="BL92" s="345" t="s">
        <v>99</v>
      </c>
      <c r="BM92" s="536" t="s">
        <v>99</v>
      </c>
      <c r="BN92" s="346" t="s">
        <v>99</v>
      </c>
      <c r="BO92" s="345" t="s">
        <v>99</v>
      </c>
      <c r="BP92" s="536" t="s">
        <v>99</v>
      </c>
      <c r="BQ92" s="345" t="s">
        <v>99</v>
      </c>
      <c r="BR92" s="536" t="s">
        <v>99</v>
      </c>
      <c r="BS92" s="345" t="s">
        <v>99</v>
      </c>
      <c r="BT92" s="536" t="s">
        <v>99</v>
      </c>
      <c r="BU92" s="345" t="s">
        <v>99</v>
      </c>
      <c r="BV92" s="536" t="s">
        <v>99</v>
      </c>
      <c r="BW92" s="345" t="s">
        <v>99</v>
      </c>
      <c r="BX92" s="536" t="s">
        <v>99</v>
      </c>
      <c r="BY92" s="345" t="s">
        <v>99</v>
      </c>
      <c r="BZ92" s="536" t="s">
        <v>99</v>
      </c>
      <c r="CA92" s="346" t="s">
        <v>99</v>
      </c>
      <c r="CB92" s="345" t="s">
        <v>99</v>
      </c>
      <c r="CC92" s="536" t="s">
        <v>99</v>
      </c>
      <c r="CD92" s="345" t="s">
        <v>99</v>
      </c>
      <c r="CE92" s="536" t="s">
        <v>99</v>
      </c>
      <c r="CF92" s="345" t="s">
        <v>99</v>
      </c>
      <c r="CG92" s="536" t="s">
        <v>99</v>
      </c>
      <c r="CH92" s="345" t="s">
        <v>99</v>
      </c>
      <c r="CI92" s="536" t="s">
        <v>99</v>
      </c>
      <c r="CJ92" s="345" t="s">
        <v>99</v>
      </c>
      <c r="CK92" s="536" t="s">
        <v>99</v>
      </c>
      <c r="CL92" s="345" t="s">
        <v>99</v>
      </c>
      <c r="CM92" s="536" t="s">
        <v>99</v>
      </c>
      <c r="CN92" s="346" t="s">
        <v>99</v>
      </c>
      <c r="CO92" s="262" t="s">
        <v>99</v>
      </c>
      <c r="CP92" s="536" t="s">
        <v>99</v>
      </c>
      <c r="CQ92" s="345" t="s">
        <v>99</v>
      </c>
      <c r="CR92" s="536" t="s">
        <v>99</v>
      </c>
      <c r="CS92" s="345" t="s">
        <v>99</v>
      </c>
      <c r="CT92" s="536" t="s">
        <v>99</v>
      </c>
      <c r="CU92" s="345" t="s">
        <v>99</v>
      </c>
      <c r="CV92" s="536" t="s">
        <v>99</v>
      </c>
      <c r="CW92" s="345" t="s">
        <v>99</v>
      </c>
      <c r="CX92" s="536" t="s">
        <v>99</v>
      </c>
      <c r="CY92" s="345" t="s">
        <v>99</v>
      </c>
      <c r="CZ92" s="536" t="s">
        <v>99</v>
      </c>
      <c r="DA92" s="278" t="s">
        <v>99</v>
      </c>
    </row>
    <row r="93" spans="1:105" ht="15" customHeight="1">
      <c r="A93" s="285" t="s">
        <v>16</v>
      </c>
      <c r="B93" s="342">
        <v>0</v>
      </c>
      <c r="C93" s="717" t="s">
        <v>515</v>
      </c>
      <c r="D93" s="342">
        <v>1.648977965750374</v>
      </c>
      <c r="E93" s="535">
        <v>1.4123058089210581</v>
      </c>
      <c r="F93" s="342">
        <v>14.323157823037871</v>
      </c>
      <c r="G93" s="535">
        <v>6.7719180608084502</v>
      </c>
      <c r="H93" s="342">
        <v>16.194966551631211</v>
      </c>
      <c r="I93" s="535">
        <v>6.9869259932354879</v>
      </c>
      <c r="J93" s="342">
        <v>27.535552139645599</v>
      </c>
      <c r="K93" s="535">
        <v>5.8210951860266391</v>
      </c>
      <c r="L93" s="342">
        <v>40.29734551993495</v>
      </c>
      <c r="M93" s="535">
        <v>8.3845115310932599</v>
      </c>
      <c r="N93" s="343">
        <v>41</v>
      </c>
      <c r="O93" s="342">
        <v>2.4562491436730358</v>
      </c>
      <c r="P93" s="535">
        <v>2.1858286880351669</v>
      </c>
      <c r="Q93" s="342">
        <v>2.4562491436730358</v>
      </c>
      <c r="R93" s="535">
        <v>2.1858286880351669</v>
      </c>
      <c r="S93" s="342">
        <v>21.880259693906321</v>
      </c>
      <c r="T93" s="535">
        <v>9.4631898483300869</v>
      </c>
      <c r="U93" s="342">
        <v>10.088630300902469</v>
      </c>
      <c r="V93" s="535">
        <v>4.8721859518981443</v>
      </c>
      <c r="W93" s="342">
        <v>38.463301896990423</v>
      </c>
      <c r="X93" s="535">
        <v>8.3531135568154937</v>
      </c>
      <c r="Y93" s="342">
        <v>24.655309820854711</v>
      </c>
      <c r="Z93" s="535">
        <v>8.2703372099408181</v>
      </c>
      <c r="AA93" s="343">
        <v>41</v>
      </c>
      <c r="AB93" s="342">
        <v>57.091440166068267</v>
      </c>
      <c r="AC93" s="535">
        <v>15.18425835091079</v>
      </c>
      <c r="AD93" s="342">
        <v>0</v>
      </c>
      <c r="AE93" s="717" t="s">
        <v>515</v>
      </c>
      <c r="AF93" s="342">
        <v>20.367709744102289</v>
      </c>
      <c r="AG93" s="535">
        <v>13.836950237654129</v>
      </c>
      <c r="AH93" s="342">
        <v>22.540850089829451</v>
      </c>
      <c r="AI93" s="535">
        <v>11.689760664933001</v>
      </c>
      <c r="AJ93" s="342">
        <v>0</v>
      </c>
      <c r="AK93" s="717" t="s">
        <v>515</v>
      </c>
      <c r="AL93" s="342">
        <v>0</v>
      </c>
      <c r="AM93" s="717" t="s">
        <v>515</v>
      </c>
      <c r="AN93" s="343">
        <v>12</v>
      </c>
      <c r="AO93" s="342">
        <v>0</v>
      </c>
      <c r="AP93" s="717" t="s">
        <v>515</v>
      </c>
      <c r="AQ93" s="342">
        <v>0</v>
      </c>
      <c r="AR93" s="717" t="s">
        <v>515</v>
      </c>
      <c r="AS93" s="342">
        <v>0</v>
      </c>
      <c r="AT93" s="717" t="s">
        <v>515</v>
      </c>
      <c r="AU93" s="342">
        <v>2.8930157640422931</v>
      </c>
      <c r="AV93" s="535">
        <v>2.4982802101336001</v>
      </c>
      <c r="AW93" s="342">
        <v>4.8326019745771598</v>
      </c>
      <c r="AX93" s="535">
        <v>2.3895777485857659</v>
      </c>
      <c r="AY93" s="342">
        <v>92.274382261380552</v>
      </c>
      <c r="AZ93" s="535">
        <v>4.6127892032364901</v>
      </c>
      <c r="BA93" s="343">
        <v>35</v>
      </c>
      <c r="BB93" s="342">
        <v>14.70301553477108</v>
      </c>
      <c r="BC93" s="535">
        <v>12.534189676908071</v>
      </c>
      <c r="BD93" s="342">
        <v>0</v>
      </c>
      <c r="BE93" s="717" t="s">
        <v>515</v>
      </c>
      <c r="BF93" s="342">
        <v>0</v>
      </c>
      <c r="BG93" s="717" t="s">
        <v>515</v>
      </c>
      <c r="BH93" s="342">
        <v>0</v>
      </c>
      <c r="BI93" s="717" t="s">
        <v>515</v>
      </c>
      <c r="BJ93" s="342">
        <v>10.581737881765321</v>
      </c>
      <c r="BK93" s="535">
        <v>6.0670749364671854</v>
      </c>
      <c r="BL93" s="342">
        <v>74.715246583463596</v>
      </c>
      <c r="BM93" s="535">
        <v>11.13470612454546</v>
      </c>
      <c r="BN93" s="343">
        <v>19</v>
      </c>
      <c r="BO93" s="342">
        <v>0</v>
      </c>
      <c r="BP93" s="717" t="s">
        <v>515</v>
      </c>
      <c r="BQ93" s="342">
        <v>0</v>
      </c>
      <c r="BR93" s="717" t="s">
        <v>515</v>
      </c>
      <c r="BS93" s="342">
        <v>14.701738136051411</v>
      </c>
      <c r="BT93" s="535">
        <v>5.4139638488722897</v>
      </c>
      <c r="BU93" s="342">
        <v>6.3316767710210398</v>
      </c>
      <c r="BV93" s="535">
        <v>3.4639726812510898</v>
      </c>
      <c r="BW93" s="342">
        <v>52.504067273726207</v>
      </c>
      <c r="BX93" s="535">
        <v>10.136827633857241</v>
      </c>
      <c r="BY93" s="342">
        <v>26.462517819201341</v>
      </c>
      <c r="BZ93" s="535">
        <v>9.3219876921007501</v>
      </c>
      <c r="CA93" s="343">
        <v>31</v>
      </c>
      <c r="CB93" s="342">
        <v>10.802253638827951</v>
      </c>
      <c r="CC93" s="535">
        <v>10.603212083669471</v>
      </c>
      <c r="CD93" s="342">
        <v>21.160373064147262</v>
      </c>
      <c r="CE93" s="535">
        <v>7.9191529409986234</v>
      </c>
      <c r="CF93" s="342">
        <v>32.094162921025273</v>
      </c>
      <c r="CG93" s="535">
        <v>7.4222508673103507</v>
      </c>
      <c r="CH93" s="342">
        <v>19.937105913606249</v>
      </c>
      <c r="CI93" s="535">
        <v>12.0093384322328</v>
      </c>
      <c r="CJ93" s="342">
        <v>0</v>
      </c>
      <c r="CK93" s="717" t="s">
        <v>515</v>
      </c>
      <c r="CL93" s="342">
        <v>16.006104462393271</v>
      </c>
      <c r="CM93" s="535">
        <v>12.03955233046057</v>
      </c>
      <c r="CN93" s="343">
        <v>15</v>
      </c>
      <c r="CO93" s="259">
        <v>43.328793422085809</v>
      </c>
      <c r="CP93" s="535">
        <v>15.15951620589996</v>
      </c>
      <c r="CQ93" s="342">
        <v>12.3726764344052</v>
      </c>
      <c r="CR93" s="535">
        <v>5.5329027932367918</v>
      </c>
      <c r="CS93" s="342">
        <v>17.89982320623778</v>
      </c>
      <c r="CT93" s="535">
        <v>9.5115728535031216</v>
      </c>
      <c r="CU93" s="342">
        <v>26.398706937271211</v>
      </c>
      <c r="CV93" s="535">
        <v>9.8113914156377735</v>
      </c>
      <c r="CW93" s="342">
        <v>0</v>
      </c>
      <c r="CX93" s="717" t="s">
        <v>515</v>
      </c>
      <c r="CY93" s="342">
        <v>0</v>
      </c>
      <c r="CZ93" s="717" t="s">
        <v>515</v>
      </c>
      <c r="DA93" s="277">
        <v>16</v>
      </c>
    </row>
    <row r="94" spans="1:105" ht="15" customHeight="1">
      <c r="A94" s="284" t="s">
        <v>17</v>
      </c>
      <c r="B94" s="345" t="s">
        <v>99</v>
      </c>
      <c r="C94" s="536" t="s">
        <v>99</v>
      </c>
      <c r="D94" s="345" t="s">
        <v>99</v>
      </c>
      <c r="E94" s="536" t="s">
        <v>99</v>
      </c>
      <c r="F94" s="345" t="s">
        <v>99</v>
      </c>
      <c r="G94" s="536" t="s">
        <v>99</v>
      </c>
      <c r="H94" s="345" t="s">
        <v>99</v>
      </c>
      <c r="I94" s="536" t="s">
        <v>99</v>
      </c>
      <c r="J94" s="345" t="s">
        <v>99</v>
      </c>
      <c r="K94" s="536" t="s">
        <v>99</v>
      </c>
      <c r="L94" s="345" t="s">
        <v>99</v>
      </c>
      <c r="M94" s="536" t="s">
        <v>99</v>
      </c>
      <c r="N94" s="346" t="s">
        <v>99</v>
      </c>
      <c r="O94" s="345" t="s">
        <v>99</v>
      </c>
      <c r="P94" s="536" t="s">
        <v>99</v>
      </c>
      <c r="Q94" s="345" t="s">
        <v>99</v>
      </c>
      <c r="R94" s="536" t="s">
        <v>99</v>
      </c>
      <c r="S94" s="345" t="s">
        <v>99</v>
      </c>
      <c r="T94" s="536" t="s">
        <v>99</v>
      </c>
      <c r="U94" s="345" t="s">
        <v>99</v>
      </c>
      <c r="V94" s="536" t="s">
        <v>99</v>
      </c>
      <c r="W94" s="345" t="s">
        <v>99</v>
      </c>
      <c r="X94" s="536" t="s">
        <v>99</v>
      </c>
      <c r="Y94" s="345" t="s">
        <v>99</v>
      </c>
      <c r="Z94" s="536" t="s">
        <v>99</v>
      </c>
      <c r="AA94" s="346" t="s">
        <v>99</v>
      </c>
      <c r="AB94" s="345" t="s">
        <v>99</v>
      </c>
      <c r="AC94" s="536" t="s">
        <v>99</v>
      </c>
      <c r="AD94" s="345" t="s">
        <v>99</v>
      </c>
      <c r="AE94" s="536" t="s">
        <v>99</v>
      </c>
      <c r="AF94" s="345" t="s">
        <v>99</v>
      </c>
      <c r="AG94" s="536" t="s">
        <v>99</v>
      </c>
      <c r="AH94" s="345" t="s">
        <v>99</v>
      </c>
      <c r="AI94" s="536" t="s">
        <v>99</v>
      </c>
      <c r="AJ94" s="345" t="s">
        <v>99</v>
      </c>
      <c r="AK94" s="536" t="s">
        <v>99</v>
      </c>
      <c r="AL94" s="345" t="s">
        <v>99</v>
      </c>
      <c r="AM94" s="536" t="s">
        <v>99</v>
      </c>
      <c r="AN94" s="346" t="s">
        <v>99</v>
      </c>
      <c r="AO94" s="345" t="s">
        <v>99</v>
      </c>
      <c r="AP94" s="536" t="s">
        <v>99</v>
      </c>
      <c r="AQ94" s="345" t="s">
        <v>99</v>
      </c>
      <c r="AR94" s="536" t="s">
        <v>99</v>
      </c>
      <c r="AS94" s="345" t="s">
        <v>99</v>
      </c>
      <c r="AT94" s="536" t="s">
        <v>99</v>
      </c>
      <c r="AU94" s="345" t="s">
        <v>99</v>
      </c>
      <c r="AV94" s="536" t="s">
        <v>99</v>
      </c>
      <c r="AW94" s="345" t="s">
        <v>99</v>
      </c>
      <c r="AX94" s="536" t="s">
        <v>99</v>
      </c>
      <c r="AY94" s="345" t="s">
        <v>99</v>
      </c>
      <c r="AZ94" s="536" t="s">
        <v>99</v>
      </c>
      <c r="BA94" s="346" t="s">
        <v>99</v>
      </c>
      <c r="BB94" s="345" t="s">
        <v>99</v>
      </c>
      <c r="BC94" s="536" t="s">
        <v>99</v>
      </c>
      <c r="BD94" s="345" t="s">
        <v>99</v>
      </c>
      <c r="BE94" s="536" t="s">
        <v>99</v>
      </c>
      <c r="BF94" s="345" t="s">
        <v>99</v>
      </c>
      <c r="BG94" s="536" t="s">
        <v>99</v>
      </c>
      <c r="BH94" s="345" t="s">
        <v>99</v>
      </c>
      <c r="BI94" s="536" t="s">
        <v>99</v>
      </c>
      <c r="BJ94" s="345" t="s">
        <v>99</v>
      </c>
      <c r="BK94" s="536" t="s">
        <v>99</v>
      </c>
      <c r="BL94" s="345" t="s">
        <v>99</v>
      </c>
      <c r="BM94" s="536" t="s">
        <v>99</v>
      </c>
      <c r="BN94" s="346" t="s">
        <v>99</v>
      </c>
      <c r="BO94" s="345" t="s">
        <v>99</v>
      </c>
      <c r="BP94" s="536" t="s">
        <v>99</v>
      </c>
      <c r="BQ94" s="345" t="s">
        <v>99</v>
      </c>
      <c r="BR94" s="536" t="s">
        <v>99</v>
      </c>
      <c r="BS94" s="345" t="s">
        <v>99</v>
      </c>
      <c r="BT94" s="536" t="s">
        <v>99</v>
      </c>
      <c r="BU94" s="345" t="s">
        <v>99</v>
      </c>
      <c r="BV94" s="536" t="s">
        <v>99</v>
      </c>
      <c r="BW94" s="345" t="s">
        <v>99</v>
      </c>
      <c r="BX94" s="536" t="s">
        <v>99</v>
      </c>
      <c r="BY94" s="345" t="s">
        <v>99</v>
      </c>
      <c r="BZ94" s="536" t="s">
        <v>99</v>
      </c>
      <c r="CA94" s="346" t="s">
        <v>99</v>
      </c>
      <c r="CB94" s="345" t="s">
        <v>99</v>
      </c>
      <c r="CC94" s="536" t="s">
        <v>99</v>
      </c>
      <c r="CD94" s="345" t="s">
        <v>99</v>
      </c>
      <c r="CE94" s="536" t="s">
        <v>99</v>
      </c>
      <c r="CF94" s="345" t="s">
        <v>99</v>
      </c>
      <c r="CG94" s="536" t="s">
        <v>99</v>
      </c>
      <c r="CH94" s="345" t="s">
        <v>99</v>
      </c>
      <c r="CI94" s="536" t="s">
        <v>99</v>
      </c>
      <c r="CJ94" s="345" t="s">
        <v>99</v>
      </c>
      <c r="CK94" s="536" t="s">
        <v>99</v>
      </c>
      <c r="CL94" s="345" t="s">
        <v>99</v>
      </c>
      <c r="CM94" s="536" t="s">
        <v>99</v>
      </c>
      <c r="CN94" s="346" t="s">
        <v>99</v>
      </c>
      <c r="CO94" s="262" t="s">
        <v>99</v>
      </c>
      <c r="CP94" s="536" t="s">
        <v>99</v>
      </c>
      <c r="CQ94" s="345" t="s">
        <v>99</v>
      </c>
      <c r="CR94" s="536" t="s">
        <v>99</v>
      </c>
      <c r="CS94" s="345" t="s">
        <v>99</v>
      </c>
      <c r="CT94" s="536" t="s">
        <v>99</v>
      </c>
      <c r="CU94" s="345" t="s">
        <v>99</v>
      </c>
      <c r="CV94" s="536" t="s">
        <v>99</v>
      </c>
      <c r="CW94" s="345" t="s">
        <v>99</v>
      </c>
      <c r="CX94" s="536" t="s">
        <v>99</v>
      </c>
      <c r="CY94" s="345" t="s">
        <v>99</v>
      </c>
      <c r="CZ94" s="536" t="s">
        <v>99</v>
      </c>
      <c r="DA94" s="278" t="s">
        <v>99</v>
      </c>
    </row>
    <row r="95" spans="1:105" ht="15" customHeight="1">
      <c r="A95" s="285" t="s">
        <v>18</v>
      </c>
      <c r="B95" s="342">
        <v>1.849101119168322</v>
      </c>
      <c r="C95" s="535">
        <v>1.7905110143726639</v>
      </c>
      <c r="D95" s="342">
        <v>0</v>
      </c>
      <c r="E95" s="717" t="s">
        <v>515</v>
      </c>
      <c r="F95" s="342">
        <v>11.89231754253526</v>
      </c>
      <c r="G95" s="535">
        <v>4.2522567751188856</v>
      </c>
      <c r="H95" s="342">
        <v>19.282454211250251</v>
      </c>
      <c r="I95" s="535">
        <v>3.8162138543731281</v>
      </c>
      <c r="J95" s="342">
        <v>23.01744569049826</v>
      </c>
      <c r="K95" s="535">
        <v>5.1340157854637596</v>
      </c>
      <c r="L95" s="342">
        <v>43.958681436547913</v>
      </c>
      <c r="M95" s="535">
        <v>8.3889423250315716</v>
      </c>
      <c r="N95" s="343">
        <v>38</v>
      </c>
      <c r="O95" s="342">
        <v>0</v>
      </c>
      <c r="P95" s="717" t="s">
        <v>515</v>
      </c>
      <c r="Q95" s="342">
        <v>1.1927642916607839</v>
      </c>
      <c r="R95" s="535">
        <v>1.291032531235242</v>
      </c>
      <c r="S95" s="342">
        <v>15.44696197977445</v>
      </c>
      <c r="T95" s="535">
        <v>10.05438321972307</v>
      </c>
      <c r="U95" s="342">
        <v>9.4515273828148469</v>
      </c>
      <c r="V95" s="535">
        <v>3.3462500268960209</v>
      </c>
      <c r="W95" s="342">
        <v>23.68966623025208</v>
      </c>
      <c r="X95" s="535">
        <v>5.5849415702171878</v>
      </c>
      <c r="Y95" s="342">
        <v>50.219080115497839</v>
      </c>
      <c r="Z95" s="535">
        <v>9.4394711053965121</v>
      </c>
      <c r="AA95" s="343">
        <v>39</v>
      </c>
      <c r="AB95" s="342">
        <v>2.9879613782729999</v>
      </c>
      <c r="AC95" s="535">
        <v>2.1376282324166289</v>
      </c>
      <c r="AD95" s="342">
        <v>15.12828599771386</v>
      </c>
      <c r="AE95" s="535">
        <v>10.82298167972894</v>
      </c>
      <c r="AF95" s="342">
        <v>10.955737753185209</v>
      </c>
      <c r="AG95" s="535">
        <v>6.2605931425168766</v>
      </c>
      <c r="AH95" s="342">
        <v>18.50193389188842</v>
      </c>
      <c r="AI95" s="535">
        <v>12.205113784775779</v>
      </c>
      <c r="AJ95" s="342">
        <v>37.063340428411351</v>
      </c>
      <c r="AK95" s="535">
        <v>11.807115729635781</v>
      </c>
      <c r="AL95" s="342">
        <v>15.36274055052816</v>
      </c>
      <c r="AM95" s="535">
        <v>6.0319982893914368</v>
      </c>
      <c r="AN95" s="343">
        <v>17</v>
      </c>
      <c r="AO95" s="342">
        <v>4.1090723775481699</v>
      </c>
      <c r="AP95" s="535">
        <v>3.5601492315136429</v>
      </c>
      <c r="AQ95" s="342">
        <v>0</v>
      </c>
      <c r="AR95" s="717" t="s">
        <v>515</v>
      </c>
      <c r="AS95" s="342">
        <v>2.8133886180390411</v>
      </c>
      <c r="AT95" s="535">
        <v>2.4375533955518658</v>
      </c>
      <c r="AU95" s="342">
        <v>1.9657594621666841</v>
      </c>
      <c r="AV95" s="535">
        <v>1.9957412837151141</v>
      </c>
      <c r="AW95" s="342">
        <v>9.9194908717452357</v>
      </c>
      <c r="AX95" s="535">
        <v>3.495703113932529</v>
      </c>
      <c r="AY95" s="342">
        <v>81.192288670500872</v>
      </c>
      <c r="AZ95" s="535">
        <v>6.8800843068007964</v>
      </c>
      <c r="BA95" s="343">
        <v>29</v>
      </c>
      <c r="BB95" s="342">
        <v>0</v>
      </c>
      <c r="BC95" s="717" t="s">
        <v>515</v>
      </c>
      <c r="BD95" s="342">
        <v>2.794461180741707</v>
      </c>
      <c r="BE95" s="535">
        <v>3.0880585844325812</v>
      </c>
      <c r="BF95" s="342">
        <v>8.2575875841441473</v>
      </c>
      <c r="BG95" s="535">
        <v>5.6614601333634784</v>
      </c>
      <c r="BH95" s="342">
        <v>18.927455167225801</v>
      </c>
      <c r="BI95" s="535">
        <v>12.97679640250278</v>
      </c>
      <c r="BJ95" s="342">
        <v>15.892669966734269</v>
      </c>
      <c r="BK95" s="535">
        <v>9.3159971856678965</v>
      </c>
      <c r="BL95" s="342">
        <v>54.127826101154078</v>
      </c>
      <c r="BM95" s="535">
        <v>11.861133535951881</v>
      </c>
      <c r="BN95" s="343">
        <v>16</v>
      </c>
      <c r="BO95" s="342">
        <v>0</v>
      </c>
      <c r="BP95" s="717" t="s">
        <v>515</v>
      </c>
      <c r="BQ95" s="342">
        <v>0</v>
      </c>
      <c r="BR95" s="717" t="s">
        <v>515</v>
      </c>
      <c r="BS95" s="342">
        <v>0</v>
      </c>
      <c r="BT95" s="717" t="s">
        <v>515</v>
      </c>
      <c r="BU95" s="342">
        <v>12.442370894575079</v>
      </c>
      <c r="BV95" s="535">
        <v>3.3011654666343109</v>
      </c>
      <c r="BW95" s="342">
        <v>48.563271266224248</v>
      </c>
      <c r="BX95" s="535">
        <v>13.328636290723271</v>
      </c>
      <c r="BY95" s="342">
        <v>38.994357839200667</v>
      </c>
      <c r="BZ95" s="535">
        <v>12.05478060738664</v>
      </c>
      <c r="CA95" s="343">
        <v>26</v>
      </c>
      <c r="CB95" s="342">
        <v>4.5958096570814648</v>
      </c>
      <c r="CC95" s="535">
        <v>2.1008876135879939</v>
      </c>
      <c r="CD95" s="342">
        <v>23.565591127928592</v>
      </c>
      <c r="CE95" s="535">
        <v>11.866432206431361</v>
      </c>
      <c r="CF95" s="342">
        <v>36.86216632634423</v>
      </c>
      <c r="CG95" s="535">
        <v>12.529912035199191</v>
      </c>
      <c r="CH95" s="342">
        <v>11.367926306624019</v>
      </c>
      <c r="CI95" s="535">
        <v>5.0090601199567768</v>
      </c>
      <c r="CJ95" s="342">
        <v>14.681255102618479</v>
      </c>
      <c r="CK95" s="535">
        <v>9.9271225921392716</v>
      </c>
      <c r="CL95" s="342">
        <v>8.9272514794032105</v>
      </c>
      <c r="CM95" s="535">
        <v>7.4002296355231776</v>
      </c>
      <c r="CN95" s="343">
        <v>18</v>
      </c>
      <c r="CO95" s="259">
        <v>27.206881035991621</v>
      </c>
      <c r="CP95" s="535">
        <v>9.8743736410533156</v>
      </c>
      <c r="CQ95" s="342">
        <v>11.470888742371439</v>
      </c>
      <c r="CR95" s="535">
        <v>6.2485878590798949</v>
      </c>
      <c r="CS95" s="342">
        <v>27.860409836139251</v>
      </c>
      <c r="CT95" s="535">
        <v>7.8817952695671014</v>
      </c>
      <c r="CU95" s="342">
        <v>20.51004051293339</v>
      </c>
      <c r="CV95" s="535">
        <v>10.57499052087816</v>
      </c>
      <c r="CW95" s="342">
        <v>12.951779872564289</v>
      </c>
      <c r="CX95" s="535">
        <v>10.31868068313271</v>
      </c>
      <c r="CY95" s="342">
        <v>0</v>
      </c>
      <c r="CZ95" s="717" t="s">
        <v>515</v>
      </c>
      <c r="DA95" s="277">
        <v>23</v>
      </c>
    </row>
    <row r="96" spans="1:105" ht="15" customHeight="1">
      <c r="A96" s="284" t="s">
        <v>19</v>
      </c>
      <c r="B96" s="339">
        <v>16.578539910166288</v>
      </c>
      <c r="C96" s="534">
        <v>5.3045821038632566</v>
      </c>
      <c r="D96" s="339">
        <v>1.2989991905735201</v>
      </c>
      <c r="E96" s="534">
        <v>0.73266890238840743</v>
      </c>
      <c r="F96" s="339">
        <v>9.7122313268963634</v>
      </c>
      <c r="G96" s="534">
        <v>2.9776255402164402</v>
      </c>
      <c r="H96" s="339">
        <v>7.7893631794629021</v>
      </c>
      <c r="I96" s="534">
        <v>1.835000045738725</v>
      </c>
      <c r="J96" s="339">
        <v>32.23305434250512</v>
      </c>
      <c r="K96" s="534">
        <v>5.0947456170632668</v>
      </c>
      <c r="L96" s="339">
        <v>32.387812050395809</v>
      </c>
      <c r="M96" s="534">
        <v>4.9401889638573184</v>
      </c>
      <c r="N96" s="338">
        <v>187</v>
      </c>
      <c r="O96" s="339">
        <v>8.2360325678367339</v>
      </c>
      <c r="P96" s="534">
        <v>1.7223343986452579</v>
      </c>
      <c r="Q96" s="339">
        <v>1.8451335817911489</v>
      </c>
      <c r="R96" s="534">
        <v>0.53693145706689627</v>
      </c>
      <c r="S96" s="339">
        <v>15.26870831379245</v>
      </c>
      <c r="T96" s="534">
        <v>3.7882050719244789</v>
      </c>
      <c r="U96" s="339">
        <v>9.98743876868099</v>
      </c>
      <c r="V96" s="534">
        <v>2.8859762452824311</v>
      </c>
      <c r="W96" s="339">
        <v>41.114210341210907</v>
      </c>
      <c r="X96" s="534">
        <v>4.4087714475053046</v>
      </c>
      <c r="Y96" s="339">
        <v>23.54847642668777</v>
      </c>
      <c r="Z96" s="534">
        <v>4.6005219525540983</v>
      </c>
      <c r="AA96" s="338">
        <v>215</v>
      </c>
      <c r="AB96" s="339">
        <v>43.693734663950707</v>
      </c>
      <c r="AC96" s="534">
        <v>6.7225878764134954</v>
      </c>
      <c r="AD96" s="339">
        <v>1.67925728756082</v>
      </c>
      <c r="AE96" s="534">
        <v>0.93338227697281517</v>
      </c>
      <c r="AF96" s="339">
        <v>4.9952886011812936</v>
      </c>
      <c r="AG96" s="534">
        <v>1.522099219353056</v>
      </c>
      <c r="AH96" s="339">
        <v>19.075070035618559</v>
      </c>
      <c r="AI96" s="534">
        <v>7.1790031367437157</v>
      </c>
      <c r="AJ96" s="339">
        <v>27.39814535681035</v>
      </c>
      <c r="AK96" s="534">
        <v>6.1675390074904142</v>
      </c>
      <c r="AL96" s="339">
        <v>3.158504054878267</v>
      </c>
      <c r="AM96" s="534">
        <v>1.5895613843633449</v>
      </c>
      <c r="AN96" s="338">
        <v>111</v>
      </c>
      <c r="AO96" s="339">
        <v>0.92862411938733469</v>
      </c>
      <c r="AP96" s="534">
        <v>0.61025217141451293</v>
      </c>
      <c r="AQ96" s="339">
        <v>0.81062966413336257</v>
      </c>
      <c r="AR96" s="534">
        <v>0.75565253237199348</v>
      </c>
      <c r="AS96" s="339">
        <v>3.3740421965700151</v>
      </c>
      <c r="AT96" s="534">
        <v>1.3996097814950801</v>
      </c>
      <c r="AU96" s="339">
        <v>1.3134359355686669</v>
      </c>
      <c r="AV96" s="534">
        <v>0.61266895807679622</v>
      </c>
      <c r="AW96" s="339">
        <v>21.666984975074719</v>
      </c>
      <c r="AX96" s="534">
        <v>4.012853381377206</v>
      </c>
      <c r="AY96" s="339">
        <v>71.9062831092659</v>
      </c>
      <c r="AZ96" s="534">
        <v>4.6110278028244158</v>
      </c>
      <c r="BA96" s="338">
        <v>196</v>
      </c>
      <c r="BB96" s="339">
        <v>1.841473108280318</v>
      </c>
      <c r="BC96" s="534">
        <v>1.106352828901989</v>
      </c>
      <c r="BD96" s="339">
        <v>0</v>
      </c>
      <c r="BE96" s="536" t="s">
        <v>515</v>
      </c>
      <c r="BF96" s="339">
        <v>2.75319765922286</v>
      </c>
      <c r="BG96" s="534">
        <v>1.1042796830069479</v>
      </c>
      <c r="BH96" s="339">
        <v>4.4304332392450094</v>
      </c>
      <c r="BI96" s="534">
        <v>1.427984919652685</v>
      </c>
      <c r="BJ96" s="339">
        <v>20.09622267980512</v>
      </c>
      <c r="BK96" s="534">
        <v>4.6300213940018322</v>
      </c>
      <c r="BL96" s="339">
        <v>70.878673313446697</v>
      </c>
      <c r="BM96" s="534">
        <v>5.0128550119466651</v>
      </c>
      <c r="BN96" s="338">
        <v>133</v>
      </c>
      <c r="BO96" s="339">
        <v>3.7884613993457248</v>
      </c>
      <c r="BP96" s="534">
        <v>2.2889090145433211</v>
      </c>
      <c r="BQ96" s="339">
        <v>0.74100084676400246</v>
      </c>
      <c r="BR96" s="534">
        <v>0.54094031208309412</v>
      </c>
      <c r="BS96" s="339">
        <v>9.4401251817093517</v>
      </c>
      <c r="BT96" s="534">
        <v>1.6841630845801021</v>
      </c>
      <c r="BU96" s="339">
        <v>18.421346672628999</v>
      </c>
      <c r="BV96" s="534">
        <v>3.1210247078560149</v>
      </c>
      <c r="BW96" s="339">
        <v>38.443552725771937</v>
      </c>
      <c r="BX96" s="534">
        <v>3.7371680868677122</v>
      </c>
      <c r="BY96" s="339">
        <v>29.165513173779971</v>
      </c>
      <c r="BZ96" s="534">
        <v>4.3912305333217203</v>
      </c>
      <c r="CA96" s="338">
        <v>191</v>
      </c>
      <c r="CB96" s="339">
        <v>27.55223711515049</v>
      </c>
      <c r="CC96" s="534">
        <v>7.7834188441349674</v>
      </c>
      <c r="CD96" s="339">
        <v>11.923026785460991</v>
      </c>
      <c r="CE96" s="534">
        <v>6.4238086533018226</v>
      </c>
      <c r="CF96" s="339">
        <v>23.467664609693141</v>
      </c>
      <c r="CG96" s="534">
        <v>6.7240509539703313</v>
      </c>
      <c r="CH96" s="339">
        <v>12.755213997331341</v>
      </c>
      <c r="CI96" s="534">
        <v>3.408997133529112</v>
      </c>
      <c r="CJ96" s="339">
        <v>24.301857492364039</v>
      </c>
      <c r="CK96" s="534">
        <v>11.767800764514069</v>
      </c>
      <c r="CL96" s="339">
        <v>0</v>
      </c>
      <c r="CM96" s="536" t="s">
        <v>515</v>
      </c>
      <c r="CN96" s="338">
        <v>69</v>
      </c>
      <c r="CO96" s="254">
        <v>45.864571772455093</v>
      </c>
      <c r="CP96" s="534">
        <v>7.8513781024786722</v>
      </c>
      <c r="CQ96" s="339">
        <v>9.5058059205862993</v>
      </c>
      <c r="CR96" s="534">
        <v>1.463571429089932</v>
      </c>
      <c r="CS96" s="339">
        <v>21.953659449775891</v>
      </c>
      <c r="CT96" s="534">
        <v>2.486688822057018</v>
      </c>
      <c r="CU96" s="339">
        <v>14.70933992939743</v>
      </c>
      <c r="CV96" s="534">
        <v>4.0824058196311919</v>
      </c>
      <c r="CW96" s="339">
        <v>4.1822752415061251</v>
      </c>
      <c r="CX96" s="534">
        <v>2.1175880451547289</v>
      </c>
      <c r="CY96" s="339">
        <v>3.784347686279169</v>
      </c>
      <c r="CZ96" s="534">
        <v>2.730883787002492</v>
      </c>
      <c r="DA96" s="276">
        <v>107</v>
      </c>
    </row>
    <row r="97" spans="1:105" ht="15" customHeight="1">
      <c r="A97" s="285" t="s">
        <v>20</v>
      </c>
      <c r="B97" s="342">
        <v>1.1544036602192109</v>
      </c>
      <c r="C97" s="535">
        <v>0.56403726243647889</v>
      </c>
      <c r="D97" s="342">
        <v>0</v>
      </c>
      <c r="E97" s="717" t="s">
        <v>515</v>
      </c>
      <c r="F97" s="342">
        <v>14.03667294264161</v>
      </c>
      <c r="G97" s="535">
        <v>2.7216071237301391</v>
      </c>
      <c r="H97" s="342">
        <v>14.06727542186438</v>
      </c>
      <c r="I97" s="535">
        <v>5.3771561100639778</v>
      </c>
      <c r="J97" s="342">
        <v>39.372040866271547</v>
      </c>
      <c r="K97" s="535">
        <v>3.3459828122301358</v>
      </c>
      <c r="L97" s="342">
        <v>31.36960710900324</v>
      </c>
      <c r="M97" s="535">
        <v>4.4915748964596851</v>
      </c>
      <c r="N97" s="343">
        <v>44</v>
      </c>
      <c r="O97" s="342">
        <v>2.2229490975746802</v>
      </c>
      <c r="P97" s="535">
        <v>1.1055221967231319</v>
      </c>
      <c r="Q97" s="342">
        <v>2.895771935287534</v>
      </c>
      <c r="R97" s="535">
        <v>0.47957733192568891</v>
      </c>
      <c r="S97" s="342">
        <v>36.087065928232597</v>
      </c>
      <c r="T97" s="535">
        <v>10.302138006909329</v>
      </c>
      <c r="U97" s="342">
        <v>19.83334803693657</v>
      </c>
      <c r="V97" s="535">
        <v>11.72122417921852</v>
      </c>
      <c r="W97" s="342">
        <v>20.864755259135801</v>
      </c>
      <c r="X97" s="535">
        <v>4.4435693986702063</v>
      </c>
      <c r="Y97" s="342">
        <v>18.096109742832809</v>
      </c>
      <c r="Z97" s="535">
        <v>1.4913213373910441</v>
      </c>
      <c r="AA97" s="343">
        <v>48</v>
      </c>
      <c r="AB97" s="342">
        <v>15.2071612782941</v>
      </c>
      <c r="AC97" s="535">
        <v>3.4087311480065949</v>
      </c>
      <c r="AD97" s="342">
        <v>3.2665903084000858</v>
      </c>
      <c r="AE97" s="535">
        <v>0.96276038694188171</v>
      </c>
      <c r="AF97" s="342">
        <v>37.243233679910603</v>
      </c>
      <c r="AG97" s="535">
        <v>2.8626891714129039</v>
      </c>
      <c r="AH97" s="342">
        <v>23.710285329179499</v>
      </c>
      <c r="AI97" s="535">
        <v>4.3638835414639647</v>
      </c>
      <c r="AJ97" s="342">
        <v>20.572729404215721</v>
      </c>
      <c r="AK97" s="535">
        <v>2.354208299396471</v>
      </c>
      <c r="AL97" s="342">
        <v>0</v>
      </c>
      <c r="AM97" s="717" t="s">
        <v>515</v>
      </c>
      <c r="AN97" s="343">
        <v>28</v>
      </c>
      <c r="AO97" s="342">
        <v>0</v>
      </c>
      <c r="AP97" s="717" t="s">
        <v>515</v>
      </c>
      <c r="AQ97" s="342">
        <v>0</v>
      </c>
      <c r="AR97" s="717" t="s">
        <v>515</v>
      </c>
      <c r="AS97" s="342">
        <v>0</v>
      </c>
      <c r="AT97" s="717" t="s">
        <v>515</v>
      </c>
      <c r="AU97" s="342">
        <v>14.015579393420159</v>
      </c>
      <c r="AV97" s="535">
        <v>5.882854335969296</v>
      </c>
      <c r="AW97" s="342">
        <v>5.6603054157571364</v>
      </c>
      <c r="AX97" s="535">
        <v>3.5325850261470211</v>
      </c>
      <c r="AY97" s="342">
        <v>80.324115190822695</v>
      </c>
      <c r="AZ97" s="535">
        <v>4.1749829336388009</v>
      </c>
      <c r="BA97" s="343">
        <v>47</v>
      </c>
      <c r="BB97" s="342">
        <v>0</v>
      </c>
      <c r="BC97" s="717" t="s">
        <v>515</v>
      </c>
      <c r="BD97" s="342">
        <v>0</v>
      </c>
      <c r="BE97" s="717" t="s">
        <v>515</v>
      </c>
      <c r="BF97" s="342">
        <v>7.2466079160885366</v>
      </c>
      <c r="BG97" s="535">
        <v>3.297256822974485</v>
      </c>
      <c r="BH97" s="342">
        <v>1.6783982014557399</v>
      </c>
      <c r="BI97" s="535">
        <v>0.76368281346249023</v>
      </c>
      <c r="BJ97" s="342">
        <v>1.352986642402537</v>
      </c>
      <c r="BK97" s="535">
        <v>1.319539417161127</v>
      </c>
      <c r="BL97" s="342">
        <v>89.722007240053188</v>
      </c>
      <c r="BM97" s="535">
        <v>2.8266022994941582</v>
      </c>
      <c r="BN97" s="343">
        <v>38</v>
      </c>
      <c r="BO97" s="342">
        <v>0</v>
      </c>
      <c r="BP97" s="717" t="s">
        <v>515</v>
      </c>
      <c r="BQ97" s="342">
        <v>2.1260603862223681</v>
      </c>
      <c r="BR97" s="535">
        <v>1.8891474112965809</v>
      </c>
      <c r="BS97" s="342">
        <v>26.384636740013409</v>
      </c>
      <c r="BT97" s="535">
        <v>9.1913160879057134</v>
      </c>
      <c r="BU97" s="342">
        <v>6.5990912699017246</v>
      </c>
      <c r="BV97" s="535">
        <v>2.7582678383858581</v>
      </c>
      <c r="BW97" s="342">
        <v>28.686262813802632</v>
      </c>
      <c r="BX97" s="535">
        <v>5.5975649307455226</v>
      </c>
      <c r="BY97" s="342">
        <v>36.203948790059869</v>
      </c>
      <c r="BZ97" s="535">
        <v>10.457884175064191</v>
      </c>
      <c r="CA97" s="343">
        <v>44</v>
      </c>
      <c r="CB97" s="342">
        <v>11.84381711491254</v>
      </c>
      <c r="CC97" s="535">
        <v>5.5257823896171052</v>
      </c>
      <c r="CD97" s="342">
        <v>23.416597408891992</v>
      </c>
      <c r="CE97" s="535">
        <v>11.39473546555025</v>
      </c>
      <c r="CF97" s="342">
        <v>38.954441478484327</v>
      </c>
      <c r="CG97" s="535">
        <v>11.61484225779002</v>
      </c>
      <c r="CH97" s="342">
        <v>14.10494324965868</v>
      </c>
      <c r="CI97" s="535">
        <v>3.5919843589724278</v>
      </c>
      <c r="CJ97" s="342">
        <v>11.680200748052449</v>
      </c>
      <c r="CK97" s="535">
        <v>5.6762386467157411</v>
      </c>
      <c r="CL97" s="342">
        <v>0</v>
      </c>
      <c r="CM97" s="717" t="s">
        <v>515</v>
      </c>
      <c r="CN97" s="343">
        <v>23</v>
      </c>
      <c r="CO97" s="259">
        <v>30.153216851070852</v>
      </c>
      <c r="CP97" s="535">
        <v>13.79537012288618</v>
      </c>
      <c r="CQ97" s="342">
        <v>31.522857290480761</v>
      </c>
      <c r="CR97" s="535">
        <v>6.1390446275554709</v>
      </c>
      <c r="CS97" s="342">
        <v>25.156161855596441</v>
      </c>
      <c r="CT97" s="535">
        <v>4.9839486633710992</v>
      </c>
      <c r="CU97" s="342">
        <v>13.16776400285195</v>
      </c>
      <c r="CV97" s="535">
        <v>4.5698670590926644</v>
      </c>
      <c r="CW97" s="342">
        <v>0</v>
      </c>
      <c r="CX97" s="717" t="s">
        <v>515</v>
      </c>
      <c r="CY97" s="342">
        <v>0</v>
      </c>
      <c r="CZ97" s="717" t="s">
        <v>515</v>
      </c>
      <c r="DA97" s="277">
        <v>26</v>
      </c>
    </row>
    <row r="98" spans="1:105" ht="15" customHeight="1">
      <c r="A98" s="284" t="s">
        <v>21</v>
      </c>
      <c r="B98" s="339">
        <v>5.8195267136884548</v>
      </c>
      <c r="C98" s="534">
        <v>1.1360329423089679</v>
      </c>
      <c r="D98" s="339">
        <v>2.5457649501679822</v>
      </c>
      <c r="E98" s="534">
        <v>0.70827253453607431</v>
      </c>
      <c r="F98" s="339">
        <v>17.28693932873313</v>
      </c>
      <c r="G98" s="534">
        <v>2.3084550418847969</v>
      </c>
      <c r="H98" s="339">
        <v>13.150896140742031</v>
      </c>
      <c r="I98" s="534">
        <v>2.3099981099837348</v>
      </c>
      <c r="J98" s="339">
        <v>40.425978237174661</v>
      </c>
      <c r="K98" s="534">
        <v>2.331760183049246</v>
      </c>
      <c r="L98" s="339">
        <v>20.770894629493739</v>
      </c>
      <c r="M98" s="534">
        <v>2.9649197703603871</v>
      </c>
      <c r="N98" s="338">
        <v>405</v>
      </c>
      <c r="O98" s="339">
        <v>4.1569358373748981</v>
      </c>
      <c r="P98" s="534">
        <v>1.0483076237746911</v>
      </c>
      <c r="Q98" s="339">
        <v>2.4097615140901478</v>
      </c>
      <c r="R98" s="534">
        <v>0.74322347020069213</v>
      </c>
      <c r="S98" s="339">
        <v>14.876448861861279</v>
      </c>
      <c r="T98" s="534">
        <v>3.082895962059645</v>
      </c>
      <c r="U98" s="339">
        <v>14.9028092504517</v>
      </c>
      <c r="V98" s="534">
        <v>2.111572077222434</v>
      </c>
      <c r="W98" s="339">
        <v>37.716528946858787</v>
      </c>
      <c r="X98" s="534">
        <v>2.489840539705293</v>
      </c>
      <c r="Y98" s="339">
        <v>25.937515589363191</v>
      </c>
      <c r="Z98" s="534">
        <v>6.1788046369143652</v>
      </c>
      <c r="AA98" s="338">
        <v>470</v>
      </c>
      <c r="AB98" s="339">
        <v>41.378867634727492</v>
      </c>
      <c r="AC98" s="534">
        <v>4.0871073710184236</v>
      </c>
      <c r="AD98" s="339">
        <v>5.1222025803251903</v>
      </c>
      <c r="AE98" s="534">
        <v>2.2468214283148278</v>
      </c>
      <c r="AF98" s="339">
        <v>14.908784746831889</v>
      </c>
      <c r="AG98" s="534">
        <v>2.507257112705934</v>
      </c>
      <c r="AH98" s="339">
        <v>11.276635272960011</v>
      </c>
      <c r="AI98" s="534">
        <v>1.9864985419529291</v>
      </c>
      <c r="AJ98" s="339">
        <v>22.394628887589821</v>
      </c>
      <c r="AK98" s="534">
        <v>3.2405519384131281</v>
      </c>
      <c r="AL98" s="339">
        <v>4.9188808775655994</v>
      </c>
      <c r="AM98" s="534">
        <v>1.6098918322671301</v>
      </c>
      <c r="AN98" s="338">
        <v>228</v>
      </c>
      <c r="AO98" s="339">
        <v>0.45594871222567163</v>
      </c>
      <c r="AP98" s="534">
        <v>0.26975791712436081</v>
      </c>
      <c r="AQ98" s="339">
        <v>0</v>
      </c>
      <c r="AR98" s="536" t="s">
        <v>515</v>
      </c>
      <c r="AS98" s="339">
        <v>2.694360368829801</v>
      </c>
      <c r="AT98" s="534">
        <v>0.98968157488692299</v>
      </c>
      <c r="AU98" s="339">
        <v>1.6189463760955081</v>
      </c>
      <c r="AV98" s="534">
        <v>0.80776192263906743</v>
      </c>
      <c r="AW98" s="339">
        <v>13.027194016587959</v>
      </c>
      <c r="AX98" s="534">
        <v>2.2944296917903468</v>
      </c>
      <c r="AY98" s="339">
        <v>82.203550526261054</v>
      </c>
      <c r="AZ98" s="534">
        <v>3.0650641707681978</v>
      </c>
      <c r="BA98" s="338">
        <v>456</v>
      </c>
      <c r="BB98" s="339">
        <v>1.6514670438639969</v>
      </c>
      <c r="BC98" s="534">
        <v>0.78145710745329344</v>
      </c>
      <c r="BD98" s="339">
        <v>0</v>
      </c>
      <c r="BE98" s="536" t="s">
        <v>515</v>
      </c>
      <c r="BF98" s="339">
        <v>6.2086320614887729</v>
      </c>
      <c r="BG98" s="534">
        <v>2.189462684909167</v>
      </c>
      <c r="BH98" s="339">
        <v>4.6176278687998051</v>
      </c>
      <c r="BI98" s="534">
        <v>1.4052972973551721</v>
      </c>
      <c r="BJ98" s="339">
        <v>24.573414525561969</v>
      </c>
      <c r="BK98" s="534">
        <v>3.313132398902801</v>
      </c>
      <c r="BL98" s="339">
        <v>62.948858500285453</v>
      </c>
      <c r="BM98" s="534">
        <v>5.1259117950215494</v>
      </c>
      <c r="BN98" s="338">
        <v>266</v>
      </c>
      <c r="BO98" s="339">
        <v>4.8401181064652024</v>
      </c>
      <c r="BP98" s="534">
        <v>1.3779326605208051</v>
      </c>
      <c r="BQ98" s="339">
        <v>2.8732441801912749</v>
      </c>
      <c r="BR98" s="534">
        <v>1.01550819689321</v>
      </c>
      <c r="BS98" s="339">
        <v>16.32750696972457</v>
      </c>
      <c r="BT98" s="534">
        <v>2.527686994919208</v>
      </c>
      <c r="BU98" s="339">
        <v>16.70059977005241</v>
      </c>
      <c r="BV98" s="534">
        <v>2.1249552516746881</v>
      </c>
      <c r="BW98" s="339">
        <v>38.212443433863072</v>
      </c>
      <c r="BX98" s="534">
        <v>2.6525358245433899</v>
      </c>
      <c r="BY98" s="339">
        <v>21.046087539703471</v>
      </c>
      <c r="BZ98" s="534">
        <v>2.021468915675197</v>
      </c>
      <c r="CA98" s="338">
        <v>453</v>
      </c>
      <c r="CB98" s="339">
        <v>40.772873505118007</v>
      </c>
      <c r="CC98" s="534">
        <v>4.9093153893754717</v>
      </c>
      <c r="CD98" s="339">
        <v>19.153479088819442</v>
      </c>
      <c r="CE98" s="534">
        <v>4.0138654690260314</v>
      </c>
      <c r="CF98" s="339">
        <v>21.178940150598859</v>
      </c>
      <c r="CG98" s="534">
        <v>3.3821824475454751</v>
      </c>
      <c r="CH98" s="339">
        <v>11.863788719433099</v>
      </c>
      <c r="CI98" s="534">
        <v>3.5084899465422299</v>
      </c>
      <c r="CJ98" s="339">
        <v>7.030918536030593</v>
      </c>
      <c r="CK98" s="534">
        <v>1.82248655388099</v>
      </c>
      <c r="CL98" s="339">
        <v>0</v>
      </c>
      <c r="CM98" s="536" t="s">
        <v>515</v>
      </c>
      <c r="CN98" s="338">
        <v>144</v>
      </c>
      <c r="CO98" s="254">
        <v>48.762637865983343</v>
      </c>
      <c r="CP98" s="534">
        <v>3.338798639014501</v>
      </c>
      <c r="CQ98" s="339">
        <v>8.1790981953517594</v>
      </c>
      <c r="CR98" s="534">
        <v>1.4305815343226089</v>
      </c>
      <c r="CS98" s="339">
        <v>22.237739119205209</v>
      </c>
      <c r="CT98" s="534">
        <v>2.5951621225317689</v>
      </c>
      <c r="CU98" s="339">
        <v>15.86175066139571</v>
      </c>
      <c r="CV98" s="534">
        <v>2.1593337411239801</v>
      </c>
      <c r="CW98" s="339">
        <v>4.958774158063985</v>
      </c>
      <c r="CX98" s="534">
        <v>1.247233515373307</v>
      </c>
      <c r="CY98" s="339">
        <v>0</v>
      </c>
      <c r="CZ98" s="536" t="s">
        <v>515</v>
      </c>
      <c r="DA98" s="276">
        <v>251</v>
      </c>
    </row>
    <row r="99" spans="1:105" ht="15" customHeight="1">
      <c r="A99" s="285" t="s">
        <v>22</v>
      </c>
      <c r="B99" s="342">
        <v>5.7229252322565198</v>
      </c>
      <c r="C99" s="535">
        <v>0.92628086153507816</v>
      </c>
      <c r="D99" s="342">
        <v>2.978312038048907</v>
      </c>
      <c r="E99" s="535">
        <v>0.69749261879116686</v>
      </c>
      <c r="F99" s="342">
        <v>15.13097968045701</v>
      </c>
      <c r="G99" s="535">
        <v>1.3610828794710039</v>
      </c>
      <c r="H99" s="342">
        <v>13.681049664200639</v>
      </c>
      <c r="I99" s="535">
        <v>1.5916678730411311</v>
      </c>
      <c r="J99" s="342">
        <v>37.454374190461479</v>
      </c>
      <c r="K99" s="535">
        <v>1.8194483009514939</v>
      </c>
      <c r="L99" s="342">
        <v>25.032359194575442</v>
      </c>
      <c r="M99" s="535">
        <v>2.16288915682156</v>
      </c>
      <c r="N99" s="343">
        <v>1253</v>
      </c>
      <c r="O99" s="342">
        <v>6.8326611163078246</v>
      </c>
      <c r="P99" s="535">
        <v>0.9564556169915146</v>
      </c>
      <c r="Q99" s="342">
        <v>2.463595760957344</v>
      </c>
      <c r="R99" s="535">
        <v>0.6383815117448165</v>
      </c>
      <c r="S99" s="342">
        <v>14.822064762790029</v>
      </c>
      <c r="T99" s="535">
        <v>1.231479716704283</v>
      </c>
      <c r="U99" s="342">
        <v>13.853566682522059</v>
      </c>
      <c r="V99" s="535">
        <v>1.3736032583464859</v>
      </c>
      <c r="W99" s="342">
        <v>40.36217539338719</v>
      </c>
      <c r="X99" s="535">
        <v>1.765158331448524</v>
      </c>
      <c r="Y99" s="342">
        <v>21.66593628403556</v>
      </c>
      <c r="Z99" s="535">
        <v>2.3597025037293449</v>
      </c>
      <c r="AA99" s="343">
        <v>1391</v>
      </c>
      <c r="AB99" s="342">
        <v>44.437534684201147</v>
      </c>
      <c r="AC99" s="535">
        <v>2.6188396061849182</v>
      </c>
      <c r="AD99" s="342">
        <v>6.0580052814997449</v>
      </c>
      <c r="AE99" s="535">
        <v>1.200552654068942</v>
      </c>
      <c r="AF99" s="342">
        <v>12.604531241050291</v>
      </c>
      <c r="AG99" s="535">
        <v>1.500702344958579</v>
      </c>
      <c r="AH99" s="342">
        <v>14.709972705867109</v>
      </c>
      <c r="AI99" s="535">
        <v>1.738723787838854</v>
      </c>
      <c r="AJ99" s="342">
        <v>18.55786502368008</v>
      </c>
      <c r="AK99" s="535">
        <v>2.0848380868903509</v>
      </c>
      <c r="AL99" s="342">
        <v>3.632091063701631</v>
      </c>
      <c r="AM99" s="535">
        <v>1.050802265441692</v>
      </c>
      <c r="AN99" s="343">
        <v>769</v>
      </c>
      <c r="AO99" s="342">
        <v>1.229138039831567</v>
      </c>
      <c r="AP99" s="535">
        <v>0.34846685573551178</v>
      </c>
      <c r="AQ99" s="342">
        <v>0.1163416636567295</v>
      </c>
      <c r="AR99" s="535">
        <v>0.1155780408309561</v>
      </c>
      <c r="AS99" s="342">
        <v>2.1956342660390979</v>
      </c>
      <c r="AT99" s="535">
        <v>0.48851778818667391</v>
      </c>
      <c r="AU99" s="342">
        <v>2.4340796212260858</v>
      </c>
      <c r="AV99" s="535">
        <v>0.64060953760663752</v>
      </c>
      <c r="AW99" s="342">
        <v>15.9798581734973</v>
      </c>
      <c r="AX99" s="535">
        <v>1.5126723233352759</v>
      </c>
      <c r="AY99" s="342">
        <v>78.044948235749217</v>
      </c>
      <c r="AZ99" s="535">
        <v>1.780802391033818</v>
      </c>
      <c r="BA99" s="343">
        <v>1295</v>
      </c>
      <c r="BB99" s="342">
        <v>2.5635382560712872</v>
      </c>
      <c r="BC99" s="535">
        <v>0.73370463656254903</v>
      </c>
      <c r="BD99" s="342">
        <v>0.62808403179620809</v>
      </c>
      <c r="BE99" s="535">
        <v>0.39277818683718718</v>
      </c>
      <c r="BF99" s="342">
        <v>6.8443360451935584</v>
      </c>
      <c r="BG99" s="535">
        <v>1.645216528126229</v>
      </c>
      <c r="BH99" s="342">
        <v>9.6211291657701086</v>
      </c>
      <c r="BI99" s="535">
        <v>1.9602108329867951</v>
      </c>
      <c r="BJ99" s="342">
        <v>26.14679817565294</v>
      </c>
      <c r="BK99" s="535">
        <v>2.0967913338508999</v>
      </c>
      <c r="BL99" s="342">
        <v>54.1961143255159</v>
      </c>
      <c r="BM99" s="535">
        <v>3.3118871816437361</v>
      </c>
      <c r="BN99" s="343">
        <v>737</v>
      </c>
      <c r="BO99" s="342">
        <v>3.765242923613612</v>
      </c>
      <c r="BP99" s="535">
        <v>0.73451035521113706</v>
      </c>
      <c r="BQ99" s="342">
        <v>2.4537707518107039</v>
      </c>
      <c r="BR99" s="535">
        <v>0.58525945795206091</v>
      </c>
      <c r="BS99" s="342">
        <v>13.936867483154369</v>
      </c>
      <c r="BT99" s="535">
        <v>1.270758591874632</v>
      </c>
      <c r="BU99" s="342">
        <v>18.13670352731787</v>
      </c>
      <c r="BV99" s="535">
        <v>1.5569019328882101</v>
      </c>
      <c r="BW99" s="342">
        <v>41.061024057049707</v>
      </c>
      <c r="BX99" s="535">
        <v>2.033567513007088</v>
      </c>
      <c r="BY99" s="342">
        <v>20.64639125705374</v>
      </c>
      <c r="BZ99" s="535">
        <v>1.5457267444245499</v>
      </c>
      <c r="CA99" s="343">
        <v>1242</v>
      </c>
      <c r="CB99" s="342">
        <v>50.951393968418913</v>
      </c>
      <c r="CC99" s="535">
        <v>3.355827417648757</v>
      </c>
      <c r="CD99" s="342">
        <v>10.967539455239709</v>
      </c>
      <c r="CE99" s="535">
        <v>1.892082532622881</v>
      </c>
      <c r="CF99" s="342">
        <v>18.86390244405203</v>
      </c>
      <c r="CG99" s="535">
        <v>2.1504556872377778</v>
      </c>
      <c r="CH99" s="342">
        <v>13.309243179459161</v>
      </c>
      <c r="CI99" s="535">
        <v>2.477056190338125</v>
      </c>
      <c r="CJ99" s="342">
        <v>5.9079209528301906</v>
      </c>
      <c r="CK99" s="535">
        <v>1.671874100747629</v>
      </c>
      <c r="CL99" s="342">
        <v>0</v>
      </c>
      <c r="CM99" s="717" t="s">
        <v>515</v>
      </c>
      <c r="CN99" s="343">
        <v>458</v>
      </c>
      <c r="CO99" s="259">
        <v>56.881157971364807</v>
      </c>
      <c r="CP99" s="535">
        <v>2.832393037240553</v>
      </c>
      <c r="CQ99" s="342">
        <v>11.930924763824409</v>
      </c>
      <c r="CR99" s="535">
        <v>1.7263646697702399</v>
      </c>
      <c r="CS99" s="342">
        <v>19.618538327009428</v>
      </c>
      <c r="CT99" s="535">
        <v>2.0726423908381402</v>
      </c>
      <c r="CU99" s="342">
        <v>8.6301117337923738</v>
      </c>
      <c r="CV99" s="535">
        <v>1.703850721912759</v>
      </c>
      <c r="CW99" s="342">
        <v>2.2726300387322351</v>
      </c>
      <c r="CX99" s="535">
        <v>0.86898462999977555</v>
      </c>
      <c r="CY99" s="342">
        <v>0.66663716527673833</v>
      </c>
      <c r="CZ99" s="535">
        <v>0.26513637101344179</v>
      </c>
      <c r="DA99" s="277">
        <v>645</v>
      </c>
    </row>
    <row r="100" spans="1:105" ht="15" customHeight="1">
      <c r="A100" s="284" t="s">
        <v>23</v>
      </c>
      <c r="B100" s="339">
        <v>1.95262821087886</v>
      </c>
      <c r="C100" s="534">
        <v>1.2118503695544629</v>
      </c>
      <c r="D100" s="339">
        <v>0</v>
      </c>
      <c r="E100" s="536" t="s">
        <v>515</v>
      </c>
      <c r="F100" s="339">
        <v>17.681535021733701</v>
      </c>
      <c r="G100" s="534">
        <v>4.3521726049567206</v>
      </c>
      <c r="H100" s="339">
        <v>22.301521617019269</v>
      </c>
      <c r="I100" s="534">
        <v>4.707221752568933</v>
      </c>
      <c r="J100" s="339">
        <v>29.13176232233581</v>
      </c>
      <c r="K100" s="534">
        <v>4.7227536705660729</v>
      </c>
      <c r="L100" s="339">
        <v>28.93255282803236</v>
      </c>
      <c r="M100" s="534">
        <v>6.7640111704729504</v>
      </c>
      <c r="N100" s="338">
        <v>93</v>
      </c>
      <c r="O100" s="339">
        <v>11.606347775125039</v>
      </c>
      <c r="P100" s="534">
        <v>4.730195436293501</v>
      </c>
      <c r="Q100" s="339">
        <v>1.7132505677116889</v>
      </c>
      <c r="R100" s="534">
        <v>1.6898463568573501</v>
      </c>
      <c r="S100" s="339">
        <v>21.087759955986151</v>
      </c>
      <c r="T100" s="534">
        <v>5.5147427424777478</v>
      </c>
      <c r="U100" s="339">
        <v>10.72136802332319</v>
      </c>
      <c r="V100" s="534">
        <v>1.789875906609137</v>
      </c>
      <c r="W100" s="339">
        <v>31.677441513440179</v>
      </c>
      <c r="X100" s="534">
        <v>4.9568998053966116</v>
      </c>
      <c r="Y100" s="339">
        <v>23.193832164413749</v>
      </c>
      <c r="Z100" s="534">
        <v>6.6351410967801723</v>
      </c>
      <c r="AA100" s="338">
        <v>111</v>
      </c>
      <c r="AB100" s="339">
        <v>54.504150714506039</v>
      </c>
      <c r="AC100" s="534">
        <v>8.2907702451935474</v>
      </c>
      <c r="AD100" s="339">
        <v>6.17945414482225</v>
      </c>
      <c r="AE100" s="534">
        <v>4.558965256562109</v>
      </c>
      <c r="AF100" s="339">
        <v>5.2934817704298922</v>
      </c>
      <c r="AG100" s="534">
        <v>1.481720766747078</v>
      </c>
      <c r="AH100" s="339">
        <v>11.89552388228261</v>
      </c>
      <c r="AI100" s="534">
        <v>3.8052654187266768</v>
      </c>
      <c r="AJ100" s="339">
        <v>17.03678973049534</v>
      </c>
      <c r="AK100" s="534">
        <v>5.4322666803199704</v>
      </c>
      <c r="AL100" s="339">
        <v>5.0905997574638793</v>
      </c>
      <c r="AM100" s="534">
        <v>2.476914098045969</v>
      </c>
      <c r="AN100" s="338">
        <v>67</v>
      </c>
      <c r="AO100" s="339">
        <v>0</v>
      </c>
      <c r="AP100" s="536" t="s">
        <v>515</v>
      </c>
      <c r="AQ100" s="339">
        <v>0</v>
      </c>
      <c r="AR100" s="536" t="s">
        <v>515</v>
      </c>
      <c r="AS100" s="339">
        <v>0</v>
      </c>
      <c r="AT100" s="536" t="s">
        <v>515</v>
      </c>
      <c r="AU100" s="339">
        <v>2.508341499041852</v>
      </c>
      <c r="AV100" s="534">
        <v>1.519204191113642</v>
      </c>
      <c r="AW100" s="339">
        <v>15.46208916217636</v>
      </c>
      <c r="AX100" s="534">
        <v>5.8859121182050052</v>
      </c>
      <c r="AY100" s="339">
        <v>82.029569338781783</v>
      </c>
      <c r="AZ100" s="534">
        <v>6.2336086516118776</v>
      </c>
      <c r="BA100" s="338">
        <v>95</v>
      </c>
      <c r="BB100" s="339">
        <v>1.9702967007773731</v>
      </c>
      <c r="BC100" s="534">
        <v>2.025613139870782</v>
      </c>
      <c r="BD100" s="339">
        <v>1.0788229855880469</v>
      </c>
      <c r="BE100" s="534">
        <v>0.96333392103996296</v>
      </c>
      <c r="BF100" s="339">
        <v>0.830912881492051</v>
      </c>
      <c r="BG100" s="534">
        <v>0.7419628380776877</v>
      </c>
      <c r="BH100" s="339">
        <v>5.5267874553776837</v>
      </c>
      <c r="BI100" s="534">
        <v>2.9558133762294339</v>
      </c>
      <c r="BJ100" s="339">
        <v>16.61261430646277</v>
      </c>
      <c r="BK100" s="534">
        <v>5.4337332479307232</v>
      </c>
      <c r="BL100" s="339">
        <v>73.98056567030207</v>
      </c>
      <c r="BM100" s="534">
        <v>6.7892028371172319</v>
      </c>
      <c r="BN100" s="338">
        <v>66</v>
      </c>
      <c r="BO100" s="339">
        <v>0.86274798554313403</v>
      </c>
      <c r="BP100" s="534">
        <v>0.8753748564192535</v>
      </c>
      <c r="BQ100" s="339">
        <v>2.323328221851356</v>
      </c>
      <c r="BR100" s="534">
        <v>1.514685512820783</v>
      </c>
      <c r="BS100" s="339">
        <v>17.514318684503269</v>
      </c>
      <c r="BT100" s="534">
        <v>5.7073385801590089</v>
      </c>
      <c r="BU100" s="339">
        <v>29.52303072070427</v>
      </c>
      <c r="BV100" s="534">
        <v>5.8708128238275341</v>
      </c>
      <c r="BW100" s="339">
        <v>29.344394523846589</v>
      </c>
      <c r="BX100" s="534">
        <v>2.9366178755254961</v>
      </c>
      <c r="BY100" s="339">
        <v>20.432179863551379</v>
      </c>
      <c r="BZ100" s="534">
        <v>4.8069811913265186</v>
      </c>
      <c r="CA100" s="338">
        <v>92</v>
      </c>
      <c r="CB100" s="339">
        <v>59.606039019004243</v>
      </c>
      <c r="CC100" s="534">
        <v>8.210195401118682</v>
      </c>
      <c r="CD100" s="339">
        <v>5.648992414612926</v>
      </c>
      <c r="CE100" s="534">
        <v>3.2608481916332148</v>
      </c>
      <c r="CF100" s="339">
        <v>18.539246298261709</v>
      </c>
      <c r="CG100" s="534">
        <v>6.9902273638119903</v>
      </c>
      <c r="CH100" s="339">
        <v>10.828085686098319</v>
      </c>
      <c r="CI100" s="534">
        <v>5.0026151910553329</v>
      </c>
      <c r="CJ100" s="339">
        <v>3.4200988162401189</v>
      </c>
      <c r="CK100" s="534">
        <v>2.4826003536050911</v>
      </c>
      <c r="CL100" s="339">
        <v>1.95753776578268</v>
      </c>
      <c r="CM100" s="534">
        <v>1.709912259432163</v>
      </c>
      <c r="CN100" s="338">
        <v>35</v>
      </c>
      <c r="CO100" s="254">
        <v>60.393670958749958</v>
      </c>
      <c r="CP100" s="534">
        <v>7.1283708271285287</v>
      </c>
      <c r="CQ100" s="339">
        <v>6.2433270006389572</v>
      </c>
      <c r="CR100" s="534">
        <v>3.638330313718614</v>
      </c>
      <c r="CS100" s="339">
        <v>17.35847503073175</v>
      </c>
      <c r="CT100" s="534">
        <v>7.1543418203464269</v>
      </c>
      <c r="CU100" s="339">
        <v>11.601171175799889</v>
      </c>
      <c r="CV100" s="534">
        <v>4.6671195476111338</v>
      </c>
      <c r="CW100" s="339">
        <v>4.4033558340794379</v>
      </c>
      <c r="CX100" s="534">
        <v>2.1463135736316201</v>
      </c>
      <c r="CY100" s="339">
        <v>0</v>
      </c>
      <c r="CZ100" s="536" t="s">
        <v>515</v>
      </c>
      <c r="DA100" s="276">
        <v>42</v>
      </c>
    </row>
    <row r="101" spans="1:105" ht="15" customHeight="1">
      <c r="A101" s="285" t="s">
        <v>24</v>
      </c>
      <c r="B101" s="537" t="s">
        <v>99</v>
      </c>
      <c r="C101" s="538" t="s">
        <v>99</v>
      </c>
      <c r="D101" s="537" t="s">
        <v>99</v>
      </c>
      <c r="E101" s="538" t="s">
        <v>99</v>
      </c>
      <c r="F101" s="537" t="s">
        <v>99</v>
      </c>
      <c r="G101" s="538" t="s">
        <v>99</v>
      </c>
      <c r="H101" s="537" t="s">
        <v>99</v>
      </c>
      <c r="I101" s="538" t="s">
        <v>99</v>
      </c>
      <c r="J101" s="537" t="s">
        <v>99</v>
      </c>
      <c r="K101" s="538" t="s">
        <v>99</v>
      </c>
      <c r="L101" s="537" t="s">
        <v>99</v>
      </c>
      <c r="M101" s="538" t="s">
        <v>99</v>
      </c>
      <c r="N101" s="539" t="s">
        <v>99</v>
      </c>
      <c r="O101" s="537" t="s">
        <v>99</v>
      </c>
      <c r="P101" s="538" t="s">
        <v>99</v>
      </c>
      <c r="Q101" s="537" t="s">
        <v>99</v>
      </c>
      <c r="R101" s="538" t="s">
        <v>99</v>
      </c>
      <c r="S101" s="537" t="s">
        <v>99</v>
      </c>
      <c r="T101" s="538" t="s">
        <v>99</v>
      </c>
      <c r="U101" s="537" t="s">
        <v>99</v>
      </c>
      <c r="V101" s="538" t="s">
        <v>99</v>
      </c>
      <c r="W101" s="537" t="s">
        <v>99</v>
      </c>
      <c r="X101" s="538" t="s">
        <v>99</v>
      </c>
      <c r="Y101" s="537" t="s">
        <v>99</v>
      </c>
      <c r="Z101" s="538" t="s">
        <v>99</v>
      </c>
      <c r="AA101" s="539" t="s">
        <v>99</v>
      </c>
      <c r="AB101" s="537" t="s">
        <v>99</v>
      </c>
      <c r="AC101" s="538" t="s">
        <v>99</v>
      </c>
      <c r="AD101" s="537" t="s">
        <v>99</v>
      </c>
      <c r="AE101" s="538" t="s">
        <v>99</v>
      </c>
      <c r="AF101" s="537" t="s">
        <v>99</v>
      </c>
      <c r="AG101" s="538" t="s">
        <v>99</v>
      </c>
      <c r="AH101" s="537" t="s">
        <v>99</v>
      </c>
      <c r="AI101" s="538" t="s">
        <v>99</v>
      </c>
      <c r="AJ101" s="537" t="s">
        <v>99</v>
      </c>
      <c r="AK101" s="538" t="s">
        <v>99</v>
      </c>
      <c r="AL101" s="537" t="s">
        <v>99</v>
      </c>
      <c r="AM101" s="538" t="s">
        <v>99</v>
      </c>
      <c r="AN101" s="539" t="s">
        <v>99</v>
      </c>
      <c r="AO101" s="537" t="s">
        <v>99</v>
      </c>
      <c r="AP101" s="538" t="s">
        <v>99</v>
      </c>
      <c r="AQ101" s="537" t="s">
        <v>99</v>
      </c>
      <c r="AR101" s="538" t="s">
        <v>99</v>
      </c>
      <c r="AS101" s="537" t="s">
        <v>99</v>
      </c>
      <c r="AT101" s="538" t="s">
        <v>99</v>
      </c>
      <c r="AU101" s="537" t="s">
        <v>99</v>
      </c>
      <c r="AV101" s="538" t="s">
        <v>99</v>
      </c>
      <c r="AW101" s="537" t="s">
        <v>99</v>
      </c>
      <c r="AX101" s="538" t="s">
        <v>99</v>
      </c>
      <c r="AY101" s="537" t="s">
        <v>99</v>
      </c>
      <c r="AZ101" s="538" t="s">
        <v>99</v>
      </c>
      <c r="BA101" s="539" t="s">
        <v>99</v>
      </c>
      <c r="BB101" s="537" t="s">
        <v>99</v>
      </c>
      <c r="BC101" s="538" t="s">
        <v>99</v>
      </c>
      <c r="BD101" s="537" t="s">
        <v>99</v>
      </c>
      <c r="BE101" s="538" t="s">
        <v>99</v>
      </c>
      <c r="BF101" s="537" t="s">
        <v>99</v>
      </c>
      <c r="BG101" s="538" t="s">
        <v>99</v>
      </c>
      <c r="BH101" s="537" t="s">
        <v>99</v>
      </c>
      <c r="BI101" s="538" t="s">
        <v>99</v>
      </c>
      <c r="BJ101" s="537" t="s">
        <v>99</v>
      </c>
      <c r="BK101" s="538" t="s">
        <v>99</v>
      </c>
      <c r="BL101" s="537" t="s">
        <v>99</v>
      </c>
      <c r="BM101" s="538" t="s">
        <v>99</v>
      </c>
      <c r="BN101" s="539" t="s">
        <v>99</v>
      </c>
      <c r="BO101" s="537" t="s">
        <v>99</v>
      </c>
      <c r="BP101" s="538" t="s">
        <v>99</v>
      </c>
      <c r="BQ101" s="537" t="s">
        <v>99</v>
      </c>
      <c r="BR101" s="538" t="s">
        <v>99</v>
      </c>
      <c r="BS101" s="537" t="s">
        <v>99</v>
      </c>
      <c r="BT101" s="538" t="s">
        <v>99</v>
      </c>
      <c r="BU101" s="537" t="s">
        <v>99</v>
      </c>
      <c r="BV101" s="538" t="s">
        <v>99</v>
      </c>
      <c r="BW101" s="537" t="s">
        <v>99</v>
      </c>
      <c r="BX101" s="538" t="s">
        <v>99</v>
      </c>
      <c r="BY101" s="537" t="s">
        <v>99</v>
      </c>
      <c r="BZ101" s="538" t="s">
        <v>99</v>
      </c>
      <c r="CA101" s="539" t="s">
        <v>99</v>
      </c>
      <c r="CB101" s="537" t="s">
        <v>99</v>
      </c>
      <c r="CC101" s="538" t="s">
        <v>99</v>
      </c>
      <c r="CD101" s="537" t="s">
        <v>99</v>
      </c>
      <c r="CE101" s="538" t="s">
        <v>99</v>
      </c>
      <c r="CF101" s="537" t="s">
        <v>99</v>
      </c>
      <c r="CG101" s="538" t="s">
        <v>99</v>
      </c>
      <c r="CH101" s="537" t="s">
        <v>99</v>
      </c>
      <c r="CI101" s="538" t="s">
        <v>99</v>
      </c>
      <c r="CJ101" s="537" t="s">
        <v>99</v>
      </c>
      <c r="CK101" s="538" t="s">
        <v>99</v>
      </c>
      <c r="CL101" s="537" t="s">
        <v>99</v>
      </c>
      <c r="CM101" s="538" t="s">
        <v>99</v>
      </c>
      <c r="CN101" s="539" t="s">
        <v>99</v>
      </c>
      <c r="CO101" s="265" t="s">
        <v>99</v>
      </c>
      <c r="CP101" s="538" t="s">
        <v>99</v>
      </c>
      <c r="CQ101" s="537" t="s">
        <v>99</v>
      </c>
      <c r="CR101" s="538" t="s">
        <v>99</v>
      </c>
      <c r="CS101" s="537" t="s">
        <v>99</v>
      </c>
      <c r="CT101" s="538" t="s">
        <v>99</v>
      </c>
      <c r="CU101" s="537" t="s">
        <v>99</v>
      </c>
      <c r="CV101" s="538" t="s">
        <v>99</v>
      </c>
      <c r="CW101" s="537" t="s">
        <v>99</v>
      </c>
      <c r="CX101" s="538" t="s">
        <v>99</v>
      </c>
      <c r="CY101" s="537" t="s">
        <v>99</v>
      </c>
      <c r="CZ101" s="538" t="s">
        <v>99</v>
      </c>
      <c r="DA101" s="279" t="s">
        <v>99</v>
      </c>
    </row>
    <row r="102" spans="1:105" ht="15" customHeight="1">
      <c r="A102" s="284" t="s">
        <v>25</v>
      </c>
      <c r="B102" s="339">
        <v>1.658950333721648</v>
      </c>
      <c r="C102" s="534">
        <v>1.176540068168201</v>
      </c>
      <c r="D102" s="339">
        <v>0</v>
      </c>
      <c r="E102" s="536" t="s">
        <v>515</v>
      </c>
      <c r="F102" s="339">
        <v>11.997894112605261</v>
      </c>
      <c r="G102" s="534">
        <v>2.6367841422407419</v>
      </c>
      <c r="H102" s="339">
        <v>11.68482252658705</v>
      </c>
      <c r="I102" s="534">
        <v>2.6232672230293832</v>
      </c>
      <c r="J102" s="339">
        <v>47.083863009930049</v>
      </c>
      <c r="K102" s="534">
        <v>3.2868230305790491</v>
      </c>
      <c r="L102" s="339">
        <v>27.574470017155999</v>
      </c>
      <c r="M102" s="534">
        <v>2.4835386111088491</v>
      </c>
      <c r="N102" s="338">
        <v>153</v>
      </c>
      <c r="O102" s="339">
        <v>3.1103873785139622</v>
      </c>
      <c r="P102" s="534">
        <v>1.0246330354823729</v>
      </c>
      <c r="Q102" s="339">
        <v>1.735699136280249</v>
      </c>
      <c r="R102" s="534">
        <v>1.6154185438833919</v>
      </c>
      <c r="S102" s="339">
        <v>10.24388862583992</v>
      </c>
      <c r="T102" s="534">
        <v>2.880755349304212</v>
      </c>
      <c r="U102" s="339">
        <v>23.488066079294271</v>
      </c>
      <c r="V102" s="534">
        <v>4.5645401274603339</v>
      </c>
      <c r="W102" s="339">
        <v>39.531226764700307</v>
      </c>
      <c r="X102" s="534">
        <v>3.5846016404224592</v>
      </c>
      <c r="Y102" s="339">
        <v>21.890732015371292</v>
      </c>
      <c r="Z102" s="534">
        <v>6.5328198470821208</v>
      </c>
      <c r="AA102" s="338">
        <v>155</v>
      </c>
      <c r="AB102" s="339">
        <v>12.40438175670737</v>
      </c>
      <c r="AC102" s="534">
        <v>3.87857394737504</v>
      </c>
      <c r="AD102" s="339">
        <v>6.5091592158391993</v>
      </c>
      <c r="AE102" s="534">
        <v>5.109428623731926</v>
      </c>
      <c r="AF102" s="339">
        <v>17.40195729182096</v>
      </c>
      <c r="AG102" s="534">
        <v>2.811741402148499</v>
      </c>
      <c r="AH102" s="339">
        <v>31.144638293162739</v>
      </c>
      <c r="AI102" s="534">
        <v>8.17245614492019</v>
      </c>
      <c r="AJ102" s="339">
        <v>29.61435961188452</v>
      </c>
      <c r="AK102" s="534">
        <v>4.5032921844373162</v>
      </c>
      <c r="AL102" s="339">
        <v>2.9255038305852148</v>
      </c>
      <c r="AM102" s="534">
        <v>1.2129493404284339</v>
      </c>
      <c r="AN102" s="338">
        <v>78</v>
      </c>
      <c r="AO102" s="339">
        <v>0.57213297567675636</v>
      </c>
      <c r="AP102" s="534">
        <v>0.6084742534380263</v>
      </c>
      <c r="AQ102" s="339">
        <v>0</v>
      </c>
      <c r="AR102" s="536" t="s">
        <v>515</v>
      </c>
      <c r="AS102" s="339">
        <v>3.491213375186645</v>
      </c>
      <c r="AT102" s="534">
        <v>1.47026855260037</v>
      </c>
      <c r="AU102" s="339">
        <v>1.303293836152327</v>
      </c>
      <c r="AV102" s="534">
        <v>1.114539228357543</v>
      </c>
      <c r="AW102" s="339">
        <v>13.312874796946369</v>
      </c>
      <c r="AX102" s="534">
        <v>5.7089610093265746</v>
      </c>
      <c r="AY102" s="339">
        <v>81.320485016037907</v>
      </c>
      <c r="AZ102" s="534">
        <v>6.3509346954453028</v>
      </c>
      <c r="BA102" s="338">
        <v>127</v>
      </c>
      <c r="BB102" s="339">
        <v>0.8094812946015908</v>
      </c>
      <c r="BC102" s="534">
        <v>0.42985701835739382</v>
      </c>
      <c r="BD102" s="339">
        <v>0.19572081306438319</v>
      </c>
      <c r="BE102" s="534">
        <v>0.10393318004432529</v>
      </c>
      <c r="BF102" s="339">
        <v>5.5570808449039353</v>
      </c>
      <c r="BG102" s="534">
        <v>2.9076360413783608</v>
      </c>
      <c r="BH102" s="339">
        <v>7.0908861377536141</v>
      </c>
      <c r="BI102" s="534">
        <v>1.694119730831898</v>
      </c>
      <c r="BJ102" s="339">
        <v>19.85074280964929</v>
      </c>
      <c r="BK102" s="534">
        <v>2.9366800284343282</v>
      </c>
      <c r="BL102" s="339">
        <v>66.49608810002718</v>
      </c>
      <c r="BM102" s="534">
        <v>2.764139166825279</v>
      </c>
      <c r="BN102" s="338">
        <v>95</v>
      </c>
      <c r="BO102" s="339">
        <v>0.63582528996399046</v>
      </c>
      <c r="BP102" s="534">
        <v>0.31554616931849389</v>
      </c>
      <c r="BQ102" s="339">
        <v>0</v>
      </c>
      <c r="BR102" s="536" t="s">
        <v>515</v>
      </c>
      <c r="BS102" s="339">
        <v>12.303984008029211</v>
      </c>
      <c r="BT102" s="534">
        <v>1.956949832780021</v>
      </c>
      <c r="BU102" s="339">
        <v>20.467600720808949</v>
      </c>
      <c r="BV102" s="534">
        <v>3.8413016143532581</v>
      </c>
      <c r="BW102" s="339">
        <v>52.079819749123011</v>
      </c>
      <c r="BX102" s="534">
        <v>2.9983570904352699</v>
      </c>
      <c r="BY102" s="339">
        <v>14.512770232074841</v>
      </c>
      <c r="BZ102" s="534">
        <v>2.2088163217676589</v>
      </c>
      <c r="CA102" s="338">
        <v>137</v>
      </c>
      <c r="CB102" s="339">
        <v>18.975567468187659</v>
      </c>
      <c r="CC102" s="534">
        <v>4.5222543623260654</v>
      </c>
      <c r="CD102" s="339">
        <v>15.28679381054493</v>
      </c>
      <c r="CE102" s="534">
        <v>2.474353350876096</v>
      </c>
      <c r="CF102" s="339">
        <v>43.029859453934861</v>
      </c>
      <c r="CG102" s="534">
        <v>3.7750935449273908</v>
      </c>
      <c r="CH102" s="339">
        <v>12.662724256539651</v>
      </c>
      <c r="CI102" s="534">
        <v>2.2147257281739399</v>
      </c>
      <c r="CJ102" s="339">
        <v>10.0450550107929</v>
      </c>
      <c r="CK102" s="534">
        <v>3.2079886869626648</v>
      </c>
      <c r="CL102" s="339">
        <v>0</v>
      </c>
      <c r="CM102" s="536" t="s">
        <v>515</v>
      </c>
      <c r="CN102" s="338">
        <v>77</v>
      </c>
      <c r="CO102" s="254">
        <v>39.704269864894961</v>
      </c>
      <c r="CP102" s="534">
        <v>5.7624766674096408</v>
      </c>
      <c r="CQ102" s="339">
        <v>19.85320706373146</v>
      </c>
      <c r="CR102" s="534">
        <v>3.708195427711535</v>
      </c>
      <c r="CS102" s="339">
        <v>27.3977315663426</v>
      </c>
      <c r="CT102" s="534">
        <v>3.318561100981793</v>
      </c>
      <c r="CU102" s="339">
        <v>13.044791505030981</v>
      </c>
      <c r="CV102" s="534">
        <v>5.1154847924230493</v>
      </c>
      <c r="CW102" s="339">
        <v>0</v>
      </c>
      <c r="CX102" s="536" t="s">
        <v>515</v>
      </c>
      <c r="CY102" s="339">
        <v>0</v>
      </c>
      <c r="CZ102" s="536" t="s">
        <v>515</v>
      </c>
      <c r="DA102" s="276">
        <v>94</v>
      </c>
    </row>
    <row r="103" spans="1:105" ht="15" customHeight="1">
      <c r="A103" s="285" t="s">
        <v>26</v>
      </c>
      <c r="B103" s="537" t="s">
        <v>99</v>
      </c>
      <c r="C103" s="538" t="s">
        <v>99</v>
      </c>
      <c r="D103" s="537" t="s">
        <v>99</v>
      </c>
      <c r="E103" s="538" t="s">
        <v>99</v>
      </c>
      <c r="F103" s="537" t="s">
        <v>99</v>
      </c>
      <c r="G103" s="538" t="s">
        <v>99</v>
      </c>
      <c r="H103" s="537" t="s">
        <v>99</v>
      </c>
      <c r="I103" s="538" t="s">
        <v>99</v>
      </c>
      <c r="J103" s="537" t="s">
        <v>99</v>
      </c>
      <c r="K103" s="538" t="s">
        <v>99</v>
      </c>
      <c r="L103" s="537" t="s">
        <v>99</v>
      </c>
      <c r="M103" s="538" t="s">
        <v>99</v>
      </c>
      <c r="N103" s="539" t="s">
        <v>99</v>
      </c>
      <c r="O103" s="537" t="s">
        <v>99</v>
      </c>
      <c r="P103" s="538" t="s">
        <v>99</v>
      </c>
      <c r="Q103" s="537" t="s">
        <v>99</v>
      </c>
      <c r="R103" s="538" t="s">
        <v>99</v>
      </c>
      <c r="S103" s="537" t="s">
        <v>99</v>
      </c>
      <c r="T103" s="538" t="s">
        <v>99</v>
      </c>
      <c r="U103" s="537" t="s">
        <v>99</v>
      </c>
      <c r="V103" s="538" t="s">
        <v>99</v>
      </c>
      <c r="W103" s="537" t="s">
        <v>99</v>
      </c>
      <c r="X103" s="538" t="s">
        <v>99</v>
      </c>
      <c r="Y103" s="537" t="s">
        <v>99</v>
      </c>
      <c r="Z103" s="538" t="s">
        <v>99</v>
      </c>
      <c r="AA103" s="539" t="s">
        <v>99</v>
      </c>
      <c r="AB103" s="537" t="s">
        <v>99</v>
      </c>
      <c r="AC103" s="538" t="s">
        <v>99</v>
      </c>
      <c r="AD103" s="537" t="s">
        <v>99</v>
      </c>
      <c r="AE103" s="538" t="s">
        <v>99</v>
      </c>
      <c r="AF103" s="537" t="s">
        <v>99</v>
      </c>
      <c r="AG103" s="538" t="s">
        <v>99</v>
      </c>
      <c r="AH103" s="537" t="s">
        <v>99</v>
      </c>
      <c r="AI103" s="538" t="s">
        <v>99</v>
      </c>
      <c r="AJ103" s="537" t="s">
        <v>99</v>
      </c>
      <c r="AK103" s="538" t="s">
        <v>99</v>
      </c>
      <c r="AL103" s="537" t="s">
        <v>99</v>
      </c>
      <c r="AM103" s="538" t="s">
        <v>99</v>
      </c>
      <c r="AN103" s="539" t="s">
        <v>99</v>
      </c>
      <c r="AO103" s="537" t="s">
        <v>99</v>
      </c>
      <c r="AP103" s="538" t="s">
        <v>99</v>
      </c>
      <c r="AQ103" s="537" t="s">
        <v>99</v>
      </c>
      <c r="AR103" s="538" t="s">
        <v>99</v>
      </c>
      <c r="AS103" s="537" t="s">
        <v>99</v>
      </c>
      <c r="AT103" s="538" t="s">
        <v>99</v>
      </c>
      <c r="AU103" s="537" t="s">
        <v>99</v>
      </c>
      <c r="AV103" s="538" t="s">
        <v>99</v>
      </c>
      <c r="AW103" s="537" t="s">
        <v>99</v>
      </c>
      <c r="AX103" s="538" t="s">
        <v>99</v>
      </c>
      <c r="AY103" s="537" t="s">
        <v>99</v>
      </c>
      <c r="AZ103" s="538" t="s">
        <v>99</v>
      </c>
      <c r="BA103" s="539" t="s">
        <v>99</v>
      </c>
      <c r="BB103" s="537" t="s">
        <v>99</v>
      </c>
      <c r="BC103" s="538" t="s">
        <v>99</v>
      </c>
      <c r="BD103" s="537" t="s">
        <v>99</v>
      </c>
      <c r="BE103" s="538" t="s">
        <v>99</v>
      </c>
      <c r="BF103" s="537" t="s">
        <v>99</v>
      </c>
      <c r="BG103" s="538" t="s">
        <v>99</v>
      </c>
      <c r="BH103" s="537" t="s">
        <v>99</v>
      </c>
      <c r="BI103" s="538" t="s">
        <v>99</v>
      </c>
      <c r="BJ103" s="537" t="s">
        <v>99</v>
      </c>
      <c r="BK103" s="538" t="s">
        <v>99</v>
      </c>
      <c r="BL103" s="537" t="s">
        <v>99</v>
      </c>
      <c r="BM103" s="538" t="s">
        <v>99</v>
      </c>
      <c r="BN103" s="539" t="s">
        <v>99</v>
      </c>
      <c r="BO103" s="537" t="s">
        <v>99</v>
      </c>
      <c r="BP103" s="538" t="s">
        <v>99</v>
      </c>
      <c r="BQ103" s="537" t="s">
        <v>99</v>
      </c>
      <c r="BR103" s="538" t="s">
        <v>99</v>
      </c>
      <c r="BS103" s="537" t="s">
        <v>99</v>
      </c>
      <c r="BT103" s="538" t="s">
        <v>99</v>
      </c>
      <c r="BU103" s="537" t="s">
        <v>99</v>
      </c>
      <c r="BV103" s="538" t="s">
        <v>99</v>
      </c>
      <c r="BW103" s="537" t="s">
        <v>99</v>
      </c>
      <c r="BX103" s="538" t="s">
        <v>99</v>
      </c>
      <c r="BY103" s="537" t="s">
        <v>99</v>
      </c>
      <c r="BZ103" s="538" t="s">
        <v>99</v>
      </c>
      <c r="CA103" s="539" t="s">
        <v>99</v>
      </c>
      <c r="CB103" s="537" t="s">
        <v>99</v>
      </c>
      <c r="CC103" s="538" t="s">
        <v>99</v>
      </c>
      <c r="CD103" s="537" t="s">
        <v>99</v>
      </c>
      <c r="CE103" s="538" t="s">
        <v>99</v>
      </c>
      <c r="CF103" s="537" t="s">
        <v>99</v>
      </c>
      <c r="CG103" s="538" t="s">
        <v>99</v>
      </c>
      <c r="CH103" s="537" t="s">
        <v>99</v>
      </c>
      <c r="CI103" s="538" t="s">
        <v>99</v>
      </c>
      <c r="CJ103" s="537" t="s">
        <v>99</v>
      </c>
      <c r="CK103" s="538" t="s">
        <v>99</v>
      </c>
      <c r="CL103" s="537" t="s">
        <v>99</v>
      </c>
      <c r="CM103" s="538" t="s">
        <v>99</v>
      </c>
      <c r="CN103" s="539" t="s">
        <v>99</v>
      </c>
      <c r="CO103" s="265" t="s">
        <v>99</v>
      </c>
      <c r="CP103" s="538" t="s">
        <v>99</v>
      </c>
      <c r="CQ103" s="537" t="s">
        <v>99</v>
      </c>
      <c r="CR103" s="538" t="s">
        <v>99</v>
      </c>
      <c r="CS103" s="537" t="s">
        <v>99</v>
      </c>
      <c r="CT103" s="538" t="s">
        <v>99</v>
      </c>
      <c r="CU103" s="537" t="s">
        <v>99</v>
      </c>
      <c r="CV103" s="538" t="s">
        <v>99</v>
      </c>
      <c r="CW103" s="537" t="s">
        <v>99</v>
      </c>
      <c r="CX103" s="538" t="s">
        <v>99</v>
      </c>
      <c r="CY103" s="537" t="s">
        <v>99</v>
      </c>
      <c r="CZ103" s="538" t="s">
        <v>99</v>
      </c>
      <c r="DA103" s="279" t="s">
        <v>99</v>
      </c>
    </row>
    <row r="104" spans="1:105" ht="15" customHeight="1">
      <c r="A104" s="284" t="s">
        <v>27</v>
      </c>
      <c r="B104" s="339">
        <v>6.6164430005098334</v>
      </c>
      <c r="C104" s="534">
        <v>2.071039767869634</v>
      </c>
      <c r="D104" s="339">
        <v>0</v>
      </c>
      <c r="E104" s="536" t="s">
        <v>515</v>
      </c>
      <c r="F104" s="339">
        <v>18.092439862853251</v>
      </c>
      <c r="G104" s="534">
        <v>5.5732482466203219</v>
      </c>
      <c r="H104" s="339">
        <v>10.07129673285282</v>
      </c>
      <c r="I104" s="534">
        <v>4.9186990422461383</v>
      </c>
      <c r="J104" s="339">
        <v>46.116979780104778</v>
      </c>
      <c r="K104" s="534">
        <v>3.663876574221606</v>
      </c>
      <c r="L104" s="339">
        <v>19.10284062367932</v>
      </c>
      <c r="M104" s="534">
        <v>6.385371759513939</v>
      </c>
      <c r="N104" s="338">
        <v>62</v>
      </c>
      <c r="O104" s="339">
        <v>5.7783602282860729</v>
      </c>
      <c r="P104" s="534">
        <v>2.5962272343842718</v>
      </c>
      <c r="Q104" s="339">
        <v>1.6090386447329219</v>
      </c>
      <c r="R104" s="534">
        <v>1.633557171613788</v>
      </c>
      <c r="S104" s="339">
        <v>14.5446903334743</v>
      </c>
      <c r="T104" s="534">
        <v>4.3252734245863413</v>
      </c>
      <c r="U104" s="339">
        <v>7.4413648412477356</v>
      </c>
      <c r="V104" s="534">
        <v>2.7168724122165111</v>
      </c>
      <c r="W104" s="339">
        <v>48.191276096492523</v>
      </c>
      <c r="X104" s="534">
        <v>8.3664045469477841</v>
      </c>
      <c r="Y104" s="339">
        <v>22.43526985576646</v>
      </c>
      <c r="Z104" s="534">
        <v>10.478570483472121</v>
      </c>
      <c r="AA104" s="338">
        <v>62</v>
      </c>
      <c r="AB104" s="339">
        <v>30.840215653702518</v>
      </c>
      <c r="AC104" s="534">
        <v>8.3689547376019373</v>
      </c>
      <c r="AD104" s="339">
        <v>6.8160951282063786</v>
      </c>
      <c r="AE104" s="534">
        <v>3.736085966835109</v>
      </c>
      <c r="AF104" s="339">
        <v>13.211573358055769</v>
      </c>
      <c r="AG104" s="534">
        <v>6.239045286592205</v>
      </c>
      <c r="AH104" s="339">
        <v>14.959010378548831</v>
      </c>
      <c r="AI104" s="534">
        <v>5.7670437545880731</v>
      </c>
      <c r="AJ104" s="339">
        <v>32.198531208396922</v>
      </c>
      <c r="AK104" s="534">
        <v>7.5551486378719597</v>
      </c>
      <c r="AL104" s="339">
        <v>1.974574273089587</v>
      </c>
      <c r="AM104" s="534">
        <v>1.7987049489976339</v>
      </c>
      <c r="AN104" s="338">
        <v>37</v>
      </c>
      <c r="AO104" s="339">
        <v>3.2232436726541018</v>
      </c>
      <c r="AP104" s="534">
        <v>1.8482305584036121</v>
      </c>
      <c r="AQ104" s="339">
        <v>0</v>
      </c>
      <c r="AR104" s="536" t="s">
        <v>515</v>
      </c>
      <c r="AS104" s="339">
        <v>1.297343611597229</v>
      </c>
      <c r="AT104" s="534">
        <v>1.2340726910698629</v>
      </c>
      <c r="AU104" s="339">
        <v>1.659935862105163</v>
      </c>
      <c r="AV104" s="534">
        <v>1.6355886573168421</v>
      </c>
      <c r="AW104" s="339">
        <v>4.9510122057391577</v>
      </c>
      <c r="AX104" s="534">
        <v>3.4529119821374721</v>
      </c>
      <c r="AY104" s="339">
        <v>88.868464647904347</v>
      </c>
      <c r="AZ104" s="534">
        <v>5.4838052966775779</v>
      </c>
      <c r="BA104" s="338">
        <v>64</v>
      </c>
      <c r="BB104" s="339">
        <v>4.0724863337770527</v>
      </c>
      <c r="BC104" s="534">
        <v>3.4674637336487422</v>
      </c>
      <c r="BD104" s="339">
        <v>0</v>
      </c>
      <c r="BE104" s="536" t="s">
        <v>515</v>
      </c>
      <c r="BF104" s="339">
        <v>5.207452925719025</v>
      </c>
      <c r="BG104" s="534">
        <v>4.5585564580251932</v>
      </c>
      <c r="BH104" s="339">
        <v>21.33717965763989</v>
      </c>
      <c r="BI104" s="534">
        <v>7.8371538946590311</v>
      </c>
      <c r="BJ104" s="339">
        <v>17.107916811236109</v>
      </c>
      <c r="BK104" s="534">
        <v>8.2704728618214247</v>
      </c>
      <c r="BL104" s="339">
        <v>52.27496427162793</v>
      </c>
      <c r="BM104" s="534">
        <v>7.2799004089662862</v>
      </c>
      <c r="BN104" s="338">
        <v>33</v>
      </c>
      <c r="BO104" s="339">
        <v>0</v>
      </c>
      <c r="BP104" s="536" t="s">
        <v>515</v>
      </c>
      <c r="BQ104" s="339">
        <v>0.77075566894276326</v>
      </c>
      <c r="BR104" s="534">
        <v>0.60251888420301702</v>
      </c>
      <c r="BS104" s="339">
        <v>13.50740225833834</v>
      </c>
      <c r="BT104" s="534">
        <v>3.7286838713641348</v>
      </c>
      <c r="BU104" s="339">
        <v>15.77213781182718</v>
      </c>
      <c r="BV104" s="534">
        <v>2.780309626890058</v>
      </c>
      <c r="BW104" s="339">
        <v>49.136679039433247</v>
      </c>
      <c r="BX104" s="534">
        <v>8.495161252339118</v>
      </c>
      <c r="BY104" s="339">
        <v>20.813025221458471</v>
      </c>
      <c r="BZ104" s="534">
        <v>5.3555032901849664</v>
      </c>
      <c r="CA104" s="338">
        <v>68</v>
      </c>
      <c r="CB104" s="339">
        <v>34.295944622834483</v>
      </c>
      <c r="CC104" s="534">
        <v>13.980359060666711</v>
      </c>
      <c r="CD104" s="339">
        <v>22.12887693150785</v>
      </c>
      <c r="CE104" s="534">
        <v>5.8331648356628136</v>
      </c>
      <c r="CF104" s="339">
        <v>18.10367990584621</v>
      </c>
      <c r="CG104" s="534">
        <v>6.95135443934109</v>
      </c>
      <c r="CH104" s="339">
        <v>17.519343390980559</v>
      </c>
      <c r="CI104" s="534">
        <v>4.5844902276958051</v>
      </c>
      <c r="CJ104" s="339">
        <v>7.9521551488308893</v>
      </c>
      <c r="CK104" s="534">
        <v>6.1981057156881576</v>
      </c>
      <c r="CL104" s="339">
        <v>0</v>
      </c>
      <c r="CM104" s="536" t="s">
        <v>515</v>
      </c>
      <c r="CN104" s="338">
        <v>18</v>
      </c>
      <c r="CO104" s="254">
        <v>24.23412934038727</v>
      </c>
      <c r="CP104" s="534">
        <v>9.8414626449558984</v>
      </c>
      <c r="CQ104" s="339">
        <v>18.71544099096792</v>
      </c>
      <c r="CR104" s="534">
        <v>10.948569497491</v>
      </c>
      <c r="CS104" s="339">
        <v>30.806086364494622</v>
      </c>
      <c r="CT104" s="534">
        <v>8.161628163398202</v>
      </c>
      <c r="CU104" s="339">
        <v>12.9269863290894</v>
      </c>
      <c r="CV104" s="534">
        <v>4.88159147023085</v>
      </c>
      <c r="CW104" s="339">
        <v>9.4148914749773382</v>
      </c>
      <c r="CX104" s="534">
        <v>4.5444754175365887</v>
      </c>
      <c r="CY104" s="339">
        <v>3.9024655000834412</v>
      </c>
      <c r="CZ104" s="534">
        <v>3.272830791902118</v>
      </c>
      <c r="DA104" s="276">
        <v>35</v>
      </c>
    </row>
    <row r="105" spans="1:105" ht="15" customHeight="1" thickBot="1">
      <c r="A105" s="286" t="s">
        <v>28</v>
      </c>
      <c r="B105" s="368">
        <v>4.1704213703021038</v>
      </c>
      <c r="C105" s="545">
        <v>3.5924483686260951</v>
      </c>
      <c r="D105" s="368">
        <v>0</v>
      </c>
      <c r="E105" s="719" t="s">
        <v>515</v>
      </c>
      <c r="F105" s="368">
        <v>16.944751070845001</v>
      </c>
      <c r="G105" s="545">
        <v>11.118115824900279</v>
      </c>
      <c r="H105" s="368">
        <v>0</v>
      </c>
      <c r="I105" s="719" t="s">
        <v>515</v>
      </c>
      <c r="J105" s="368">
        <v>26.263396965951539</v>
      </c>
      <c r="K105" s="545">
        <v>6.6842326475961276</v>
      </c>
      <c r="L105" s="368">
        <v>52.621430592901348</v>
      </c>
      <c r="M105" s="545">
        <v>13.420565630602701</v>
      </c>
      <c r="N105" s="369">
        <v>27</v>
      </c>
      <c r="O105" s="368">
        <v>8.5476651959381176</v>
      </c>
      <c r="P105" s="545">
        <v>6.1995269284393739</v>
      </c>
      <c r="Q105" s="368">
        <v>1.856783379543393</v>
      </c>
      <c r="R105" s="545">
        <v>2.0399551421056699</v>
      </c>
      <c r="S105" s="368">
        <v>10.464415027564741</v>
      </c>
      <c r="T105" s="545">
        <v>8.131714995977358</v>
      </c>
      <c r="U105" s="368">
        <v>10.767359538924721</v>
      </c>
      <c r="V105" s="545">
        <v>3.0982388983243951</v>
      </c>
      <c r="W105" s="368">
        <v>54.888016170320483</v>
      </c>
      <c r="X105" s="545">
        <v>13.025340741371799</v>
      </c>
      <c r="Y105" s="368">
        <v>13.475760687708551</v>
      </c>
      <c r="Z105" s="545">
        <v>3.2934933094634489</v>
      </c>
      <c r="AA105" s="369">
        <v>25</v>
      </c>
      <c r="AB105" s="368">
        <v>52.165953902576803</v>
      </c>
      <c r="AC105" s="545">
        <v>11.89317251164837</v>
      </c>
      <c r="AD105" s="368">
        <v>0</v>
      </c>
      <c r="AE105" s="720" t="s">
        <v>515</v>
      </c>
      <c r="AF105" s="368">
        <v>14.825044799914471</v>
      </c>
      <c r="AG105" s="545">
        <v>13.74449865141613</v>
      </c>
      <c r="AH105" s="368">
        <v>11.269091783687159</v>
      </c>
      <c r="AI105" s="545">
        <v>2.277414812473264</v>
      </c>
      <c r="AJ105" s="368">
        <v>15.78106963223712</v>
      </c>
      <c r="AK105" s="545">
        <v>5.8910925606601561</v>
      </c>
      <c r="AL105" s="368">
        <v>5.9588398815844474</v>
      </c>
      <c r="AM105" s="545">
        <v>5.7228246952805986</v>
      </c>
      <c r="AN105" s="369">
        <v>18</v>
      </c>
      <c r="AO105" s="368">
        <v>6.3474215379657046</v>
      </c>
      <c r="AP105" s="545">
        <v>2.7240336101254168</v>
      </c>
      <c r="AQ105" s="368">
        <v>0</v>
      </c>
      <c r="AR105" s="720" t="s">
        <v>515</v>
      </c>
      <c r="AS105" s="368">
        <v>0</v>
      </c>
      <c r="AT105" s="720" t="s">
        <v>515</v>
      </c>
      <c r="AU105" s="368">
        <v>2.1253029609669221</v>
      </c>
      <c r="AV105" s="545">
        <v>1.1496470541232151</v>
      </c>
      <c r="AW105" s="368">
        <v>6.9523524349743324</v>
      </c>
      <c r="AX105" s="545">
        <v>3.2874994905507098</v>
      </c>
      <c r="AY105" s="368">
        <v>84.574923066093049</v>
      </c>
      <c r="AZ105" s="545">
        <v>3.7471444225631769</v>
      </c>
      <c r="BA105" s="369">
        <v>25</v>
      </c>
      <c r="BB105" s="368">
        <v>3.3379764680519881</v>
      </c>
      <c r="BC105" s="545">
        <v>3.686813216157093</v>
      </c>
      <c r="BD105" s="368">
        <v>0</v>
      </c>
      <c r="BE105" s="720" t="s">
        <v>515</v>
      </c>
      <c r="BF105" s="368">
        <v>0</v>
      </c>
      <c r="BG105" s="720" t="s">
        <v>515</v>
      </c>
      <c r="BH105" s="368">
        <v>0</v>
      </c>
      <c r="BI105" s="720" t="s">
        <v>515</v>
      </c>
      <c r="BJ105" s="368">
        <v>9.4936020811275004</v>
      </c>
      <c r="BK105" s="545">
        <v>5.548065170194997</v>
      </c>
      <c r="BL105" s="368">
        <v>87.168421450820517</v>
      </c>
      <c r="BM105" s="545">
        <v>5.5020567457033556</v>
      </c>
      <c r="BN105" s="369">
        <v>17</v>
      </c>
      <c r="BO105" s="368">
        <v>2.3337834179187311</v>
      </c>
      <c r="BP105" s="545">
        <v>2.6101136371395461</v>
      </c>
      <c r="BQ105" s="368">
        <v>1.6357922470286239</v>
      </c>
      <c r="BR105" s="545">
        <v>1.763732830224664</v>
      </c>
      <c r="BS105" s="368">
        <v>18.01806001959492</v>
      </c>
      <c r="BT105" s="545">
        <v>8.267103978761579</v>
      </c>
      <c r="BU105" s="368">
        <v>11.792417496684759</v>
      </c>
      <c r="BV105" s="545">
        <v>2.601683464834645</v>
      </c>
      <c r="BW105" s="368">
        <v>43.54934782324279</v>
      </c>
      <c r="BX105" s="545">
        <v>13.81201075270025</v>
      </c>
      <c r="BY105" s="368">
        <v>22.670598995530181</v>
      </c>
      <c r="BZ105" s="545">
        <v>4.5537556150502878</v>
      </c>
      <c r="CA105" s="369">
        <v>27</v>
      </c>
      <c r="CB105" s="368">
        <v>15.15223257140288</v>
      </c>
      <c r="CC105" s="545">
        <v>4.6170354694131879</v>
      </c>
      <c r="CD105" s="368">
        <v>20.91700668676603</v>
      </c>
      <c r="CE105" s="545">
        <v>22.340948455037381</v>
      </c>
      <c r="CF105" s="368">
        <v>59.157170593238007</v>
      </c>
      <c r="CG105" s="545">
        <v>18.209767057375711</v>
      </c>
      <c r="CH105" s="368">
        <v>0</v>
      </c>
      <c r="CI105" s="720" t="s">
        <v>515</v>
      </c>
      <c r="CJ105" s="368">
        <v>4.7735901485930894</v>
      </c>
      <c r="CK105" s="545">
        <v>1.7192564255088101</v>
      </c>
      <c r="CL105" s="368">
        <v>0</v>
      </c>
      <c r="CM105" s="720" t="s">
        <v>515</v>
      </c>
      <c r="CN105" s="369">
        <v>9</v>
      </c>
      <c r="CO105" s="280">
        <v>77.361908614504742</v>
      </c>
      <c r="CP105" s="545">
        <v>4.7916984886472758</v>
      </c>
      <c r="CQ105" s="368">
        <v>0</v>
      </c>
      <c r="CR105" s="720" t="s">
        <v>515</v>
      </c>
      <c r="CS105" s="368">
        <v>0</v>
      </c>
      <c r="CT105" s="720" t="s">
        <v>515</v>
      </c>
      <c r="CU105" s="368">
        <v>18.261765508082931</v>
      </c>
      <c r="CV105" s="545">
        <v>3.8653821426473378</v>
      </c>
      <c r="CW105" s="368">
        <v>4.3763258774123317</v>
      </c>
      <c r="CX105" s="545">
        <v>0.92631634599993695</v>
      </c>
      <c r="CY105" s="368">
        <v>0</v>
      </c>
      <c r="CZ105" s="720" t="s">
        <v>515</v>
      </c>
      <c r="DA105" s="282">
        <v>9</v>
      </c>
    </row>
    <row r="106" spans="1:105" ht="15" customHeight="1">
      <c r="A106" s="287" t="s">
        <v>29</v>
      </c>
      <c r="B106" s="358">
        <v>6.0819838160717854</v>
      </c>
      <c r="C106" s="544">
        <v>0.67707494842825655</v>
      </c>
      <c r="D106" s="358">
        <v>2.5688704085143681</v>
      </c>
      <c r="E106" s="544">
        <v>0.44073507772904619</v>
      </c>
      <c r="F106" s="358">
        <v>14.24934412986679</v>
      </c>
      <c r="G106" s="544">
        <v>0.86292687976203075</v>
      </c>
      <c r="H106" s="358">
        <v>13.497635557208969</v>
      </c>
      <c r="I106" s="544">
        <v>0.97050001328057356</v>
      </c>
      <c r="J106" s="358">
        <v>37.402250914364117</v>
      </c>
      <c r="K106" s="544">
        <v>1.2075871476237441</v>
      </c>
      <c r="L106" s="358">
        <v>26.19991517397396</v>
      </c>
      <c r="M106" s="544">
        <v>1.442645964416654</v>
      </c>
      <c r="N106" s="359">
        <v>2648</v>
      </c>
      <c r="O106" s="358">
        <v>6.5452835804336811</v>
      </c>
      <c r="P106" s="544">
        <v>0.60548633377249794</v>
      </c>
      <c r="Q106" s="358">
        <v>2.272459055732782</v>
      </c>
      <c r="R106" s="544">
        <v>0.34432546142924059</v>
      </c>
      <c r="S106" s="358">
        <v>14.239324862799799</v>
      </c>
      <c r="T106" s="544">
        <v>0.90931322001014026</v>
      </c>
      <c r="U106" s="358">
        <v>13.40025393342434</v>
      </c>
      <c r="V106" s="544">
        <v>0.83268272629264695</v>
      </c>
      <c r="W106" s="358">
        <v>38.401930439423197</v>
      </c>
      <c r="X106" s="544">
        <v>1.2746905620161939</v>
      </c>
      <c r="Y106" s="358">
        <v>25.1407481281862</v>
      </c>
      <c r="Z106" s="544">
        <v>1.71743068245727</v>
      </c>
      <c r="AA106" s="359">
        <v>2991</v>
      </c>
      <c r="AB106" s="358">
        <v>41.762006252019532</v>
      </c>
      <c r="AC106" s="544">
        <v>1.723529582297008</v>
      </c>
      <c r="AD106" s="358">
        <v>5.0687686395733911</v>
      </c>
      <c r="AE106" s="544">
        <v>0.76743319121564713</v>
      </c>
      <c r="AF106" s="358">
        <v>13.26589467392585</v>
      </c>
      <c r="AG106" s="544">
        <v>1.131130102713586</v>
      </c>
      <c r="AH106" s="358">
        <v>14.76605626539787</v>
      </c>
      <c r="AI106" s="544">
        <v>1.118929462232547</v>
      </c>
      <c r="AJ106" s="358">
        <v>21.282553598521272</v>
      </c>
      <c r="AK106" s="544">
        <v>1.4904241413296071</v>
      </c>
      <c r="AL106" s="358">
        <v>3.8547205705620802</v>
      </c>
      <c r="AM106" s="544">
        <v>0.62042701109598108</v>
      </c>
      <c r="AN106" s="359">
        <v>1641</v>
      </c>
      <c r="AO106" s="358">
        <v>1.1333509233409029</v>
      </c>
      <c r="AP106" s="544">
        <v>0.22355137500855249</v>
      </c>
      <c r="AQ106" s="358">
        <v>0.29018436285806398</v>
      </c>
      <c r="AR106" s="544">
        <v>0.19554056486845059</v>
      </c>
      <c r="AS106" s="358">
        <v>2.0495801673745122</v>
      </c>
      <c r="AT106" s="544">
        <v>0.32462461158137101</v>
      </c>
      <c r="AU106" s="358">
        <v>2.272314490088498</v>
      </c>
      <c r="AV106" s="544">
        <v>0.36925897294233723</v>
      </c>
      <c r="AW106" s="358">
        <v>15.49500245673693</v>
      </c>
      <c r="AX106" s="544">
        <v>1.0396986280564471</v>
      </c>
      <c r="AY106" s="358">
        <v>78.759567599601098</v>
      </c>
      <c r="AZ106" s="544">
        <v>1.2054501496375589</v>
      </c>
      <c r="BA106" s="359">
        <v>2775</v>
      </c>
      <c r="BB106" s="358">
        <v>2.3118726714820919</v>
      </c>
      <c r="BC106" s="544">
        <v>0.4310814187043428</v>
      </c>
      <c r="BD106" s="358">
        <v>0.48465678420918451</v>
      </c>
      <c r="BE106" s="544">
        <v>0.19844069037561901</v>
      </c>
      <c r="BF106" s="358">
        <v>5.6681937384508876</v>
      </c>
      <c r="BG106" s="544">
        <v>0.86766197282735824</v>
      </c>
      <c r="BH106" s="358">
        <v>7.5491910464182261</v>
      </c>
      <c r="BI106" s="544">
        <v>1.0093855337660831</v>
      </c>
      <c r="BJ106" s="358">
        <v>24.543929381002499</v>
      </c>
      <c r="BK106" s="544">
        <v>1.477349944001429</v>
      </c>
      <c r="BL106" s="358">
        <v>59.442156378437097</v>
      </c>
      <c r="BM106" s="544">
        <v>1.998173632749666</v>
      </c>
      <c r="BN106" s="359">
        <v>1660</v>
      </c>
      <c r="BO106" s="358">
        <v>3.48947186789679</v>
      </c>
      <c r="BP106" s="544">
        <v>0.47506866806800369</v>
      </c>
      <c r="BQ106" s="358">
        <v>1.976577665675048</v>
      </c>
      <c r="BR106" s="544">
        <v>0.32698980731220639</v>
      </c>
      <c r="BS106" s="358">
        <v>15.07372026297875</v>
      </c>
      <c r="BT106" s="544">
        <v>0.9546675949814154</v>
      </c>
      <c r="BU106" s="358">
        <v>17.771147174331212</v>
      </c>
      <c r="BV106" s="544">
        <v>0.92191895968487103</v>
      </c>
      <c r="BW106" s="358">
        <v>39.549766066002007</v>
      </c>
      <c r="BX106" s="544">
        <v>1.4039300336888061</v>
      </c>
      <c r="BY106" s="358">
        <v>22.13931696311619</v>
      </c>
      <c r="BZ106" s="544">
        <v>1.0919431209658581</v>
      </c>
      <c r="CA106" s="359">
        <v>2711</v>
      </c>
      <c r="CB106" s="358">
        <v>42.357148584300283</v>
      </c>
      <c r="CC106" s="544">
        <v>2.2984126505247291</v>
      </c>
      <c r="CD106" s="358">
        <v>13.65726200884199</v>
      </c>
      <c r="CE106" s="544">
        <v>1.5982569780932669</v>
      </c>
      <c r="CF106" s="358">
        <v>24.07565675524997</v>
      </c>
      <c r="CG106" s="544">
        <v>1.7326184342540401</v>
      </c>
      <c r="CH106" s="358">
        <v>12.163647871241089</v>
      </c>
      <c r="CI106" s="544">
        <v>1.302029929496558</v>
      </c>
      <c r="CJ106" s="358">
        <v>7.3254983060236176</v>
      </c>
      <c r="CK106" s="544">
        <v>1.500912071364942</v>
      </c>
      <c r="CL106" s="358">
        <v>0.42078647434305672</v>
      </c>
      <c r="CM106" s="544">
        <v>0.2731895416611741</v>
      </c>
      <c r="CN106" s="359">
        <v>1003</v>
      </c>
      <c r="CO106" s="269">
        <v>48.41184589793702</v>
      </c>
      <c r="CP106" s="544">
        <v>1.994412308875368</v>
      </c>
      <c r="CQ106" s="358">
        <v>11.17992595797187</v>
      </c>
      <c r="CR106" s="544">
        <v>1.0511195393731689</v>
      </c>
      <c r="CS106" s="358">
        <v>22.448603307196951</v>
      </c>
      <c r="CT106" s="544">
        <v>1.355728183050666</v>
      </c>
      <c r="CU106" s="358">
        <v>13.209482419941271</v>
      </c>
      <c r="CV106" s="544">
        <v>1.300417313707648</v>
      </c>
      <c r="CW106" s="358">
        <v>4.0728821104341586</v>
      </c>
      <c r="CX106" s="544">
        <v>0.6869776972426177</v>
      </c>
      <c r="CY106" s="358">
        <v>0.67726030651874447</v>
      </c>
      <c r="CZ106" s="544">
        <v>0.30084411809208039</v>
      </c>
      <c r="DA106" s="283">
        <v>1516</v>
      </c>
    </row>
    <row r="107" spans="1:105" ht="15" customHeight="1">
      <c r="A107" s="287" t="s">
        <v>30</v>
      </c>
      <c r="B107" s="358">
        <v>0.89516513344881221</v>
      </c>
      <c r="C107" s="544">
        <v>0.40434438352103041</v>
      </c>
      <c r="D107" s="358">
        <v>2.181456086383307</v>
      </c>
      <c r="E107" s="544">
        <v>1.4092617944523891</v>
      </c>
      <c r="F107" s="358">
        <v>14.351885165486101</v>
      </c>
      <c r="G107" s="544">
        <v>2.5400192772241068</v>
      </c>
      <c r="H107" s="358">
        <v>11.185574452687939</v>
      </c>
      <c r="I107" s="544">
        <v>2.2834149714594969</v>
      </c>
      <c r="J107" s="358">
        <v>37.211111724021187</v>
      </c>
      <c r="K107" s="544">
        <v>3.3427849688648998</v>
      </c>
      <c r="L107" s="358">
        <v>34.174807437972667</v>
      </c>
      <c r="M107" s="544">
        <v>4.0026358601537604</v>
      </c>
      <c r="N107" s="359">
        <v>311</v>
      </c>
      <c r="O107" s="358">
        <v>2.2974674060820148</v>
      </c>
      <c r="P107" s="544">
        <v>0.6725814372460357</v>
      </c>
      <c r="Q107" s="358">
        <v>2.8418979005809528</v>
      </c>
      <c r="R107" s="544">
        <v>1.1300896835913199</v>
      </c>
      <c r="S107" s="358">
        <v>14.038194418886871</v>
      </c>
      <c r="T107" s="544">
        <v>4.3278074091851551</v>
      </c>
      <c r="U107" s="358">
        <v>13.409972778926051</v>
      </c>
      <c r="V107" s="544">
        <v>2.9542330412885311</v>
      </c>
      <c r="W107" s="358">
        <v>38.246402864443233</v>
      </c>
      <c r="X107" s="544">
        <v>5.8611798671925701</v>
      </c>
      <c r="Y107" s="358">
        <v>29.166064631080872</v>
      </c>
      <c r="Z107" s="544">
        <v>5.4305130617748896</v>
      </c>
      <c r="AA107" s="359">
        <v>319</v>
      </c>
      <c r="AB107" s="358">
        <v>20.021332788179659</v>
      </c>
      <c r="AC107" s="544">
        <v>4.3259350092796156</v>
      </c>
      <c r="AD107" s="358">
        <v>4.3404721855869139</v>
      </c>
      <c r="AE107" s="544">
        <v>1.8215877720499389</v>
      </c>
      <c r="AF107" s="358">
        <v>16.488495835023631</v>
      </c>
      <c r="AG107" s="544">
        <v>4.488917106029807</v>
      </c>
      <c r="AH107" s="358">
        <v>19.871938927839349</v>
      </c>
      <c r="AI107" s="544">
        <v>4.1613224885969986</v>
      </c>
      <c r="AJ107" s="358">
        <v>36.546351100395178</v>
      </c>
      <c r="AK107" s="544">
        <v>6.9848656642643414</v>
      </c>
      <c r="AL107" s="358">
        <v>2.7314091629752641</v>
      </c>
      <c r="AM107" s="544">
        <v>1.438396809294288</v>
      </c>
      <c r="AN107" s="359">
        <v>171</v>
      </c>
      <c r="AO107" s="358">
        <v>0.57915190879654732</v>
      </c>
      <c r="AP107" s="544">
        <v>0.34971008855987912</v>
      </c>
      <c r="AQ107" s="358">
        <v>0</v>
      </c>
      <c r="AR107" s="718" t="s">
        <v>515</v>
      </c>
      <c r="AS107" s="358">
        <v>3.8994439569411492</v>
      </c>
      <c r="AT107" s="544">
        <v>1.821943581434875</v>
      </c>
      <c r="AU107" s="358">
        <v>3.6747149864217592</v>
      </c>
      <c r="AV107" s="544">
        <v>2.1292151250423679</v>
      </c>
      <c r="AW107" s="358">
        <v>11.1824904805217</v>
      </c>
      <c r="AX107" s="544">
        <v>3.0313652648013321</v>
      </c>
      <c r="AY107" s="358">
        <v>80.664198667318843</v>
      </c>
      <c r="AZ107" s="544">
        <v>3.140729399468682</v>
      </c>
      <c r="BA107" s="359">
        <v>265</v>
      </c>
      <c r="BB107" s="358">
        <v>3.6522614214336149</v>
      </c>
      <c r="BC107" s="544">
        <v>2.2574160838369299</v>
      </c>
      <c r="BD107" s="358">
        <v>6.6590916390743077E-2</v>
      </c>
      <c r="BE107" s="544">
        <v>5.672442614473807E-2</v>
      </c>
      <c r="BF107" s="358">
        <v>3.5000757849122879</v>
      </c>
      <c r="BG107" s="544">
        <v>1.4918498490767671</v>
      </c>
      <c r="BH107" s="358">
        <v>9.2985915557967989</v>
      </c>
      <c r="BI107" s="544">
        <v>2.9240903235973619</v>
      </c>
      <c r="BJ107" s="358">
        <v>15.46602753591684</v>
      </c>
      <c r="BK107" s="544">
        <v>3.6493155689210819</v>
      </c>
      <c r="BL107" s="358">
        <v>68.016452785549703</v>
      </c>
      <c r="BM107" s="544">
        <v>5.0812435704961789</v>
      </c>
      <c r="BN107" s="359">
        <v>189</v>
      </c>
      <c r="BO107" s="358">
        <v>0.89391667977396938</v>
      </c>
      <c r="BP107" s="544">
        <v>0.51088792313591891</v>
      </c>
      <c r="BQ107" s="358">
        <v>0.49595715464003598</v>
      </c>
      <c r="BR107" s="544">
        <v>0.39513781879834547</v>
      </c>
      <c r="BS107" s="358">
        <v>18.30220685127777</v>
      </c>
      <c r="BT107" s="544">
        <v>3.153794497617703</v>
      </c>
      <c r="BU107" s="358">
        <v>14.60757653820836</v>
      </c>
      <c r="BV107" s="544">
        <v>3.1642932494206848</v>
      </c>
      <c r="BW107" s="358">
        <v>44.85084861160167</v>
      </c>
      <c r="BX107" s="544">
        <v>4.5282453947123908</v>
      </c>
      <c r="BY107" s="358">
        <v>20.8494941644982</v>
      </c>
      <c r="BZ107" s="544">
        <v>3.6915955062282388</v>
      </c>
      <c r="CA107" s="359">
        <v>277</v>
      </c>
      <c r="CB107" s="358">
        <v>17.159170366647398</v>
      </c>
      <c r="CC107" s="544">
        <v>3.1927729474276569</v>
      </c>
      <c r="CD107" s="358">
        <v>12.55172165423796</v>
      </c>
      <c r="CE107" s="544">
        <v>3.1486477287203161</v>
      </c>
      <c r="CF107" s="358">
        <v>44.9030161795718</v>
      </c>
      <c r="CG107" s="544">
        <v>3.5041051580660429</v>
      </c>
      <c r="CH107" s="358">
        <v>14.873616556571349</v>
      </c>
      <c r="CI107" s="544">
        <v>2.568358319955566</v>
      </c>
      <c r="CJ107" s="358">
        <v>8.1796723767086714</v>
      </c>
      <c r="CK107" s="544">
        <v>2.5172168254538119</v>
      </c>
      <c r="CL107" s="358">
        <v>2.332802866262822</v>
      </c>
      <c r="CM107" s="544">
        <v>2.3288906860174321</v>
      </c>
      <c r="CN107" s="359">
        <v>152</v>
      </c>
      <c r="CO107" s="269">
        <v>42.119454291312557</v>
      </c>
      <c r="CP107" s="544">
        <v>6.2580467050609494</v>
      </c>
      <c r="CQ107" s="358">
        <v>15.667940605006001</v>
      </c>
      <c r="CR107" s="544">
        <v>3.9309263916822701</v>
      </c>
      <c r="CS107" s="358">
        <v>22.292196445786409</v>
      </c>
      <c r="CT107" s="544">
        <v>4.4014115767718973</v>
      </c>
      <c r="CU107" s="358">
        <v>17.178048338862968</v>
      </c>
      <c r="CV107" s="544">
        <v>4.2979784494986832</v>
      </c>
      <c r="CW107" s="358">
        <v>1.9280067233115781</v>
      </c>
      <c r="CX107" s="544">
        <v>1.6700396617112889</v>
      </c>
      <c r="CY107" s="358">
        <v>0.81435359572048727</v>
      </c>
      <c r="CZ107" s="544">
        <v>0.7836727199458049</v>
      </c>
      <c r="DA107" s="283">
        <v>174</v>
      </c>
    </row>
    <row r="108" spans="1:105" ht="15" customHeight="1">
      <c r="A108" s="288" t="s">
        <v>31</v>
      </c>
      <c r="B108" s="398">
        <v>5.3593103744407751</v>
      </c>
      <c r="C108" s="546">
        <v>0.60267631139249334</v>
      </c>
      <c r="D108" s="398">
        <v>2.5148924195691258</v>
      </c>
      <c r="E108" s="546">
        <v>0.42781374771816238</v>
      </c>
      <c r="F108" s="398">
        <v>14.26363105363524</v>
      </c>
      <c r="G108" s="546">
        <v>0.82259044522679825</v>
      </c>
      <c r="H108" s="398">
        <v>13.175498760473969</v>
      </c>
      <c r="I108" s="546">
        <v>0.89361290708184193</v>
      </c>
      <c r="J108" s="398">
        <v>37.375619712279018</v>
      </c>
      <c r="K108" s="546">
        <v>1.138423313427436</v>
      </c>
      <c r="L108" s="398">
        <v>27.31104767960187</v>
      </c>
      <c r="M108" s="546">
        <v>1.364622152826275</v>
      </c>
      <c r="N108" s="531">
        <v>2959</v>
      </c>
      <c r="O108" s="398">
        <v>5.9976013323933364</v>
      </c>
      <c r="P108" s="546">
        <v>0.55008013167204328</v>
      </c>
      <c r="Q108" s="398">
        <v>2.3458783219785828</v>
      </c>
      <c r="R108" s="546">
        <v>0.33245103996309999</v>
      </c>
      <c r="S108" s="398">
        <v>14.213392579209771</v>
      </c>
      <c r="T108" s="546">
        <v>0.96887874744071034</v>
      </c>
      <c r="U108" s="398">
        <v>13.40150701004872</v>
      </c>
      <c r="V108" s="546">
        <v>0.81925339229828587</v>
      </c>
      <c r="W108" s="398">
        <v>38.381877855130213</v>
      </c>
      <c r="X108" s="546">
        <v>1.3428903350614041</v>
      </c>
      <c r="Y108" s="398">
        <v>25.65974290123938</v>
      </c>
      <c r="Z108" s="546">
        <v>1.6533154554718721</v>
      </c>
      <c r="AA108" s="531">
        <v>3310</v>
      </c>
      <c r="AB108" s="398">
        <v>38.920191408065207</v>
      </c>
      <c r="AC108" s="546">
        <v>1.824764831124003</v>
      </c>
      <c r="AD108" s="398">
        <v>4.9735699477214359</v>
      </c>
      <c r="AE108" s="546">
        <v>0.70928325473407916</v>
      </c>
      <c r="AF108" s="398">
        <v>13.68713442213256</v>
      </c>
      <c r="AG108" s="546">
        <v>1.1547802139003169</v>
      </c>
      <c r="AH108" s="398">
        <v>15.433467657494299</v>
      </c>
      <c r="AI108" s="546">
        <v>1.1293765540653311</v>
      </c>
      <c r="AJ108" s="398">
        <v>23.277748751426021</v>
      </c>
      <c r="AK108" s="546">
        <v>1.7043405700310881</v>
      </c>
      <c r="AL108" s="398">
        <v>3.707887813160478</v>
      </c>
      <c r="AM108" s="546">
        <v>0.57331573560809967</v>
      </c>
      <c r="AN108" s="531">
        <v>1812</v>
      </c>
      <c r="AO108" s="398">
        <v>1.070966443023589</v>
      </c>
      <c r="AP108" s="546">
        <v>0.20322817855712619</v>
      </c>
      <c r="AQ108" s="398">
        <v>0.25751920070869622</v>
      </c>
      <c r="AR108" s="546">
        <v>0.17383680949308561</v>
      </c>
      <c r="AS108" s="398">
        <v>2.257813650548083</v>
      </c>
      <c r="AT108" s="546">
        <v>0.3608507637347691</v>
      </c>
      <c r="AU108" s="398">
        <v>2.4301784051523381</v>
      </c>
      <c r="AV108" s="546">
        <v>0.41173876257935338</v>
      </c>
      <c r="AW108" s="398">
        <v>15.009556233561</v>
      </c>
      <c r="AX108" s="546">
        <v>0.9825740955612472</v>
      </c>
      <c r="AY108" s="398">
        <v>78.973966067006302</v>
      </c>
      <c r="AZ108" s="546">
        <v>1.1219267418916019</v>
      </c>
      <c r="BA108" s="531">
        <v>3040</v>
      </c>
      <c r="BB108" s="398">
        <v>2.4896801325709861</v>
      </c>
      <c r="BC108" s="546">
        <v>0.47595613191107788</v>
      </c>
      <c r="BD108" s="398">
        <v>0.42919882059421782</v>
      </c>
      <c r="BE108" s="546">
        <v>0.17250637284629219</v>
      </c>
      <c r="BF108" s="398">
        <v>5.3805849766839078</v>
      </c>
      <c r="BG108" s="546">
        <v>0.77706114544626059</v>
      </c>
      <c r="BH108" s="398">
        <v>7.7812554105897931</v>
      </c>
      <c r="BI108" s="546">
        <v>0.95790638688403684</v>
      </c>
      <c r="BJ108" s="398">
        <v>23.339712560212831</v>
      </c>
      <c r="BK108" s="546">
        <v>1.4160070521321551</v>
      </c>
      <c r="BL108" s="398">
        <v>60.579568099348272</v>
      </c>
      <c r="BM108" s="546">
        <v>1.8947779675016001</v>
      </c>
      <c r="BN108" s="531">
        <v>1849</v>
      </c>
      <c r="BO108" s="398">
        <v>3.195378777707846</v>
      </c>
      <c r="BP108" s="546">
        <v>0.42773192387457759</v>
      </c>
      <c r="BQ108" s="398">
        <v>1.8088138425515861</v>
      </c>
      <c r="BR108" s="546">
        <v>0.29803843754746628</v>
      </c>
      <c r="BS108" s="398">
        <v>15.439528550057821</v>
      </c>
      <c r="BT108" s="546">
        <v>0.92193044405988878</v>
      </c>
      <c r="BU108" s="398">
        <v>17.41269428199211</v>
      </c>
      <c r="BV108" s="546">
        <v>0.88589299146173994</v>
      </c>
      <c r="BW108" s="398">
        <v>40.150412800202098</v>
      </c>
      <c r="BX108" s="546">
        <v>1.3523974261307261</v>
      </c>
      <c r="BY108" s="398">
        <v>21.993171747488532</v>
      </c>
      <c r="BZ108" s="546">
        <v>1.0583018609808881</v>
      </c>
      <c r="CA108" s="531">
        <v>2988</v>
      </c>
      <c r="CB108" s="398">
        <v>37.783701127502979</v>
      </c>
      <c r="CC108" s="546">
        <v>2.2473824604115098</v>
      </c>
      <c r="CD108" s="398">
        <v>13.45660580224172</v>
      </c>
      <c r="CE108" s="546">
        <v>1.435195730976391</v>
      </c>
      <c r="CF108" s="398">
        <v>27.855834401575461</v>
      </c>
      <c r="CG108" s="546">
        <v>1.875101806063977</v>
      </c>
      <c r="CH108" s="398">
        <v>12.65550873741333</v>
      </c>
      <c r="CI108" s="546">
        <v>1.1693754142243651</v>
      </c>
      <c r="CJ108" s="398">
        <v>7.4805313883405136</v>
      </c>
      <c r="CK108" s="546">
        <v>1.313614167375756</v>
      </c>
      <c r="CL108" s="398">
        <v>0.7678185429260066</v>
      </c>
      <c r="CM108" s="546">
        <v>0.47691432660198441</v>
      </c>
      <c r="CN108" s="531">
        <v>1155</v>
      </c>
      <c r="CO108" s="289">
        <v>47.547842734587697</v>
      </c>
      <c r="CP108" s="546">
        <v>1.938994745099047</v>
      </c>
      <c r="CQ108" s="398">
        <v>11.79617159152609</v>
      </c>
      <c r="CR108" s="546">
        <v>1.0825676352032021</v>
      </c>
      <c r="CS108" s="398">
        <v>22.427127208524709</v>
      </c>
      <c r="CT108" s="546">
        <v>1.316146934456897</v>
      </c>
      <c r="CU108" s="398">
        <v>13.75440297197729</v>
      </c>
      <c r="CV108" s="546">
        <v>1.258078757958595</v>
      </c>
      <c r="CW108" s="398">
        <v>3.7783710190530959</v>
      </c>
      <c r="CX108" s="546">
        <v>0.64012681923981651</v>
      </c>
      <c r="CY108" s="398">
        <v>0.69608447433111786</v>
      </c>
      <c r="CZ108" s="546">
        <v>0.28089606810023188</v>
      </c>
      <c r="DA108" s="291">
        <v>1690</v>
      </c>
    </row>
    <row r="109" spans="1:105" ht="14.25" customHeight="1">
      <c r="A109" s="1966" t="s">
        <v>368</v>
      </c>
      <c r="B109" s="1966" t="s">
        <v>369</v>
      </c>
      <c r="C109" s="1966" t="s">
        <v>369</v>
      </c>
      <c r="D109" s="1966" t="s">
        <v>369</v>
      </c>
      <c r="E109" s="1966" t="s">
        <v>369</v>
      </c>
      <c r="F109" s="1966" t="s">
        <v>369</v>
      </c>
      <c r="G109" s="1966" t="s">
        <v>369</v>
      </c>
      <c r="H109" s="1966" t="s">
        <v>369</v>
      </c>
      <c r="I109" s="1966" t="s">
        <v>369</v>
      </c>
      <c r="J109" s="1966" t="s">
        <v>369</v>
      </c>
      <c r="K109" s="1966" t="s">
        <v>369</v>
      </c>
      <c r="L109" s="1966" t="s">
        <v>369</v>
      </c>
      <c r="M109" s="1966" t="s">
        <v>369</v>
      </c>
      <c r="N109" s="1966" t="s">
        <v>369</v>
      </c>
      <c r="O109" s="1966" t="s">
        <v>369</v>
      </c>
      <c r="P109" s="1966" t="s">
        <v>369</v>
      </c>
      <c r="Q109" s="1966" t="s">
        <v>369</v>
      </c>
      <c r="R109" s="1966" t="s">
        <v>369</v>
      </c>
      <c r="S109" s="1966" t="s">
        <v>369</v>
      </c>
      <c r="T109" s="1966" t="s">
        <v>369</v>
      </c>
      <c r="U109" s="1966" t="s">
        <v>369</v>
      </c>
      <c r="V109" s="1966" t="s">
        <v>369</v>
      </c>
      <c r="W109" s="1966" t="s">
        <v>369</v>
      </c>
      <c r="X109" s="1966" t="s">
        <v>369</v>
      </c>
      <c r="Y109" s="1966" t="s">
        <v>369</v>
      </c>
      <c r="Z109" s="1966" t="s">
        <v>369</v>
      </c>
      <c r="AA109" s="1966" t="s">
        <v>369</v>
      </c>
      <c r="AB109" s="1966" t="s">
        <v>369</v>
      </c>
      <c r="AC109" s="1966" t="s">
        <v>369</v>
      </c>
      <c r="AD109" s="1966" t="s">
        <v>369</v>
      </c>
      <c r="AE109" s="1966" t="s">
        <v>369</v>
      </c>
      <c r="AF109" s="1966" t="s">
        <v>369</v>
      </c>
      <c r="AG109" s="1966" t="s">
        <v>369</v>
      </c>
      <c r="AH109" s="1966" t="s">
        <v>369</v>
      </c>
      <c r="AI109" s="1966" t="s">
        <v>369</v>
      </c>
      <c r="AJ109" s="1966" t="s">
        <v>369</v>
      </c>
      <c r="AK109" s="1966" t="s">
        <v>369</v>
      </c>
      <c r="AL109" s="1966" t="s">
        <v>369</v>
      </c>
      <c r="AM109" s="1966" t="s">
        <v>369</v>
      </c>
      <c r="AN109" s="1966" t="s">
        <v>369</v>
      </c>
      <c r="AO109" s="1966" t="s">
        <v>369</v>
      </c>
      <c r="AP109" s="1966" t="s">
        <v>369</v>
      </c>
      <c r="AQ109" s="1966" t="s">
        <v>369</v>
      </c>
      <c r="AR109" s="1966" t="s">
        <v>369</v>
      </c>
      <c r="AS109" s="1966" t="s">
        <v>369</v>
      </c>
      <c r="AT109" s="1966" t="s">
        <v>369</v>
      </c>
      <c r="AU109" s="1966" t="s">
        <v>369</v>
      </c>
      <c r="AV109" s="1966" t="s">
        <v>369</v>
      </c>
      <c r="AW109" s="1966" t="s">
        <v>369</v>
      </c>
      <c r="AX109" s="1966" t="s">
        <v>369</v>
      </c>
      <c r="AY109" s="1966" t="s">
        <v>369</v>
      </c>
      <c r="AZ109" s="1966" t="s">
        <v>369</v>
      </c>
      <c r="BA109" s="1966" t="s">
        <v>369</v>
      </c>
      <c r="BB109" s="1966" t="s">
        <v>369</v>
      </c>
      <c r="BC109" s="1966" t="s">
        <v>369</v>
      </c>
      <c r="BD109" s="1966" t="s">
        <v>369</v>
      </c>
      <c r="BE109" s="1966" t="s">
        <v>369</v>
      </c>
      <c r="BF109" s="1966" t="s">
        <v>369</v>
      </c>
      <c r="BG109" s="1966" t="s">
        <v>369</v>
      </c>
      <c r="BH109" s="1966" t="s">
        <v>369</v>
      </c>
      <c r="BI109" s="1966" t="s">
        <v>369</v>
      </c>
      <c r="BJ109" s="1966" t="s">
        <v>369</v>
      </c>
      <c r="BK109" s="1966" t="s">
        <v>369</v>
      </c>
      <c r="BL109" s="1966" t="s">
        <v>369</v>
      </c>
      <c r="BM109" s="1966" t="s">
        <v>369</v>
      </c>
      <c r="BN109" s="1966" t="s">
        <v>369</v>
      </c>
      <c r="BO109" s="1966" t="s">
        <v>369</v>
      </c>
      <c r="BP109" s="1966" t="s">
        <v>369</v>
      </c>
      <c r="BQ109" s="1966" t="s">
        <v>369</v>
      </c>
      <c r="BR109" s="1966" t="s">
        <v>369</v>
      </c>
      <c r="BS109" s="1966" t="s">
        <v>369</v>
      </c>
      <c r="BT109" s="1966" t="s">
        <v>369</v>
      </c>
      <c r="BU109" s="1966" t="s">
        <v>369</v>
      </c>
      <c r="BV109" s="1966"/>
      <c r="BW109" s="1966"/>
      <c r="BX109" s="1966"/>
      <c r="BY109" s="1966"/>
      <c r="BZ109" s="1966"/>
      <c r="CA109" s="1966"/>
      <c r="CB109" s="1966"/>
      <c r="CC109" s="1966"/>
      <c r="CD109" s="1966"/>
      <c r="CE109" s="1966"/>
      <c r="CF109" s="1966"/>
      <c r="CG109" s="1966"/>
      <c r="CH109" s="1966"/>
      <c r="CI109" s="1966"/>
      <c r="CJ109" s="1966"/>
      <c r="CK109" s="1966"/>
      <c r="CL109" s="1966"/>
      <c r="CM109" s="1966"/>
      <c r="CN109" s="1966"/>
      <c r="CO109" s="1966"/>
      <c r="CP109" s="1966"/>
      <c r="CQ109" s="1966"/>
      <c r="CR109" s="1966"/>
      <c r="CS109" s="1966"/>
      <c r="CT109" s="1966"/>
      <c r="CU109" s="1966"/>
      <c r="CV109" s="1966"/>
      <c r="CW109" s="1966"/>
      <c r="CX109" s="1966"/>
      <c r="CY109" s="1966"/>
      <c r="CZ109" s="1966"/>
      <c r="DA109" s="1966"/>
    </row>
    <row r="110" spans="1:105" ht="14.25" customHeight="1">
      <c r="A110" s="1966" t="s">
        <v>104</v>
      </c>
      <c r="B110" s="1966"/>
      <c r="C110" s="1966"/>
      <c r="D110" s="1966"/>
      <c r="E110" s="1966"/>
      <c r="F110" s="1966"/>
      <c r="G110" s="1966"/>
      <c r="H110" s="1966"/>
      <c r="I110" s="1966"/>
      <c r="J110" s="1966"/>
      <c r="K110" s="1966"/>
      <c r="L110" s="1966"/>
      <c r="M110" s="1966"/>
      <c r="N110" s="1966"/>
      <c r="O110" s="1966"/>
      <c r="P110" s="1966"/>
      <c r="Q110" s="1966"/>
      <c r="R110" s="1966"/>
      <c r="S110" s="1966"/>
      <c r="T110" s="1966"/>
      <c r="U110" s="1966"/>
      <c r="V110" s="1966"/>
      <c r="W110" s="1966"/>
      <c r="X110" s="1966"/>
      <c r="Y110" s="1966"/>
      <c r="Z110" s="1966"/>
      <c r="AA110" s="1966"/>
      <c r="AB110" s="1966"/>
      <c r="AC110" s="1966"/>
      <c r="AD110" s="1966"/>
      <c r="AE110" s="1966"/>
      <c r="AF110" s="1966"/>
      <c r="AG110" s="1966"/>
      <c r="AH110" s="1966"/>
      <c r="AI110" s="1966"/>
      <c r="AJ110" s="1966"/>
      <c r="AK110" s="1966"/>
      <c r="AL110" s="1966"/>
      <c r="AM110" s="1966"/>
      <c r="AN110" s="1966"/>
      <c r="AO110" s="1966"/>
      <c r="AP110" s="1966"/>
      <c r="AQ110" s="1966"/>
      <c r="AR110" s="1966"/>
      <c r="AS110" s="1966"/>
      <c r="AT110" s="1966"/>
      <c r="AU110" s="1966"/>
      <c r="AV110" s="1966"/>
      <c r="AW110" s="1966"/>
      <c r="AX110" s="1966"/>
      <c r="AY110" s="1966"/>
      <c r="AZ110" s="1966"/>
      <c r="BA110" s="1966"/>
      <c r="BB110" s="1966"/>
      <c r="BC110" s="1966"/>
      <c r="BD110" s="1966"/>
      <c r="BE110" s="1966"/>
      <c r="BF110" s="1966"/>
      <c r="BG110" s="1966"/>
      <c r="BH110" s="1966"/>
      <c r="BI110" s="1966"/>
      <c r="BJ110" s="1966"/>
      <c r="BK110" s="1966"/>
      <c r="BL110" s="1966"/>
      <c r="BM110" s="1966"/>
      <c r="BN110" s="1966"/>
      <c r="BO110" s="1966"/>
      <c r="BP110" s="1966"/>
      <c r="BQ110" s="1966"/>
      <c r="BR110" s="1966"/>
      <c r="BS110" s="1966"/>
      <c r="BT110" s="1966"/>
      <c r="BU110" s="1966"/>
      <c r="BV110" s="1966"/>
      <c r="BW110" s="1966"/>
      <c r="BX110" s="1966"/>
      <c r="BY110" s="1966"/>
      <c r="BZ110" s="1966"/>
      <c r="CA110" s="1966"/>
      <c r="CB110" s="1966"/>
      <c r="CC110" s="1966"/>
      <c r="CD110" s="1966"/>
      <c r="CE110" s="1966"/>
      <c r="CF110" s="1966"/>
      <c r="CG110" s="1966"/>
      <c r="CH110" s="1966"/>
      <c r="CI110" s="1966"/>
      <c r="CJ110" s="1966"/>
      <c r="CK110" s="1966"/>
      <c r="CL110" s="1966"/>
      <c r="CM110" s="1966"/>
      <c r="CN110" s="1966"/>
      <c r="CO110" s="1966"/>
      <c r="CP110" s="1966"/>
      <c r="CQ110" s="1966"/>
      <c r="CR110" s="1966"/>
      <c r="CS110" s="1966"/>
      <c r="CT110" s="1966"/>
      <c r="CU110" s="1966"/>
      <c r="CV110" s="1966"/>
      <c r="CW110" s="1966"/>
      <c r="CX110" s="1966"/>
      <c r="CY110" s="1966"/>
      <c r="CZ110" s="1966"/>
      <c r="DA110" s="1966"/>
    </row>
    <row r="111" spans="1:105" ht="14.25" customHeight="1">
      <c r="A111" s="1966" t="s">
        <v>374</v>
      </c>
      <c r="B111" s="1966" t="s">
        <v>375</v>
      </c>
      <c r="C111" s="1966" t="s">
        <v>375</v>
      </c>
      <c r="D111" s="1966" t="s">
        <v>375</v>
      </c>
      <c r="E111" s="1966" t="s">
        <v>375</v>
      </c>
      <c r="F111" s="1966" t="s">
        <v>375</v>
      </c>
      <c r="G111" s="1966" t="s">
        <v>375</v>
      </c>
      <c r="H111" s="1966" t="s">
        <v>375</v>
      </c>
      <c r="I111" s="1966" t="s">
        <v>375</v>
      </c>
      <c r="J111" s="1966" t="s">
        <v>375</v>
      </c>
      <c r="K111" s="1966" t="s">
        <v>375</v>
      </c>
      <c r="L111" s="1966" t="s">
        <v>375</v>
      </c>
      <c r="M111" s="1966" t="s">
        <v>375</v>
      </c>
      <c r="N111" s="1966" t="s">
        <v>375</v>
      </c>
      <c r="O111" s="1966" t="s">
        <v>375</v>
      </c>
      <c r="P111" s="1966" t="s">
        <v>375</v>
      </c>
      <c r="Q111" s="1966" t="s">
        <v>375</v>
      </c>
      <c r="R111" s="1966" t="s">
        <v>375</v>
      </c>
      <c r="S111" s="1966" t="s">
        <v>375</v>
      </c>
      <c r="T111" s="1966" t="s">
        <v>375</v>
      </c>
      <c r="U111" s="1966" t="s">
        <v>375</v>
      </c>
      <c r="V111" s="1966" t="s">
        <v>375</v>
      </c>
      <c r="W111" s="1966" t="s">
        <v>375</v>
      </c>
      <c r="X111" s="1966" t="s">
        <v>375</v>
      </c>
      <c r="Y111" s="1966" t="s">
        <v>375</v>
      </c>
      <c r="Z111" s="1966" t="s">
        <v>375</v>
      </c>
      <c r="AA111" s="1966" t="s">
        <v>375</v>
      </c>
      <c r="AB111" s="1966" t="s">
        <v>375</v>
      </c>
      <c r="AC111" s="1966" t="s">
        <v>375</v>
      </c>
      <c r="AD111" s="1966" t="s">
        <v>375</v>
      </c>
      <c r="AE111" s="1966" t="s">
        <v>375</v>
      </c>
      <c r="AF111" s="1966" t="s">
        <v>375</v>
      </c>
      <c r="AG111" s="1966" t="s">
        <v>375</v>
      </c>
      <c r="AH111" s="1966" t="s">
        <v>375</v>
      </c>
      <c r="AI111" s="1966" t="s">
        <v>375</v>
      </c>
      <c r="AJ111" s="1966" t="s">
        <v>375</v>
      </c>
      <c r="AK111" s="1966" t="s">
        <v>375</v>
      </c>
      <c r="AL111" s="1966" t="s">
        <v>375</v>
      </c>
      <c r="AM111" s="1966" t="s">
        <v>375</v>
      </c>
      <c r="AN111" s="1966" t="s">
        <v>375</v>
      </c>
      <c r="AO111" s="1966" t="s">
        <v>375</v>
      </c>
      <c r="AP111" s="1966" t="s">
        <v>375</v>
      </c>
      <c r="AQ111" s="1966" t="s">
        <v>375</v>
      </c>
      <c r="AR111" s="1966" t="s">
        <v>375</v>
      </c>
      <c r="AS111" s="1966" t="s">
        <v>375</v>
      </c>
      <c r="AT111" s="1966" t="s">
        <v>375</v>
      </c>
      <c r="AU111" s="1966" t="s">
        <v>375</v>
      </c>
      <c r="AV111" s="1966" t="s">
        <v>375</v>
      </c>
      <c r="AW111" s="1966" t="s">
        <v>375</v>
      </c>
      <c r="AX111" s="1966" t="s">
        <v>375</v>
      </c>
      <c r="AY111" s="1966" t="s">
        <v>375</v>
      </c>
      <c r="AZ111" s="1966" t="s">
        <v>375</v>
      </c>
      <c r="BA111" s="1966" t="s">
        <v>375</v>
      </c>
      <c r="BB111" s="1966" t="s">
        <v>375</v>
      </c>
      <c r="BC111" s="1966" t="s">
        <v>375</v>
      </c>
      <c r="BD111" s="1966" t="s">
        <v>375</v>
      </c>
      <c r="BE111" s="1966" t="s">
        <v>375</v>
      </c>
      <c r="BF111" s="1966" t="s">
        <v>375</v>
      </c>
      <c r="BG111" s="1966" t="s">
        <v>375</v>
      </c>
      <c r="BH111" s="1966" t="s">
        <v>375</v>
      </c>
      <c r="BI111" s="1966" t="s">
        <v>375</v>
      </c>
      <c r="BJ111" s="1966" t="s">
        <v>375</v>
      </c>
      <c r="BK111" s="1966" t="s">
        <v>375</v>
      </c>
      <c r="BL111" s="1966" t="s">
        <v>375</v>
      </c>
      <c r="BM111" s="1966" t="s">
        <v>375</v>
      </c>
      <c r="BN111" s="1966" t="s">
        <v>375</v>
      </c>
      <c r="BO111" s="1966" t="s">
        <v>375</v>
      </c>
      <c r="BP111" s="1966" t="s">
        <v>375</v>
      </c>
      <c r="BQ111" s="1966" t="s">
        <v>375</v>
      </c>
      <c r="BR111" s="1966" t="s">
        <v>375</v>
      </c>
      <c r="BS111" s="1966" t="s">
        <v>375</v>
      </c>
      <c r="BT111" s="1966" t="s">
        <v>375</v>
      </c>
      <c r="BU111" s="1966" t="s">
        <v>375</v>
      </c>
      <c r="BV111" s="1966"/>
      <c r="BW111" s="1966"/>
      <c r="BX111" s="1966"/>
      <c r="BY111" s="1966"/>
      <c r="BZ111" s="1966"/>
      <c r="CA111" s="1966"/>
      <c r="CB111" s="1966"/>
      <c r="CC111" s="1966"/>
      <c r="CD111" s="1966"/>
      <c r="CE111" s="1966"/>
      <c r="CF111" s="1966"/>
      <c r="CG111" s="1966"/>
      <c r="CH111" s="1966"/>
      <c r="CI111" s="1966"/>
      <c r="CJ111" s="1966"/>
      <c r="CK111" s="1966"/>
      <c r="CL111" s="1966"/>
      <c r="CM111" s="1966"/>
      <c r="CN111" s="1966"/>
      <c r="CO111" s="1966"/>
      <c r="CP111" s="1966"/>
      <c r="CQ111" s="1966"/>
      <c r="CR111" s="1966"/>
      <c r="CS111" s="1966"/>
      <c r="CT111" s="1966"/>
      <c r="CU111" s="1966"/>
      <c r="CV111" s="1966"/>
      <c r="CW111" s="1966"/>
      <c r="CX111" s="1966"/>
      <c r="CY111" s="1966"/>
      <c r="CZ111" s="1966"/>
      <c r="DA111" s="1966"/>
    </row>
  </sheetData>
  <mergeCells count="150">
    <mergeCell ref="A3:DA3"/>
    <mergeCell ref="A58:DA58"/>
    <mergeCell ref="AB32:AN32"/>
    <mergeCell ref="AO32:BA32"/>
    <mergeCell ref="BB32:BN32"/>
    <mergeCell ref="BO32:CA32"/>
    <mergeCell ref="BQ33:BR33"/>
    <mergeCell ref="BS33:BT33"/>
    <mergeCell ref="BU33:BV33"/>
    <mergeCell ref="BW33:BX33"/>
    <mergeCell ref="A27:Y27"/>
    <mergeCell ref="A29:Y29"/>
    <mergeCell ref="O32:AA32"/>
    <mergeCell ref="D33:E33"/>
    <mergeCell ref="O33:P33"/>
    <mergeCell ref="Q33:R33"/>
    <mergeCell ref="F33:G33"/>
    <mergeCell ref="A32:A34"/>
    <mergeCell ref="H33:I33"/>
    <mergeCell ref="J33:K33"/>
    <mergeCell ref="L33:M33"/>
    <mergeCell ref="S33:T33"/>
    <mergeCell ref="CB32:CN32"/>
    <mergeCell ref="CO32:DA32"/>
    <mergeCell ref="B88:C88"/>
    <mergeCell ref="D88:E88"/>
    <mergeCell ref="F88:G88"/>
    <mergeCell ref="H88:I88"/>
    <mergeCell ref="J88:K88"/>
    <mergeCell ref="L88:M88"/>
    <mergeCell ref="AQ88:AR88"/>
    <mergeCell ref="B61:D61"/>
    <mergeCell ref="Q61:S61"/>
    <mergeCell ref="BH88:BI88"/>
    <mergeCell ref="Y88:Z88"/>
    <mergeCell ref="AB88:AC88"/>
    <mergeCell ref="AF88:AG88"/>
    <mergeCell ref="AL88:AM88"/>
    <mergeCell ref="AO88:AP88"/>
    <mergeCell ref="AD88:AE88"/>
    <mergeCell ref="Q88:R88"/>
    <mergeCell ref="S88:T88"/>
    <mergeCell ref="U88:V88"/>
    <mergeCell ref="W88:X88"/>
    <mergeCell ref="A110:DA110"/>
    <mergeCell ref="AH33:AI33"/>
    <mergeCell ref="BB33:BC33"/>
    <mergeCell ref="B87:N87"/>
    <mergeCell ref="O87:AA87"/>
    <mergeCell ref="AS88:AT88"/>
    <mergeCell ref="AU88:AV88"/>
    <mergeCell ref="AW88:AX88"/>
    <mergeCell ref="AY88:AZ88"/>
    <mergeCell ref="BQ88:BR88"/>
    <mergeCell ref="BS88:BT88"/>
    <mergeCell ref="BU88:BV88"/>
    <mergeCell ref="BJ33:BK33"/>
    <mergeCell ref="BL33:BM33"/>
    <mergeCell ref="BO33:BP33"/>
    <mergeCell ref="A55:DA55"/>
    <mergeCell ref="A83:Y83"/>
    <mergeCell ref="BW88:BX88"/>
    <mergeCell ref="BY88:BZ88"/>
    <mergeCell ref="AB87:AN87"/>
    <mergeCell ref="AO87:BA87"/>
    <mergeCell ref="BB87:BN87"/>
    <mergeCell ref="BO87:CA87"/>
    <mergeCell ref="O88:P88"/>
    <mergeCell ref="A5:Y5"/>
    <mergeCell ref="W6:Y6"/>
    <mergeCell ref="T6:V6"/>
    <mergeCell ref="Q6:S6"/>
    <mergeCell ref="N6:P6"/>
    <mergeCell ref="K6:M6"/>
    <mergeCell ref="H6:J6"/>
    <mergeCell ref="T61:V61"/>
    <mergeCell ref="B32:N32"/>
    <mergeCell ref="A31:DA31"/>
    <mergeCell ref="A60:Y60"/>
    <mergeCell ref="CY33:CZ33"/>
    <mergeCell ref="AW33:AX33"/>
    <mergeCell ref="AU33:AV33"/>
    <mergeCell ref="AJ33:AK33"/>
    <mergeCell ref="AL33:AM33"/>
    <mergeCell ref="B6:D6"/>
    <mergeCell ref="E6:G6"/>
    <mergeCell ref="A6:A7"/>
    <mergeCell ref="A28:Y28"/>
    <mergeCell ref="A61:A62"/>
    <mergeCell ref="W33:X33"/>
    <mergeCell ref="Y33:Z33"/>
    <mergeCell ref="B33:C33"/>
    <mergeCell ref="AO33:AP33"/>
    <mergeCell ref="AQ33:AR33"/>
    <mergeCell ref="U33:V33"/>
    <mergeCell ref="CL33:CM33"/>
    <mergeCell ref="CO33:CP33"/>
    <mergeCell ref="CQ33:CR33"/>
    <mergeCell ref="E61:G61"/>
    <mergeCell ref="H61:J61"/>
    <mergeCell ref="K61:M61"/>
    <mergeCell ref="N61:P61"/>
    <mergeCell ref="CS33:CT33"/>
    <mergeCell ref="CU33:CV33"/>
    <mergeCell ref="CW33:CX33"/>
    <mergeCell ref="BY33:BZ33"/>
    <mergeCell ref="AY33:AZ33"/>
    <mergeCell ref="A109:DA109"/>
    <mergeCell ref="AS33:AT33"/>
    <mergeCell ref="BD33:BE33"/>
    <mergeCell ref="BF33:BG33"/>
    <mergeCell ref="BH33:BI33"/>
    <mergeCell ref="CB33:CC33"/>
    <mergeCell ref="CD33:CE33"/>
    <mergeCell ref="CF33:CG33"/>
    <mergeCell ref="CH33:CI33"/>
    <mergeCell ref="CJ33:CK33"/>
    <mergeCell ref="W61:Y61"/>
    <mergeCell ref="A87:A89"/>
    <mergeCell ref="BB88:BC88"/>
    <mergeCell ref="AJ88:AK88"/>
    <mergeCell ref="BL88:BM88"/>
    <mergeCell ref="BO88:BP88"/>
    <mergeCell ref="AB33:AC33"/>
    <mergeCell ref="AD33:AE33"/>
    <mergeCell ref="AF33:AG33"/>
    <mergeCell ref="A111:DA111"/>
    <mergeCell ref="CB87:CN87"/>
    <mergeCell ref="CO87:DA87"/>
    <mergeCell ref="A54:DA54"/>
    <mergeCell ref="A56:DA56"/>
    <mergeCell ref="CU88:CV88"/>
    <mergeCell ref="CW88:CX88"/>
    <mergeCell ref="CY88:CZ88"/>
    <mergeCell ref="CB88:CC88"/>
    <mergeCell ref="CD88:CE88"/>
    <mergeCell ref="CF88:CG88"/>
    <mergeCell ref="CH88:CI88"/>
    <mergeCell ref="CJ88:CK88"/>
    <mergeCell ref="CL88:CM88"/>
    <mergeCell ref="CO88:CP88"/>
    <mergeCell ref="CQ88:CR88"/>
    <mergeCell ref="CS88:CT88"/>
    <mergeCell ref="A82:Y82"/>
    <mergeCell ref="AH88:AI88"/>
    <mergeCell ref="A84:Y84"/>
    <mergeCell ref="A86:DA86"/>
    <mergeCell ref="BJ88:BK88"/>
    <mergeCell ref="BD88:BE88"/>
    <mergeCell ref="BF88:BG88"/>
  </mergeCells>
  <hyperlinks>
    <hyperlink ref="A1" location="Inhalt!A1" display="Zurück zum Inhalt" xr:uid="{00000000-0004-0000-2200-000000000000}"/>
  </hyperlinks>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19"/>
  <dimension ref="A1:K78"/>
  <sheetViews>
    <sheetView zoomScale="80" zoomScaleNormal="80" workbookViewId="0">
      <selection activeCell="A37" sqref="A37:L37"/>
    </sheetView>
  </sheetViews>
  <sheetFormatPr baseColWidth="10" defaultColWidth="11.08203125" defaultRowHeight="14.5"/>
  <cols>
    <col min="1" max="1" width="23.5" style="292" customWidth="1"/>
    <col min="2" max="4" width="11.08203125" style="292" customWidth="1"/>
    <col min="5" max="5" width="16.08203125" style="292" customWidth="1"/>
    <col min="6" max="8" width="12.58203125" style="292" customWidth="1"/>
    <col min="9" max="15" width="11.08203125" style="292"/>
    <col min="16" max="16" width="12.58203125" style="292" bestFit="1" customWidth="1"/>
    <col min="17" max="16384" width="11.08203125" style="292"/>
  </cols>
  <sheetData>
    <row r="1" spans="1:4" ht="14.65" customHeight="1">
      <c r="A1" s="582" t="s">
        <v>482</v>
      </c>
    </row>
    <row r="2" spans="1:4" ht="14.65" customHeight="1"/>
    <row r="3" spans="1:4" ht="23.5">
      <c r="A3" s="2246">
        <v>2022</v>
      </c>
      <c r="B3" s="2246"/>
      <c r="C3" s="2246"/>
      <c r="D3" s="2246"/>
    </row>
    <row r="5" spans="1:4" ht="28.5" customHeight="1">
      <c r="A5" s="2342" t="s">
        <v>376</v>
      </c>
      <c r="B5" s="2342"/>
      <c r="C5" s="2342"/>
      <c r="D5" s="2342"/>
    </row>
    <row r="6" spans="1:4" ht="29.25" customHeight="1">
      <c r="A6" s="2339" t="s">
        <v>5</v>
      </c>
      <c r="B6" s="2348" t="s">
        <v>377</v>
      </c>
      <c r="C6" s="2349"/>
      <c r="D6" s="2351"/>
    </row>
    <row r="7" spans="1:4">
      <c r="A7" s="2340"/>
      <c r="B7" s="252" t="s">
        <v>2</v>
      </c>
      <c r="C7" s="58" t="s">
        <v>68</v>
      </c>
      <c r="D7" s="90" t="s">
        <v>69</v>
      </c>
    </row>
    <row r="8" spans="1:4">
      <c r="A8" s="253" t="s">
        <v>13</v>
      </c>
      <c r="B8" s="339">
        <v>95.475978496918799</v>
      </c>
      <c r="C8" s="255">
        <v>1.061594518775085</v>
      </c>
      <c r="D8" s="591">
        <v>475</v>
      </c>
    </row>
    <row r="9" spans="1:4">
      <c r="A9" s="258" t="s">
        <v>14</v>
      </c>
      <c r="B9" s="342">
        <v>97.561280736617164</v>
      </c>
      <c r="C9" s="260">
        <v>1.1298954669922361</v>
      </c>
      <c r="D9" s="592">
        <v>316</v>
      </c>
    </row>
    <row r="10" spans="1:4">
      <c r="A10" s="253" t="s">
        <v>39</v>
      </c>
      <c r="B10" s="440" t="s">
        <v>99</v>
      </c>
      <c r="C10" s="263" t="s">
        <v>99</v>
      </c>
      <c r="D10" s="593" t="s">
        <v>99</v>
      </c>
    </row>
    <row r="11" spans="1:4">
      <c r="A11" s="258" t="s">
        <v>16</v>
      </c>
      <c r="B11" s="342">
        <v>98.822939151280593</v>
      </c>
      <c r="C11" s="260">
        <v>1.2469954731241659</v>
      </c>
      <c r="D11" s="592">
        <v>83</v>
      </c>
    </row>
    <row r="12" spans="1:4">
      <c r="A12" s="253" t="s">
        <v>17</v>
      </c>
      <c r="B12" s="440" t="s">
        <v>99</v>
      </c>
      <c r="C12" s="263" t="s">
        <v>99</v>
      </c>
      <c r="D12" s="593" t="s">
        <v>99</v>
      </c>
    </row>
    <row r="13" spans="1:4">
      <c r="A13" s="258" t="s">
        <v>18</v>
      </c>
      <c r="B13" s="342">
        <v>97.148111889825302</v>
      </c>
      <c r="C13" s="260">
        <v>2.8377416224344612</v>
      </c>
      <c r="D13" s="592">
        <v>85</v>
      </c>
    </row>
    <row r="14" spans="1:4">
      <c r="A14" s="253" t="s">
        <v>19</v>
      </c>
      <c r="B14" s="339">
        <v>98.642971685959296</v>
      </c>
      <c r="C14" s="255">
        <v>0.76196888529712392</v>
      </c>
      <c r="D14" s="591">
        <v>328</v>
      </c>
    </row>
    <row r="15" spans="1:4">
      <c r="A15" s="258" t="s">
        <v>20</v>
      </c>
      <c r="B15" s="342">
        <v>100</v>
      </c>
      <c r="C15" s="349" t="s">
        <v>515</v>
      </c>
      <c r="D15" s="592">
        <v>82</v>
      </c>
    </row>
    <row r="16" spans="1:4">
      <c r="A16" s="253" t="s">
        <v>21</v>
      </c>
      <c r="B16" s="339">
        <v>97.713923417297266</v>
      </c>
      <c r="C16" s="255">
        <v>0.80293625364850196</v>
      </c>
      <c r="D16" s="591">
        <v>490</v>
      </c>
    </row>
    <row r="17" spans="1:11">
      <c r="A17" s="258" t="s">
        <v>22</v>
      </c>
      <c r="B17" s="342">
        <v>98.587752461681006</v>
      </c>
      <c r="C17" s="260">
        <v>0.46015100157590499</v>
      </c>
      <c r="D17" s="592">
        <v>1181</v>
      </c>
    </row>
    <row r="18" spans="1:11">
      <c r="A18" s="253" t="s">
        <v>23</v>
      </c>
      <c r="B18" s="339">
        <v>97.301849273992985</v>
      </c>
      <c r="C18" s="255">
        <v>2.2381458301142572</v>
      </c>
      <c r="D18" s="591">
        <v>153</v>
      </c>
    </row>
    <row r="19" spans="1:11">
      <c r="A19" s="258" t="s">
        <v>24</v>
      </c>
      <c r="B19" s="442" t="s">
        <v>99</v>
      </c>
      <c r="C19" s="349" t="s">
        <v>99</v>
      </c>
      <c r="D19" s="594" t="s">
        <v>99</v>
      </c>
    </row>
    <row r="20" spans="1:11">
      <c r="A20" s="253" t="s">
        <v>25</v>
      </c>
      <c r="B20" s="339">
        <v>99.526889015699368</v>
      </c>
      <c r="C20" s="255">
        <v>0.48535279920719571</v>
      </c>
      <c r="D20" s="591">
        <v>139</v>
      </c>
    </row>
    <row r="21" spans="1:11">
      <c r="A21" s="258" t="s">
        <v>26</v>
      </c>
      <c r="B21" s="442" t="s">
        <v>99</v>
      </c>
      <c r="C21" s="349" t="s">
        <v>99</v>
      </c>
      <c r="D21" s="594" t="s">
        <v>99</v>
      </c>
    </row>
    <row r="22" spans="1:11">
      <c r="A22" s="253" t="s">
        <v>27</v>
      </c>
      <c r="B22" s="339">
        <v>96.833451154064377</v>
      </c>
      <c r="C22" s="255">
        <v>3.080213679256143</v>
      </c>
      <c r="D22" s="591">
        <v>176</v>
      </c>
    </row>
    <row r="23" spans="1:11">
      <c r="A23" s="266" t="s">
        <v>28</v>
      </c>
      <c r="B23" s="443" t="s">
        <v>99</v>
      </c>
      <c r="C23" s="354" t="s">
        <v>99</v>
      </c>
      <c r="D23" s="595" t="s">
        <v>99</v>
      </c>
    </row>
    <row r="24" spans="1:11">
      <c r="A24" s="268" t="s">
        <v>29</v>
      </c>
      <c r="B24" s="358">
        <v>97.768861549356288</v>
      </c>
      <c r="C24" s="270">
        <v>0.36408558933037072</v>
      </c>
      <c r="D24" s="596">
        <v>3268</v>
      </c>
    </row>
    <row r="25" spans="1:11">
      <c r="A25" s="268" t="s">
        <v>30</v>
      </c>
      <c r="B25" s="358">
        <v>98.599784110533832</v>
      </c>
      <c r="C25" s="270">
        <v>0.60011902978398923</v>
      </c>
      <c r="D25" s="596">
        <v>433</v>
      </c>
    </row>
    <row r="26" spans="1:11">
      <c r="A26" s="272" t="s">
        <v>31</v>
      </c>
      <c r="B26" s="363">
        <v>97.865677377360313</v>
      </c>
      <c r="C26" s="274">
        <v>0.32985233670448022</v>
      </c>
      <c r="D26" s="597">
        <v>3701</v>
      </c>
    </row>
    <row r="27" spans="1:11" ht="22.5" customHeight="1">
      <c r="A27" s="2034" t="s">
        <v>378</v>
      </c>
      <c r="B27" s="2034"/>
      <c r="C27" s="2034"/>
      <c r="D27" s="2034"/>
    </row>
    <row r="28" spans="1:11" ht="90" customHeight="1">
      <c r="A28" s="2034" t="s">
        <v>101</v>
      </c>
      <c r="B28" s="2034"/>
      <c r="C28" s="2034"/>
      <c r="D28" s="2034"/>
      <c r="G28" s="177"/>
      <c r="H28" s="177"/>
      <c r="I28" s="177"/>
      <c r="J28" s="177"/>
      <c r="K28" s="177"/>
    </row>
    <row r="29" spans="1:11" ht="33.75" customHeight="1">
      <c r="A29" s="2034" t="s">
        <v>379</v>
      </c>
      <c r="B29" s="2034"/>
      <c r="C29" s="2034"/>
      <c r="D29" s="2034"/>
    </row>
    <row r="31" spans="1:11" ht="44.25" customHeight="1">
      <c r="A31" s="2010" t="s">
        <v>380</v>
      </c>
      <c r="B31" s="2010"/>
      <c r="C31" s="2010"/>
      <c r="D31" s="2010"/>
      <c r="E31" s="45"/>
      <c r="F31" s="45"/>
    </row>
    <row r="32" spans="1:11" ht="29">
      <c r="A32" s="547"/>
      <c r="B32" s="547" t="s">
        <v>162</v>
      </c>
      <c r="C32" s="547" t="s">
        <v>68</v>
      </c>
      <c r="D32" s="547" t="s">
        <v>69</v>
      </c>
    </row>
    <row r="33" spans="1:7" ht="34.15" customHeight="1">
      <c r="A33" s="34" t="s">
        <v>381</v>
      </c>
      <c r="B33" s="26">
        <v>13.9</v>
      </c>
      <c r="C33" s="28">
        <v>0.89</v>
      </c>
      <c r="D33" s="119">
        <v>94</v>
      </c>
    </row>
    <row r="34" spans="1:7" ht="25.5" customHeight="1">
      <c r="A34" s="35" t="s">
        <v>382</v>
      </c>
      <c r="B34" s="25">
        <v>25.3</v>
      </c>
      <c r="C34" s="29">
        <v>1.41</v>
      </c>
      <c r="D34" s="122">
        <v>66</v>
      </c>
    </row>
    <row r="35" spans="1:7" ht="25.5" customHeight="1">
      <c r="A35" s="34" t="s">
        <v>383</v>
      </c>
      <c r="B35" s="26">
        <v>30.4</v>
      </c>
      <c r="C35" s="28">
        <v>2.21</v>
      </c>
      <c r="D35" s="119">
        <v>59</v>
      </c>
    </row>
    <row r="36" spans="1:7" ht="25.5" customHeight="1">
      <c r="A36" s="36" t="s">
        <v>384</v>
      </c>
      <c r="B36" s="314">
        <v>71.599999999999994</v>
      </c>
      <c r="C36" s="30">
        <v>11.91</v>
      </c>
      <c r="D36" s="312">
        <v>60</v>
      </c>
    </row>
    <row r="37" spans="1:7" ht="14.25" customHeight="1">
      <c r="A37" s="548" t="s">
        <v>88</v>
      </c>
      <c r="B37" s="549">
        <v>32.6</v>
      </c>
      <c r="C37" s="550">
        <v>2.92</v>
      </c>
      <c r="D37" s="551">
        <v>279</v>
      </c>
    </row>
    <row r="38" spans="1:7" ht="35.65" customHeight="1">
      <c r="A38" s="2034" t="s">
        <v>385</v>
      </c>
      <c r="B38" s="2034"/>
      <c r="C38" s="2034"/>
      <c r="D38" s="2034"/>
      <c r="E38" s="177"/>
      <c r="F38" s="2034"/>
      <c r="G38" s="2034"/>
    </row>
    <row r="39" spans="1:7" ht="31.5" customHeight="1">
      <c r="A39" s="2034" t="s">
        <v>561</v>
      </c>
      <c r="B39" s="2034"/>
      <c r="C39" s="2034"/>
      <c r="D39" s="2034"/>
      <c r="E39" s="177"/>
      <c r="F39" s="177"/>
      <c r="G39" s="177"/>
    </row>
    <row r="42" spans="1:7" ht="23.5">
      <c r="A42" s="2246">
        <v>2020</v>
      </c>
      <c r="B42" s="2246"/>
      <c r="C42" s="2246"/>
      <c r="D42" s="2246"/>
    </row>
    <row r="44" spans="1:7" ht="29.25" customHeight="1">
      <c r="A44" s="2342" t="s">
        <v>386</v>
      </c>
      <c r="B44" s="2342"/>
      <c r="C44" s="2342"/>
      <c r="D44" s="2342"/>
    </row>
    <row r="45" spans="1:7" ht="32.25" customHeight="1">
      <c r="A45" s="2339" t="s">
        <v>5</v>
      </c>
      <c r="B45" s="2345" t="s">
        <v>387</v>
      </c>
      <c r="C45" s="2346"/>
      <c r="D45" s="2347"/>
    </row>
    <row r="46" spans="1:7">
      <c r="A46" s="2340"/>
      <c r="B46" s="252" t="s">
        <v>2</v>
      </c>
      <c r="C46" s="58" t="s">
        <v>68</v>
      </c>
      <c r="D46" s="90" t="s">
        <v>69</v>
      </c>
    </row>
    <row r="47" spans="1:7">
      <c r="A47" s="253" t="s">
        <v>13</v>
      </c>
      <c r="B47" s="254">
        <v>93.324565638414811</v>
      </c>
      <c r="C47" s="255">
        <v>2.061549918938741</v>
      </c>
      <c r="D47" s="591">
        <v>401</v>
      </c>
    </row>
    <row r="48" spans="1:7">
      <c r="A48" s="258" t="s">
        <v>14</v>
      </c>
      <c r="B48" s="259">
        <v>97.100556486662285</v>
      </c>
      <c r="C48" s="260">
        <v>1.381227404130124</v>
      </c>
      <c r="D48" s="592">
        <v>259</v>
      </c>
    </row>
    <row r="49" spans="1:4">
      <c r="A49" s="253" t="s">
        <v>39</v>
      </c>
      <c r="B49" s="505" t="s">
        <v>99</v>
      </c>
      <c r="C49" s="263" t="s">
        <v>99</v>
      </c>
      <c r="D49" s="593" t="s">
        <v>99</v>
      </c>
    </row>
    <row r="50" spans="1:4">
      <c r="A50" s="258" t="s">
        <v>16</v>
      </c>
      <c r="B50" s="259">
        <v>97.873834529713747</v>
      </c>
      <c r="C50" s="260">
        <v>2.0279979735711269</v>
      </c>
      <c r="D50" s="592">
        <v>43</v>
      </c>
    </row>
    <row r="51" spans="1:4">
      <c r="A51" s="253" t="s">
        <v>17</v>
      </c>
      <c r="B51" s="505" t="s">
        <v>99</v>
      </c>
      <c r="C51" s="263" t="s">
        <v>99</v>
      </c>
      <c r="D51" s="593" t="s">
        <v>99</v>
      </c>
    </row>
    <row r="52" spans="1:4">
      <c r="A52" s="258" t="s">
        <v>18</v>
      </c>
      <c r="B52" s="259">
        <v>96.892857625096823</v>
      </c>
      <c r="C52" s="260">
        <v>1.943515933082367</v>
      </c>
      <c r="D52" s="592">
        <v>40</v>
      </c>
    </row>
    <row r="53" spans="1:4">
      <c r="A53" s="253" t="s">
        <v>19</v>
      </c>
      <c r="B53" s="254">
        <v>99.310836778366365</v>
      </c>
      <c r="C53" s="255">
        <v>0.40198367310863481</v>
      </c>
      <c r="D53" s="591">
        <v>234</v>
      </c>
    </row>
    <row r="54" spans="1:4">
      <c r="A54" s="258" t="s">
        <v>20</v>
      </c>
      <c r="B54" s="259">
        <v>100</v>
      </c>
      <c r="C54" s="349" t="s">
        <v>515</v>
      </c>
      <c r="D54" s="592">
        <v>55</v>
      </c>
    </row>
    <row r="55" spans="1:4">
      <c r="A55" s="253" t="s">
        <v>21</v>
      </c>
      <c r="B55" s="254">
        <v>96.329579519992819</v>
      </c>
      <c r="C55" s="255">
        <v>1.163790695585204</v>
      </c>
      <c r="D55" s="591">
        <v>490</v>
      </c>
    </row>
    <row r="56" spans="1:4">
      <c r="A56" s="258" t="s">
        <v>22</v>
      </c>
      <c r="B56" s="259">
        <v>98.697221447228671</v>
      </c>
      <c r="C56" s="260">
        <v>0.4023478952637321</v>
      </c>
      <c r="D56" s="592">
        <v>1509</v>
      </c>
    </row>
    <row r="57" spans="1:4">
      <c r="A57" s="253" t="s">
        <v>23</v>
      </c>
      <c r="B57" s="254">
        <v>97.6052400805372</v>
      </c>
      <c r="C57" s="255">
        <v>1.2606824786061019</v>
      </c>
      <c r="D57" s="591">
        <v>103</v>
      </c>
    </row>
    <row r="58" spans="1:4">
      <c r="A58" s="258" t="s">
        <v>24</v>
      </c>
      <c r="B58" s="506" t="s">
        <v>99</v>
      </c>
      <c r="C58" s="349" t="s">
        <v>99</v>
      </c>
      <c r="D58" s="594" t="s">
        <v>99</v>
      </c>
    </row>
    <row r="59" spans="1:4">
      <c r="A59" s="253" t="s">
        <v>25</v>
      </c>
      <c r="B59" s="254">
        <v>98.260328667706318</v>
      </c>
      <c r="C59" s="255">
        <v>1.890556636499412</v>
      </c>
      <c r="D59" s="591">
        <v>166</v>
      </c>
    </row>
    <row r="60" spans="1:4">
      <c r="A60" s="258" t="s">
        <v>26</v>
      </c>
      <c r="B60" s="506" t="s">
        <v>99</v>
      </c>
      <c r="C60" s="349" t="s">
        <v>99</v>
      </c>
      <c r="D60" s="594" t="s">
        <v>99</v>
      </c>
    </row>
    <row r="61" spans="1:4">
      <c r="A61" s="253" t="s">
        <v>27</v>
      </c>
      <c r="B61" s="254">
        <v>100</v>
      </c>
      <c r="C61" s="263" t="s">
        <v>515</v>
      </c>
      <c r="D61" s="591">
        <v>69</v>
      </c>
    </row>
    <row r="62" spans="1:4">
      <c r="A62" s="266" t="s">
        <v>28</v>
      </c>
      <c r="B62" s="280">
        <v>100</v>
      </c>
      <c r="C62" s="354" t="s">
        <v>515</v>
      </c>
      <c r="D62" s="595">
        <v>29</v>
      </c>
    </row>
    <row r="63" spans="1:4">
      <c r="A63" s="268" t="s">
        <v>29</v>
      </c>
      <c r="B63" s="269">
        <v>97.418143683132953</v>
      </c>
      <c r="C63" s="270">
        <v>0.46889027428171071</v>
      </c>
      <c r="D63" s="596">
        <v>3129</v>
      </c>
    </row>
    <row r="64" spans="1:4">
      <c r="A64" s="268" t="s">
        <v>30</v>
      </c>
      <c r="B64" s="269">
        <v>98.219689652058861</v>
      </c>
      <c r="C64" s="270">
        <v>0.98271366054343467</v>
      </c>
      <c r="D64" s="596">
        <v>345</v>
      </c>
    </row>
    <row r="65" spans="1:7">
      <c r="A65" s="272" t="s">
        <v>31</v>
      </c>
      <c r="B65" s="273">
        <v>97.522566187146936</v>
      </c>
      <c r="C65" s="274">
        <v>0.43153236949182999</v>
      </c>
      <c r="D65" s="597">
        <v>3474</v>
      </c>
    </row>
    <row r="66" spans="1:7" ht="23.25" customHeight="1">
      <c r="A66" s="2034" t="s">
        <v>378</v>
      </c>
      <c r="B66" s="2034"/>
      <c r="C66" s="2034"/>
      <c r="D66" s="2034"/>
    </row>
    <row r="67" spans="1:7" ht="56.25" customHeight="1">
      <c r="A67" s="2034" t="s">
        <v>104</v>
      </c>
      <c r="B67" s="2034"/>
      <c r="C67" s="2034"/>
      <c r="D67" s="2034"/>
    </row>
    <row r="68" spans="1:7" ht="36" customHeight="1">
      <c r="A68" s="2034" t="s">
        <v>388</v>
      </c>
      <c r="B68" s="2034"/>
      <c r="C68" s="2034"/>
      <c r="D68" s="2034"/>
    </row>
    <row r="70" spans="1:7" ht="46.5" customHeight="1">
      <c r="A70" s="2010" t="s">
        <v>389</v>
      </c>
      <c r="B70" s="2010"/>
      <c r="C70" s="2010"/>
      <c r="D70" s="2010"/>
      <c r="F70" s="225"/>
    </row>
    <row r="71" spans="1:7" ht="29">
      <c r="A71" s="547"/>
      <c r="B71" s="547" t="s">
        <v>168</v>
      </c>
      <c r="C71" s="547" t="s">
        <v>68</v>
      </c>
      <c r="D71" s="547" t="s">
        <v>69</v>
      </c>
    </row>
    <row r="72" spans="1:7" ht="25.5" customHeight="1">
      <c r="A72" s="34" t="s">
        <v>381</v>
      </c>
      <c r="B72" s="26">
        <v>13.902408764368531</v>
      </c>
      <c r="C72" s="28">
        <v>0.98080650617843468</v>
      </c>
      <c r="D72" s="31">
        <v>47</v>
      </c>
    </row>
    <row r="73" spans="1:7" ht="26.15" customHeight="1">
      <c r="A73" s="35" t="s">
        <v>382</v>
      </c>
      <c r="B73" s="25">
        <v>25.484035231397371</v>
      </c>
      <c r="C73" s="29">
        <v>1.3684773788637781</v>
      </c>
      <c r="D73" s="32">
        <v>50</v>
      </c>
      <c r="E73" s="225"/>
      <c r="F73" s="225"/>
      <c r="G73" s="225"/>
    </row>
    <row r="74" spans="1:7" ht="27.65" customHeight="1">
      <c r="A74" s="34" t="s">
        <v>383</v>
      </c>
      <c r="B74" s="26">
        <v>30.956530461641218</v>
      </c>
      <c r="C74" s="28">
        <v>2.7431041475620659</v>
      </c>
      <c r="D74" s="31">
        <v>40</v>
      </c>
    </row>
    <row r="75" spans="1:7" ht="27" customHeight="1">
      <c r="A75" s="36" t="s">
        <v>384</v>
      </c>
      <c r="B75" s="314">
        <v>66.541640456003066</v>
      </c>
      <c r="C75" s="30">
        <v>8.927294575309876</v>
      </c>
      <c r="D75" s="33">
        <v>39</v>
      </c>
    </row>
    <row r="76" spans="1:7">
      <c r="A76" s="548" t="s">
        <v>88</v>
      </c>
      <c r="B76" s="549">
        <v>32.295265815178162</v>
      </c>
      <c r="C76" s="550">
        <v>2.5448424817254698</v>
      </c>
      <c r="D76" s="552">
        <v>176</v>
      </c>
    </row>
    <row r="77" spans="1:7" ht="36" customHeight="1">
      <c r="A77" s="2034" t="s">
        <v>390</v>
      </c>
      <c r="B77" s="2034"/>
      <c r="C77" s="2034"/>
      <c r="D77" s="2034"/>
    </row>
    <row r="78" spans="1:7" ht="33.65" customHeight="1">
      <c r="A78" s="2034" t="s">
        <v>562</v>
      </c>
      <c r="B78" s="2034"/>
      <c r="C78" s="2034"/>
      <c r="D78" s="2034"/>
    </row>
  </sheetData>
  <mergeCells count="21">
    <mergeCell ref="A3:D3"/>
    <mergeCell ref="A70:D70"/>
    <mergeCell ref="A77:D77"/>
    <mergeCell ref="A78:D78"/>
    <mergeCell ref="F38:G38"/>
    <mergeCell ref="B6:D6"/>
    <mergeCell ref="A29:D29"/>
    <mergeCell ref="A67:D67"/>
    <mergeCell ref="A68:D68"/>
    <mergeCell ref="A66:D66"/>
    <mergeCell ref="A28:D28"/>
    <mergeCell ref="A27:D27"/>
    <mergeCell ref="B45:D45"/>
    <mergeCell ref="A44:D44"/>
    <mergeCell ref="A45:A46"/>
    <mergeCell ref="A6:A7"/>
    <mergeCell ref="A5:D5"/>
    <mergeCell ref="A38:D38"/>
    <mergeCell ref="A42:D42"/>
    <mergeCell ref="A39:D39"/>
    <mergeCell ref="A31:D31"/>
  </mergeCells>
  <hyperlinks>
    <hyperlink ref="A1" location="Inhalt!A1" display="Zurück zum Inhalt" xr:uid="{00000000-0004-0000-2300-000000000000}"/>
  </hyperlinks>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20"/>
  <dimension ref="A1:E270"/>
  <sheetViews>
    <sheetView zoomScale="80" zoomScaleNormal="80" workbookViewId="0">
      <selection activeCell="A37" sqref="A37:L37"/>
    </sheetView>
  </sheetViews>
  <sheetFormatPr baseColWidth="10" defaultColWidth="11.08203125" defaultRowHeight="14.5"/>
  <cols>
    <col min="1" max="1" width="23.5" style="554" customWidth="1"/>
    <col min="2" max="4" width="11.08203125" style="554" customWidth="1"/>
    <col min="5" max="5" width="11.08203125" style="554"/>
    <col min="6" max="6" width="15" style="554" customWidth="1"/>
    <col min="7" max="7" width="13.5" style="554" customWidth="1"/>
    <col min="8" max="16" width="17.58203125" style="554" customWidth="1"/>
    <col min="17" max="17" width="18.5" style="554" customWidth="1"/>
    <col min="18" max="18" width="16.08203125" style="554" customWidth="1"/>
    <col min="19" max="19" width="16.58203125" style="554" customWidth="1"/>
    <col min="20" max="16384" width="11.08203125" style="554"/>
  </cols>
  <sheetData>
    <row r="1" spans="1:5" ht="14.65" customHeight="1">
      <c r="A1" s="582" t="s">
        <v>482</v>
      </c>
    </row>
    <row r="2" spans="1:5" ht="14.65" customHeight="1"/>
    <row r="3" spans="1:5" ht="23.5">
      <c r="A3" s="2246">
        <v>2022</v>
      </c>
      <c r="B3" s="2246"/>
      <c r="C3" s="2246"/>
      <c r="D3" s="2246"/>
    </row>
    <row r="5" spans="1:5" ht="30" customHeight="1">
      <c r="A5" s="2342" t="s">
        <v>391</v>
      </c>
      <c r="B5" s="2342"/>
      <c r="C5" s="2342"/>
      <c r="D5" s="2342"/>
      <c r="E5" s="225"/>
    </row>
    <row r="6" spans="1:5" ht="51" customHeight="1">
      <c r="A6" s="2339" t="s">
        <v>5</v>
      </c>
      <c r="B6" s="2345" t="s">
        <v>392</v>
      </c>
      <c r="C6" s="2346"/>
      <c r="D6" s="2347"/>
    </row>
    <row r="7" spans="1:5">
      <c r="A7" s="2340"/>
      <c r="B7" s="252" t="s">
        <v>2</v>
      </c>
      <c r="C7" s="58" t="s">
        <v>68</v>
      </c>
      <c r="D7" s="90" t="s">
        <v>69</v>
      </c>
    </row>
    <row r="8" spans="1:5">
      <c r="A8" s="253" t="s">
        <v>13</v>
      </c>
      <c r="B8" s="254">
        <v>12.93568516993485</v>
      </c>
      <c r="C8" s="255">
        <v>1.3978910277226451</v>
      </c>
      <c r="D8" s="591">
        <v>652</v>
      </c>
    </row>
    <row r="9" spans="1:5">
      <c r="A9" s="258" t="s">
        <v>14</v>
      </c>
      <c r="B9" s="259">
        <v>13.38866991463544</v>
      </c>
      <c r="C9" s="260">
        <v>1.1638644147830559</v>
      </c>
      <c r="D9" s="592">
        <v>984</v>
      </c>
    </row>
    <row r="10" spans="1:5">
      <c r="A10" s="253" t="s">
        <v>39</v>
      </c>
      <c r="B10" s="254">
        <v>13.814669531055021</v>
      </c>
      <c r="C10" s="255">
        <v>2.2854748267280081</v>
      </c>
      <c r="D10" s="591">
        <v>243</v>
      </c>
    </row>
    <row r="11" spans="1:5">
      <c r="A11" s="258" t="s">
        <v>16</v>
      </c>
      <c r="B11" s="259">
        <v>12.496586980976049</v>
      </c>
      <c r="C11" s="260">
        <v>2.928458131671742</v>
      </c>
      <c r="D11" s="592">
        <v>148</v>
      </c>
    </row>
    <row r="12" spans="1:5">
      <c r="A12" s="253" t="s">
        <v>17</v>
      </c>
      <c r="B12" s="262" t="s">
        <v>99</v>
      </c>
      <c r="C12" s="263" t="s">
        <v>99</v>
      </c>
      <c r="D12" s="593" t="s">
        <v>99</v>
      </c>
    </row>
    <row r="13" spans="1:5">
      <c r="A13" s="258" t="s">
        <v>18</v>
      </c>
      <c r="B13" s="259">
        <v>13.4267454764239</v>
      </c>
      <c r="C13" s="260">
        <v>4.3746832901898456</v>
      </c>
      <c r="D13" s="592">
        <v>72</v>
      </c>
    </row>
    <row r="14" spans="1:5">
      <c r="A14" s="253" t="s">
        <v>19</v>
      </c>
      <c r="B14" s="254">
        <v>18.394316652667879</v>
      </c>
      <c r="C14" s="255">
        <v>2.112567879304879</v>
      </c>
      <c r="D14" s="591">
        <v>372</v>
      </c>
    </row>
    <row r="15" spans="1:5">
      <c r="A15" s="258" t="s">
        <v>20</v>
      </c>
      <c r="B15" s="259">
        <v>11.03698001818567</v>
      </c>
      <c r="C15" s="260">
        <v>3.9476473167601491</v>
      </c>
      <c r="D15" s="592">
        <v>61</v>
      </c>
    </row>
    <row r="16" spans="1:5">
      <c r="A16" s="253" t="s">
        <v>21</v>
      </c>
      <c r="B16" s="254">
        <v>13.827302883584981</v>
      </c>
      <c r="C16" s="255">
        <v>1.723359874351664</v>
      </c>
      <c r="D16" s="591">
        <v>445</v>
      </c>
    </row>
    <row r="17" spans="1:4">
      <c r="A17" s="258" t="s">
        <v>22</v>
      </c>
      <c r="B17" s="259">
        <v>23.896592590052649</v>
      </c>
      <c r="C17" s="260">
        <v>1.641830943769423</v>
      </c>
      <c r="D17" s="592">
        <v>715</v>
      </c>
    </row>
    <row r="18" spans="1:4">
      <c r="A18" s="253" t="s">
        <v>23</v>
      </c>
      <c r="B18" s="254">
        <v>11.07019868735247</v>
      </c>
      <c r="C18" s="255">
        <v>1.931676100254653</v>
      </c>
      <c r="D18" s="591">
        <v>252</v>
      </c>
    </row>
    <row r="19" spans="1:4">
      <c r="A19" s="258" t="s">
        <v>24</v>
      </c>
      <c r="B19" s="351" t="s">
        <v>99</v>
      </c>
      <c r="C19" s="349" t="s">
        <v>99</v>
      </c>
      <c r="D19" s="594" t="s">
        <v>99</v>
      </c>
    </row>
    <row r="20" spans="1:4">
      <c r="A20" s="253" t="s">
        <v>25</v>
      </c>
      <c r="B20" s="254">
        <v>16.17435568134773</v>
      </c>
      <c r="C20" s="255">
        <v>2.8424232313676381</v>
      </c>
      <c r="D20" s="591">
        <v>195</v>
      </c>
    </row>
    <row r="21" spans="1:4">
      <c r="A21" s="258" t="s">
        <v>26</v>
      </c>
      <c r="B21" s="259">
        <v>5.9115714813863489</v>
      </c>
      <c r="C21" s="260">
        <v>2.2974953013277482</v>
      </c>
      <c r="D21" s="592">
        <v>92</v>
      </c>
    </row>
    <row r="22" spans="1:4">
      <c r="A22" s="253" t="s">
        <v>27</v>
      </c>
      <c r="B22" s="254">
        <v>12.7598034843893</v>
      </c>
      <c r="C22" s="255">
        <v>2.438792255427082</v>
      </c>
      <c r="D22" s="591">
        <v>213</v>
      </c>
    </row>
    <row r="23" spans="1:4">
      <c r="A23" s="266" t="s">
        <v>28</v>
      </c>
      <c r="B23" s="280">
        <v>6.0566710659932133</v>
      </c>
      <c r="C23" s="281">
        <v>2.330520481774454</v>
      </c>
      <c r="D23" s="613">
        <v>90</v>
      </c>
    </row>
    <row r="24" spans="1:4">
      <c r="A24" s="268" t="s">
        <v>29</v>
      </c>
      <c r="B24" s="269">
        <v>15.74584236094752</v>
      </c>
      <c r="C24" s="270">
        <v>0.62768720790643795</v>
      </c>
      <c r="D24" s="596">
        <v>3771</v>
      </c>
    </row>
    <row r="25" spans="1:4">
      <c r="A25" s="268" t="s">
        <v>30</v>
      </c>
      <c r="B25" s="269">
        <v>12.13280718367298</v>
      </c>
      <c r="C25" s="270">
        <v>1.18202221792108</v>
      </c>
      <c r="D25" s="596">
        <v>829</v>
      </c>
    </row>
    <row r="26" spans="1:4">
      <c r="A26" s="272" t="s">
        <v>31</v>
      </c>
      <c r="B26" s="273">
        <v>15.067495380773121</v>
      </c>
      <c r="C26" s="274">
        <v>0.5565338547580958</v>
      </c>
      <c r="D26" s="597">
        <v>4600</v>
      </c>
    </row>
    <row r="27" spans="1:4" ht="26.9" customHeight="1">
      <c r="A27" s="2034" t="s">
        <v>183</v>
      </c>
      <c r="B27" s="2034"/>
      <c r="C27" s="2034"/>
      <c r="D27" s="2034"/>
    </row>
    <row r="28" spans="1:4" ht="66.75" customHeight="1">
      <c r="A28" s="2034" t="s">
        <v>184</v>
      </c>
      <c r="B28" s="2034"/>
      <c r="C28" s="2034"/>
      <c r="D28" s="2034"/>
    </row>
    <row r="29" spans="1:4" ht="37.5" customHeight="1">
      <c r="A29" s="2034" t="s">
        <v>393</v>
      </c>
      <c r="B29" s="2034"/>
      <c r="C29" s="2034"/>
      <c r="D29" s="2034"/>
    </row>
    <row r="32" spans="1:4" ht="45.75" customHeight="1">
      <c r="A32" s="2342" t="s">
        <v>394</v>
      </c>
      <c r="B32" s="2342"/>
      <c r="C32" s="2342"/>
      <c r="D32" s="2342"/>
    </row>
    <row r="33" spans="1:4" ht="33" customHeight="1">
      <c r="A33" s="2339" t="s">
        <v>5</v>
      </c>
      <c r="B33" s="2348" t="s">
        <v>395</v>
      </c>
      <c r="C33" s="2349"/>
      <c r="D33" s="2351"/>
    </row>
    <row r="34" spans="1:4">
      <c r="A34" s="2340"/>
      <c r="B34" s="334" t="s">
        <v>2</v>
      </c>
      <c r="C34" s="53" t="s">
        <v>68</v>
      </c>
      <c r="D34" s="91" t="s">
        <v>69</v>
      </c>
    </row>
    <row r="35" spans="1:4">
      <c r="A35" s="253" t="s">
        <v>13</v>
      </c>
      <c r="B35" s="254">
        <v>17.566861309319499</v>
      </c>
      <c r="C35" s="255">
        <v>1.59340896453973</v>
      </c>
      <c r="D35" s="591">
        <v>653</v>
      </c>
    </row>
    <row r="36" spans="1:4">
      <c r="A36" s="258" t="s">
        <v>14</v>
      </c>
      <c r="B36" s="259">
        <v>13.18663965337114</v>
      </c>
      <c r="C36" s="260">
        <v>1.139560787929768</v>
      </c>
      <c r="D36" s="592">
        <v>977</v>
      </c>
    </row>
    <row r="37" spans="1:4">
      <c r="A37" s="253" t="s">
        <v>39</v>
      </c>
      <c r="B37" s="254">
        <v>18.515339655444571</v>
      </c>
      <c r="C37" s="255">
        <v>2.5522223330096852</v>
      </c>
      <c r="D37" s="591">
        <v>242</v>
      </c>
    </row>
    <row r="38" spans="1:4">
      <c r="A38" s="258" t="s">
        <v>16</v>
      </c>
      <c r="B38" s="259">
        <v>25.525028600924369</v>
      </c>
      <c r="C38" s="260">
        <v>3.8209100542941812</v>
      </c>
      <c r="D38" s="592">
        <v>147</v>
      </c>
    </row>
    <row r="39" spans="1:4">
      <c r="A39" s="253" t="s">
        <v>17</v>
      </c>
      <c r="B39" s="262" t="s">
        <v>99</v>
      </c>
      <c r="C39" s="263" t="s">
        <v>99</v>
      </c>
      <c r="D39" s="593" t="s">
        <v>99</v>
      </c>
    </row>
    <row r="40" spans="1:4">
      <c r="A40" s="258" t="s">
        <v>18</v>
      </c>
      <c r="B40" s="259">
        <v>20.036542661731989</v>
      </c>
      <c r="C40" s="260">
        <v>4.8523230498222736</v>
      </c>
      <c r="D40" s="592">
        <v>72</v>
      </c>
    </row>
    <row r="41" spans="1:4">
      <c r="A41" s="253" t="s">
        <v>19</v>
      </c>
      <c r="B41" s="254">
        <v>22.42448367912942</v>
      </c>
      <c r="C41" s="255">
        <v>2.268641880907003</v>
      </c>
      <c r="D41" s="591">
        <v>374</v>
      </c>
    </row>
    <row r="42" spans="1:4">
      <c r="A42" s="258" t="s">
        <v>20</v>
      </c>
      <c r="B42" s="259">
        <v>34.463644881406402</v>
      </c>
      <c r="C42" s="260">
        <v>6.3869805767905197</v>
      </c>
      <c r="D42" s="592">
        <v>62</v>
      </c>
    </row>
    <row r="43" spans="1:4">
      <c r="A43" s="253" t="s">
        <v>21</v>
      </c>
      <c r="B43" s="254">
        <v>18.175250140713409</v>
      </c>
      <c r="C43" s="255">
        <v>1.924044022096203</v>
      </c>
      <c r="D43" s="591">
        <v>447</v>
      </c>
    </row>
    <row r="44" spans="1:4">
      <c r="A44" s="258" t="s">
        <v>22</v>
      </c>
      <c r="B44" s="259">
        <v>25.660141503744288</v>
      </c>
      <c r="C44" s="260">
        <v>1.693823363987923</v>
      </c>
      <c r="D44" s="592">
        <v>718</v>
      </c>
    </row>
    <row r="45" spans="1:4">
      <c r="A45" s="253" t="s">
        <v>23</v>
      </c>
      <c r="B45" s="254">
        <v>13.390802945154061</v>
      </c>
      <c r="C45" s="255">
        <v>2.232878592481887</v>
      </c>
      <c r="D45" s="591">
        <v>252</v>
      </c>
    </row>
    <row r="46" spans="1:4">
      <c r="A46" s="258" t="s">
        <v>24</v>
      </c>
      <c r="B46" s="351" t="s">
        <v>99</v>
      </c>
      <c r="C46" s="349" t="s">
        <v>99</v>
      </c>
      <c r="D46" s="594" t="s">
        <v>99</v>
      </c>
    </row>
    <row r="47" spans="1:4">
      <c r="A47" s="253" t="s">
        <v>25</v>
      </c>
      <c r="B47" s="254">
        <v>29.279380686219142</v>
      </c>
      <c r="C47" s="255">
        <v>3.504366446926662</v>
      </c>
      <c r="D47" s="591">
        <v>195</v>
      </c>
    </row>
    <row r="48" spans="1:4">
      <c r="A48" s="258" t="s">
        <v>26</v>
      </c>
      <c r="B48" s="259">
        <v>13.86560289845643</v>
      </c>
      <c r="C48" s="260">
        <v>3.92715428169029</v>
      </c>
      <c r="D48" s="592">
        <v>93</v>
      </c>
    </row>
    <row r="49" spans="1:4">
      <c r="A49" s="253" t="s">
        <v>27</v>
      </c>
      <c r="B49" s="254">
        <v>20.472719245047571</v>
      </c>
      <c r="C49" s="255">
        <v>2.9334951493492412</v>
      </c>
      <c r="D49" s="591">
        <v>213</v>
      </c>
    </row>
    <row r="50" spans="1:4">
      <c r="A50" s="266" t="s">
        <v>28</v>
      </c>
      <c r="B50" s="280">
        <v>19.07275603396765</v>
      </c>
      <c r="C50" s="281">
        <v>4.3308144826427499</v>
      </c>
      <c r="D50" s="613">
        <v>89</v>
      </c>
    </row>
    <row r="51" spans="1:4">
      <c r="A51" s="268" t="s">
        <v>29</v>
      </c>
      <c r="B51" s="269">
        <v>18.660039170960939</v>
      </c>
      <c r="C51" s="270">
        <v>0.67269867576233089</v>
      </c>
      <c r="D51" s="596">
        <v>3772</v>
      </c>
    </row>
    <row r="52" spans="1:4">
      <c r="A52" s="268" t="s">
        <v>30</v>
      </c>
      <c r="B52" s="269">
        <v>23.165593338335832</v>
      </c>
      <c r="C52" s="270">
        <v>1.565888880827851</v>
      </c>
      <c r="D52" s="596">
        <v>828</v>
      </c>
    </row>
    <row r="53" spans="1:4">
      <c r="A53" s="272" t="s">
        <v>31</v>
      </c>
      <c r="B53" s="363">
        <v>19.5054189590881</v>
      </c>
      <c r="C53" s="274">
        <v>0.6212715616503901</v>
      </c>
      <c r="D53" s="597">
        <v>4600</v>
      </c>
    </row>
    <row r="54" spans="1:4" ht="22.5" customHeight="1">
      <c r="A54" s="2034" t="s">
        <v>183</v>
      </c>
      <c r="B54" s="2034"/>
      <c r="C54" s="2034"/>
      <c r="D54" s="2034"/>
    </row>
    <row r="55" spans="1:4" ht="67.5" customHeight="1">
      <c r="A55" s="2034" t="s">
        <v>184</v>
      </c>
      <c r="B55" s="2034"/>
      <c r="C55" s="2034"/>
      <c r="D55" s="2034"/>
    </row>
    <row r="56" spans="1:4" ht="33.75" customHeight="1">
      <c r="A56" s="2034" t="s">
        <v>393</v>
      </c>
      <c r="B56" s="2034"/>
      <c r="C56" s="2034"/>
      <c r="D56" s="2034"/>
    </row>
    <row r="59" spans="1:4" ht="30.75" customHeight="1">
      <c r="A59" s="2342" t="s">
        <v>396</v>
      </c>
      <c r="B59" s="2342"/>
      <c r="C59" s="2342"/>
      <c r="D59" s="2342"/>
    </row>
    <row r="60" spans="1:4" ht="33.75" customHeight="1">
      <c r="A60" s="2339" t="s">
        <v>5</v>
      </c>
      <c r="B60" s="2345" t="s">
        <v>397</v>
      </c>
      <c r="C60" s="2346"/>
      <c r="D60" s="2347"/>
    </row>
    <row r="61" spans="1:4">
      <c r="A61" s="2340"/>
      <c r="B61" s="252" t="s">
        <v>2</v>
      </c>
      <c r="C61" s="58" t="s">
        <v>68</v>
      </c>
      <c r="D61" s="90" t="s">
        <v>69</v>
      </c>
    </row>
    <row r="62" spans="1:4">
      <c r="A62" s="253" t="s">
        <v>13</v>
      </c>
      <c r="B62" s="340">
        <v>9.7190208008816423</v>
      </c>
      <c r="C62" s="255">
        <v>1.2746597466429781</v>
      </c>
      <c r="D62" s="591">
        <v>649</v>
      </c>
    </row>
    <row r="63" spans="1:4">
      <c r="A63" s="258" t="s">
        <v>14</v>
      </c>
      <c r="B63" s="553">
        <v>14.775946748598489</v>
      </c>
      <c r="C63" s="260">
        <v>1.217483173667115</v>
      </c>
      <c r="D63" s="592">
        <v>979</v>
      </c>
    </row>
    <row r="64" spans="1:4">
      <c r="A64" s="253" t="s">
        <v>39</v>
      </c>
      <c r="B64" s="254">
        <v>20.493659525282158</v>
      </c>
      <c r="C64" s="255">
        <v>2.6317346032582321</v>
      </c>
      <c r="D64" s="591">
        <v>243</v>
      </c>
    </row>
    <row r="65" spans="1:4">
      <c r="A65" s="258" t="s">
        <v>16</v>
      </c>
      <c r="B65" s="259">
        <v>13.850137154751691</v>
      </c>
      <c r="C65" s="260">
        <v>2.953939530956097</v>
      </c>
      <c r="D65" s="592">
        <v>149</v>
      </c>
    </row>
    <row r="66" spans="1:4">
      <c r="A66" s="253" t="s">
        <v>17</v>
      </c>
      <c r="B66" s="262" t="s">
        <v>99</v>
      </c>
      <c r="C66" s="263" t="s">
        <v>99</v>
      </c>
      <c r="D66" s="593" t="s">
        <v>99</v>
      </c>
    </row>
    <row r="67" spans="1:4">
      <c r="A67" s="258" t="s">
        <v>18</v>
      </c>
      <c r="B67" s="259">
        <v>16.81490978460387</v>
      </c>
      <c r="C67" s="260">
        <v>4.6193047005558139</v>
      </c>
      <c r="D67" s="592">
        <v>71</v>
      </c>
    </row>
    <row r="68" spans="1:4">
      <c r="A68" s="253" t="s">
        <v>19</v>
      </c>
      <c r="B68" s="254">
        <v>12.776557786401369</v>
      </c>
      <c r="C68" s="255">
        <v>1.8870466204987231</v>
      </c>
      <c r="D68" s="591">
        <v>368</v>
      </c>
    </row>
    <row r="69" spans="1:4">
      <c r="A69" s="258" t="s">
        <v>20</v>
      </c>
      <c r="B69" s="259">
        <v>17.91769631433117</v>
      </c>
      <c r="C69" s="260">
        <v>4.879888805186539</v>
      </c>
      <c r="D69" s="592">
        <v>60</v>
      </c>
    </row>
    <row r="70" spans="1:4">
      <c r="A70" s="253" t="s">
        <v>21</v>
      </c>
      <c r="B70" s="254">
        <v>8.8536680402172809</v>
      </c>
      <c r="C70" s="255">
        <v>1.4047085262105481</v>
      </c>
      <c r="D70" s="591">
        <v>442</v>
      </c>
    </row>
    <row r="71" spans="1:4">
      <c r="A71" s="258" t="s">
        <v>22</v>
      </c>
      <c r="B71" s="259">
        <v>16.088850669085751</v>
      </c>
      <c r="C71" s="260">
        <v>1.4100286132350961</v>
      </c>
      <c r="D71" s="592">
        <v>714</v>
      </c>
    </row>
    <row r="72" spans="1:4">
      <c r="A72" s="253" t="s">
        <v>23</v>
      </c>
      <c r="B72" s="254">
        <v>13.07836836939607</v>
      </c>
      <c r="C72" s="255">
        <v>2.1136365993244342</v>
      </c>
      <c r="D72" s="591">
        <v>253</v>
      </c>
    </row>
    <row r="73" spans="1:4">
      <c r="A73" s="258" t="s">
        <v>24</v>
      </c>
      <c r="B73" s="351" t="s">
        <v>99</v>
      </c>
      <c r="C73" s="349" t="s">
        <v>99</v>
      </c>
      <c r="D73" s="594" t="s">
        <v>99</v>
      </c>
    </row>
    <row r="74" spans="1:4">
      <c r="A74" s="253" t="s">
        <v>25</v>
      </c>
      <c r="B74" s="254">
        <v>15.131697553140389</v>
      </c>
      <c r="C74" s="255">
        <v>2.8778262607131482</v>
      </c>
      <c r="D74" s="591">
        <v>194</v>
      </c>
    </row>
    <row r="75" spans="1:4">
      <c r="A75" s="258" t="s">
        <v>26</v>
      </c>
      <c r="B75" s="259">
        <v>17.447121403013419</v>
      </c>
      <c r="C75" s="260">
        <v>4.287913254390233</v>
      </c>
      <c r="D75" s="592">
        <v>92</v>
      </c>
    </row>
    <row r="76" spans="1:4">
      <c r="A76" s="253" t="s">
        <v>27</v>
      </c>
      <c r="B76" s="254">
        <v>8.4745366327507057</v>
      </c>
      <c r="C76" s="255">
        <v>2.0084857469396629</v>
      </c>
      <c r="D76" s="591">
        <v>212</v>
      </c>
    </row>
    <row r="77" spans="1:4">
      <c r="A77" s="266" t="s">
        <v>28</v>
      </c>
      <c r="B77" s="280">
        <v>10.50039399504193</v>
      </c>
      <c r="C77" s="281">
        <v>3.4656753692642588</v>
      </c>
      <c r="D77" s="613">
        <v>89</v>
      </c>
    </row>
    <row r="78" spans="1:4">
      <c r="A78" s="268" t="s">
        <v>29</v>
      </c>
      <c r="B78" s="361">
        <v>12.93613239519015</v>
      </c>
      <c r="C78" s="270">
        <v>0.58489360995321515</v>
      </c>
      <c r="D78" s="596">
        <v>3754</v>
      </c>
    </row>
    <row r="79" spans="1:4">
      <c r="A79" s="268" t="s">
        <v>30</v>
      </c>
      <c r="B79" s="361">
        <v>16.493235336733111</v>
      </c>
      <c r="C79" s="270">
        <v>1.3591317247845931</v>
      </c>
      <c r="D79" s="596">
        <v>827</v>
      </c>
    </row>
    <row r="80" spans="1:4">
      <c r="A80" s="272" t="s">
        <v>31</v>
      </c>
      <c r="B80" s="366">
        <v>13.60499447304942</v>
      </c>
      <c r="C80" s="274">
        <v>0.539677566469008</v>
      </c>
      <c r="D80" s="597">
        <v>4581</v>
      </c>
    </row>
    <row r="81" spans="1:4" ht="23.25" customHeight="1">
      <c r="A81" s="2034" t="s">
        <v>183</v>
      </c>
      <c r="B81" s="2034"/>
      <c r="C81" s="2034"/>
      <c r="D81" s="2034"/>
    </row>
    <row r="82" spans="1:4" ht="69" customHeight="1">
      <c r="A82" s="2034" t="s">
        <v>184</v>
      </c>
      <c r="B82" s="2034"/>
      <c r="C82" s="2034"/>
      <c r="D82" s="2034"/>
    </row>
    <row r="83" spans="1:4" ht="34.5" customHeight="1">
      <c r="A83" s="2034" t="s">
        <v>398</v>
      </c>
      <c r="B83" s="2034"/>
      <c r="C83" s="2034"/>
      <c r="D83" s="2034"/>
    </row>
    <row r="86" spans="1:4" ht="53.15" customHeight="1">
      <c r="A86" s="2342" t="s">
        <v>399</v>
      </c>
      <c r="B86" s="2342"/>
      <c r="C86" s="2342"/>
      <c r="D86" s="2342"/>
    </row>
    <row r="87" spans="1:4" ht="41.25" customHeight="1">
      <c r="A87" s="2035" t="s">
        <v>5</v>
      </c>
      <c r="B87" s="2379" t="s">
        <v>526</v>
      </c>
      <c r="C87" s="2354"/>
      <c r="D87" s="2355"/>
    </row>
    <row r="88" spans="1:4" ht="15" thickBot="1">
      <c r="A88" s="1970"/>
      <c r="B88" s="252" t="s">
        <v>2</v>
      </c>
      <c r="C88" s="58" t="s">
        <v>68</v>
      </c>
      <c r="D88" s="58" t="s">
        <v>69</v>
      </c>
    </row>
    <row r="89" spans="1:4">
      <c r="A89" s="284" t="s">
        <v>13</v>
      </c>
      <c r="B89" s="254">
        <v>3.8834049478464712</v>
      </c>
      <c r="C89" s="255">
        <v>0.80779641219266229</v>
      </c>
      <c r="D89" s="591">
        <v>648</v>
      </c>
    </row>
    <row r="90" spans="1:4">
      <c r="A90" s="285" t="s">
        <v>14</v>
      </c>
      <c r="B90" s="553">
        <v>4.8634983117083692</v>
      </c>
      <c r="C90" s="260">
        <v>0.74514145739598336</v>
      </c>
      <c r="D90" s="592">
        <v>980</v>
      </c>
    </row>
    <row r="91" spans="1:4">
      <c r="A91" s="284" t="s">
        <v>39</v>
      </c>
      <c r="B91" s="254">
        <v>2.939584650548579</v>
      </c>
      <c r="C91" s="255">
        <v>1.1082870411759049</v>
      </c>
      <c r="D91" s="591">
        <v>239</v>
      </c>
    </row>
    <row r="92" spans="1:4">
      <c r="A92" s="285" t="s">
        <v>16</v>
      </c>
      <c r="B92" s="259">
        <v>0.72209628720362995</v>
      </c>
      <c r="C92" s="260">
        <v>0.71971852011016046</v>
      </c>
      <c r="D92" s="592">
        <v>146</v>
      </c>
    </row>
    <row r="93" spans="1:4">
      <c r="A93" s="284" t="s">
        <v>17</v>
      </c>
      <c r="B93" s="262" t="s">
        <v>99</v>
      </c>
      <c r="C93" s="263" t="s">
        <v>99</v>
      </c>
      <c r="D93" s="593" t="s">
        <v>99</v>
      </c>
    </row>
    <row r="94" spans="1:4">
      <c r="A94" s="285" t="s">
        <v>18</v>
      </c>
      <c r="B94" s="259">
        <v>6.0343511257273814</v>
      </c>
      <c r="C94" s="260">
        <v>2.546673307306794</v>
      </c>
      <c r="D94" s="592">
        <v>72</v>
      </c>
    </row>
    <row r="95" spans="1:4">
      <c r="A95" s="284" t="s">
        <v>19</v>
      </c>
      <c r="B95" s="254">
        <v>5.2861278348280516</v>
      </c>
      <c r="C95" s="255">
        <v>1.342283306940435</v>
      </c>
      <c r="D95" s="591">
        <v>369</v>
      </c>
    </row>
    <row r="96" spans="1:4">
      <c r="A96" s="285" t="s">
        <v>20</v>
      </c>
      <c r="B96" s="259">
        <v>0</v>
      </c>
      <c r="C96" s="349" t="s">
        <v>515</v>
      </c>
      <c r="D96" s="592">
        <v>61</v>
      </c>
    </row>
    <row r="97" spans="1:4">
      <c r="A97" s="284" t="s">
        <v>21</v>
      </c>
      <c r="B97" s="254">
        <v>2.4385014970068579</v>
      </c>
      <c r="C97" s="255">
        <v>0.74203009290511401</v>
      </c>
      <c r="D97" s="591">
        <v>443</v>
      </c>
    </row>
    <row r="98" spans="1:4">
      <c r="A98" s="285" t="s">
        <v>22</v>
      </c>
      <c r="B98" s="259">
        <v>3.0411247959835652</v>
      </c>
      <c r="C98" s="260">
        <v>0.66053230619512759</v>
      </c>
      <c r="D98" s="592">
        <v>711</v>
      </c>
    </row>
    <row r="99" spans="1:4">
      <c r="A99" s="284" t="s">
        <v>23</v>
      </c>
      <c r="B99" s="254">
        <v>8.0898540579501788</v>
      </c>
      <c r="C99" s="255">
        <v>1.74260207187298</v>
      </c>
      <c r="D99" s="591">
        <v>249</v>
      </c>
    </row>
    <row r="100" spans="1:4">
      <c r="A100" s="285" t="s">
        <v>24</v>
      </c>
      <c r="B100" s="351" t="s">
        <v>99</v>
      </c>
      <c r="C100" s="349" t="s">
        <v>99</v>
      </c>
      <c r="D100" s="594" t="s">
        <v>99</v>
      </c>
    </row>
    <row r="101" spans="1:4">
      <c r="A101" s="284" t="s">
        <v>25</v>
      </c>
      <c r="B101" s="254">
        <v>3.032546404016371</v>
      </c>
      <c r="C101" s="255">
        <v>1.331240283884445</v>
      </c>
      <c r="D101" s="591">
        <v>194</v>
      </c>
    </row>
    <row r="102" spans="1:4">
      <c r="A102" s="285" t="s">
        <v>26</v>
      </c>
      <c r="B102" s="259">
        <v>1.9730598634742931</v>
      </c>
      <c r="C102" s="260">
        <v>1.14207692134852</v>
      </c>
      <c r="D102" s="592">
        <v>92</v>
      </c>
    </row>
    <row r="103" spans="1:4">
      <c r="A103" s="284" t="s">
        <v>27</v>
      </c>
      <c r="B103" s="254">
        <v>3.4611818124714619</v>
      </c>
      <c r="C103" s="255">
        <v>1.351334056711047</v>
      </c>
      <c r="D103" s="591">
        <v>211</v>
      </c>
    </row>
    <row r="104" spans="1:4" ht="15" thickBot="1">
      <c r="A104" s="286" t="s">
        <v>28</v>
      </c>
      <c r="B104" s="280">
        <v>0.55465130970523135</v>
      </c>
      <c r="C104" s="281">
        <v>0.55521878170503824</v>
      </c>
      <c r="D104" s="613">
        <v>90</v>
      </c>
    </row>
    <row r="105" spans="1:4">
      <c r="A105" s="287" t="s">
        <v>29</v>
      </c>
      <c r="B105" s="269">
        <v>4.2424460437676608</v>
      </c>
      <c r="C105" s="270">
        <v>0.34919580063745298</v>
      </c>
      <c r="D105" s="596">
        <v>3749</v>
      </c>
    </row>
    <row r="106" spans="1:4">
      <c r="A106" s="287" t="s">
        <v>30</v>
      </c>
      <c r="B106" s="361">
        <v>1.911905461115736</v>
      </c>
      <c r="C106" s="270">
        <v>0.47588975154213731</v>
      </c>
      <c r="D106" s="596">
        <v>822</v>
      </c>
    </row>
    <row r="107" spans="1:4">
      <c r="A107" s="288" t="s">
        <v>31</v>
      </c>
      <c r="B107" s="289">
        <v>3.8056267555740688</v>
      </c>
      <c r="C107" s="290">
        <v>0.29783994819216131</v>
      </c>
      <c r="D107" s="597">
        <v>4571</v>
      </c>
    </row>
    <row r="108" spans="1:4" ht="23.25" customHeight="1">
      <c r="A108" s="2034" t="s">
        <v>183</v>
      </c>
      <c r="B108" s="2034"/>
      <c r="C108" s="2034"/>
      <c r="D108" s="2034"/>
    </row>
    <row r="109" spans="1:4" ht="68.650000000000006" customHeight="1">
      <c r="A109" s="2034" t="s">
        <v>184</v>
      </c>
      <c r="B109" s="2034"/>
      <c r="C109" s="2034"/>
      <c r="D109" s="2034"/>
    </row>
    <row r="110" spans="1:4" ht="33" customHeight="1">
      <c r="A110" s="2034" t="s">
        <v>400</v>
      </c>
      <c r="B110" s="2034"/>
      <c r="C110" s="2034"/>
      <c r="D110" s="2034"/>
    </row>
    <row r="113" spans="1:4">
      <c r="A113" s="2342" t="s">
        <v>401</v>
      </c>
      <c r="B113" s="2342"/>
      <c r="C113" s="2342"/>
      <c r="D113" s="2342"/>
    </row>
    <row r="114" spans="1:4" ht="32.9" customHeight="1">
      <c r="A114" s="2035" t="s">
        <v>5</v>
      </c>
      <c r="B114" s="2379" t="s">
        <v>402</v>
      </c>
      <c r="C114" s="2354"/>
      <c r="D114" s="2355"/>
    </row>
    <row r="115" spans="1:4" ht="15" thickBot="1">
      <c r="A115" s="1970"/>
      <c r="B115" s="252" t="s">
        <v>2</v>
      </c>
      <c r="C115" s="58" t="s">
        <v>68</v>
      </c>
      <c r="D115" s="58" t="s">
        <v>69</v>
      </c>
    </row>
    <row r="116" spans="1:4">
      <c r="A116" s="284" t="s">
        <v>13</v>
      </c>
      <c r="B116" s="339">
        <v>17.088555874330002</v>
      </c>
      <c r="C116" s="255">
        <v>1.573419314962601</v>
      </c>
      <c r="D116" s="591">
        <v>635</v>
      </c>
    </row>
    <row r="117" spans="1:4">
      <c r="A117" s="285" t="s">
        <v>14</v>
      </c>
      <c r="B117" s="342">
        <v>10.98577420656828</v>
      </c>
      <c r="C117" s="260">
        <v>1.089658515387073</v>
      </c>
      <c r="D117" s="592">
        <v>945</v>
      </c>
    </row>
    <row r="118" spans="1:4">
      <c r="A118" s="284" t="s">
        <v>39</v>
      </c>
      <c r="B118" s="339">
        <v>18.915541198995768</v>
      </c>
      <c r="C118" s="255">
        <v>2.6069482844600689</v>
      </c>
      <c r="D118" s="591">
        <v>236</v>
      </c>
    </row>
    <row r="119" spans="1:4">
      <c r="A119" s="285" t="s">
        <v>16</v>
      </c>
      <c r="B119" s="342">
        <v>11.26574208489421</v>
      </c>
      <c r="C119" s="260">
        <v>2.8129358333193628</v>
      </c>
      <c r="D119" s="592">
        <v>143</v>
      </c>
    </row>
    <row r="120" spans="1:4">
      <c r="A120" s="284" t="s">
        <v>17</v>
      </c>
      <c r="B120" s="345" t="s">
        <v>99</v>
      </c>
      <c r="C120" s="263" t="s">
        <v>99</v>
      </c>
      <c r="D120" s="593" t="s">
        <v>99</v>
      </c>
    </row>
    <row r="121" spans="1:4">
      <c r="A121" s="285" t="s">
        <v>18</v>
      </c>
      <c r="B121" s="342">
        <v>13.11623128853731</v>
      </c>
      <c r="C121" s="260">
        <v>4.0594041782825769</v>
      </c>
      <c r="D121" s="592">
        <v>70</v>
      </c>
    </row>
    <row r="122" spans="1:4">
      <c r="A122" s="284" t="s">
        <v>19</v>
      </c>
      <c r="B122" s="339">
        <v>20.900354803482021</v>
      </c>
      <c r="C122" s="255">
        <v>2.3063755996519379</v>
      </c>
      <c r="D122" s="591">
        <v>356</v>
      </c>
    </row>
    <row r="123" spans="1:4">
      <c r="A123" s="285" t="s">
        <v>20</v>
      </c>
      <c r="B123" s="342">
        <v>18.171689951840971</v>
      </c>
      <c r="C123" s="260">
        <v>5.2694575087102624</v>
      </c>
      <c r="D123" s="592">
        <v>57</v>
      </c>
    </row>
    <row r="124" spans="1:4">
      <c r="A124" s="284" t="s">
        <v>21</v>
      </c>
      <c r="B124" s="339">
        <v>12.07565545086001</v>
      </c>
      <c r="C124" s="255">
        <v>1.602166898173367</v>
      </c>
      <c r="D124" s="591">
        <v>436</v>
      </c>
    </row>
    <row r="125" spans="1:4">
      <c r="A125" s="285" t="s">
        <v>22</v>
      </c>
      <c r="B125" s="342">
        <v>24.608725012403031</v>
      </c>
      <c r="C125" s="260">
        <v>1.717582234170564</v>
      </c>
      <c r="D125" s="592">
        <v>696</v>
      </c>
    </row>
    <row r="126" spans="1:4">
      <c r="A126" s="284" t="s">
        <v>23</v>
      </c>
      <c r="B126" s="339">
        <v>10.47209944926089</v>
      </c>
      <c r="C126" s="255">
        <v>2.0689017275077881</v>
      </c>
      <c r="D126" s="591">
        <v>234</v>
      </c>
    </row>
    <row r="127" spans="1:4">
      <c r="A127" s="285" t="s">
        <v>24</v>
      </c>
      <c r="B127" s="348" t="s">
        <v>99</v>
      </c>
      <c r="C127" s="349" t="s">
        <v>99</v>
      </c>
      <c r="D127" s="594" t="s">
        <v>99</v>
      </c>
    </row>
    <row r="128" spans="1:4">
      <c r="A128" s="284" t="s">
        <v>25</v>
      </c>
      <c r="B128" s="339">
        <v>14.609725490082891</v>
      </c>
      <c r="C128" s="255">
        <v>2.8796238887151451</v>
      </c>
      <c r="D128" s="591">
        <v>183</v>
      </c>
    </row>
    <row r="129" spans="1:4">
      <c r="A129" s="285" t="s">
        <v>26</v>
      </c>
      <c r="B129" s="342">
        <v>8.7170303546651642</v>
      </c>
      <c r="C129" s="260">
        <v>3.2154919269411311</v>
      </c>
      <c r="D129" s="592">
        <v>89</v>
      </c>
    </row>
    <row r="130" spans="1:4">
      <c r="A130" s="284" t="s">
        <v>27</v>
      </c>
      <c r="B130" s="339">
        <v>11.797304674579539</v>
      </c>
      <c r="C130" s="255">
        <v>2.4575754367295302</v>
      </c>
      <c r="D130" s="591">
        <v>200</v>
      </c>
    </row>
    <row r="131" spans="1:4" ht="15" thickBot="1">
      <c r="A131" s="286" t="s">
        <v>28</v>
      </c>
      <c r="B131" s="368">
        <v>4.6162806670012602</v>
      </c>
      <c r="C131" s="281">
        <v>2.2814815234011898</v>
      </c>
      <c r="D131" s="613">
        <v>84</v>
      </c>
    </row>
    <row r="132" spans="1:4">
      <c r="A132" s="287" t="s">
        <v>29</v>
      </c>
      <c r="B132" s="358">
        <v>15.998291879255779</v>
      </c>
      <c r="C132" s="270">
        <v>0.64585830792340082</v>
      </c>
      <c r="D132" s="596">
        <v>3638</v>
      </c>
    </row>
    <row r="133" spans="1:4">
      <c r="A133" s="287" t="s">
        <v>30</v>
      </c>
      <c r="B133" s="360">
        <v>13.960648789485131</v>
      </c>
      <c r="C133" s="270">
        <v>1.3043771453663411</v>
      </c>
      <c r="D133" s="596">
        <v>792</v>
      </c>
    </row>
    <row r="134" spans="1:4">
      <c r="A134" s="288" t="s">
        <v>31</v>
      </c>
      <c r="B134" s="398">
        <v>15.6194102606834</v>
      </c>
      <c r="C134" s="290">
        <v>0.57913799858381254</v>
      </c>
      <c r="D134" s="597">
        <v>4430</v>
      </c>
    </row>
    <row r="135" spans="1:4" ht="23.25" customHeight="1">
      <c r="A135" s="2034" t="s">
        <v>183</v>
      </c>
      <c r="B135" s="2034"/>
      <c r="C135" s="2034"/>
      <c r="D135" s="2034"/>
    </row>
    <row r="136" spans="1:4" ht="68.25" customHeight="1">
      <c r="A136" s="2034" t="s">
        <v>184</v>
      </c>
      <c r="B136" s="2034"/>
      <c r="C136" s="2034"/>
      <c r="D136" s="2034"/>
    </row>
    <row r="137" spans="1:4" ht="33.75" customHeight="1">
      <c r="A137" s="2034" t="s">
        <v>403</v>
      </c>
      <c r="B137" s="2034"/>
      <c r="C137" s="2034"/>
      <c r="D137" s="2034"/>
    </row>
    <row r="140" spans="1:4" ht="23.5">
      <c r="A140" s="2246">
        <v>2020</v>
      </c>
      <c r="B140" s="2246"/>
      <c r="C140" s="2246"/>
      <c r="D140" s="2246"/>
    </row>
    <row r="142" spans="1:4" ht="30.75" customHeight="1">
      <c r="A142" s="2342" t="s">
        <v>404</v>
      </c>
      <c r="B142" s="2342"/>
      <c r="C142" s="2342"/>
      <c r="D142" s="2342"/>
    </row>
    <row r="143" spans="1:4" ht="45.75" customHeight="1">
      <c r="A143" s="2035" t="s">
        <v>5</v>
      </c>
      <c r="B143" s="2379" t="s">
        <v>392</v>
      </c>
      <c r="C143" s="2354"/>
      <c r="D143" s="2355"/>
    </row>
    <row r="144" spans="1:4" ht="15" thickBot="1">
      <c r="A144" s="1970"/>
      <c r="B144" s="252" t="s">
        <v>2</v>
      </c>
      <c r="C144" s="58" t="s">
        <v>68</v>
      </c>
      <c r="D144" s="58" t="s">
        <v>69</v>
      </c>
    </row>
    <row r="145" spans="1:4">
      <c r="A145" s="284" t="s">
        <v>13</v>
      </c>
      <c r="B145" s="404">
        <v>11.790146578499121</v>
      </c>
      <c r="C145" s="403">
        <v>2.006940336825767</v>
      </c>
      <c r="D145" s="669">
        <v>270</v>
      </c>
    </row>
    <row r="146" spans="1:4">
      <c r="A146" s="285" t="s">
        <v>14</v>
      </c>
      <c r="B146" s="670">
        <v>9.5714992786966455</v>
      </c>
      <c r="C146" s="671">
        <v>1.9105534583246879</v>
      </c>
      <c r="D146" s="672">
        <v>251</v>
      </c>
    </row>
    <row r="147" spans="1:4">
      <c r="A147" s="284" t="s">
        <v>39</v>
      </c>
      <c r="B147" s="404">
        <v>0</v>
      </c>
      <c r="C147" s="263" t="s">
        <v>515</v>
      </c>
      <c r="D147" s="669">
        <v>33</v>
      </c>
    </row>
    <row r="148" spans="1:4">
      <c r="A148" s="285" t="s">
        <v>16</v>
      </c>
      <c r="B148" s="670">
        <v>18.613620276865081</v>
      </c>
      <c r="C148" s="671">
        <v>4.9697589049078106</v>
      </c>
      <c r="D148" s="672">
        <v>58</v>
      </c>
    </row>
    <row r="149" spans="1:4">
      <c r="A149" s="284" t="s">
        <v>17</v>
      </c>
      <c r="B149" s="345" t="s">
        <v>99</v>
      </c>
      <c r="C149" s="263" t="s">
        <v>99</v>
      </c>
      <c r="D149" s="593" t="s">
        <v>99</v>
      </c>
    </row>
    <row r="150" spans="1:4">
      <c r="A150" s="285" t="s">
        <v>18</v>
      </c>
      <c r="B150" s="670" t="s">
        <v>99</v>
      </c>
      <c r="C150" s="671" t="s">
        <v>99</v>
      </c>
      <c r="D150" s="672" t="s">
        <v>99</v>
      </c>
    </row>
    <row r="151" spans="1:4">
      <c r="A151" s="284" t="s">
        <v>19</v>
      </c>
      <c r="B151" s="404">
        <v>17.44192906083693</v>
      </c>
      <c r="C151" s="403">
        <v>3.551753435610415</v>
      </c>
      <c r="D151" s="669">
        <v>113</v>
      </c>
    </row>
    <row r="152" spans="1:4">
      <c r="A152" s="285" t="s">
        <v>20</v>
      </c>
      <c r="B152" s="670" t="s">
        <v>99</v>
      </c>
      <c r="C152" s="671" t="s">
        <v>99</v>
      </c>
      <c r="D152" s="672" t="s">
        <v>99</v>
      </c>
    </row>
    <row r="153" spans="1:4">
      <c r="A153" s="284" t="s">
        <v>21</v>
      </c>
      <c r="B153" s="404">
        <v>18.063668027928081</v>
      </c>
      <c r="C153" s="403">
        <v>3.4684566269441541</v>
      </c>
      <c r="D153" s="669">
        <v>125</v>
      </c>
    </row>
    <row r="154" spans="1:4">
      <c r="A154" s="285" t="s">
        <v>22</v>
      </c>
      <c r="B154" s="670">
        <v>25.1748060274737</v>
      </c>
      <c r="C154" s="671">
        <v>2.6057810697649568</v>
      </c>
      <c r="D154" s="672">
        <v>288</v>
      </c>
    </row>
    <row r="155" spans="1:4">
      <c r="A155" s="284" t="s">
        <v>23</v>
      </c>
      <c r="B155" s="404">
        <v>17.153334364199988</v>
      </c>
      <c r="C155" s="403">
        <v>3.9403584681058801</v>
      </c>
      <c r="D155" s="669">
        <v>106</v>
      </c>
    </row>
    <row r="156" spans="1:4">
      <c r="A156" s="285" t="s">
        <v>24</v>
      </c>
      <c r="B156" s="348" t="s">
        <v>99</v>
      </c>
      <c r="C156" s="349" t="s">
        <v>99</v>
      </c>
      <c r="D156" s="594" t="s">
        <v>99</v>
      </c>
    </row>
    <row r="157" spans="1:4">
      <c r="A157" s="284" t="s">
        <v>25</v>
      </c>
      <c r="B157" s="404">
        <v>16.426578273709239</v>
      </c>
      <c r="C157" s="403">
        <v>4.0129813816651749</v>
      </c>
      <c r="D157" s="669">
        <v>97</v>
      </c>
    </row>
    <row r="158" spans="1:4">
      <c r="A158" s="285" t="s">
        <v>26</v>
      </c>
      <c r="B158" s="670" t="s">
        <v>99</v>
      </c>
      <c r="C158" s="671" t="s">
        <v>99</v>
      </c>
      <c r="D158" s="672" t="s">
        <v>99</v>
      </c>
    </row>
    <row r="159" spans="1:4">
      <c r="A159" s="284" t="s">
        <v>27</v>
      </c>
      <c r="B159" s="404" t="s">
        <v>99</v>
      </c>
      <c r="C159" s="403" t="s">
        <v>99</v>
      </c>
      <c r="D159" s="669" t="s">
        <v>99</v>
      </c>
    </row>
    <row r="160" spans="1:4" ht="15" thickBot="1">
      <c r="A160" s="286" t="s">
        <v>28</v>
      </c>
      <c r="B160" s="673">
        <v>8.8043138817781941</v>
      </c>
      <c r="C160" s="390">
        <v>4.2403048668080112</v>
      </c>
      <c r="D160" s="674">
        <v>49</v>
      </c>
    </row>
    <row r="161" spans="1:4">
      <c r="A161" s="287" t="s">
        <v>29</v>
      </c>
      <c r="B161" s="358">
        <v>16.496822378298958</v>
      </c>
      <c r="C161" s="270">
        <v>1.1009670594325469</v>
      </c>
      <c r="D161" s="596">
        <v>1234</v>
      </c>
    </row>
    <row r="162" spans="1:4">
      <c r="A162" s="287" t="s">
        <v>30</v>
      </c>
      <c r="B162" s="360">
        <v>12.254153721898151</v>
      </c>
      <c r="C162" s="270">
        <v>1.932789710062111</v>
      </c>
      <c r="D162" s="596">
        <v>310</v>
      </c>
    </row>
    <row r="163" spans="1:4">
      <c r="A163" s="288" t="s">
        <v>31</v>
      </c>
      <c r="B163" s="398">
        <v>15.611526013386181</v>
      </c>
      <c r="C163" s="290">
        <v>0.96144857596850153</v>
      </c>
      <c r="D163" s="597">
        <v>1544</v>
      </c>
    </row>
    <row r="164" spans="1:4" ht="22.5" customHeight="1">
      <c r="A164" s="2034" t="s">
        <v>183</v>
      </c>
      <c r="B164" s="2034"/>
      <c r="C164" s="2034"/>
      <c r="D164" s="2034"/>
    </row>
    <row r="165" spans="1:4" ht="60" customHeight="1">
      <c r="A165" s="2034" t="s">
        <v>191</v>
      </c>
      <c r="B165" s="2034"/>
      <c r="C165" s="2034"/>
      <c r="D165" s="2034"/>
    </row>
    <row r="166" spans="1:4" ht="33" customHeight="1">
      <c r="A166" s="2034" t="s">
        <v>405</v>
      </c>
      <c r="B166" s="2034"/>
      <c r="C166" s="2034"/>
      <c r="D166" s="2034"/>
    </row>
    <row r="168" spans="1:4" ht="44.25" customHeight="1">
      <c r="A168" s="2342" t="s">
        <v>406</v>
      </c>
      <c r="B168" s="2342"/>
      <c r="C168" s="2342"/>
      <c r="D168" s="2342"/>
    </row>
    <row r="169" spans="1:4" ht="32.25" customHeight="1">
      <c r="A169" s="2035" t="s">
        <v>5</v>
      </c>
      <c r="B169" s="2379" t="s">
        <v>395</v>
      </c>
      <c r="C169" s="2354"/>
      <c r="D169" s="2355"/>
    </row>
    <row r="170" spans="1:4" ht="15" thickBot="1">
      <c r="A170" s="1970"/>
      <c r="B170" s="252" t="s">
        <v>2</v>
      </c>
      <c r="C170" s="58" t="s">
        <v>68</v>
      </c>
      <c r="D170" s="58" t="s">
        <v>69</v>
      </c>
    </row>
    <row r="171" spans="1:4">
      <c r="A171" s="284" t="s">
        <v>13</v>
      </c>
      <c r="B171" s="433">
        <v>14.059285111960859</v>
      </c>
      <c r="C171" s="403">
        <v>2.0988819458106649</v>
      </c>
      <c r="D171" s="669">
        <v>272</v>
      </c>
    </row>
    <row r="172" spans="1:4">
      <c r="A172" s="285" t="s">
        <v>14</v>
      </c>
      <c r="B172" s="432">
        <v>10.129669636219511</v>
      </c>
      <c r="C172" s="671">
        <v>1.979996675540117</v>
      </c>
      <c r="D172" s="672">
        <v>251</v>
      </c>
    </row>
    <row r="173" spans="1:4">
      <c r="A173" s="284" t="s">
        <v>39</v>
      </c>
      <c r="B173" s="433">
        <v>17.327730881730879</v>
      </c>
      <c r="C173" s="403">
        <v>6.4799583385583466</v>
      </c>
      <c r="D173" s="669">
        <v>35</v>
      </c>
    </row>
    <row r="174" spans="1:4">
      <c r="A174" s="285" t="s">
        <v>16</v>
      </c>
      <c r="B174" s="432">
        <v>24.881178788895198</v>
      </c>
      <c r="C174" s="671">
        <v>5.7241639722396531</v>
      </c>
      <c r="D174" s="672">
        <v>57</v>
      </c>
    </row>
    <row r="175" spans="1:4">
      <c r="A175" s="284" t="s">
        <v>17</v>
      </c>
      <c r="B175" s="262" t="s">
        <v>99</v>
      </c>
      <c r="C175" s="263" t="s">
        <v>99</v>
      </c>
      <c r="D175" s="593" t="s">
        <v>99</v>
      </c>
    </row>
    <row r="176" spans="1:4">
      <c r="A176" s="285" t="s">
        <v>18</v>
      </c>
      <c r="B176" s="351" t="s">
        <v>99</v>
      </c>
      <c r="C176" s="349" t="s">
        <v>99</v>
      </c>
      <c r="D176" s="672" t="s">
        <v>99</v>
      </c>
    </row>
    <row r="177" spans="1:4">
      <c r="A177" s="284" t="s">
        <v>19</v>
      </c>
      <c r="B177" s="433">
        <v>24.39762917601756</v>
      </c>
      <c r="C177" s="403">
        <v>4.1347935225577874</v>
      </c>
      <c r="D177" s="669">
        <v>113</v>
      </c>
    </row>
    <row r="178" spans="1:4">
      <c r="A178" s="285" t="s">
        <v>20</v>
      </c>
      <c r="B178" s="351" t="s">
        <v>99</v>
      </c>
      <c r="C178" s="349" t="s">
        <v>99</v>
      </c>
      <c r="D178" s="672" t="s">
        <v>99</v>
      </c>
    </row>
    <row r="179" spans="1:4">
      <c r="A179" s="284" t="s">
        <v>21</v>
      </c>
      <c r="B179" s="433">
        <v>19.733349689036739</v>
      </c>
      <c r="C179" s="403">
        <v>3.558534738028805</v>
      </c>
      <c r="D179" s="669">
        <v>127</v>
      </c>
    </row>
    <row r="180" spans="1:4">
      <c r="A180" s="285" t="s">
        <v>22</v>
      </c>
      <c r="B180" s="432">
        <v>31.171684910104769</v>
      </c>
      <c r="C180" s="671">
        <v>2.8068304730153271</v>
      </c>
      <c r="D180" s="672">
        <v>288</v>
      </c>
    </row>
    <row r="181" spans="1:4">
      <c r="A181" s="284" t="s">
        <v>23</v>
      </c>
      <c r="B181" s="433">
        <v>14.767496892505269</v>
      </c>
      <c r="C181" s="403">
        <v>3.6597346862255451</v>
      </c>
      <c r="D181" s="669">
        <v>104</v>
      </c>
    </row>
    <row r="182" spans="1:4">
      <c r="A182" s="285" t="s">
        <v>24</v>
      </c>
      <c r="B182" s="351" t="s">
        <v>99</v>
      </c>
      <c r="C182" s="349" t="s">
        <v>99</v>
      </c>
      <c r="D182" s="594" t="s">
        <v>99</v>
      </c>
    </row>
    <row r="183" spans="1:4">
      <c r="A183" s="284" t="s">
        <v>25</v>
      </c>
      <c r="B183" s="433">
        <v>34.398334449509193</v>
      </c>
      <c r="C183" s="403">
        <v>4.9872015706861426</v>
      </c>
      <c r="D183" s="669">
        <v>99</v>
      </c>
    </row>
    <row r="184" spans="1:4">
      <c r="A184" s="285" t="s">
        <v>26</v>
      </c>
      <c r="B184" s="351" t="s">
        <v>99</v>
      </c>
      <c r="C184" s="349" t="s">
        <v>99</v>
      </c>
      <c r="D184" s="672" t="s">
        <v>99</v>
      </c>
    </row>
    <row r="185" spans="1:4">
      <c r="A185" s="284" t="s">
        <v>27</v>
      </c>
      <c r="B185" s="262" t="s">
        <v>99</v>
      </c>
      <c r="C185" s="263" t="s">
        <v>99</v>
      </c>
      <c r="D185" s="669" t="s">
        <v>99</v>
      </c>
    </row>
    <row r="186" spans="1:4" ht="15" thickBot="1">
      <c r="A186" s="286" t="s">
        <v>28</v>
      </c>
      <c r="B186" s="675">
        <v>12.73756571220853</v>
      </c>
      <c r="C186" s="390">
        <v>4.8874147837668334</v>
      </c>
      <c r="D186" s="674">
        <v>50</v>
      </c>
    </row>
    <row r="187" spans="1:4">
      <c r="A187" s="287" t="s">
        <v>29</v>
      </c>
      <c r="B187" s="436">
        <v>19.316680349360151</v>
      </c>
      <c r="C187" s="676">
        <v>1.1650612760548109</v>
      </c>
      <c r="D187" s="677">
        <v>1236</v>
      </c>
    </row>
    <row r="188" spans="1:4">
      <c r="A188" s="287" t="s">
        <v>30</v>
      </c>
      <c r="B188" s="436">
        <v>22.370494458025721</v>
      </c>
      <c r="C188" s="676">
        <v>2.453627474602869</v>
      </c>
      <c r="D188" s="677">
        <v>315</v>
      </c>
    </row>
    <row r="189" spans="1:4">
      <c r="A189" s="288" t="s">
        <v>31</v>
      </c>
      <c r="B189" s="678">
        <v>19.961717403574369</v>
      </c>
      <c r="C189" s="679">
        <v>1.0553902233756529</v>
      </c>
      <c r="D189" s="680">
        <v>1551</v>
      </c>
    </row>
    <row r="190" spans="1:4" ht="22.5" customHeight="1">
      <c r="A190" s="2034" t="s">
        <v>183</v>
      </c>
      <c r="B190" s="2034"/>
      <c r="C190" s="2034"/>
      <c r="D190" s="2034"/>
    </row>
    <row r="191" spans="1:4" ht="57" customHeight="1">
      <c r="A191" s="2034" t="s">
        <v>191</v>
      </c>
      <c r="B191" s="2034"/>
      <c r="C191" s="2034"/>
      <c r="D191" s="2034"/>
    </row>
    <row r="192" spans="1:4" ht="33" customHeight="1">
      <c r="A192" s="2034" t="s">
        <v>407</v>
      </c>
      <c r="B192" s="2034"/>
      <c r="C192" s="2034"/>
      <c r="D192" s="2034"/>
    </row>
    <row r="194" spans="1:4" ht="30.75" customHeight="1">
      <c r="A194" s="2342" t="s">
        <v>408</v>
      </c>
      <c r="B194" s="2342"/>
      <c r="C194" s="2342"/>
      <c r="D194" s="2342"/>
    </row>
    <row r="195" spans="1:4" ht="40.5" customHeight="1">
      <c r="A195" s="2035" t="s">
        <v>5</v>
      </c>
      <c r="B195" s="2379" t="s">
        <v>397</v>
      </c>
      <c r="C195" s="2354"/>
      <c r="D195" s="2355"/>
    </row>
    <row r="196" spans="1:4" ht="15" thickBot="1">
      <c r="A196" s="1970"/>
      <c r="B196" s="252" t="s">
        <v>2</v>
      </c>
      <c r="C196" s="58" t="s">
        <v>68</v>
      </c>
      <c r="D196" s="58" t="s">
        <v>69</v>
      </c>
    </row>
    <row r="197" spans="1:4">
      <c r="A197" s="284" t="s">
        <v>13</v>
      </c>
      <c r="B197" s="433">
        <v>4.316000092296937</v>
      </c>
      <c r="C197" s="403">
        <v>1.2752054083537521</v>
      </c>
      <c r="D197" s="669">
        <v>272</v>
      </c>
    </row>
    <row r="198" spans="1:4">
      <c r="A198" s="285" t="s">
        <v>14</v>
      </c>
      <c r="B198" s="432">
        <v>6.1233315599374576</v>
      </c>
      <c r="C198" s="671">
        <v>1.5941010605290959</v>
      </c>
      <c r="D198" s="672">
        <v>251</v>
      </c>
    </row>
    <row r="199" spans="1:4">
      <c r="A199" s="284" t="s">
        <v>39</v>
      </c>
      <c r="B199" s="433">
        <v>6.2648924240145982</v>
      </c>
      <c r="C199" s="403">
        <v>4.2895834209747292</v>
      </c>
      <c r="D199" s="669">
        <v>33</v>
      </c>
    </row>
    <row r="200" spans="1:4">
      <c r="A200" s="285" t="s">
        <v>16</v>
      </c>
      <c r="B200" s="432">
        <v>16.84440556345006</v>
      </c>
      <c r="C200" s="671">
        <v>4.9487890667017478</v>
      </c>
      <c r="D200" s="672">
        <v>57</v>
      </c>
    </row>
    <row r="201" spans="1:4">
      <c r="A201" s="284" t="s">
        <v>17</v>
      </c>
      <c r="B201" s="262" t="s">
        <v>99</v>
      </c>
      <c r="C201" s="263" t="s">
        <v>99</v>
      </c>
      <c r="D201" s="593" t="s">
        <v>99</v>
      </c>
    </row>
    <row r="202" spans="1:4">
      <c r="A202" s="285" t="s">
        <v>18</v>
      </c>
      <c r="B202" s="351" t="s">
        <v>99</v>
      </c>
      <c r="C202" s="349" t="s">
        <v>99</v>
      </c>
      <c r="D202" s="672" t="s">
        <v>99</v>
      </c>
    </row>
    <row r="203" spans="1:4">
      <c r="A203" s="284" t="s">
        <v>19</v>
      </c>
      <c r="B203" s="433">
        <v>11.54637159261649</v>
      </c>
      <c r="C203" s="403">
        <v>2.9128913344281959</v>
      </c>
      <c r="D203" s="669">
        <v>112</v>
      </c>
    </row>
    <row r="204" spans="1:4">
      <c r="A204" s="285" t="s">
        <v>20</v>
      </c>
      <c r="B204" s="351" t="s">
        <v>99</v>
      </c>
      <c r="C204" s="349" t="s">
        <v>99</v>
      </c>
      <c r="D204" s="672" t="s">
        <v>99</v>
      </c>
    </row>
    <row r="205" spans="1:4">
      <c r="A205" s="284" t="s">
        <v>21</v>
      </c>
      <c r="B205" s="433">
        <v>11.72102783615083</v>
      </c>
      <c r="C205" s="403">
        <v>2.9725042047747858</v>
      </c>
      <c r="D205" s="669">
        <v>124</v>
      </c>
    </row>
    <row r="206" spans="1:4">
      <c r="A206" s="285" t="s">
        <v>22</v>
      </c>
      <c r="B206" s="432">
        <v>20.24494046867412</v>
      </c>
      <c r="C206" s="671">
        <v>2.460695025816916</v>
      </c>
      <c r="D206" s="672">
        <v>286</v>
      </c>
    </row>
    <row r="207" spans="1:4">
      <c r="A207" s="284" t="s">
        <v>23</v>
      </c>
      <c r="B207" s="433">
        <v>8.7685625224347756</v>
      </c>
      <c r="C207" s="403">
        <v>3.028711361290263</v>
      </c>
      <c r="D207" s="669">
        <v>103</v>
      </c>
    </row>
    <row r="208" spans="1:4">
      <c r="A208" s="285" t="s">
        <v>24</v>
      </c>
      <c r="B208" s="351" t="s">
        <v>99</v>
      </c>
      <c r="C208" s="349" t="s">
        <v>99</v>
      </c>
      <c r="D208" s="594" t="s">
        <v>99</v>
      </c>
    </row>
    <row r="209" spans="1:4">
      <c r="A209" s="284" t="s">
        <v>25</v>
      </c>
      <c r="B209" s="433">
        <v>10.57747927764049</v>
      </c>
      <c r="C209" s="403">
        <v>3.316202426662596</v>
      </c>
      <c r="D209" s="669">
        <v>98</v>
      </c>
    </row>
    <row r="210" spans="1:4">
      <c r="A210" s="285" t="s">
        <v>26</v>
      </c>
      <c r="B210" s="351" t="s">
        <v>99</v>
      </c>
      <c r="C210" s="349" t="s">
        <v>99</v>
      </c>
      <c r="D210" s="672" t="s">
        <v>99</v>
      </c>
    </row>
    <row r="211" spans="1:4">
      <c r="A211" s="284" t="s">
        <v>27</v>
      </c>
      <c r="B211" s="262" t="s">
        <v>99</v>
      </c>
      <c r="C211" s="263" t="s">
        <v>99</v>
      </c>
      <c r="D211" s="669" t="s">
        <v>99</v>
      </c>
    </row>
    <row r="212" spans="1:4" ht="15" thickBot="1">
      <c r="A212" s="286" t="s">
        <v>28</v>
      </c>
      <c r="B212" s="675">
        <v>6.3314975549284709</v>
      </c>
      <c r="C212" s="390">
        <v>3.5495874771462601</v>
      </c>
      <c r="D212" s="674">
        <v>50</v>
      </c>
    </row>
    <row r="213" spans="1:4">
      <c r="A213" s="287" t="s">
        <v>29</v>
      </c>
      <c r="B213" s="436">
        <v>10.593094137334971</v>
      </c>
      <c r="C213" s="676">
        <v>0.92798412585071255</v>
      </c>
      <c r="D213" s="677">
        <v>1229</v>
      </c>
    </row>
    <row r="214" spans="1:4">
      <c r="A214" s="287" t="s">
        <v>30</v>
      </c>
      <c r="B214" s="436">
        <v>9.7583700592215319</v>
      </c>
      <c r="C214" s="676">
        <v>1.764746910500232</v>
      </c>
      <c r="D214" s="677">
        <v>310</v>
      </c>
    </row>
    <row r="215" spans="1:4">
      <c r="A215" s="288" t="s">
        <v>31</v>
      </c>
      <c r="B215" s="678">
        <v>10.41849674419587</v>
      </c>
      <c r="C215" s="679">
        <v>0.8216001746204139</v>
      </c>
      <c r="D215" s="680">
        <v>1539</v>
      </c>
    </row>
    <row r="216" spans="1:4" ht="23.25" customHeight="1">
      <c r="A216" s="2034" t="s">
        <v>183</v>
      </c>
      <c r="B216" s="2034"/>
      <c r="C216" s="2034"/>
      <c r="D216" s="2034"/>
    </row>
    <row r="217" spans="1:4" ht="58.5" customHeight="1">
      <c r="A217" s="2034" t="s">
        <v>191</v>
      </c>
      <c r="B217" s="2034"/>
      <c r="C217" s="2034"/>
      <c r="D217" s="2034"/>
    </row>
    <row r="218" spans="1:4" ht="31.5" customHeight="1">
      <c r="A218" s="2034" t="s">
        <v>409</v>
      </c>
      <c r="B218" s="2034"/>
      <c r="C218" s="2034"/>
      <c r="D218" s="2034"/>
    </row>
    <row r="220" spans="1:4" ht="42.65" customHeight="1">
      <c r="A220" s="2342" t="s">
        <v>410</v>
      </c>
      <c r="B220" s="2342"/>
      <c r="C220" s="2342"/>
      <c r="D220" s="2342"/>
    </row>
    <row r="221" spans="1:4" ht="45" customHeight="1">
      <c r="A221" s="2035" t="s">
        <v>5</v>
      </c>
      <c r="B221" s="2379" t="s">
        <v>526</v>
      </c>
      <c r="C221" s="2354"/>
      <c r="D221" s="2355"/>
    </row>
    <row r="222" spans="1:4" ht="14.65" customHeight="1" thickBot="1">
      <c r="A222" s="1970"/>
      <c r="B222" s="252" t="s">
        <v>2</v>
      </c>
      <c r="C222" s="58" t="s">
        <v>68</v>
      </c>
      <c r="D222" s="58" t="s">
        <v>69</v>
      </c>
    </row>
    <row r="223" spans="1:4" ht="14.65" customHeight="1">
      <c r="A223" s="284" t="s">
        <v>13</v>
      </c>
      <c r="B223" s="433">
        <v>5.4496048009938871</v>
      </c>
      <c r="C223" s="403">
        <v>1.4983030383580389</v>
      </c>
      <c r="D223" s="669">
        <v>273</v>
      </c>
    </row>
    <row r="224" spans="1:4" ht="14.65" customHeight="1">
      <c r="A224" s="285" t="s">
        <v>14</v>
      </c>
      <c r="B224" s="432">
        <v>0.37690890277769362</v>
      </c>
      <c r="C224" s="671">
        <v>0.37641667954495139</v>
      </c>
      <c r="D224" s="672">
        <v>250</v>
      </c>
    </row>
    <row r="225" spans="1:4" ht="14.65" customHeight="1">
      <c r="A225" s="284" t="s">
        <v>39</v>
      </c>
      <c r="B225" s="433">
        <v>3.0484474984501948</v>
      </c>
      <c r="C225" s="403">
        <v>3.0022099865574572</v>
      </c>
      <c r="D225" s="669">
        <v>34</v>
      </c>
    </row>
    <row r="226" spans="1:4" ht="14.65" customHeight="1">
      <c r="A226" s="285" t="s">
        <v>16</v>
      </c>
      <c r="B226" s="432">
        <v>0</v>
      </c>
      <c r="C226" s="349" t="s">
        <v>515</v>
      </c>
      <c r="D226" s="672">
        <v>56</v>
      </c>
    </row>
    <row r="227" spans="1:4" ht="14.65" customHeight="1">
      <c r="A227" s="284" t="s">
        <v>17</v>
      </c>
      <c r="B227" s="262" t="s">
        <v>99</v>
      </c>
      <c r="C227" s="263" t="s">
        <v>99</v>
      </c>
      <c r="D227" s="593" t="s">
        <v>99</v>
      </c>
    </row>
    <row r="228" spans="1:4" ht="14.65" customHeight="1">
      <c r="A228" s="285" t="s">
        <v>18</v>
      </c>
      <c r="B228" s="351" t="s">
        <v>99</v>
      </c>
      <c r="C228" s="349" t="s">
        <v>99</v>
      </c>
      <c r="D228" s="672" t="s">
        <v>99</v>
      </c>
    </row>
    <row r="229" spans="1:4" ht="14.65" customHeight="1">
      <c r="A229" s="284" t="s">
        <v>19</v>
      </c>
      <c r="B229" s="433">
        <v>4.1634910981288007</v>
      </c>
      <c r="C229" s="403">
        <v>2.1181979573720908</v>
      </c>
      <c r="D229" s="669">
        <v>110</v>
      </c>
    </row>
    <row r="230" spans="1:4" ht="14.65" customHeight="1">
      <c r="A230" s="285" t="s">
        <v>20</v>
      </c>
      <c r="B230" s="351" t="s">
        <v>99</v>
      </c>
      <c r="C230" s="349" t="s">
        <v>99</v>
      </c>
      <c r="D230" s="672" t="s">
        <v>99</v>
      </c>
    </row>
    <row r="231" spans="1:4" ht="14.65" customHeight="1">
      <c r="A231" s="284" t="s">
        <v>21</v>
      </c>
      <c r="B231" s="433">
        <v>3.3393220454149972</v>
      </c>
      <c r="C231" s="403">
        <v>1.6852365539244589</v>
      </c>
      <c r="D231" s="669">
        <v>124</v>
      </c>
    </row>
    <row r="232" spans="1:4" ht="14.65" customHeight="1">
      <c r="A232" s="285" t="s">
        <v>22</v>
      </c>
      <c r="B232" s="432">
        <v>5.8766637360530609</v>
      </c>
      <c r="C232" s="671">
        <v>1.3631492360809421</v>
      </c>
      <c r="D232" s="672">
        <v>281</v>
      </c>
    </row>
    <row r="233" spans="1:4" ht="14.65" customHeight="1">
      <c r="A233" s="284" t="s">
        <v>23</v>
      </c>
      <c r="B233" s="433">
        <v>6.0383411914464951</v>
      </c>
      <c r="C233" s="403">
        <v>2.4583263462865208</v>
      </c>
      <c r="D233" s="669">
        <v>106</v>
      </c>
    </row>
    <row r="234" spans="1:4" ht="14.65" customHeight="1">
      <c r="A234" s="285" t="s">
        <v>24</v>
      </c>
      <c r="B234" s="351" t="s">
        <v>99</v>
      </c>
      <c r="C234" s="349" t="s">
        <v>99</v>
      </c>
      <c r="D234" s="594" t="s">
        <v>99</v>
      </c>
    </row>
    <row r="235" spans="1:4" ht="14.65" customHeight="1">
      <c r="A235" s="284" t="s">
        <v>25</v>
      </c>
      <c r="B235" s="433">
        <v>1.4840893127104979</v>
      </c>
      <c r="C235" s="403">
        <v>1.470733837813945</v>
      </c>
      <c r="D235" s="669">
        <v>96</v>
      </c>
    </row>
    <row r="236" spans="1:4" ht="14.65" customHeight="1">
      <c r="A236" s="285" t="s">
        <v>26</v>
      </c>
      <c r="B236" s="351" t="s">
        <v>99</v>
      </c>
      <c r="C236" s="349" t="s">
        <v>99</v>
      </c>
      <c r="D236" s="672" t="s">
        <v>99</v>
      </c>
    </row>
    <row r="237" spans="1:4" ht="14.65" customHeight="1">
      <c r="A237" s="284" t="s">
        <v>27</v>
      </c>
      <c r="B237" s="262" t="s">
        <v>99</v>
      </c>
      <c r="C237" s="263" t="s">
        <v>99</v>
      </c>
      <c r="D237" s="669" t="s">
        <v>99</v>
      </c>
    </row>
    <row r="238" spans="1:4" ht="14.65" customHeight="1" thickBot="1">
      <c r="A238" s="286" t="s">
        <v>28</v>
      </c>
      <c r="B238" s="675">
        <v>0</v>
      </c>
      <c r="C238" s="354" t="s">
        <v>515</v>
      </c>
      <c r="D238" s="674">
        <v>50</v>
      </c>
    </row>
    <row r="239" spans="1:4" ht="14.65" customHeight="1">
      <c r="A239" s="287" t="s">
        <v>29</v>
      </c>
      <c r="B239" s="436">
        <v>4.1693924054838716</v>
      </c>
      <c r="C239" s="676">
        <v>0.61160126274066129</v>
      </c>
      <c r="D239" s="677">
        <v>1225</v>
      </c>
    </row>
    <row r="240" spans="1:4" ht="14.65" customHeight="1">
      <c r="A240" s="287" t="s">
        <v>30</v>
      </c>
      <c r="B240" s="436">
        <v>0.55223024029644163</v>
      </c>
      <c r="C240" s="676">
        <v>0.40245143859282367</v>
      </c>
      <c r="D240" s="677">
        <v>308</v>
      </c>
    </row>
    <row r="241" spans="1:4" ht="14.65" customHeight="1">
      <c r="A241" s="288" t="s">
        <v>31</v>
      </c>
      <c r="B241" s="678">
        <v>3.416141573473821</v>
      </c>
      <c r="C241" s="679">
        <v>0.4933629164915127</v>
      </c>
      <c r="D241" s="680">
        <v>1533</v>
      </c>
    </row>
    <row r="242" spans="1:4" ht="23.25" customHeight="1">
      <c r="A242" s="2034" t="s">
        <v>183</v>
      </c>
      <c r="B242" s="2034"/>
      <c r="C242" s="2034"/>
      <c r="D242" s="2034"/>
    </row>
    <row r="243" spans="1:4" ht="55.5" customHeight="1">
      <c r="A243" s="2034" t="s">
        <v>191</v>
      </c>
      <c r="B243" s="2034"/>
      <c r="C243" s="2034"/>
      <c r="D243" s="2034"/>
    </row>
    <row r="244" spans="1:4" ht="31.5" customHeight="1">
      <c r="A244" s="2034" t="s">
        <v>411</v>
      </c>
      <c r="B244" s="2034"/>
      <c r="C244" s="2034"/>
      <c r="D244" s="2034"/>
    </row>
    <row r="246" spans="1:4" ht="14.25" customHeight="1">
      <c r="A246" s="2342" t="s">
        <v>412</v>
      </c>
      <c r="B246" s="2342"/>
      <c r="C246" s="2342"/>
      <c r="D246" s="2342"/>
    </row>
    <row r="247" spans="1:4" ht="33.75" customHeight="1">
      <c r="A247" s="2035" t="s">
        <v>5</v>
      </c>
      <c r="B247" s="2379" t="s">
        <v>402</v>
      </c>
      <c r="C247" s="2354"/>
      <c r="D247" s="2355"/>
    </row>
    <row r="248" spans="1:4" ht="15" thickBot="1">
      <c r="A248" s="1970"/>
      <c r="B248" s="252" t="s">
        <v>2</v>
      </c>
      <c r="C248" s="58" t="s">
        <v>68</v>
      </c>
      <c r="D248" s="58" t="s">
        <v>69</v>
      </c>
    </row>
    <row r="249" spans="1:4">
      <c r="A249" s="284" t="s">
        <v>13</v>
      </c>
      <c r="B249" s="433">
        <v>15.079642589564729</v>
      </c>
      <c r="C249" s="403">
        <v>2.1795244943309822</v>
      </c>
      <c r="D249" s="669">
        <v>263</v>
      </c>
    </row>
    <row r="250" spans="1:4">
      <c r="A250" s="285" t="s">
        <v>14</v>
      </c>
      <c r="B250" s="432">
        <v>7.0932257221036066</v>
      </c>
      <c r="C250" s="671">
        <v>1.6685800841029881</v>
      </c>
      <c r="D250" s="672">
        <v>237</v>
      </c>
    </row>
    <row r="251" spans="1:4">
      <c r="A251" s="284" t="s">
        <v>39</v>
      </c>
      <c r="B251" s="433">
        <v>11.402554954672761</v>
      </c>
      <c r="C251" s="403">
        <v>5.3973858446745373</v>
      </c>
      <c r="D251" s="669">
        <v>34</v>
      </c>
    </row>
    <row r="252" spans="1:4">
      <c r="A252" s="285" t="s">
        <v>16</v>
      </c>
      <c r="B252" s="432">
        <v>11.746591773361271</v>
      </c>
      <c r="C252" s="671">
        <v>4.3116007955871352</v>
      </c>
      <c r="D252" s="672">
        <v>55</v>
      </c>
    </row>
    <row r="253" spans="1:4">
      <c r="A253" s="284" t="s">
        <v>17</v>
      </c>
      <c r="B253" s="262" t="s">
        <v>99</v>
      </c>
      <c r="C253" s="263" t="s">
        <v>99</v>
      </c>
      <c r="D253" s="593" t="s">
        <v>99</v>
      </c>
    </row>
    <row r="254" spans="1:4">
      <c r="A254" s="285" t="s">
        <v>18</v>
      </c>
      <c r="B254" s="351" t="s">
        <v>99</v>
      </c>
      <c r="C254" s="349" t="s">
        <v>99</v>
      </c>
      <c r="D254" s="672" t="s">
        <v>99</v>
      </c>
    </row>
    <row r="255" spans="1:4">
      <c r="A255" s="284" t="s">
        <v>19</v>
      </c>
      <c r="B255" s="433">
        <v>17.51078267831134</v>
      </c>
      <c r="C255" s="403">
        <v>3.4976160295942909</v>
      </c>
      <c r="D255" s="669">
        <v>115</v>
      </c>
    </row>
    <row r="256" spans="1:4">
      <c r="A256" s="285" t="s">
        <v>20</v>
      </c>
      <c r="B256" s="351" t="s">
        <v>99</v>
      </c>
      <c r="C256" s="349" t="s">
        <v>99</v>
      </c>
      <c r="D256" s="672" t="s">
        <v>99</v>
      </c>
    </row>
    <row r="257" spans="1:4">
      <c r="A257" s="284" t="s">
        <v>21</v>
      </c>
      <c r="B257" s="433">
        <v>6.8783302721129367</v>
      </c>
      <c r="C257" s="403">
        <v>2.270412730628339</v>
      </c>
      <c r="D257" s="669">
        <v>120</v>
      </c>
    </row>
    <row r="258" spans="1:4">
      <c r="A258" s="285" t="s">
        <v>22</v>
      </c>
      <c r="B258" s="432">
        <v>30.354378912483039</v>
      </c>
      <c r="C258" s="671">
        <v>2.9065498107992469</v>
      </c>
      <c r="D258" s="672">
        <v>264</v>
      </c>
    </row>
    <row r="259" spans="1:4">
      <c r="A259" s="284" t="s">
        <v>23</v>
      </c>
      <c r="B259" s="433">
        <v>9.4979085714200107</v>
      </c>
      <c r="C259" s="403">
        <v>3.0784351903399458</v>
      </c>
      <c r="D259" s="669">
        <v>102</v>
      </c>
    </row>
    <row r="260" spans="1:4">
      <c r="A260" s="285" t="s">
        <v>24</v>
      </c>
      <c r="B260" s="351" t="s">
        <v>99</v>
      </c>
      <c r="C260" s="349" t="s">
        <v>99</v>
      </c>
      <c r="D260" s="594" t="s">
        <v>99</v>
      </c>
    </row>
    <row r="261" spans="1:4">
      <c r="A261" s="284" t="s">
        <v>25</v>
      </c>
      <c r="B261" s="433">
        <v>9.1011008330363801</v>
      </c>
      <c r="C261" s="403">
        <v>3.1419527022000708</v>
      </c>
      <c r="D261" s="669">
        <v>89</v>
      </c>
    </row>
    <row r="262" spans="1:4">
      <c r="A262" s="285" t="s">
        <v>26</v>
      </c>
      <c r="B262" s="351" t="s">
        <v>99</v>
      </c>
      <c r="C262" s="349" t="s">
        <v>99</v>
      </c>
      <c r="D262" s="672" t="s">
        <v>99</v>
      </c>
    </row>
    <row r="263" spans="1:4">
      <c r="A263" s="284" t="s">
        <v>27</v>
      </c>
      <c r="B263" s="262" t="s">
        <v>99</v>
      </c>
      <c r="C263" s="263" t="s">
        <v>99</v>
      </c>
      <c r="D263" s="669" t="s">
        <v>99</v>
      </c>
    </row>
    <row r="264" spans="1:4" ht="15" thickBot="1">
      <c r="A264" s="286" t="s">
        <v>28</v>
      </c>
      <c r="B264" s="675">
        <v>7.2373859548435311</v>
      </c>
      <c r="C264" s="390">
        <v>3.5277172012903542</v>
      </c>
      <c r="D264" s="674">
        <v>48</v>
      </c>
    </row>
    <row r="265" spans="1:4">
      <c r="A265" s="287" t="s">
        <v>29</v>
      </c>
      <c r="B265" s="436">
        <v>15.67133029301776</v>
      </c>
      <c r="C265" s="676">
        <v>1.095697813250035</v>
      </c>
      <c r="D265" s="677">
        <v>1175</v>
      </c>
    </row>
    <row r="266" spans="1:4">
      <c r="A266" s="287" t="s">
        <v>30</v>
      </c>
      <c r="B266" s="436">
        <v>9.3100853656484261</v>
      </c>
      <c r="C266" s="676">
        <v>1.739484273049287</v>
      </c>
      <c r="D266" s="677">
        <v>299</v>
      </c>
    </row>
    <row r="267" spans="1:4">
      <c r="A267" s="288" t="s">
        <v>31</v>
      </c>
      <c r="B267" s="678">
        <v>14.32434429885503</v>
      </c>
      <c r="C267" s="679">
        <v>0.94181042902470991</v>
      </c>
      <c r="D267" s="680">
        <v>1474</v>
      </c>
    </row>
    <row r="268" spans="1:4" ht="23.9" customHeight="1">
      <c r="A268" s="2034" t="s">
        <v>183</v>
      </c>
      <c r="B268" s="2034"/>
      <c r="C268" s="2034"/>
      <c r="D268" s="2034"/>
    </row>
    <row r="269" spans="1:4" ht="55.5" customHeight="1">
      <c r="A269" s="2034" t="s">
        <v>191</v>
      </c>
      <c r="B269" s="2034"/>
      <c r="C269" s="2034"/>
      <c r="D269" s="2034"/>
    </row>
    <row r="270" spans="1:4" ht="33.75" customHeight="1">
      <c r="A270" s="2034" t="s">
        <v>413</v>
      </c>
      <c r="B270" s="2034"/>
      <c r="C270" s="2034"/>
      <c r="D270" s="2034"/>
    </row>
  </sheetData>
  <mergeCells count="62">
    <mergeCell ref="B33:D33"/>
    <mergeCell ref="A54:D54"/>
    <mergeCell ref="A55:D55"/>
    <mergeCell ref="A56:D56"/>
    <mergeCell ref="B60:D60"/>
    <mergeCell ref="B6:D6"/>
    <mergeCell ref="A5:D5"/>
    <mergeCell ref="A27:D27"/>
    <mergeCell ref="A28:D28"/>
    <mergeCell ref="A29:D29"/>
    <mergeCell ref="A140:D140"/>
    <mergeCell ref="A81:D81"/>
    <mergeCell ref="A82:D82"/>
    <mergeCell ref="A83:D83"/>
    <mergeCell ref="A59:D59"/>
    <mergeCell ref="A113:D113"/>
    <mergeCell ref="A86:D86"/>
    <mergeCell ref="B87:D87"/>
    <mergeCell ref="A108:D108"/>
    <mergeCell ref="A109:D109"/>
    <mergeCell ref="A110:D110"/>
    <mergeCell ref="B114:D114"/>
    <mergeCell ref="A135:D135"/>
    <mergeCell ref="A136:D136"/>
    <mergeCell ref="A137:D137"/>
    <mergeCell ref="A114:A115"/>
    <mergeCell ref="A168:D168"/>
    <mergeCell ref="B169:D169"/>
    <mergeCell ref="A190:D190"/>
    <mergeCell ref="B143:D143"/>
    <mergeCell ref="A142:D142"/>
    <mergeCell ref="A164:D164"/>
    <mergeCell ref="A242:D242"/>
    <mergeCell ref="A191:D191"/>
    <mergeCell ref="A192:D192"/>
    <mergeCell ref="A194:D194"/>
    <mergeCell ref="B195:D195"/>
    <mergeCell ref="A216:D216"/>
    <mergeCell ref="A269:D269"/>
    <mergeCell ref="A270:D270"/>
    <mergeCell ref="A243:D243"/>
    <mergeCell ref="A244:D244"/>
    <mergeCell ref="A246:D246"/>
    <mergeCell ref="B247:D247"/>
    <mergeCell ref="A268:D268"/>
    <mergeCell ref="A247:A248"/>
    <mergeCell ref="A3:D3"/>
    <mergeCell ref="A143:A144"/>
    <mergeCell ref="A169:A170"/>
    <mergeCell ref="A195:A196"/>
    <mergeCell ref="A221:A222"/>
    <mergeCell ref="A32:D32"/>
    <mergeCell ref="A6:A7"/>
    <mergeCell ref="A33:A34"/>
    <mergeCell ref="A60:A61"/>
    <mergeCell ref="A87:A88"/>
    <mergeCell ref="A217:D217"/>
    <mergeCell ref="A218:D218"/>
    <mergeCell ref="A220:D220"/>
    <mergeCell ref="B221:D221"/>
    <mergeCell ref="A165:D165"/>
    <mergeCell ref="A166:D166"/>
  </mergeCells>
  <hyperlinks>
    <hyperlink ref="A1" location="Inhalt!A1" display="Zurück zum Inhalt" xr:uid="{00000000-0004-0000-2400-000000000000}"/>
  </hyperlinks>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21"/>
  <dimension ref="A1:P59"/>
  <sheetViews>
    <sheetView zoomScale="80" zoomScaleNormal="80" workbookViewId="0">
      <selection activeCell="A37" sqref="A37:L37"/>
    </sheetView>
  </sheetViews>
  <sheetFormatPr baseColWidth="10" defaultColWidth="11" defaultRowHeight="14.5"/>
  <cols>
    <col min="1" max="1" width="23.5" style="554" customWidth="1"/>
    <col min="2" max="15" width="11.08203125" style="554" customWidth="1"/>
    <col min="16" max="16" width="11.08203125" style="554"/>
    <col min="17" max="17" width="14.5" style="554" customWidth="1"/>
    <col min="18" max="16384" width="11" style="554"/>
  </cols>
  <sheetData>
    <row r="1" spans="1:15" ht="14.65" customHeight="1">
      <c r="A1" s="582" t="s">
        <v>482</v>
      </c>
      <c r="C1" s="162"/>
    </row>
    <row r="2" spans="1:15" ht="14.65" customHeight="1"/>
    <row r="3" spans="1:15" ht="23.5">
      <c r="A3" s="2246">
        <v>2022</v>
      </c>
      <c r="B3" s="2246"/>
      <c r="C3" s="2246"/>
      <c r="D3" s="2246"/>
      <c r="E3" s="2246"/>
      <c r="F3" s="2246"/>
      <c r="G3" s="2246"/>
      <c r="H3" s="2246"/>
      <c r="I3" s="2246"/>
      <c r="J3" s="2246"/>
      <c r="K3" s="2246"/>
      <c r="L3" s="2246"/>
      <c r="M3" s="2246"/>
      <c r="N3" s="2246"/>
      <c r="O3" s="2246"/>
    </row>
    <row r="5" spans="1:15" ht="14.25" customHeight="1">
      <c r="A5" s="2016" t="s">
        <v>414</v>
      </c>
      <c r="B5" s="2016"/>
      <c r="C5" s="2016"/>
      <c r="D5" s="2016"/>
      <c r="E5" s="2016"/>
      <c r="F5" s="2016"/>
      <c r="G5" s="2016"/>
      <c r="H5" s="2016"/>
      <c r="I5" s="2016"/>
      <c r="J5" s="2016"/>
      <c r="K5" s="2016"/>
      <c r="L5" s="2016"/>
      <c r="M5" s="2016"/>
      <c r="N5" s="2016"/>
      <c r="O5" s="2016"/>
    </row>
    <row r="6" spans="1:15" ht="15" customHeight="1">
      <c r="A6" s="2035" t="s">
        <v>5</v>
      </c>
      <c r="B6" s="2380" t="s">
        <v>415</v>
      </c>
      <c r="C6" s="2377" t="s">
        <v>416</v>
      </c>
      <c r="D6" s="2377" t="s">
        <v>416</v>
      </c>
      <c r="E6" s="2377" t="s">
        <v>416</v>
      </c>
      <c r="F6" s="2377" t="s">
        <v>416</v>
      </c>
      <c r="G6" s="2377" t="s">
        <v>416</v>
      </c>
      <c r="H6" s="2376" t="s">
        <v>416</v>
      </c>
      <c r="I6" s="2381" t="s">
        <v>417</v>
      </c>
      <c r="J6" s="2377" t="s">
        <v>417</v>
      </c>
      <c r="K6" s="2377" t="s">
        <v>417</v>
      </c>
      <c r="L6" s="2377" t="s">
        <v>417</v>
      </c>
      <c r="M6" s="2377" t="s">
        <v>417</v>
      </c>
      <c r="N6" s="2377" t="s">
        <v>417</v>
      </c>
      <c r="O6" s="2377" t="s">
        <v>417</v>
      </c>
    </row>
    <row r="7" spans="1:15" ht="15" customHeight="1">
      <c r="A7" s="2036"/>
      <c r="B7" s="2377" t="s">
        <v>418</v>
      </c>
      <c r="C7" s="2376" t="s">
        <v>418</v>
      </c>
      <c r="D7" s="2377" t="s">
        <v>419</v>
      </c>
      <c r="E7" s="2376" t="s">
        <v>419</v>
      </c>
      <c r="F7" s="2377" t="s">
        <v>420</v>
      </c>
      <c r="G7" s="2376" t="s">
        <v>420</v>
      </c>
      <c r="H7" s="694"/>
      <c r="I7" s="2377" t="s">
        <v>418</v>
      </c>
      <c r="J7" s="2376" t="s">
        <v>418</v>
      </c>
      <c r="K7" s="2377" t="s">
        <v>419</v>
      </c>
      <c r="L7" s="2376" t="s">
        <v>419</v>
      </c>
      <c r="M7" s="2377" t="s">
        <v>420</v>
      </c>
      <c r="N7" s="2376" t="s">
        <v>420</v>
      </c>
      <c r="O7" s="555"/>
    </row>
    <row r="8" spans="1:15" ht="15" customHeight="1" thickBot="1">
      <c r="A8" s="1970"/>
      <c r="B8" s="53" t="s">
        <v>2</v>
      </c>
      <c r="C8" s="332" t="s">
        <v>68</v>
      </c>
      <c r="D8" s="53" t="s">
        <v>2</v>
      </c>
      <c r="E8" s="693" t="s">
        <v>68</v>
      </c>
      <c r="F8" s="53" t="s">
        <v>2</v>
      </c>
      <c r="G8" s="332" t="s">
        <v>68</v>
      </c>
      <c r="H8" s="695" t="s">
        <v>69</v>
      </c>
      <c r="I8" s="53" t="s">
        <v>2</v>
      </c>
      <c r="J8" s="332" t="s">
        <v>68</v>
      </c>
      <c r="K8" s="53" t="s">
        <v>2</v>
      </c>
      <c r="L8" s="332" t="s">
        <v>68</v>
      </c>
      <c r="M8" s="53" t="s">
        <v>2</v>
      </c>
      <c r="N8" s="332" t="s">
        <v>68</v>
      </c>
      <c r="O8" s="53" t="s">
        <v>69</v>
      </c>
    </row>
    <row r="9" spans="1:15" ht="15" customHeight="1">
      <c r="A9" s="284" t="s">
        <v>13</v>
      </c>
      <c r="B9" s="339">
        <v>42.437162525915717</v>
      </c>
      <c r="C9" s="534">
        <v>4.2764968043981044</v>
      </c>
      <c r="D9" s="339">
        <v>35.613624151174719</v>
      </c>
      <c r="E9" s="534">
        <v>2.4954841881466558</v>
      </c>
      <c r="F9" s="339">
        <v>21.949213322909571</v>
      </c>
      <c r="G9" s="534">
        <v>3.2531997540150792</v>
      </c>
      <c r="H9" s="696">
        <v>523</v>
      </c>
      <c r="I9" s="339">
        <v>25.130995729458991</v>
      </c>
      <c r="J9" s="534">
        <v>3.0240040845924812</v>
      </c>
      <c r="K9" s="339">
        <v>56.934803882261917</v>
      </c>
      <c r="L9" s="534">
        <v>2.2319668455036519</v>
      </c>
      <c r="M9" s="339">
        <v>17.934200388279091</v>
      </c>
      <c r="N9" s="534">
        <v>3.0360901806187548</v>
      </c>
      <c r="O9" s="598">
        <v>523</v>
      </c>
    </row>
    <row r="10" spans="1:15" ht="15" customHeight="1">
      <c r="A10" s="285" t="s">
        <v>14</v>
      </c>
      <c r="B10" s="342">
        <v>65.48838248308256</v>
      </c>
      <c r="C10" s="535">
        <v>3.8160843261080122</v>
      </c>
      <c r="D10" s="342">
        <v>27.30508096634593</v>
      </c>
      <c r="E10" s="535">
        <v>3.4030396820941551</v>
      </c>
      <c r="F10" s="342">
        <v>7.2065365505715029</v>
      </c>
      <c r="G10" s="535">
        <v>2.270976506213517</v>
      </c>
      <c r="H10" s="606">
        <v>324</v>
      </c>
      <c r="I10" s="342">
        <v>12.590931585037969</v>
      </c>
      <c r="J10" s="535">
        <v>2.703856513246417</v>
      </c>
      <c r="K10" s="342">
        <v>55.321096498962419</v>
      </c>
      <c r="L10" s="535">
        <v>3.382085303421821</v>
      </c>
      <c r="M10" s="342">
        <v>32.08797191599961</v>
      </c>
      <c r="N10" s="535">
        <v>3.6005677350420981</v>
      </c>
      <c r="O10" s="599">
        <v>325</v>
      </c>
    </row>
    <row r="11" spans="1:15" ht="15" customHeight="1">
      <c r="A11" s="284" t="s">
        <v>39</v>
      </c>
      <c r="B11" s="345" t="s">
        <v>99</v>
      </c>
      <c r="C11" s="536" t="s">
        <v>99</v>
      </c>
      <c r="D11" s="345" t="s">
        <v>99</v>
      </c>
      <c r="E11" s="536" t="s">
        <v>99</v>
      </c>
      <c r="F11" s="345" t="s">
        <v>99</v>
      </c>
      <c r="G11" s="536" t="s">
        <v>99</v>
      </c>
      <c r="H11" s="607" t="s">
        <v>99</v>
      </c>
      <c r="I11" s="345" t="s">
        <v>99</v>
      </c>
      <c r="J11" s="536" t="s">
        <v>99</v>
      </c>
      <c r="K11" s="345" t="s">
        <v>99</v>
      </c>
      <c r="L11" s="536" t="s">
        <v>99</v>
      </c>
      <c r="M11" s="345" t="s">
        <v>99</v>
      </c>
      <c r="N11" s="536" t="s">
        <v>99</v>
      </c>
      <c r="O11" s="600" t="s">
        <v>99</v>
      </c>
    </row>
    <row r="12" spans="1:15" ht="15" customHeight="1">
      <c r="A12" s="285" t="s">
        <v>16</v>
      </c>
      <c r="B12" s="342">
        <v>57.50283518925761</v>
      </c>
      <c r="C12" s="535">
        <v>6.2072315747514208</v>
      </c>
      <c r="D12" s="342">
        <v>36.067210892092703</v>
      </c>
      <c r="E12" s="535">
        <v>7.0473528835394958</v>
      </c>
      <c r="F12" s="342">
        <v>6.4299539186496988</v>
      </c>
      <c r="G12" s="535">
        <v>2.8268591079949941</v>
      </c>
      <c r="H12" s="606">
        <v>84</v>
      </c>
      <c r="I12" s="342">
        <v>12.02365964638326</v>
      </c>
      <c r="J12" s="535">
        <v>3.335581004834693</v>
      </c>
      <c r="K12" s="342">
        <v>59.03104395890081</v>
      </c>
      <c r="L12" s="535">
        <v>7.6737347003557623</v>
      </c>
      <c r="M12" s="342">
        <v>28.945296394715921</v>
      </c>
      <c r="N12" s="535">
        <v>5.7419362588399041</v>
      </c>
      <c r="O12" s="599">
        <v>85</v>
      </c>
    </row>
    <row r="13" spans="1:15" ht="15" customHeight="1">
      <c r="A13" s="284" t="s">
        <v>17</v>
      </c>
      <c r="B13" s="345" t="s">
        <v>99</v>
      </c>
      <c r="C13" s="536" t="s">
        <v>99</v>
      </c>
      <c r="D13" s="345" t="s">
        <v>99</v>
      </c>
      <c r="E13" s="536" t="s">
        <v>99</v>
      </c>
      <c r="F13" s="345" t="s">
        <v>99</v>
      </c>
      <c r="G13" s="536" t="s">
        <v>99</v>
      </c>
      <c r="H13" s="607" t="s">
        <v>99</v>
      </c>
      <c r="I13" s="345" t="s">
        <v>99</v>
      </c>
      <c r="J13" s="536" t="s">
        <v>99</v>
      </c>
      <c r="K13" s="345" t="s">
        <v>99</v>
      </c>
      <c r="L13" s="536" t="s">
        <v>99</v>
      </c>
      <c r="M13" s="345" t="s">
        <v>99</v>
      </c>
      <c r="N13" s="536" t="s">
        <v>99</v>
      </c>
      <c r="O13" s="600" t="s">
        <v>99</v>
      </c>
    </row>
    <row r="14" spans="1:15" ht="15" customHeight="1">
      <c r="A14" s="285" t="s">
        <v>18</v>
      </c>
      <c r="B14" s="342">
        <v>58.252031569661717</v>
      </c>
      <c r="C14" s="535">
        <v>8.2618777257974472</v>
      </c>
      <c r="D14" s="342">
        <v>35.251981577386559</v>
      </c>
      <c r="E14" s="535">
        <v>5.4874165860137154</v>
      </c>
      <c r="F14" s="342">
        <v>6.4959868529517184</v>
      </c>
      <c r="G14" s="535">
        <v>3.277530693329247</v>
      </c>
      <c r="H14" s="606">
        <v>90</v>
      </c>
      <c r="I14" s="342">
        <v>24.550935449362431</v>
      </c>
      <c r="J14" s="535">
        <v>3.2781063071099998</v>
      </c>
      <c r="K14" s="342">
        <v>68.196531131354121</v>
      </c>
      <c r="L14" s="535">
        <v>4.7102537040415209</v>
      </c>
      <c r="M14" s="342">
        <v>7.2525334192834512</v>
      </c>
      <c r="N14" s="535">
        <v>2.5046714354516628</v>
      </c>
      <c r="O14" s="599">
        <v>89</v>
      </c>
    </row>
    <row r="15" spans="1:15" ht="15" customHeight="1">
      <c r="A15" s="284" t="s">
        <v>19</v>
      </c>
      <c r="B15" s="339">
        <v>55.686630873304679</v>
      </c>
      <c r="C15" s="534">
        <v>4.1600649167973129</v>
      </c>
      <c r="D15" s="339">
        <v>34.874913528177913</v>
      </c>
      <c r="E15" s="534">
        <v>3.3853608088076999</v>
      </c>
      <c r="F15" s="339">
        <v>9.4384555985174075</v>
      </c>
      <c r="G15" s="534">
        <v>1.6201742348054451</v>
      </c>
      <c r="H15" s="605">
        <v>329</v>
      </c>
      <c r="I15" s="339">
        <v>18.407010947088409</v>
      </c>
      <c r="J15" s="534">
        <v>5.9459349915633339</v>
      </c>
      <c r="K15" s="339">
        <v>60.652199946678699</v>
      </c>
      <c r="L15" s="534">
        <v>3.824988240946984</v>
      </c>
      <c r="M15" s="339">
        <v>20.940789106232891</v>
      </c>
      <c r="N15" s="534">
        <v>3.650276052626324</v>
      </c>
      <c r="O15" s="598">
        <v>329</v>
      </c>
    </row>
    <row r="16" spans="1:15" ht="15" customHeight="1">
      <c r="A16" s="285" t="s">
        <v>20</v>
      </c>
      <c r="B16" s="342">
        <v>60.523719108999337</v>
      </c>
      <c r="C16" s="535">
        <v>6.4320083522542868</v>
      </c>
      <c r="D16" s="342">
        <v>29.072303296540991</v>
      </c>
      <c r="E16" s="535">
        <v>6.6450041427888449</v>
      </c>
      <c r="F16" s="342">
        <v>10.403977594459681</v>
      </c>
      <c r="G16" s="535">
        <v>2.7463005964057241</v>
      </c>
      <c r="H16" s="606">
        <v>84</v>
      </c>
      <c r="I16" s="342">
        <v>23.97744981201495</v>
      </c>
      <c r="J16" s="535">
        <v>4.9673496134730568</v>
      </c>
      <c r="K16" s="342">
        <v>60.170653550576027</v>
      </c>
      <c r="L16" s="535">
        <v>6.0374069987944807</v>
      </c>
      <c r="M16" s="342">
        <v>15.85189663740902</v>
      </c>
      <c r="N16" s="535">
        <v>4.9459415648880034</v>
      </c>
      <c r="O16" s="599">
        <v>84</v>
      </c>
    </row>
    <row r="17" spans="1:16" ht="15" customHeight="1">
      <c r="A17" s="284" t="s">
        <v>21</v>
      </c>
      <c r="B17" s="339">
        <v>45.411472893475988</v>
      </c>
      <c r="C17" s="534">
        <v>3.1193089868456592</v>
      </c>
      <c r="D17" s="339">
        <v>38.171814972430397</v>
      </c>
      <c r="E17" s="534">
        <v>2.2551744665401441</v>
      </c>
      <c r="F17" s="339">
        <v>16.416712134093618</v>
      </c>
      <c r="G17" s="534">
        <v>2.043617322114557</v>
      </c>
      <c r="H17" s="605">
        <v>510</v>
      </c>
      <c r="I17" s="339">
        <v>23.601671281160211</v>
      </c>
      <c r="J17" s="534">
        <v>4.0025755100839397</v>
      </c>
      <c r="K17" s="339">
        <v>58.904389584046491</v>
      </c>
      <c r="L17" s="534">
        <v>4.0389677524019838</v>
      </c>
      <c r="M17" s="339">
        <v>17.493939134793301</v>
      </c>
      <c r="N17" s="534">
        <v>2.166398272653201</v>
      </c>
      <c r="O17" s="598">
        <v>511</v>
      </c>
    </row>
    <row r="18" spans="1:16" ht="15" customHeight="1">
      <c r="A18" s="285" t="s">
        <v>22</v>
      </c>
      <c r="B18" s="342">
        <v>54.462617665635683</v>
      </c>
      <c r="C18" s="535">
        <v>2.1455922325238799</v>
      </c>
      <c r="D18" s="342">
        <v>33.95064100806016</v>
      </c>
      <c r="E18" s="535">
        <v>1.694875083104088</v>
      </c>
      <c r="F18" s="342">
        <v>11.586741326304161</v>
      </c>
      <c r="G18" s="535">
        <v>1.3876522644505089</v>
      </c>
      <c r="H18" s="606">
        <v>1201</v>
      </c>
      <c r="I18" s="342">
        <v>16.556406584688901</v>
      </c>
      <c r="J18" s="535">
        <v>1.7398637295592909</v>
      </c>
      <c r="K18" s="342">
        <v>57.92841594490509</v>
      </c>
      <c r="L18" s="535">
        <v>1.588333749271517</v>
      </c>
      <c r="M18" s="342">
        <v>25.515177470406019</v>
      </c>
      <c r="N18" s="535">
        <v>1.5513312966685</v>
      </c>
      <c r="O18" s="599">
        <v>1202</v>
      </c>
    </row>
    <row r="19" spans="1:16" ht="15" customHeight="1">
      <c r="A19" s="284" t="s">
        <v>23</v>
      </c>
      <c r="B19" s="339">
        <v>60.294043276565311</v>
      </c>
      <c r="C19" s="534">
        <v>7.2017612776978162</v>
      </c>
      <c r="D19" s="339">
        <v>30.930678681508009</v>
      </c>
      <c r="E19" s="534">
        <v>5.9108261667477766</v>
      </c>
      <c r="F19" s="339">
        <v>8.7752780419266827</v>
      </c>
      <c r="G19" s="534">
        <v>2.891372848166831</v>
      </c>
      <c r="H19" s="605">
        <v>160</v>
      </c>
      <c r="I19" s="339">
        <v>14.405184150431721</v>
      </c>
      <c r="J19" s="534">
        <v>3.8459766893549059</v>
      </c>
      <c r="K19" s="339">
        <v>52.866503607911</v>
      </c>
      <c r="L19" s="534">
        <v>4.5106583646455567</v>
      </c>
      <c r="M19" s="339">
        <v>32.728312241657278</v>
      </c>
      <c r="N19" s="534">
        <v>4.0244843896978466</v>
      </c>
      <c r="O19" s="598">
        <v>160</v>
      </c>
    </row>
    <row r="20" spans="1:16" ht="15" customHeight="1">
      <c r="A20" s="285" t="s">
        <v>24</v>
      </c>
      <c r="B20" s="537" t="s">
        <v>99</v>
      </c>
      <c r="C20" s="538" t="s">
        <v>99</v>
      </c>
      <c r="D20" s="537" t="s">
        <v>99</v>
      </c>
      <c r="E20" s="538" t="s">
        <v>99</v>
      </c>
      <c r="F20" s="537" t="s">
        <v>99</v>
      </c>
      <c r="G20" s="538" t="s">
        <v>99</v>
      </c>
      <c r="H20" s="614" t="s">
        <v>99</v>
      </c>
      <c r="I20" s="537" t="s">
        <v>99</v>
      </c>
      <c r="J20" s="538" t="s">
        <v>99</v>
      </c>
      <c r="K20" s="537" t="s">
        <v>99</v>
      </c>
      <c r="L20" s="538" t="s">
        <v>99</v>
      </c>
      <c r="M20" s="537" t="s">
        <v>99</v>
      </c>
      <c r="N20" s="538" t="s">
        <v>99</v>
      </c>
      <c r="O20" s="617" t="s">
        <v>99</v>
      </c>
    </row>
    <row r="21" spans="1:16" ht="15" customHeight="1">
      <c r="A21" s="284" t="s">
        <v>25</v>
      </c>
      <c r="B21" s="339">
        <v>49.848647666007921</v>
      </c>
      <c r="C21" s="534">
        <v>3.6629229374780321</v>
      </c>
      <c r="D21" s="339">
        <v>36.278999225450733</v>
      </c>
      <c r="E21" s="534">
        <v>3.6334489892705801</v>
      </c>
      <c r="F21" s="339">
        <v>13.872353108541351</v>
      </c>
      <c r="G21" s="534">
        <v>4.5338892595449476</v>
      </c>
      <c r="H21" s="605">
        <v>146</v>
      </c>
      <c r="I21" s="339">
        <v>13.195604013806051</v>
      </c>
      <c r="J21" s="534">
        <v>4.3742264851372958</v>
      </c>
      <c r="K21" s="339">
        <v>72.398332660071759</v>
      </c>
      <c r="L21" s="534">
        <v>2.4753383369250832</v>
      </c>
      <c r="M21" s="339">
        <v>14.40606332612219</v>
      </c>
      <c r="N21" s="534">
        <v>4.4249476518518378</v>
      </c>
      <c r="O21" s="598">
        <v>146</v>
      </c>
    </row>
    <row r="22" spans="1:16" ht="15" customHeight="1">
      <c r="A22" s="285" t="s">
        <v>26</v>
      </c>
      <c r="B22" s="537" t="s">
        <v>99</v>
      </c>
      <c r="C22" s="538" t="s">
        <v>99</v>
      </c>
      <c r="D22" s="537" t="s">
        <v>99</v>
      </c>
      <c r="E22" s="538" t="s">
        <v>99</v>
      </c>
      <c r="F22" s="537" t="s">
        <v>99</v>
      </c>
      <c r="G22" s="538" t="s">
        <v>99</v>
      </c>
      <c r="H22" s="614" t="s">
        <v>99</v>
      </c>
      <c r="I22" s="537" t="s">
        <v>99</v>
      </c>
      <c r="J22" s="538" t="s">
        <v>99</v>
      </c>
      <c r="K22" s="537" t="s">
        <v>99</v>
      </c>
      <c r="L22" s="538" t="s">
        <v>99</v>
      </c>
      <c r="M22" s="537" t="s">
        <v>99</v>
      </c>
      <c r="N22" s="538" t="s">
        <v>99</v>
      </c>
      <c r="O22" s="617" t="s">
        <v>99</v>
      </c>
    </row>
    <row r="23" spans="1:16" ht="15" customHeight="1">
      <c r="A23" s="284" t="s">
        <v>27</v>
      </c>
      <c r="B23" s="339">
        <v>43.654379830939497</v>
      </c>
      <c r="C23" s="534">
        <v>5.481289814322218</v>
      </c>
      <c r="D23" s="339">
        <v>32.904843834122168</v>
      </c>
      <c r="E23" s="534">
        <v>4.9524200520283701</v>
      </c>
      <c r="F23" s="339">
        <v>23.440776334938331</v>
      </c>
      <c r="G23" s="534">
        <v>3.6981200868240318</v>
      </c>
      <c r="H23" s="605">
        <v>184</v>
      </c>
      <c r="I23" s="339">
        <v>27.450291362055239</v>
      </c>
      <c r="J23" s="534">
        <v>4.1805701853884276</v>
      </c>
      <c r="K23" s="339">
        <v>62.594795110059273</v>
      </c>
      <c r="L23" s="534">
        <v>4.1918054939247567</v>
      </c>
      <c r="M23" s="339">
        <v>9.9549135278854894</v>
      </c>
      <c r="N23" s="534">
        <v>2.1002250632288821</v>
      </c>
      <c r="O23" s="598">
        <v>184</v>
      </c>
    </row>
    <row r="24" spans="1:16" ht="15" customHeight="1" thickBot="1">
      <c r="A24" s="286" t="s">
        <v>28</v>
      </c>
      <c r="B24" s="267" t="s">
        <v>99</v>
      </c>
      <c r="C24" s="540" t="s">
        <v>99</v>
      </c>
      <c r="D24" s="541" t="s">
        <v>99</v>
      </c>
      <c r="E24" s="540" t="s">
        <v>99</v>
      </c>
      <c r="F24" s="541" t="s">
        <v>99</v>
      </c>
      <c r="G24" s="540" t="s">
        <v>99</v>
      </c>
      <c r="H24" s="615" t="s">
        <v>99</v>
      </c>
      <c r="I24" s="541" t="s">
        <v>99</v>
      </c>
      <c r="J24" s="540" t="s">
        <v>99</v>
      </c>
      <c r="K24" s="541" t="s">
        <v>99</v>
      </c>
      <c r="L24" s="540" t="s">
        <v>99</v>
      </c>
      <c r="M24" s="541" t="s">
        <v>99</v>
      </c>
      <c r="N24" s="540" t="s">
        <v>99</v>
      </c>
      <c r="O24" s="618" t="s">
        <v>99</v>
      </c>
    </row>
    <row r="25" spans="1:16" ht="15" customHeight="1">
      <c r="A25" s="287" t="s">
        <v>29</v>
      </c>
      <c r="B25" s="358">
        <v>51.803805683222812</v>
      </c>
      <c r="C25" s="544">
        <v>1.4484440976880799</v>
      </c>
      <c r="D25" s="358">
        <v>34.447825917446671</v>
      </c>
      <c r="E25" s="544">
        <v>1.027991729128523</v>
      </c>
      <c r="F25" s="358">
        <v>13.748368399330531</v>
      </c>
      <c r="G25" s="544">
        <v>0.99208744028365636</v>
      </c>
      <c r="H25" s="610">
        <v>3388</v>
      </c>
      <c r="I25" s="358">
        <v>19.485356954319769</v>
      </c>
      <c r="J25" s="544">
        <v>1.2858973046630311</v>
      </c>
      <c r="K25" s="358">
        <v>57.926409687348112</v>
      </c>
      <c r="L25" s="544">
        <v>1.1000571328606901</v>
      </c>
      <c r="M25" s="358">
        <v>22.588233358332129</v>
      </c>
      <c r="N25" s="544">
        <v>1.097786963163681</v>
      </c>
      <c r="O25" s="603">
        <v>3390</v>
      </c>
    </row>
    <row r="26" spans="1:16" ht="15" customHeight="1">
      <c r="A26" s="287" t="s">
        <v>30</v>
      </c>
      <c r="B26" s="358">
        <v>51.068144769913623</v>
      </c>
      <c r="C26" s="544">
        <v>3.102215391706034</v>
      </c>
      <c r="D26" s="358">
        <v>34.739484268435348</v>
      </c>
      <c r="E26" s="544">
        <v>2.7828441717774872</v>
      </c>
      <c r="F26" s="358">
        <v>14.192370961651029</v>
      </c>
      <c r="G26" s="544">
        <v>2.1366203853128649</v>
      </c>
      <c r="H26" s="610">
        <v>444</v>
      </c>
      <c r="I26" s="358">
        <v>14.194888539125481</v>
      </c>
      <c r="J26" s="544">
        <v>1.9577683824985981</v>
      </c>
      <c r="K26" s="358">
        <v>63.622980285593393</v>
      </c>
      <c r="L26" s="544">
        <v>2.513590820842404</v>
      </c>
      <c r="M26" s="358">
        <v>22.182131175281128</v>
      </c>
      <c r="N26" s="544">
        <v>2.8575503315548221</v>
      </c>
      <c r="O26" s="603">
        <v>445</v>
      </c>
    </row>
    <row r="27" spans="1:16" ht="15" customHeight="1">
      <c r="A27" s="288" t="s">
        <v>31</v>
      </c>
      <c r="B27" s="398">
        <v>51.719734750966573</v>
      </c>
      <c r="C27" s="546">
        <v>1.3299610109337801</v>
      </c>
      <c r="D27" s="398">
        <v>34.481156476437</v>
      </c>
      <c r="E27" s="546">
        <v>0.96445741266942298</v>
      </c>
      <c r="F27" s="398">
        <v>13.79910877259643</v>
      </c>
      <c r="G27" s="546">
        <v>0.91108674107696785</v>
      </c>
      <c r="H27" s="616">
        <v>3832</v>
      </c>
      <c r="I27" s="398">
        <v>18.880426662634822</v>
      </c>
      <c r="J27" s="546">
        <v>1.1701025157716121</v>
      </c>
      <c r="K27" s="398">
        <v>58.577775094559193</v>
      </c>
      <c r="L27" s="546">
        <v>1.026560804640025</v>
      </c>
      <c r="M27" s="398">
        <v>22.541798242805989</v>
      </c>
      <c r="N27" s="546">
        <v>1.0256380847982729</v>
      </c>
      <c r="O27" s="604">
        <v>3835</v>
      </c>
    </row>
    <row r="28" spans="1:16">
      <c r="A28" s="1966" t="s">
        <v>421</v>
      </c>
      <c r="B28" s="1966"/>
      <c r="C28" s="1966"/>
      <c r="D28" s="1966"/>
      <c r="E28" s="1966"/>
      <c r="F28" s="1966"/>
      <c r="G28" s="1966"/>
      <c r="H28" s="1966"/>
      <c r="I28" s="1966"/>
      <c r="J28" s="1966"/>
      <c r="K28" s="1966"/>
      <c r="L28" s="1966"/>
      <c r="M28" s="1966"/>
      <c r="N28" s="1966"/>
      <c r="O28" s="1966"/>
    </row>
    <row r="29" spans="1:16" ht="23.25" customHeight="1">
      <c r="A29" s="2034" t="s">
        <v>222</v>
      </c>
      <c r="B29" s="2034"/>
      <c r="C29" s="2034"/>
      <c r="D29" s="2034"/>
      <c r="E29" s="2034"/>
      <c r="F29" s="2034"/>
      <c r="G29" s="2034"/>
      <c r="H29" s="2034"/>
      <c r="I29" s="2034"/>
      <c r="J29" s="2034"/>
      <c r="K29" s="2034"/>
      <c r="L29" s="2034"/>
      <c r="M29" s="2034"/>
      <c r="N29" s="2034"/>
      <c r="O29" s="2034"/>
    </row>
    <row r="30" spans="1:16">
      <c r="A30" s="1966" t="s">
        <v>422</v>
      </c>
      <c r="B30" s="1966"/>
      <c r="C30" s="1966"/>
      <c r="D30" s="1966"/>
      <c r="E30" s="1966"/>
      <c r="F30" s="1966"/>
      <c r="G30" s="1966"/>
      <c r="H30" s="1966"/>
      <c r="I30" s="1966"/>
      <c r="J30" s="1966"/>
      <c r="K30" s="1966"/>
      <c r="L30" s="1966"/>
      <c r="M30" s="1966"/>
      <c r="N30" s="1966"/>
      <c r="O30" s="1966"/>
    </row>
    <row r="32" spans="1:16" ht="23.5">
      <c r="A32" s="2246">
        <v>2020</v>
      </c>
      <c r="B32" s="2246"/>
      <c r="C32" s="2246"/>
      <c r="D32" s="2246"/>
      <c r="E32" s="2246"/>
      <c r="F32" s="2246"/>
      <c r="G32" s="2246"/>
      <c r="H32" s="2246"/>
      <c r="I32" s="2246"/>
      <c r="J32" s="2246"/>
      <c r="K32" s="2246"/>
      <c r="L32" s="2246"/>
      <c r="M32" s="2246"/>
      <c r="N32" s="2246"/>
      <c r="O32" s="2246"/>
      <c r="P32" s="225"/>
    </row>
    <row r="34" spans="1:15" ht="13.5" customHeight="1">
      <c r="A34" s="2016" t="s">
        <v>423</v>
      </c>
      <c r="B34" s="2016"/>
      <c r="C34" s="2016"/>
      <c r="D34" s="2016"/>
      <c r="E34" s="2016"/>
      <c r="F34" s="2016"/>
      <c r="G34" s="2016"/>
      <c r="H34" s="2016"/>
      <c r="I34" s="2016"/>
      <c r="J34" s="2016"/>
      <c r="K34" s="2016"/>
      <c r="L34" s="2016"/>
      <c r="M34" s="2016"/>
      <c r="N34" s="2016"/>
      <c r="O34" s="2016"/>
    </row>
    <row r="35" spans="1:15" ht="15" customHeight="1">
      <c r="A35" s="2035" t="s">
        <v>5</v>
      </c>
      <c r="B35" s="2380" t="s">
        <v>415</v>
      </c>
      <c r="C35" s="2377" t="s">
        <v>416</v>
      </c>
      <c r="D35" s="2377" t="s">
        <v>416</v>
      </c>
      <c r="E35" s="2377" t="s">
        <v>416</v>
      </c>
      <c r="F35" s="2377" t="s">
        <v>416</v>
      </c>
      <c r="G35" s="2377" t="s">
        <v>416</v>
      </c>
      <c r="H35" s="2376" t="s">
        <v>416</v>
      </c>
      <c r="I35" s="2381" t="s">
        <v>417</v>
      </c>
      <c r="J35" s="2377" t="s">
        <v>417</v>
      </c>
      <c r="K35" s="2377" t="s">
        <v>417</v>
      </c>
      <c r="L35" s="2377" t="s">
        <v>417</v>
      </c>
      <c r="M35" s="2377" t="s">
        <v>417</v>
      </c>
      <c r="N35" s="2377" t="s">
        <v>417</v>
      </c>
      <c r="O35" s="2377" t="s">
        <v>417</v>
      </c>
    </row>
    <row r="36" spans="1:15" ht="15" customHeight="1">
      <c r="A36" s="2036"/>
      <c r="B36" s="2377" t="s">
        <v>418</v>
      </c>
      <c r="C36" s="2376" t="s">
        <v>418</v>
      </c>
      <c r="D36" s="2377" t="s">
        <v>419</v>
      </c>
      <c r="E36" s="2376" t="s">
        <v>419</v>
      </c>
      <c r="F36" s="2377" t="s">
        <v>420</v>
      </c>
      <c r="G36" s="2376" t="s">
        <v>420</v>
      </c>
      <c r="H36" s="694"/>
      <c r="I36" s="2377" t="s">
        <v>418</v>
      </c>
      <c r="J36" s="2376" t="s">
        <v>418</v>
      </c>
      <c r="K36" s="2377" t="s">
        <v>419</v>
      </c>
      <c r="L36" s="2376" t="s">
        <v>419</v>
      </c>
      <c r="M36" s="2377" t="s">
        <v>420</v>
      </c>
      <c r="N36" s="2376" t="s">
        <v>420</v>
      </c>
      <c r="O36" s="555"/>
    </row>
    <row r="37" spans="1:15" ht="15" customHeight="1" thickBot="1">
      <c r="A37" s="1970"/>
      <c r="B37" s="53" t="s">
        <v>2</v>
      </c>
      <c r="C37" s="332" t="s">
        <v>68</v>
      </c>
      <c r="D37" s="53" t="s">
        <v>2</v>
      </c>
      <c r="E37" s="693" t="s">
        <v>68</v>
      </c>
      <c r="F37" s="53" t="s">
        <v>2</v>
      </c>
      <c r="G37" s="332" t="s">
        <v>68</v>
      </c>
      <c r="H37" s="695" t="s">
        <v>69</v>
      </c>
      <c r="I37" s="53" t="s">
        <v>2</v>
      </c>
      <c r="J37" s="332" t="s">
        <v>68</v>
      </c>
      <c r="K37" s="53" t="s">
        <v>2</v>
      </c>
      <c r="L37" s="332" t="s">
        <v>68</v>
      </c>
      <c r="M37" s="53" t="s">
        <v>2</v>
      </c>
      <c r="N37" s="332" t="s">
        <v>68</v>
      </c>
      <c r="O37" s="53" t="s">
        <v>69</v>
      </c>
    </row>
    <row r="38" spans="1:15" ht="15" customHeight="1">
      <c r="A38" s="284" t="s">
        <v>13</v>
      </c>
      <c r="B38" s="339">
        <v>39.334176340790762</v>
      </c>
      <c r="C38" s="534">
        <v>4.5475221736667502</v>
      </c>
      <c r="D38" s="339">
        <v>34.14042573463599</v>
      </c>
      <c r="E38" s="534">
        <v>3.558823622305201</v>
      </c>
      <c r="F38" s="339">
        <v>26.525397924573252</v>
      </c>
      <c r="G38" s="534">
        <v>4.0933814607942018</v>
      </c>
      <c r="H38" s="605">
        <v>450</v>
      </c>
      <c r="I38" s="339">
        <v>26.254378982982729</v>
      </c>
      <c r="J38" s="534">
        <v>4.3528100416460491</v>
      </c>
      <c r="K38" s="339">
        <v>54.705194251699908</v>
      </c>
      <c r="L38" s="534">
        <v>3.2704344549423858</v>
      </c>
      <c r="M38" s="339">
        <v>19.04042676531736</v>
      </c>
      <c r="N38" s="534">
        <v>3.5825286235131122</v>
      </c>
      <c r="O38" s="598">
        <v>450</v>
      </c>
    </row>
    <row r="39" spans="1:15" ht="15" customHeight="1">
      <c r="A39" s="285" t="s">
        <v>14</v>
      </c>
      <c r="B39" s="342">
        <v>63.195068571086694</v>
      </c>
      <c r="C39" s="535">
        <v>5.8368926469880744</v>
      </c>
      <c r="D39" s="342">
        <v>29.322651381019451</v>
      </c>
      <c r="E39" s="535">
        <v>4.7856325844281278</v>
      </c>
      <c r="F39" s="342">
        <v>7.4822800478938607</v>
      </c>
      <c r="G39" s="535">
        <v>1.8086228323425571</v>
      </c>
      <c r="H39" s="606">
        <v>272</v>
      </c>
      <c r="I39" s="342">
        <v>24.76876520193634</v>
      </c>
      <c r="J39" s="535">
        <v>6.6396387529816776</v>
      </c>
      <c r="K39" s="342">
        <v>51.399840248569397</v>
      </c>
      <c r="L39" s="535">
        <v>5.4522093365745663</v>
      </c>
      <c r="M39" s="342">
        <v>23.831394549494259</v>
      </c>
      <c r="N39" s="535">
        <v>5.0120047056984669</v>
      </c>
      <c r="O39" s="599">
        <v>274</v>
      </c>
    </row>
    <row r="40" spans="1:15" ht="15" customHeight="1">
      <c r="A40" s="284" t="s">
        <v>39</v>
      </c>
      <c r="B40" s="345" t="s">
        <v>99</v>
      </c>
      <c r="C40" s="536" t="s">
        <v>99</v>
      </c>
      <c r="D40" s="345" t="s">
        <v>99</v>
      </c>
      <c r="E40" s="536" t="s">
        <v>99</v>
      </c>
      <c r="F40" s="345" t="s">
        <v>99</v>
      </c>
      <c r="G40" s="536" t="s">
        <v>99</v>
      </c>
      <c r="H40" s="607" t="s">
        <v>99</v>
      </c>
      <c r="I40" s="345" t="s">
        <v>99</v>
      </c>
      <c r="J40" s="536" t="s">
        <v>99</v>
      </c>
      <c r="K40" s="345" t="s">
        <v>99</v>
      </c>
      <c r="L40" s="536" t="s">
        <v>99</v>
      </c>
      <c r="M40" s="345" t="s">
        <v>99</v>
      </c>
      <c r="N40" s="536" t="s">
        <v>99</v>
      </c>
      <c r="O40" s="600" t="s">
        <v>99</v>
      </c>
    </row>
    <row r="41" spans="1:15" ht="15" customHeight="1">
      <c r="A41" s="285" t="s">
        <v>16</v>
      </c>
      <c r="B41" s="342">
        <v>53.595154242570047</v>
      </c>
      <c r="C41" s="535">
        <v>7.7944124771902246</v>
      </c>
      <c r="D41" s="342">
        <v>39.510520552874432</v>
      </c>
      <c r="E41" s="535">
        <v>5.719885425333417</v>
      </c>
      <c r="F41" s="342">
        <v>6.8943252045555088</v>
      </c>
      <c r="G41" s="535">
        <v>3.5000626201653762</v>
      </c>
      <c r="H41" s="606">
        <v>43</v>
      </c>
      <c r="I41" s="342">
        <v>11.6776521864549</v>
      </c>
      <c r="J41" s="535">
        <v>6.7047366265994084</v>
      </c>
      <c r="K41" s="342">
        <v>50.82980401395325</v>
      </c>
      <c r="L41" s="535">
        <v>6.6632217388468096</v>
      </c>
      <c r="M41" s="342">
        <v>37.49254379959185</v>
      </c>
      <c r="N41" s="535">
        <v>3.4081936829540198</v>
      </c>
      <c r="O41" s="599">
        <v>44</v>
      </c>
    </row>
    <row r="42" spans="1:15" ht="15" customHeight="1">
      <c r="A42" s="284" t="s">
        <v>17</v>
      </c>
      <c r="B42" s="345" t="s">
        <v>99</v>
      </c>
      <c r="C42" s="536" t="s">
        <v>99</v>
      </c>
      <c r="D42" s="345" t="s">
        <v>99</v>
      </c>
      <c r="E42" s="536" t="s">
        <v>99</v>
      </c>
      <c r="F42" s="345" t="s">
        <v>99</v>
      </c>
      <c r="G42" s="536" t="s">
        <v>99</v>
      </c>
      <c r="H42" s="607" t="s">
        <v>99</v>
      </c>
      <c r="I42" s="345" t="s">
        <v>99</v>
      </c>
      <c r="J42" s="536" t="s">
        <v>99</v>
      </c>
      <c r="K42" s="345" t="s">
        <v>99</v>
      </c>
      <c r="L42" s="536" t="s">
        <v>99</v>
      </c>
      <c r="M42" s="345" t="s">
        <v>99</v>
      </c>
      <c r="N42" s="536" t="s">
        <v>99</v>
      </c>
      <c r="O42" s="600" t="s">
        <v>99</v>
      </c>
    </row>
    <row r="43" spans="1:15" ht="15" customHeight="1">
      <c r="A43" s="285" t="s">
        <v>18</v>
      </c>
      <c r="B43" s="342">
        <v>49.783164251074872</v>
      </c>
      <c r="C43" s="535">
        <v>4.98265329218553</v>
      </c>
      <c r="D43" s="342">
        <v>41.251646970531482</v>
      </c>
      <c r="E43" s="535">
        <v>2.6072840261210648</v>
      </c>
      <c r="F43" s="342">
        <v>8.9651887783936548</v>
      </c>
      <c r="G43" s="535">
        <v>4.9421688335196841</v>
      </c>
      <c r="H43" s="606">
        <v>46</v>
      </c>
      <c r="I43" s="342">
        <v>26.59590895093681</v>
      </c>
      <c r="J43" s="535">
        <v>10.11645419173411</v>
      </c>
      <c r="K43" s="342">
        <v>42.484345283559207</v>
      </c>
      <c r="L43" s="535">
        <v>5.4064276622754122</v>
      </c>
      <c r="M43" s="342">
        <v>30.919745765503979</v>
      </c>
      <c r="N43" s="535">
        <v>5.5266791579177932</v>
      </c>
      <c r="O43" s="599">
        <v>43</v>
      </c>
    </row>
    <row r="44" spans="1:15" ht="15" customHeight="1">
      <c r="A44" s="284" t="s">
        <v>19</v>
      </c>
      <c r="B44" s="339">
        <v>50.675047020144042</v>
      </c>
      <c r="C44" s="534">
        <v>6.6172636252603443</v>
      </c>
      <c r="D44" s="339">
        <v>38.302099436016043</v>
      </c>
      <c r="E44" s="534">
        <v>3.850041728568617</v>
      </c>
      <c r="F44" s="339">
        <v>11.022853543839931</v>
      </c>
      <c r="G44" s="534">
        <v>3.3573775838349009</v>
      </c>
      <c r="H44" s="605">
        <v>228</v>
      </c>
      <c r="I44" s="339">
        <v>20.83889415977151</v>
      </c>
      <c r="J44" s="534">
        <v>5.7336305726333867</v>
      </c>
      <c r="K44" s="339">
        <v>65.887393359534002</v>
      </c>
      <c r="L44" s="534">
        <v>5.7852687756230949</v>
      </c>
      <c r="M44" s="339">
        <v>13.27371248069449</v>
      </c>
      <c r="N44" s="534">
        <v>2.646242046134053</v>
      </c>
      <c r="O44" s="598">
        <v>234</v>
      </c>
    </row>
    <row r="45" spans="1:15" ht="15" customHeight="1">
      <c r="A45" s="285" t="s">
        <v>20</v>
      </c>
      <c r="B45" s="342">
        <v>49.543040919847932</v>
      </c>
      <c r="C45" s="535">
        <v>6.0781281030377672</v>
      </c>
      <c r="D45" s="342">
        <v>32.440941076983911</v>
      </c>
      <c r="E45" s="535">
        <v>9.5099198235683602</v>
      </c>
      <c r="F45" s="342">
        <v>18.01601800316817</v>
      </c>
      <c r="G45" s="535">
        <v>3.5860667676203679</v>
      </c>
      <c r="H45" s="606">
        <v>51</v>
      </c>
      <c r="I45" s="342">
        <v>13.70854611114069</v>
      </c>
      <c r="J45" s="535">
        <v>6.7909406013754783</v>
      </c>
      <c r="K45" s="342">
        <v>60.380538152271903</v>
      </c>
      <c r="L45" s="535">
        <v>3.0933721181325158</v>
      </c>
      <c r="M45" s="342">
        <v>25.910915736587409</v>
      </c>
      <c r="N45" s="535">
        <v>4.2081721684599236</v>
      </c>
      <c r="O45" s="599">
        <v>52</v>
      </c>
    </row>
    <row r="46" spans="1:15" ht="15" customHeight="1">
      <c r="A46" s="284" t="s">
        <v>21</v>
      </c>
      <c r="B46" s="339">
        <v>52.739439457293848</v>
      </c>
      <c r="C46" s="534">
        <v>4.8253599350335836</v>
      </c>
      <c r="D46" s="339">
        <v>34.640160241998217</v>
      </c>
      <c r="E46" s="534">
        <v>3.4319506674154101</v>
      </c>
      <c r="F46" s="339">
        <v>12.62040030070793</v>
      </c>
      <c r="G46" s="534">
        <v>2.773820382734236</v>
      </c>
      <c r="H46" s="605">
        <v>516</v>
      </c>
      <c r="I46" s="339">
        <v>23.34644406211272</v>
      </c>
      <c r="J46" s="534">
        <v>3.9672478359086871</v>
      </c>
      <c r="K46" s="339">
        <v>56.897753611263269</v>
      </c>
      <c r="L46" s="534">
        <v>3.7289650094613642</v>
      </c>
      <c r="M46" s="339">
        <v>19.755802326624011</v>
      </c>
      <c r="N46" s="534">
        <v>3.4612010121041661</v>
      </c>
      <c r="O46" s="598">
        <v>520</v>
      </c>
    </row>
    <row r="47" spans="1:15" ht="15" customHeight="1">
      <c r="A47" s="285" t="s">
        <v>22</v>
      </c>
      <c r="B47" s="342">
        <v>55.948389574417668</v>
      </c>
      <c r="C47" s="535">
        <v>4.0765051750506727</v>
      </c>
      <c r="D47" s="342">
        <v>31.026656921494322</v>
      </c>
      <c r="E47" s="535">
        <v>1.7059976806060879</v>
      </c>
      <c r="F47" s="342">
        <v>13.02495350408801</v>
      </c>
      <c r="G47" s="535">
        <v>3.409675998940882</v>
      </c>
      <c r="H47" s="606">
        <v>1509</v>
      </c>
      <c r="I47" s="342">
        <v>17.145186014148081</v>
      </c>
      <c r="J47" s="535">
        <v>3.4492078682340011</v>
      </c>
      <c r="K47" s="342">
        <v>57.138336654019028</v>
      </c>
      <c r="L47" s="535">
        <v>2.1845084130293548</v>
      </c>
      <c r="M47" s="342">
        <v>25.716477331832891</v>
      </c>
      <c r="N47" s="535">
        <v>2.4451021223306322</v>
      </c>
      <c r="O47" s="599">
        <v>1523</v>
      </c>
    </row>
    <row r="48" spans="1:15" ht="15" customHeight="1">
      <c r="A48" s="284" t="s">
        <v>23</v>
      </c>
      <c r="B48" s="339">
        <v>77.503900761290765</v>
      </c>
      <c r="C48" s="534">
        <v>4.1467553698104833</v>
      </c>
      <c r="D48" s="339">
        <v>20.35138943075421</v>
      </c>
      <c r="E48" s="534">
        <v>3.7274178002205098</v>
      </c>
      <c r="F48" s="339">
        <v>2.1447098079550151</v>
      </c>
      <c r="G48" s="534">
        <v>1.0581031613330281</v>
      </c>
      <c r="H48" s="605">
        <v>112</v>
      </c>
      <c r="I48" s="339">
        <v>2.8215176402761561</v>
      </c>
      <c r="J48" s="534">
        <v>1.2476185797522179</v>
      </c>
      <c r="K48" s="339">
        <v>53.37637798413585</v>
      </c>
      <c r="L48" s="534">
        <v>7.3872646558786599</v>
      </c>
      <c r="M48" s="339">
        <v>43.802104375587987</v>
      </c>
      <c r="N48" s="534">
        <v>7.42727146693609</v>
      </c>
      <c r="O48" s="598">
        <v>114</v>
      </c>
    </row>
    <row r="49" spans="1:15" ht="15" customHeight="1">
      <c r="A49" s="285" t="s">
        <v>24</v>
      </c>
      <c r="B49" s="537" t="s">
        <v>99</v>
      </c>
      <c r="C49" s="538" t="s">
        <v>99</v>
      </c>
      <c r="D49" s="537" t="s">
        <v>99</v>
      </c>
      <c r="E49" s="538" t="s">
        <v>99</v>
      </c>
      <c r="F49" s="537" t="s">
        <v>99</v>
      </c>
      <c r="G49" s="538" t="s">
        <v>99</v>
      </c>
      <c r="H49" s="614" t="s">
        <v>99</v>
      </c>
      <c r="I49" s="537" t="s">
        <v>99</v>
      </c>
      <c r="J49" s="538" t="s">
        <v>99</v>
      </c>
      <c r="K49" s="537" t="s">
        <v>99</v>
      </c>
      <c r="L49" s="538" t="s">
        <v>99</v>
      </c>
      <c r="M49" s="537" t="s">
        <v>99</v>
      </c>
      <c r="N49" s="538" t="s">
        <v>99</v>
      </c>
      <c r="O49" s="617" t="s">
        <v>99</v>
      </c>
    </row>
    <row r="50" spans="1:15" ht="15" customHeight="1">
      <c r="A50" s="284" t="s">
        <v>25</v>
      </c>
      <c r="B50" s="339">
        <v>47.637819820010442</v>
      </c>
      <c r="C50" s="534">
        <v>2.19590666260769</v>
      </c>
      <c r="D50" s="339">
        <v>38.352305581662051</v>
      </c>
      <c r="E50" s="534">
        <v>3.4991705004451981</v>
      </c>
      <c r="F50" s="339">
        <v>14.00987459832751</v>
      </c>
      <c r="G50" s="534">
        <v>3.6104904241718869</v>
      </c>
      <c r="H50" s="605">
        <v>167</v>
      </c>
      <c r="I50" s="339">
        <v>24.476059617763891</v>
      </c>
      <c r="J50" s="534">
        <v>8.2313520993657558</v>
      </c>
      <c r="K50" s="339">
        <v>66.219662152128961</v>
      </c>
      <c r="L50" s="534">
        <v>4.5354316235152616</v>
      </c>
      <c r="M50" s="339">
        <v>9.3042782301071352</v>
      </c>
      <c r="N50" s="534">
        <v>5.1644216842955561</v>
      </c>
      <c r="O50" s="598">
        <v>166</v>
      </c>
    </row>
    <row r="51" spans="1:15" ht="15" customHeight="1">
      <c r="A51" s="285" t="s">
        <v>26</v>
      </c>
      <c r="B51" s="537" t="s">
        <v>99</v>
      </c>
      <c r="C51" s="538" t="s">
        <v>99</v>
      </c>
      <c r="D51" s="537" t="s">
        <v>99</v>
      </c>
      <c r="E51" s="538" t="s">
        <v>99</v>
      </c>
      <c r="F51" s="537" t="s">
        <v>99</v>
      </c>
      <c r="G51" s="538" t="s">
        <v>99</v>
      </c>
      <c r="H51" s="614" t="s">
        <v>99</v>
      </c>
      <c r="I51" s="537" t="s">
        <v>99</v>
      </c>
      <c r="J51" s="538" t="s">
        <v>99</v>
      </c>
      <c r="K51" s="537" t="s">
        <v>99</v>
      </c>
      <c r="L51" s="538" t="s">
        <v>99</v>
      </c>
      <c r="M51" s="537" t="s">
        <v>99</v>
      </c>
      <c r="N51" s="538" t="s">
        <v>99</v>
      </c>
      <c r="O51" s="617" t="s">
        <v>99</v>
      </c>
    </row>
    <row r="52" spans="1:15" ht="15" customHeight="1">
      <c r="A52" s="284" t="s">
        <v>27</v>
      </c>
      <c r="B52" s="339">
        <v>53.149628055056951</v>
      </c>
      <c r="C52" s="534">
        <v>9.9286101015347761</v>
      </c>
      <c r="D52" s="339">
        <v>23.404656913904169</v>
      </c>
      <c r="E52" s="534">
        <v>2.898126348592553</v>
      </c>
      <c r="F52" s="339">
        <v>23.44571503103889</v>
      </c>
      <c r="G52" s="534">
        <v>9.2458221665858922</v>
      </c>
      <c r="H52" s="605">
        <v>70</v>
      </c>
      <c r="I52" s="339">
        <v>13.78290094705917</v>
      </c>
      <c r="J52" s="534">
        <v>4.2061448230589189</v>
      </c>
      <c r="K52" s="339">
        <v>71.832654388657176</v>
      </c>
      <c r="L52" s="534">
        <v>6.1420028283218731</v>
      </c>
      <c r="M52" s="339">
        <v>14.38444466428367</v>
      </c>
      <c r="N52" s="534">
        <v>2.4081818985776251</v>
      </c>
      <c r="O52" s="598">
        <v>70</v>
      </c>
    </row>
    <row r="53" spans="1:15" ht="15" customHeight="1" thickBot="1">
      <c r="A53" s="286" t="s">
        <v>28</v>
      </c>
      <c r="B53" s="267">
        <v>36.940859518070653</v>
      </c>
      <c r="C53" s="540">
        <v>9.1387676303306389</v>
      </c>
      <c r="D53" s="541">
        <v>59.849722753414959</v>
      </c>
      <c r="E53" s="540">
        <v>9.2477195351235224</v>
      </c>
      <c r="F53" s="541">
        <v>3.209417728514397</v>
      </c>
      <c r="G53" s="540">
        <v>2.7986181324846311</v>
      </c>
      <c r="H53" s="615">
        <v>29</v>
      </c>
      <c r="I53" s="541">
        <v>0</v>
      </c>
      <c r="J53" s="540" t="s">
        <v>515</v>
      </c>
      <c r="K53" s="541">
        <v>39.795143221351971</v>
      </c>
      <c r="L53" s="540">
        <v>12.613622917276571</v>
      </c>
      <c r="M53" s="541">
        <v>60.204856778648029</v>
      </c>
      <c r="N53" s="540">
        <v>12.613622917276571</v>
      </c>
      <c r="O53" s="618">
        <v>29</v>
      </c>
    </row>
    <row r="54" spans="1:15" ht="15" customHeight="1">
      <c r="A54" s="287" t="s">
        <v>29</v>
      </c>
      <c r="B54" s="358">
        <v>53.165361700428242</v>
      </c>
      <c r="C54" s="544">
        <v>2.1935753171911951</v>
      </c>
      <c r="D54" s="358">
        <v>32.003273903941768</v>
      </c>
      <c r="E54" s="544">
        <v>1.21316658716078</v>
      </c>
      <c r="F54" s="358">
        <v>14.831364395630001</v>
      </c>
      <c r="G54" s="544">
        <v>1.7472615219842449</v>
      </c>
      <c r="H54" s="610">
        <v>3227</v>
      </c>
      <c r="I54" s="358">
        <v>20.125125738512221</v>
      </c>
      <c r="J54" s="544">
        <v>1.8919842703640199</v>
      </c>
      <c r="K54" s="358">
        <v>56.749979004460137</v>
      </c>
      <c r="L54" s="544">
        <v>1.538187563780872</v>
      </c>
      <c r="M54" s="358">
        <v>23.124895257027649</v>
      </c>
      <c r="N54" s="544">
        <v>1.4827230993003411</v>
      </c>
      <c r="O54" s="603">
        <v>3252</v>
      </c>
    </row>
    <row r="55" spans="1:15" ht="15" customHeight="1">
      <c r="A55" s="287" t="s">
        <v>30</v>
      </c>
      <c r="B55" s="358">
        <v>51.463091188948859</v>
      </c>
      <c r="C55" s="544">
        <v>2.7819480181279008</v>
      </c>
      <c r="D55" s="358">
        <v>37.115979544945297</v>
      </c>
      <c r="E55" s="544">
        <v>3.331692087541692</v>
      </c>
      <c r="F55" s="358">
        <v>11.420929266105841</v>
      </c>
      <c r="G55" s="544">
        <v>2.5667977157358042</v>
      </c>
      <c r="H55" s="610">
        <v>341</v>
      </c>
      <c r="I55" s="358">
        <v>14.189388159319471</v>
      </c>
      <c r="J55" s="544">
        <v>4.4821354173051224</v>
      </c>
      <c r="K55" s="358">
        <v>61.737401436651481</v>
      </c>
      <c r="L55" s="544">
        <v>2.7708164737816379</v>
      </c>
      <c r="M55" s="358">
        <v>24.073210404029041</v>
      </c>
      <c r="N55" s="544">
        <v>4.3886947679515416</v>
      </c>
      <c r="O55" s="603">
        <v>343</v>
      </c>
    </row>
    <row r="56" spans="1:15" ht="15" customHeight="1">
      <c r="A56" s="288" t="s">
        <v>31</v>
      </c>
      <c r="B56" s="398">
        <v>52.954393301016083</v>
      </c>
      <c r="C56" s="546">
        <v>1.949568190642218</v>
      </c>
      <c r="D56" s="398">
        <v>32.636909579631542</v>
      </c>
      <c r="E56" s="546">
        <v>1.148548912609423</v>
      </c>
      <c r="F56" s="398">
        <v>14.408697119352381</v>
      </c>
      <c r="G56" s="546">
        <v>1.574539715923488</v>
      </c>
      <c r="H56" s="616">
        <v>3568</v>
      </c>
      <c r="I56" s="398">
        <v>19.391183429271688</v>
      </c>
      <c r="J56" s="546">
        <v>1.756170801245559</v>
      </c>
      <c r="K56" s="398">
        <v>57.366664005810613</v>
      </c>
      <c r="L56" s="546">
        <v>1.4039567466309999</v>
      </c>
      <c r="M56" s="398">
        <v>23.242152564917699</v>
      </c>
      <c r="N56" s="546">
        <v>1.4072561007701869</v>
      </c>
      <c r="O56" s="604">
        <v>3595</v>
      </c>
    </row>
    <row r="57" spans="1:15">
      <c r="A57" s="1966" t="s">
        <v>421</v>
      </c>
      <c r="B57" s="1966"/>
      <c r="C57" s="1966"/>
      <c r="D57" s="1966"/>
      <c r="E57" s="1966"/>
      <c r="F57" s="1966"/>
      <c r="G57" s="1966"/>
      <c r="H57" s="1966"/>
      <c r="I57" s="1966"/>
      <c r="J57" s="1966"/>
      <c r="K57" s="1966"/>
      <c r="L57" s="1966"/>
      <c r="M57" s="1966"/>
      <c r="N57" s="1966"/>
      <c r="O57" s="1966"/>
    </row>
    <row r="58" spans="1:15" ht="22.5" customHeight="1">
      <c r="A58" s="2034" t="s">
        <v>104</v>
      </c>
      <c r="B58" s="2034"/>
      <c r="C58" s="2034"/>
      <c r="D58" s="2034"/>
      <c r="E58" s="2034"/>
      <c r="F58" s="2034"/>
      <c r="G58" s="2034"/>
      <c r="H58" s="2034"/>
      <c r="I58" s="2034"/>
      <c r="J58" s="2034"/>
      <c r="K58" s="2034"/>
      <c r="L58" s="2034"/>
      <c r="M58" s="2034"/>
      <c r="N58" s="2034"/>
      <c r="O58" s="2034"/>
    </row>
    <row r="59" spans="1:15">
      <c r="A59" s="1966" t="s">
        <v>424</v>
      </c>
      <c r="B59" s="1966"/>
      <c r="C59" s="1966"/>
      <c r="D59" s="1966"/>
      <c r="E59" s="1966"/>
      <c r="F59" s="1966"/>
      <c r="G59" s="1966"/>
      <c r="H59" s="1966"/>
      <c r="I59" s="1966"/>
      <c r="J59" s="1966"/>
      <c r="K59" s="1966"/>
      <c r="L59" s="1966"/>
      <c r="M59" s="1966"/>
      <c r="N59" s="1966"/>
      <c r="O59" s="1966"/>
    </row>
  </sheetData>
  <mergeCells count="28">
    <mergeCell ref="A3:O3"/>
    <mergeCell ref="A32:O32"/>
    <mergeCell ref="B7:C7"/>
    <mergeCell ref="D7:E7"/>
    <mergeCell ref="F7:G7"/>
    <mergeCell ref="B6:H6"/>
    <mergeCell ref="I6:O6"/>
    <mergeCell ref="I7:J7"/>
    <mergeCell ref="A6:A8"/>
    <mergeCell ref="A29:O29"/>
    <mergeCell ref="A28:O28"/>
    <mergeCell ref="A30:O30"/>
    <mergeCell ref="A5:O5"/>
    <mergeCell ref="A34:O34"/>
    <mergeCell ref="A59:O59"/>
    <mergeCell ref="K7:L7"/>
    <mergeCell ref="M7:N7"/>
    <mergeCell ref="B36:C36"/>
    <mergeCell ref="D36:E36"/>
    <mergeCell ref="F36:G36"/>
    <mergeCell ref="I36:J36"/>
    <mergeCell ref="K36:L36"/>
    <mergeCell ref="M36:N36"/>
    <mergeCell ref="B35:H35"/>
    <mergeCell ref="I35:O35"/>
    <mergeCell ref="A58:O58"/>
    <mergeCell ref="A35:A37"/>
    <mergeCell ref="A57:O57"/>
  </mergeCells>
  <hyperlinks>
    <hyperlink ref="A1" location="Inhalt!A1" display="Zurück zum Inhalt" xr:uid="{00000000-0004-0000-2500-000000000000}"/>
  </hyperlinks>
  <pageMargins left="0.7" right="0.7" top="0.78740157499999996" bottom="0.78740157499999996"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22"/>
  <dimension ref="A1:N513"/>
  <sheetViews>
    <sheetView zoomScale="80" zoomScaleNormal="80" workbookViewId="0">
      <selection activeCell="A37" sqref="A37:L37"/>
    </sheetView>
  </sheetViews>
  <sheetFormatPr baseColWidth="10" defaultColWidth="11.08203125" defaultRowHeight="14.5"/>
  <cols>
    <col min="1" max="1" width="23.5" style="554" customWidth="1"/>
    <col min="2" max="11" width="11.08203125" style="554" customWidth="1"/>
    <col min="12" max="12" width="12" style="554" customWidth="1"/>
    <col min="13" max="20" width="11.08203125" style="554"/>
    <col min="21" max="21" width="25.08203125" style="554" customWidth="1"/>
    <col min="22" max="22" width="14.58203125" style="554" customWidth="1"/>
    <col min="23" max="31" width="11.08203125" style="554"/>
    <col min="32" max="32" width="21.5" style="554" customWidth="1"/>
    <col min="33" max="16384" width="11.08203125" style="554"/>
  </cols>
  <sheetData>
    <row r="1" spans="1:13" ht="14.65" customHeight="1">
      <c r="A1" s="582" t="s">
        <v>482</v>
      </c>
    </row>
    <row r="2" spans="1:13" ht="14.65" customHeight="1"/>
    <row r="3" spans="1:13" ht="23.5">
      <c r="A3" s="2246">
        <v>2022</v>
      </c>
      <c r="B3" s="2246"/>
      <c r="C3" s="2246"/>
      <c r="D3" s="2246"/>
      <c r="E3" s="2246"/>
      <c r="F3" s="2246"/>
      <c r="G3" s="2246"/>
      <c r="H3" s="2246"/>
      <c r="I3" s="2246"/>
      <c r="J3" s="2246"/>
      <c r="K3" s="2246"/>
    </row>
    <row r="5" spans="1:13">
      <c r="A5" s="2382" t="s">
        <v>425</v>
      </c>
      <c r="B5" s="2382"/>
      <c r="C5" s="2382"/>
      <c r="D5" s="2382"/>
      <c r="E5" s="2382"/>
      <c r="F5" s="2382"/>
      <c r="G5" s="2382"/>
      <c r="H5" s="517"/>
      <c r="I5" s="517"/>
    </row>
    <row r="6" spans="1:13" ht="32.25" customHeight="1">
      <c r="A6" s="2395"/>
      <c r="B6" s="2397" t="s">
        <v>426</v>
      </c>
      <c r="C6" s="2397"/>
      <c r="D6" s="2398"/>
      <c r="E6" s="2399" t="s">
        <v>427</v>
      </c>
      <c r="F6" s="2397"/>
      <c r="G6" s="2400"/>
    </row>
    <row r="7" spans="1:13" ht="15.5">
      <c r="A7" s="2396"/>
      <c r="B7" s="579" t="s">
        <v>2</v>
      </c>
      <c r="C7" s="580" t="s">
        <v>68</v>
      </c>
      <c r="D7" s="580" t="s">
        <v>69</v>
      </c>
      <c r="E7" s="580" t="s">
        <v>2</v>
      </c>
      <c r="F7" s="580" t="s">
        <v>68</v>
      </c>
      <c r="G7" s="581" t="s">
        <v>69</v>
      </c>
      <c r="L7" s="556"/>
      <c r="M7" s="556"/>
    </row>
    <row r="8" spans="1:13" ht="24" customHeight="1">
      <c r="A8" s="462" t="s">
        <v>428</v>
      </c>
      <c r="B8" s="31">
        <v>94.965728135173748</v>
      </c>
      <c r="C8" s="28">
        <v>2.191230532364048</v>
      </c>
      <c r="D8" s="31">
        <v>163</v>
      </c>
      <c r="E8" s="119">
        <v>88.685739858442474</v>
      </c>
      <c r="F8" s="28">
        <v>3.1569133742787399</v>
      </c>
      <c r="G8" s="160">
        <v>147</v>
      </c>
      <c r="L8" s="556"/>
      <c r="M8" s="556"/>
    </row>
    <row r="9" spans="1:13" ht="23.65" customHeight="1">
      <c r="A9" s="463" t="s">
        <v>429</v>
      </c>
      <c r="B9" s="32">
        <v>93.618871024636846</v>
      </c>
      <c r="C9" s="29">
        <v>1.298814190257183</v>
      </c>
      <c r="D9" s="32">
        <v>537</v>
      </c>
      <c r="E9" s="122">
        <v>88.131777366089764</v>
      </c>
      <c r="F9" s="29">
        <v>1.677418417184029</v>
      </c>
      <c r="G9" s="161">
        <v>511</v>
      </c>
    </row>
    <row r="10" spans="1:13" ht="23.15" customHeight="1">
      <c r="A10" s="462" t="s">
        <v>430</v>
      </c>
      <c r="B10" s="31">
        <v>95.038789191016747</v>
      </c>
      <c r="C10" s="28">
        <v>1.018429388485788</v>
      </c>
      <c r="D10" s="31">
        <v>557</v>
      </c>
      <c r="E10" s="119">
        <v>88.882947794816133</v>
      </c>
      <c r="F10" s="28">
        <v>1.816493780114266</v>
      </c>
      <c r="G10" s="160">
        <v>523</v>
      </c>
      <c r="J10" s="557"/>
    </row>
    <row r="11" spans="1:13">
      <c r="A11" s="463" t="s">
        <v>431</v>
      </c>
      <c r="B11" s="32">
        <v>94.408163602588473</v>
      </c>
      <c r="C11" s="29">
        <v>1.6527247427897529</v>
      </c>
      <c r="D11" s="32">
        <v>237</v>
      </c>
      <c r="E11" s="122">
        <v>87.016281523429257</v>
      </c>
      <c r="F11" s="29">
        <v>2.439566201029336</v>
      </c>
      <c r="G11" s="161">
        <v>226</v>
      </c>
    </row>
    <row r="12" spans="1:13" ht="24">
      <c r="A12" s="462" t="s">
        <v>432</v>
      </c>
      <c r="B12" s="31">
        <v>95.881491159274773</v>
      </c>
      <c r="C12" s="28">
        <v>1.0069954640166721</v>
      </c>
      <c r="D12" s="31">
        <v>378</v>
      </c>
      <c r="E12" s="119">
        <v>90.249700096051725</v>
      </c>
      <c r="F12" s="28">
        <v>1.5924409993055451</v>
      </c>
      <c r="G12" s="160">
        <v>349</v>
      </c>
    </row>
    <row r="13" spans="1:13" ht="24">
      <c r="A13" s="463" t="s">
        <v>433</v>
      </c>
      <c r="B13" s="32">
        <v>94.993223624863333</v>
      </c>
      <c r="C13" s="29">
        <v>0.75379576259236514</v>
      </c>
      <c r="D13" s="32">
        <v>1350</v>
      </c>
      <c r="E13" s="122">
        <v>89.800042837643588</v>
      </c>
      <c r="F13" s="29">
        <v>0.87885082081756938</v>
      </c>
      <c r="G13" s="161">
        <v>1278</v>
      </c>
    </row>
    <row r="14" spans="1:13" ht="24">
      <c r="A14" s="462" t="s">
        <v>434</v>
      </c>
      <c r="B14" s="31">
        <v>92.757117776233855</v>
      </c>
      <c r="C14" s="28">
        <v>1.262092188792808</v>
      </c>
      <c r="D14" s="31">
        <v>523</v>
      </c>
      <c r="E14" s="119">
        <v>86.921039002799986</v>
      </c>
      <c r="F14" s="28">
        <v>1.8096514066874601</v>
      </c>
      <c r="G14" s="160">
        <v>494</v>
      </c>
    </row>
    <row r="15" spans="1:13">
      <c r="A15" s="558" t="s">
        <v>435</v>
      </c>
      <c r="B15" s="33">
        <v>100</v>
      </c>
      <c r="C15" s="721" t="s">
        <v>515</v>
      </c>
      <c r="D15" s="33">
        <v>28</v>
      </c>
      <c r="E15" s="312">
        <v>82.745324951602683</v>
      </c>
      <c r="F15" s="30">
        <v>7.6745513664326834</v>
      </c>
      <c r="G15" s="559">
        <v>27</v>
      </c>
    </row>
    <row r="16" spans="1:13">
      <c r="A16" s="560" t="s">
        <v>88</v>
      </c>
      <c r="B16" s="561">
        <v>94.819589060844365</v>
      </c>
      <c r="C16" s="562">
        <v>0.52886618240903338</v>
      </c>
      <c r="D16" s="561">
        <v>3773</v>
      </c>
      <c r="E16" s="563">
        <v>88.990770089808393</v>
      </c>
      <c r="F16" s="562">
        <v>0.6562089299872248</v>
      </c>
      <c r="G16" s="564">
        <v>3555</v>
      </c>
    </row>
    <row r="17" spans="1:14" ht="23.25" customHeight="1">
      <c r="A17" s="2034" t="s">
        <v>436</v>
      </c>
      <c r="B17" s="2034"/>
      <c r="C17" s="2034"/>
      <c r="D17" s="2034"/>
      <c r="E17" s="2034"/>
      <c r="F17" s="2034"/>
      <c r="G17" s="2034"/>
      <c r="H17" s="565"/>
    </row>
    <row r="18" spans="1:14" ht="22.5" customHeight="1">
      <c r="A18" s="2034" t="s">
        <v>563</v>
      </c>
      <c r="B18" s="2034"/>
      <c r="C18" s="2034"/>
      <c r="D18" s="2034"/>
      <c r="E18" s="2034"/>
      <c r="F18" s="2034"/>
      <c r="G18" s="2034"/>
      <c r="H18" s="43"/>
      <c r="I18" s="43"/>
    </row>
    <row r="19" spans="1:14">
      <c r="A19" s="46"/>
      <c r="B19" s="46"/>
      <c r="C19" s="46"/>
      <c r="D19" s="46"/>
      <c r="E19" s="46"/>
      <c r="F19" s="46"/>
      <c r="G19" s="46"/>
      <c r="H19" s="46"/>
      <c r="I19" s="46"/>
    </row>
    <row r="20" spans="1:14">
      <c r="A20" s="2343" t="s">
        <v>437</v>
      </c>
      <c r="B20" s="2343"/>
      <c r="C20" s="2343"/>
      <c r="D20" s="2343"/>
      <c r="E20" s="2343"/>
      <c r="F20" s="2343"/>
      <c r="G20" s="2343"/>
      <c r="H20" s="2343"/>
      <c r="I20" s="2343"/>
      <c r="J20" s="2343"/>
      <c r="K20" s="2343"/>
    </row>
    <row r="21" spans="1:14" ht="15" customHeight="1">
      <c r="A21" s="2339" t="s">
        <v>5</v>
      </c>
      <c r="B21" s="2388" t="s">
        <v>426</v>
      </c>
      <c r="C21" s="2389" t="s">
        <v>426</v>
      </c>
      <c r="D21" s="2389" t="s">
        <v>426</v>
      </c>
      <c r="E21" s="2389" t="s">
        <v>426</v>
      </c>
      <c r="F21" s="2390" t="s">
        <v>426</v>
      </c>
      <c r="G21" s="2389" t="s">
        <v>427</v>
      </c>
      <c r="H21" s="2389" t="s">
        <v>427</v>
      </c>
      <c r="I21" s="2389" t="s">
        <v>427</v>
      </c>
      <c r="J21" s="2389" t="s">
        <v>427</v>
      </c>
      <c r="K21" s="2361" t="s">
        <v>427</v>
      </c>
    </row>
    <row r="22" spans="1:14" ht="15" customHeight="1">
      <c r="A22" s="2401"/>
      <c r="B22" s="2391" t="s">
        <v>438</v>
      </c>
      <c r="C22" s="2383" t="s">
        <v>438</v>
      </c>
      <c r="D22" s="2383" t="s">
        <v>130</v>
      </c>
      <c r="E22" s="2383" t="s">
        <v>130</v>
      </c>
      <c r="F22" s="566"/>
      <c r="G22" s="2383" t="s">
        <v>438</v>
      </c>
      <c r="H22" s="2383" t="s">
        <v>438</v>
      </c>
      <c r="I22" s="2383" t="s">
        <v>130</v>
      </c>
      <c r="J22" s="2383" t="s">
        <v>130</v>
      </c>
      <c r="K22" s="567"/>
      <c r="N22" s="556"/>
    </row>
    <row r="23" spans="1:14" ht="15" customHeight="1">
      <c r="A23" s="2340"/>
      <c r="B23" s="334" t="s">
        <v>2</v>
      </c>
      <c r="C23" s="53" t="s">
        <v>68</v>
      </c>
      <c r="D23" s="53" t="s">
        <v>2</v>
      </c>
      <c r="E23" s="53" t="s">
        <v>68</v>
      </c>
      <c r="F23" s="54" t="s">
        <v>69</v>
      </c>
      <c r="G23" s="53" t="s">
        <v>2</v>
      </c>
      <c r="H23" s="53" t="s">
        <v>68</v>
      </c>
      <c r="I23" s="53" t="s">
        <v>2</v>
      </c>
      <c r="J23" s="53" t="s">
        <v>68</v>
      </c>
      <c r="K23" s="91" t="s">
        <v>69</v>
      </c>
    </row>
    <row r="24" spans="1:14" ht="15" customHeight="1">
      <c r="A24" s="253" t="s">
        <v>13</v>
      </c>
      <c r="B24" s="339">
        <v>93.810705426132472</v>
      </c>
      <c r="C24" s="534">
        <v>1.6270295724237229</v>
      </c>
      <c r="D24" s="339">
        <v>6.1892945738675227</v>
      </c>
      <c r="E24" s="534">
        <v>1.6270295724237229</v>
      </c>
      <c r="F24" s="338">
        <v>511</v>
      </c>
      <c r="G24" s="339">
        <v>88.02685588947152</v>
      </c>
      <c r="H24" s="534">
        <v>1.722565660035307</v>
      </c>
      <c r="I24" s="339">
        <v>11.97314411052848</v>
      </c>
      <c r="J24" s="534">
        <v>1.722565660035307</v>
      </c>
      <c r="K24" s="256">
        <v>493</v>
      </c>
    </row>
    <row r="25" spans="1:14" ht="15" customHeight="1">
      <c r="A25" s="258" t="s">
        <v>14</v>
      </c>
      <c r="B25" s="342">
        <v>96.264872082337078</v>
      </c>
      <c r="C25" s="535">
        <v>1.05381269756</v>
      </c>
      <c r="D25" s="342">
        <v>3.7351279176629122</v>
      </c>
      <c r="E25" s="535">
        <v>1.05381269756</v>
      </c>
      <c r="F25" s="343">
        <v>318</v>
      </c>
      <c r="G25" s="342">
        <v>86.767481033986343</v>
      </c>
      <c r="H25" s="535">
        <v>2.352384058897091</v>
      </c>
      <c r="I25" s="342">
        <v>13.232518966013661</v>
      </c>
      <c r="J25" s="535">
        <v>2.352384058897091</v>
      </c>
      <c r="K25" s="261">
        <v>295</v>
      </c>
    </row>
    <row r="26" spans="1:14" ht="15" customHeight="1">
      <c r="A26" s="253" t="s">
        <v>39</v>
      </c>
      <c r="B26" s="345" t="s">
        <v>99</v>
      </c>
      <c r="C26" s="536" t="s">
        <v>99</v>
      </c>
      <c r="D26" s="345" t="s">
        <v>99</v>
      </c>
      <c r="E26" s="536" t="s">
        <v>99</v>
      </c>
      <c r="F26" s="346" t="s">
        <v>99</v>
      </c>
      <c r="G26" s="345" t="s">
        <v>99</v>
      </c>
      <c r="H26" s="536" t="s">
        <v>99</v>
      </c>
      <c r="I26" s="345" t="s">
        <v>99</v>
      </c>
      <c r="J26" s="536" t="s">
        <v>99</v>
      </c>
      <c r="K26" s="264" t="s">
        <v>99</v>
      </c>
    </row>
    <row r="27" spans="1:14" ht="15" customHeight="1">
      <c r="A27" s="258" t="s">
        <v>16</v>
      </c>
      <c r="B27" s="342">
        <v>96.378874321076154</v>
      </c>
      <c r="C27" s="535">
        <v>1.9519297764569621</v>
      </c>
      <c r="D27" s="342">
        <v>3.6211256789238488</v>
      </c>
      <c r="E27" s="535">
        <v>1.9519297764569621</v>
      </c>
      <c r="F27" s="343">
        <v>83</v>
      </c>
      <c r="G27" s="342">
        <v>83.437831425036137</v>
      </c>
      <c r="H27" s="535">
        <v>5.3605340659860907</v>
      </c>
      <c r="I27" s="342">
        <v>16.562168574963859</v>
      </c>
      <c r="J27" s="535">
        <v>5.3605340659860907</v>
      </c>
      <c r="K27" s="261">
        <v>74</v>
      </c>
    </row>
    <row r="28" spans="1:14" ht="15" customHeight="1">
      <c r="A28" s="253" t="s">
        <v>17</v>
      </c>
      <c r="B28" s="345" t="s">
        <v>99</v>
      </c>
      <c r="C28" s="536" t="s">
        <v>99</v>
      </c>
      <c r="D28" s="345" t="s">
        <v>99</v>
      </c>
      <c r="E28" s="536" t="s">
        <v>99</v>
      </c>
      <c r="F28" s="346" t="s">
        <v>99</v>
      </c>
      <c r="G28" s="345" t="s">
        <v>99</v>
      </c>
      <c r="H28" s="536" t="s">
        <v>99</v>
      </c>
      <c r="I28" s="345" t="s">
        <v>99</v>
      </c>
      <c r="J28" s="536" t="s">
        <v>99</v>
      </c>
      <c r="K28" s="264" t="s">
        <v>99</v>
      </c>
    </row>
    <row r="29" spans="1:14" ht="15" customHeight="1">
      <c r="A29" s="258" t="s">
        <v>18</v>
      </c>
      <c r="B29" s="342">
        <v>92.326365364850915</v>
      </c>
      <c r="C29" s="535">
        <v>4.1416390554003604</v>
      </c>
      <c r="D29" s="342">
        <v>7.6736346351490878</v>
      </c>
      <c r="E29" s="535">
        <v>4.1416390554003613</v>
      </c>
      <c r="F29" s="343">
        <v>87</v>
      </c>
      <c r="G29" s="342">
        <v>92.225949346269005</v>
      </c>
      <c r="H29" s="535">
        <v>4.600658785314387</v>
      </c>
      <c r="I29" s="342">
        <v>7.7740506537310017</v>
      </c>
      <c r="J29" s="535">
        <v>4.600658785314387</v>
      </c>
      <c r="K29" s="261">
        <v>80</v>
      </c>
    </row>
    <row r="30" spans="1:14" ht="15" customHeight="1">
      <c r="A30" s="253" t="s">
        <v>19</v>
      </c>
      <c r="B30" s="339">
        <v>97.372329863478299</v>
      </c>
      <c r="C30" s="534">
        <v>1.0465661394225421</v>
      </c>
      <c r="D30" s="339">
        <v>2.627670136521695</v>
      </c>
      <c r="E30" s="534">
        <v>1.0465661394225421</v>
      </c>
      <c r="F30" s="338">
        <v>324</v>
      </c>
      <c r="G30" s="339">
        <v>91.501744369787588</v>
      </c>
      <c r="H30" s="534">
        <v>2.156366968667375</v>
      </c>
      <c r="I30" s="339">
        <v>8.4982556302124141</v>
      </c>
      <c r="J30" s="534">
        <v>2.156366968667375</v>
      </c>
      <c r="K30" s="256">
        <v>298</v>
      </c>
    </row>
    <row r="31" spans="1:14" ht="15" customHeight="1">
      <c r="A31" s="258" t="s">
        <v>20</v>
      </c>
      <c r="B31" s="342">
        <v>95.176214759254222</v>
      </c>
      <c r="C31" s="535">
        <v>2.8814741680439511</v>
      </c>
      <c r="D31" s="342">
        <v>4.8237852407457869</v>
      </c>
      <c r="E31" s="535">
        <v>2.8814741680439511</v>
      </c>
      <c r="F31" s="343">
        <v>84</v>
      </c>
      <c r="G31" s="342">
        <v>89.958696911414108</v>
      </c>
      <c r="H31" s="535">
        <v>3.6179472419047212</v>
      </c>
      <c r="I31" s="342">
        <v>10.04130308858589</v>
      </c>
      <c r="J31" s="535">
        <v>3.6179472419047212</v>
      </c>
      <c r="K31" s="261">
        <v>74</v>
      </c>
    </row>
    <row r="32" spans="1:14" ht="15" customHeight="1">
      <c r="A32" s="253" t="s">
        <v>21</v>
      </c>
      <c r="B32" s="337">
        <v>92.170324296644011</v>
      </c>
      <c r="C32" s="534">
        <v>2.0565447337276099</v>
      </c>
      <c r="D32" s="339">
        <v>7.8296757033559903</v>
      </c>
      <c r="E32" s="534">
        <v>2.0565447337276099</v>
      </c>
      <c r="F32" s="338">
        <v>504</v>
      </c>
      <c r="G32" s="339">
        <v>86.897110659131627</v>
      </c>
      <c r="H32" s="534">
        <v>1.764794923448227</v>
      </c>
      <c r="I32" s="339">
        <v>13.10288934086838</v>
      </c>
      <c r="J32" s="534">
        <v>1.764794923448227</v>
      </c>
      <c r="K32" s="256">
        <v>489</v>
      </c>
    </row>
    <row r="33" spans="1:11" ht="15" customHeight="1">
      <c r="A33" s="258" t="s">
        <v>22</v>
      </c>
      <c r="B33" s="347">
        <v>95.780972353765293</v>
      </c>
      <c r="C33" s="535">
        <v>0.69012130118967541</v>
      </c>
      <c r="D33" s="342">
        <v>4.2190276462347072</v>
      </c>
      <c r="E33" s="535">
        <v>0.69012130118967541</v>
      </c>
      <c r="F33" s="343">
        <v>1190</v>
      </c>
      <c r="G33" s="342">
        <v>91.424788671331086</v>
      </c>
      <c r="H33" s="535">
        <v>0.95906943518102705</v>
      </c>
      <c r="I33" s="342">
        <v>8.575211328668912</v>
      </c>
      <c r="J33" s="535">
        <v>0.95906943518102683</v>
      </c>
      <c r="K33" s="261">
        <v>1123</v>
      </c>
    </row>
    <row r="34" spans="1:11" ht="15" customHeight="1">
      <c r="A34" s="253" t="s">
        <v>23</v>
      </c>
      <c r="B34" s="339">
        <v>95.145338210108292</v>
      </c>
      <c r="C34" s="534">
        <v>1.9560053061784439</v>
      </c>
      <c r="D34" s="339">
        <v>4.854661789891705</v>
      </c>
      <c r="E34" s="534">
        <v>1.956005306178443</v>
      </c>
      <c r="F34" s="338">
        <v>154</v>
      </c>
      <c r="G34" s="337">
        <v>87.99418433126705</v>
      </c>
      <c r="H34" s="534">
        <v>3.162618981681748</v>
      </c>
      <c r="I34" s="339">
        <v>12.00581566873295</v>
      </c>
      <c r="J34" s="534">
        <v>3.162618981681748</v>
      </c>
      <c r="K34" s="256">
        <v>146</v>
      </c>
    </row>
    <row r="35" spans="1:11" ht="15" customHeight="1">
      <c r="A35" s="258" t="s">
        <v>24</v>
      </c>
      <c r="B35" s="537" t="s">
        <v>99</v>
      </c>
      <c r="C35" s="538" t="s">
        <v>99</v>
      </c>
      <c r="D35" s="537" t="s">
        <v>99</v>
      </c>
      <c r="E35" s="538" t="s">
        <v>99</v>
      </c>
      <c r="F35" s="539" t="s">
        <v>99</v>
      </c>
      <c r="G35" s="537" t="s">
        <v>99</v>
      </c>
      <c r="H35" s="538" t="s">
        <v>99</v>
      </c>
      <c r="I35" s="537" t="s">
        <v>99</v>
      </c>
      <c r="J35" s="538" t="s">
        <v>99</v>
      </c>
      <c r="K35" s="568" t="s">
        <v>99</v>
      </c>
    </row>
    <row r="36" spans="1:11" ht="15" customHeight="1">
      <c r="A36" s="253" t="s">
        <v>25</v>
      </c>
      <c r="B36" s="337">
        <v>97.208484950067671</v>
      </c>
      <c r="C36" s="534">
        <v>1.056843722678827</v>
      </c>
      <c r="D36" s="339">
        <v>2.7915150499323218</v>
      </c>
      <c r="E36" s="534">
        <v>1.0568437226788281</v>
      </c>
      <c r="F36" s="338">
        <v>143</v>
      </c>
      <c r="G36" s="339">
        <v>86.387542241338721</v>
      </c>
      <c r="H36" s="534">
        <v>3.376347657833525</v>
      </c>
      <c r="I36" s="339">
        <v>13.61245775866127</v>
      </c>
      <c r="J36" s="534">
        <v>3.3763476578335281</v>
      </c>
      <c r="K36" s="256">
        <v>134</v>
      </c>
    </row>
    <row r="37" spans="1:11" ht="15" customHeight="1">
      <c r="A37" s="258" t="s">
        <v>26</v>
      </c>
      <c r="B37" s="537" t="s">
        <v>99</v>
      </c>
      <c r="C37" s="538" t="s">
        <v>99</v>
      </c>
      <c r="D37" s="537" t="s">
        <v>99</v>
      </c>
      <c r="E37" s="538" t="s">
        <v>99</v>
      </c>
      <c r="F37" s="539" t="s">
        <v>99</v>
      </c>
      <c r="G37" s="537" t="s">
        <v>99</v>
      </c>
      <c r="H37" s="538" t="s">
        <v>99</v>
      </c>
      <c r="I37" s="537" t="s">
        <v>99</v>
      </c>
      <c r="J37" s="538" t="s">
        <v>99</v>
      </c>
      <c r="K37" s="568" t="s">
        <v>99</v>
      </c>
    </row>
    <row r="38" spans="1:11" ht="15" customHeight="1">
      <c r="A38" s="253" t="s">
        <v>27</v>
      </c>
      <c r="B38" s="339">
        <v>93.196802473585791</v>
      </c>
      <c r="C38" s="534">
        <v>3.0745001736011348</v>
      </c>
      <c r="D38" s="339">
        <v>6.8031975264142046</v>
      </c>
      <c r="E38" s="534">
        <v>3.0745001736011348</v>
      </c>
      <c r="F38" s="338">
        <v>182</v>
      </c>
      <c r="G38" s="339">
        <v>83.66177879479369</v>
      </c>
      <c r="H38" s="534">
        <v>4.5854673157720924</v>
      </c>
      <c r="I38" s="339">
        <v>16.33822120520632</v>
      </c>
      <c r="J38" s="534">
        <v>4.5854673157720907</v>
      </c>
      <c r="K38" s="256">
        <v>168</v>
      </c>
    </row>
    <row r="39" spans="1:11" ht="15" customHeight="1">
      <c r="A39" s="266" t="s">
        <v>28</v>
      </c>
      <c r="B39" s="267" t="s">
        <v>99</v>
      </c>
      <c r="C39" s="540" t="s">
        <v>99</v>
      </c>
      <c r="D39" s="541" t="s">
        <v>99</v>
      </c>
      <c r="E39" s="540" t="s">
        <v>99</v>
      </c>
      <c r="F39" s="542" t="s">
        <v>99</v>
      </c>
      <c r="G39" s="541" t="s">
        <v>99</v>
      </c>
      <c r="H39" s="540" t="s">
        <v>99</v>
      </c>
      <c r="I39" s="541" t="s">
        <v>99</v>
      </c>
      <c r="J39" s="540" t="s">
        <v>99</v>
      </c>
      <c r="K39" s="569" t="s">
        <v>99</v>
      </c>
    </row>
    <row r="40" spans="1:11" ht="15" customHeight="1">
      <c r="A40" s="268" t="s">
        <v>29</v>
      </c>
      <c r="B40" s="360">
        <v>94.917818146336657</v>
      </c>
      <c r="C40" s="544">
        <v>0.56968623366064952</v>
      </c>
      <c r="D40" s="358">
        <v>5.0821818536633394</v>
      </c>
      <c r="E40" s="544">
        <v>0.56968623366064952</v>
      </c>
      <c r="F40" s="359">
        <v>3334</v>
      </c>
      <c r="G40" s="360">
        <v>89.369587115537428</v>
      </c>
      <c r="H40" s="544">
        <v>0.68783651380280919</v>
      </c>
      <c r="I40" s="358">
        <v>10.63041288446257</v>
      </c>
      <c r="J40" s="544">
        <v>0.6878365138028093</v>
      </c>
      <c r="K40" s="271">
        <v>3153</v>
      </c>
    </row>
    <row r="41" spans="1:11" ht="15" customHeight="1">
      <c r="A41" s="268" t="s">
        <v>30</v>
      </c>
      <c r="B41" s="358">
        <v>94.060891329987911</v>
      </c>
      <c r="C41" s="544">
        <v>1.4009241979015821</v>
      </c>
      <c r="D41" s="358">
        <v>5.9391086700120992</v>
      </c>
      <c r="E41" s="544">
        <v>1.4009241979015821</v>
      </c>
      <c r="F41" s="359">
        <v>439</v>
      </c>
      <c r="G41" s="358">
        <v>85.988032671988464</v>
      </c>
      <c r="H41" s="544">
        <v>1.996091776448583</v>
      </c>
      <c r="I41" s="358">
        <v>14.01196732801154</v>
      </c>
      <c r="J41" s="544">
        <v>1.996091776448583</v>
      </c>
      <c r="K41" s="271">
        <v>402</v>
      </c>
    </row>
    <row r="42" spans="1:11" ht="15" customHeight="1">
      <c r="A42" s="272" t="s">
        <v>31</v>
      </c>
      <c r="B42" s="365">
        <v>94.819589060844365</v>
      </c>
      <c r="C42" s="570">
        <v>0.52886618240903338</v>
      </c>
      <c r="D42" s="363">
        <v>5.1804109391556334</v>
      </c>
      <c r="E42" s="570">
        <v>0.52886618240903338</v>
      </c>
      <c r="F42" s="364">
        <v>3773</v>
      </c>
      <c r="G42" s="365">
        <v>88.990770089808393</v>
      </c>
      <c r="H42" s="570">
        <v>0.6562089299872248</v>
      </c>
      <c r="I42" s="363">
        <v>11.00922991019161</v>
      </c>
      <c r="J42" s="570">
        <v>0.6562089299872248</v>
      </c>
      <c r="K42" s="275">
        <v>3555</v>
      </c>
    </row>
    <row r="43" spans="1:11" ht="14.25" customHeight="1">
      <c r="A43" s="2344" t="s">
        <v>439</v>
      </c>
      <c r="B43" s="2344"/>
      <c r="C43" s="2344"/>
      <c r="D43" s="2344"/>
      <c r="E43" s="2344"/>
      <c r="F43" s="2344"/>
      <c r="G43" s="2344"/>
      <c r="H43" s="2344"/>
      <c r="I43" s="2344"/>
      <c r="J43" s="2344"/>
      <c r="K43" s="2344"/>
    </row>
    <row r="44" spans="1:11" ht="35.15" customHeight="1">
      <c r="A44" s="2034" t="s">
        <v>101</v>
      </c>
      <c r="B44" s="2034"/>
      <c r="C44" s="2034"/>
      <c r="D44" s="2034"/>
      <c r="E44" s="2034"/>
      <c r="F44" s="2034"/>
      <c r="G44" s="2034"/>
      <c r="H44" s="2034"/>
      <c r="I44" s="2034"/>
      <c r="J44" s="2034"/>
      <c r="K44" s="2034"/>
    </row>
    <row r="45" spans="1:11">
      <c r="A45" s="1966" t="s">
        <v>440</v>
      </c>
      <c r="B45" s="1966"/>
      <c r="C45" s="1966"/>
      <c r="D45" s="1966"/>
      <c r="E45" s="1966"/>
      <c r="F45" s="1966"/>
      <c r="G45" s="1966"/>
      <c r="H45" s="1966"/>
      <c r="I45" s="1966"/>
      <c r="J45" s="1966"/>
      <c r="K45" s="1966"/>
    </row>
    <row r="48" spans="1:11" ht="29.25" customHeight="1">
      <c r="A48" s="2342" t="s">
        <v>441</v>
      </c>
      <c r="B48" s="2342"/>
      <c r="C48" s="2342"/>
      <c r="D48" s="2342"/>
    </row>
    <row r="49" spans="1:6">
      <c r="A49" s="2339" t="s">
        <v>5</v>
      </c>
      <c r="B49" s="2345" t="s">
        <v>442</v>
      </c>
      <c r="C49" s="2346"/>
      <c r="D49" s="2347"/>
    </row>
    <row r="50" spans="1:6">
      <c r="A50" s="2340"/>
      <c r="B50" s="252" t="s">
        <v>2</v>
      </c>
      <c r="C50" s="58" t="s">
        <v>68</v>
      </c>
      <c r="D50" s="90" t="s">
        <v>69</v>
      </c>
    </row>
    <row r="51" spans="1:6">
      <c r="A51" s="253" t="s">
        <v>13</v>
      </c>
      <c r="B51" s="254">
        <v>55.576084081164588</v>
      </c>
      <c r="C51" s="255">
        <v>9.8633559927275165</v>
      </c>
      <c r="D51" s="372">
        <v>26</v>
      </c>
      <c r="F51" s="225"/>
    </row>
    <row r="52" spans="1:6">
      <c r="A52" s="258" t="s">
        <v>14</v>
      </c>
      <c r="B52" s="259">
        <v>70.628744324938779</v>
      </c>
      <c r="C52" s="260">
        <v>6.1054756968099353</v>
      </c>
      <c r="D52" s="374">
        <v>59</v>
      </c>
    </row>
    <row r="53" spans="1:6">
      <c r="A53" s="253" t="s">
        <v>39</v>
      </c>
      <c r="B53" s="262" t="s">
        <v>99</v>
      </c>
      <c r="C53" s="263" t="s">
        <v>99</v>
      </c>
      <c r="D53" s="376" t="s">
        <v>99</v>
      </c>
    </row>
    <row r="54" spans="1:6">
      <c r="A54" s="258" t="s">
        <v>16</v>
      </c>
      <c r="B54" s="259">
        <v>70.893214800062339</v>
      </c>
      <c r="C54" s="260">
        <v>14.249359274288899</v>
      </c>
      <c r="D54" s="374">
        <v>11</v>
      </c>
    </row>
    <row r="55" spans="1:6">
      <c r="A55" s="253" t="s">
        <v>17</v>
      </c>
      <c r="B55" s="262" t="s">
        <v>99</v>
      </c>
      <c r="C55" s="263" t="s">
        <v>99</v>
      </c>
      <c r="D55" s="376" t="s">
        <v>99</v>
      </c>
    </row>
    <row r="56" spans="1:6">
      <c r="A56" s="258" t="s">
        <v>18</v>
      </c>
      <c r="B56" s="265" t="s">
        <v>99</v>
      </c>
      <c r="C56" s="571" t="s">
        <v>99</v>
      </c>
      <c r="D56" s="572" t="s">
        <v>99</v>
      </c>
    </row>
    <row r="57" spans="1:6">
      <c r="A57" s="253" t="s">
        <v>19</v>
      </c>
      <c r="B57" s="254">
        <v>87.251503800833049</v>
      </c>
      <c r="C57" s="255">
        <v>6.9753682141451891</v>
      </c>
      <c r="D57" s="372">
        <v>21</v>
      </c>
    </row>
    <row r="58" spans="1:6">
      <c r="A58" s="258" t="s">
        <v>20</v>
      </c>
      <c r="B58" s="265" t="s">
        <v>99</v>
      </c>
      <c r="C58" s="571" t="s">
        <v>99</v>
      </c>
      <c r="D58" s="572" t="s">
        <v>99</v>
      </c>
    </row>
    <row r="59" spans="1:6">
      <c r="A59" s="253" t="s">
        <v>21</v>
      </c>
      <c r="B59" s="254">
        <v>85.127467826758149</v>
      </c>
      <c r="C59" s="255">
        <v>6.2388727575477674</v>
      </c>
      <c r="D59" s="372">
        <v>34</v>
      </c>
    </row>
    <row r="60" spans="1:6">
      <c r="A60" s="258" t="s">
        <v>22</v>
      </c>
      <c r="B60" s="259">
        <v>86.105920230987522</v>
      </c>
      <c r="C60" s="260">
        <v>3.545758447133041</v>
      </c>
      <c r="D60" s="374">
        <v>100</v>
      </c>
    </row>
    <row r="61" spans="1:6">
      <c r="A61" s="253" t="s">
        <v>23</v>
      </c>
      <c r="B61" s="254">
        <v>73.172614675436094</v>
      </c>
      <c r="C61" s="255">
        <v>8.8835016757012752</v>
      </c>
      <c r="D61" s="372">
        <v>26</v>
      </c>
    </row>
    <row r="62" spans="1:6">
      <c r="A62" s="258" t="s">
        <v>24</v>
      </c>
      <c r="B62" s="265" t="s">
        <v>99</v>
      </c>
      <c r="C62" s="571" t="s">
        <v>99</v>
      </c>
      <c r="D62" s="572" t="s">
        <v>99</v>
      </c>
    </row>
    <row r="63" spans="1:6">
      <c r="A63" s="253" t="s">
        <v>25</v>
      </c>
      <c r="B63" s="254">
        <v>79.731663664065707</v>
      </c>
      <c r="C63" s="255">
        <v>12.835690419170239</v>
      </c>
      <c r="D63" s="372">
        <v>10</v>
      </c>
    </row>
    <row r="64" spans="1:6">
      <c r="A64" s="258" t="s">
        <v>26</v>
      </c>
      <c r="B64" s="259">
        <v>57.852116845835432</v>
      </c>
      <c r="C64" s="260">
        <v>15.916220634289321</v>
      </c>
      <c r="D64" s="374">
        <v>10</v>
      </c>
    </row>
    <row r="65" spans="1:5">
      <c r="A65" s="253" t="s">
        <v>27</v>
      </c>
      <c r="B65" s="262" t="s">
        <v>99</v>
      </c>
      <c r="C65" s="263" t="s">
        <v>99</v>
      </c>
      <c r="D65" s="376" t="s">
        <v>99</v>
      </c>
    </row>
    <row r="66" spans="1:5">
      <c r="A66" s="266" t="s">
        <v>28</v>
      </c>
      <c r="B66" s="280">
        <v>88.201478966788841</v>
      </c>
      <c r="C66" s="281">
        <v>7.9229516117819241</v>
      </c>
      <c r="D66" s="409">
        <v>16</v>
      </c>
    </row>
    <row r="67" spans="1:5">
      <c r="A67" s="268" t="s">
        <v>29</v>
      </c>
      <c r="B67" s="269">
        <v>77.436931091895261</v>
      </c>
      <c r="C67" s="270">
        <v>2.55015026812735</v>
      </c>
      <c r="D67" s="381">
        <v>280</v>
      </c>
    </row>
    <row r="68" spans="1:5">
      <c r="A68" s="268" t="s">
        <v>30</v>
      </c>
      <c r="B68" s="269">
        <v>81.50501560539324</v>
      </c>
      <c r="C68" s="270">
        <v>5.1570413603175407</v>
      </c>
      <c r="D68" s="381">
        <v>56</v>
      </c>
    </row>
    <row r="69" spans="1:5">
      <c r="A69" s="272" t="s">
        <v>31</v>
      </c>
      <c r="B69" s="366">
        <v>78.051800704183051</v>
      </c>
      <c r="C69" s="274">
        <v>2.303285432269838</v>
      </c>
      <c r="D69" s="383">
        <v>336</v>
      </c>
    </row>
    <row r="70" spans="1:5" ht="22.5" customHeight="1">
      <c r="A70" s="2034" t="s">
        <v>443</v>
      </c>
      <c r="B70" s="2034"/>
      <c r="C70" s="2034"/>
      <c r="D70" s="2034"/>
    </row>
    <row r="71" spans="1:5" ht="54" customHeight="1">
      <c r="A71" s="2034" t="s">
        <v>444</v>
      </c>
      <c r="B71" s="2034"/>
      <c r="C71" s="2034"/>
      <c r="D71" s="2034"/>
      <c r="E71" s="43"/>
    </row>
    <row r="72" spans="1:5" ht="32.25" customHeight="1">
      <c r="A72" s="2034" t="s">
        <v>445</v>
      </c>
      <c r="B72" s="2034"/>
      <c r="C72" s="2034"/>
      <c r="D72" s="2034"/>
    </row>
    <row r="75" spans="1:5" ht="30" customHeight="1">
      <c r="A75" s="2342" t="s">
        <v>446</v>
      </c>
      <c r="B75" s="2342"/>
      <c r="C75" s="2342"/>
      <c r="D75" s="2342"/>
    </row>
    <row r="76" spans="1:5" ht="14.9" customHeight="1">
      <c r="A76" s="2339" t="s">
        <v>5</v>
      </c>
      <c r="B76" s="2345" t="s">
        <v>447</v>
      </c>
      <c r="C76" s="2346"/>
      <c r="D76" s="2347"/>
    </row>
    <row r="77" spans="1:5">
      <c r="A77" s="2340"/>
      <c r="B77" s="252" t="s">
        <v>2</v>
      </c>
      <c r="C77" s="58" t="s">
        <v>68</v>
      </c>
      <c r="D77" s="90" t="s">
        <v>69</v>
      </c>
    </row>
    <row r="78" spans="1:5">
      <c r="A78" s="253" t="s">
        <v>13</v>
      </c>
      <c r="B78" s="254">
        <v>40.14922220006018</v>
      </c>
      <c r="C78" s="255">
        <v>9.8326174049743962</v>
      </c>
      <c r="D78" s="372">
        <v>26</v>
      </c>
    </row>
    <row r="79" spans="1:5">
      <c r="A79" s="258" t="s">
        <v>14</v>
      </c>
      <c r="B79" s="259">
        <v>42.088659676963061</v>
      </c>
      <c r="C79" s="260">
        <v>6.4585608601545754</v>
      </c>
      <c r="D79" s="374">
        <v>60</v>
      </c>
    </row>
    <row r="80" spans="1:5">
      <c r="A80" s="253" t="s">
        <v>39</v>
      </c>
      <c r="B80" s="262" t="s">
        <v>99</v>
      </c>
      <c r="C80" s="263" t="s">
        <v>99</v>
      </c>
      <c r="D80" s="376" t="s">
        <v>99</v>
      </c>
    </row>
    <row r="81" spans="1:4">
      <c r="A81" s="258" t="s">
        <v>16</v>
      </c>
      <c r="B81" s="259">
        <v>62.293248054003797</v>
      </c>
      <c r="C81" s="260">
        <v>14.56935599305902</v>
      </c>
      <c r="D81" s="374">
        <v>12</v>
      </c>
    </row>
    <row r="82" spans="1:4">
      <c r="A82" s="253" t="s">
        <v>17</v>
      </c>
      <c r="B82" s="262" t="s">
        <v>99</v>
      </c>
      <c r="C82" s="263" t="s">
        <v>99</v>
      </c>
      <c r="D82" s="376" t="s">
        <v>99</v>
      </c>
    </row>
    <row r="83" spans="1:4">
      <c r="A83" s="258" t="s">
        <v>18</v>
      </c>
      <c r="B83" s="265" t="s">
        <v>99</v>
      </c>
      <c r="C83" s="571" t="s">
        <v>99</v>
      </c>
      <c r="D83" s="572" t="s">
        <v>99</v>
      </c>
    </row>
    <row r="84" spans="1:4">
      <c r="A84" s="253" t="s">
        <v>19</v>
      </c>
      <c r="B84" s="254">
        <v>71.374692523263874</v>
      </c>
      <c r="C84" s="255">
        <v>10.03614081241593</v>
      </c>
      <c r="D84" s="372">
        <v>21</v>
      </c>
    </row>
    <row r="85" spans="1:4">
      <c r="A85" s="258" t="s">
        <v>20</v>
      </c>
      <c r="B85" s="265" t="s">
        <v>99</v>
      </c>
      <c r="C85" s="571" t="s">
        <v>99</v>
      </c>
      <c r="D85" s="572" t="s">
        <v>99</v>
      </c>
    </row>
    <row r="86" spans="1:4">
      <c r="A86" s="253" t="s">
        <v>21</v>
      </c>
      <c r="B86" s="254">
        <v>51.257312548869272</v>
      </c>
      <c r="C86" s="255">
        <v>8.7010044133276754</v>
      </c>
      <c r="D86" s="372">
        <v>34</v>
      </c>
    </row>
    <row r="87" spans="1:4">
      <c r="A87" s="258" t="s">
        <v>22</v>
      </c>
      <c r="B87" s="259">
        <v>48.710039423732091</v>
      </c>
      <c r="C87" s="260">
        <v>5.1253251332066787</v>
      </c>
      <c r="D87" s="374">
        <v>100</v>
      </c>
    </row>
    <row r="88" spans="1:4">
      <c r="A88" s="253" t="s">
        <v>23</v>
      </c>
      <c r="B88" s="254">
        <v>31.816305161983141</v>
      </c>
      <c r="C88" s="255">
        <v>9.3698313521194994</v>
      </c>
      <c r="D88" s="372">
        <v>26</v>
      </c>
    </row>
    <row r="89" spans="1:4">
      <c r="A89" s="258" t="s">
        <v>24</v>
      </c>
      <c r="B89" s="265" t="s">
        <v>99</v>
      </c>
      <c r="C89" s="571" t="s">
        <v>99</v>
      </c>
      <c r="D89" s="572" t="s">
        <v>99</v>
      </c>
    </row>
    <row r="90" spans="1:4">
      <c r="A90" s="253" t="s">
        <v>25</v>
      </c>
      <c r="B90" s="254">
        <v>49.775715243433083</v>
      </c>
      <c r="C90" s="255">
        <v>15.965808384425319</v>
      </c>
      <c r="D90" s="372">
        <v>10</v>
      </c>
    </row>
    <row r="91" spans="1:4">
      <c r="A91" s="258" t="s">
        <v>26</v>
      </c>
      <c r="B91" s="259">
        <v>31.16427698207886</v>
      </c>
      <c r="C91" s="260">
        <v>15.10754384442051</v>
      </c>
      <c r="D91" s="374">
        <v>10</v>
      </c>
    </row>
    <row r="92" spans="1:4">
      <c r="A92" s="253" t="s">
        <v>27</v>
      </c>
      <c r="B92" s="262" t="s">
        <v>99</v>
      </c>
      <c r="C92" s="263" t="s">
        <v>99</v>
      </c>
      <c r="D92" s="376" t="s">
        <v>99</v>
      </c>
    </row>
    <row r="93" spans="1:4">
      <c r="A93" s="266" t="s">
        <v>28</v>
      </c>
      <c r="B93" s="280">
        <v>69.753675220073262</v>
      </c>
      <c r="C93" s="281">
        <v>11.516529285297411</v>
      </c>
      <c r="D93" s="409">
        <v>16</v>
      </c>
    </row>
    <row r="94" spans="1:4">
      <c r="A94" s="268" t="s">
        <v>29</v>
      </c>
      <c r="B94" s="269">
        <v>46.037700532674833</v>
      </c>
      <c r="C94" s="270">
        <v>3.0406738977064318</v>
      </c>
      <c r="D94" s="381">
        <v>281</v>
      </c>
    </row>
    <row r="95" spans="1:4">
      <c r="A95" s="268" t="s">
        <v>30</v>
      </c>
      <c r="B95" s="269">
        <v>55.050223364434302</v>
      </c>
      <c r="C95" s="270">
        <v>6.8589106813701086</v>
      </c>
      <c r="D95" s="381">
        <v>57</v>
      </c>
    </row>
    <row r="96" spans="1:4">
      <c r="A96" s="272" t="s">
        <v>31</v>
      </c>
      <c r="B96" s="366">
        <v>47.415048519746527</v>
      </c>
      <c r="C96" s="274">
        <v>2.786732442451481</v>
      </c>
      <c r="D96" s="383">
        <v>338</v>
      </c>
    </row>
    <row r="97" spans="1:4" ht="22.5" customHeight="1">
      <c r="A97" s="2034" t="s">
        <v>443</v>
      </c>
      <c r="B97" s="2034"/>
      <c r="C97" s="2034"/>
      <c r="D97" s="2034"/>
    </row>
    <row r="98" spans="1:4" ht="54.75" customHeight="1">
      <c r="A98" s="2034" t="s">
        <v>444</v>
      </c>
      <c r="B98" s="2034"/>
      <c r="C98" s="2034"/>
      <c r="D98" s="2034"/>
    </row>
    <row r="99" spans="1:4" ht="33" customHeight="1">
      <c r="A99" s="2034" t="s">
        <v>448</v>
      </c>
      <c r="B99" s="2034"/>
      <c r="C99" s="2034"/>
      <c r="D99" s="2034"/>
    </row>
    <row r="102" spans="1:4" ht="29.9" customHeight="1">
      <c r="A102" s="2342" t="s">
        <v>449</v>
      </c>
      <c r="B102" s="2342"/>
      <c r="C102" s="2342"/>
      <c r="D102" s="2342"/>
    </row>
    <row r="103" spans="1:4" ht="14.9" customHeight="1">
      <c r="A103" s="2339" t="s">
        <v>5</v>
      </c>
      <c r="B103" s="2345" t="s">
        <v>450</v>
      </c>
      <c r="C103" s="2346"/>
      <c r="D103" s="2347"/>
    </row>
    <row r="104" spans="1:4">
      <c r="A104" s="2340"/>
      <c r="B104" s="252" t="s">
        <v>2</v>
      </c>
      <c r="C104" s="58" t="s">
        <v>68</v>
      </c>
      <c r="D104" s="90" t="s">
        <v>69</v>
      </c>
    </row>
    <row r="105" spans="1:4">
      <c r="A105" s="253" t="s">
        <v>13</v>
      </c>
      <c r="B105" s="254">
        <v>12.105799560117291</v>
      </c>
      <c r="C105" s="255">
        <v>6.6688939501568969</v>
      </c>
      <c r="D105" s="372">
        <v>26</v>
      </c>
    </row>
    <row r="106" spans="1:4">
      <c r="A106" s="258" t="s">
        <v>14</v>
      </c>
      <c r="B106" s="259">
        <v>2.834608147902296</v>
      </c>
      <c r="C106" s="260">
        <v>2.0015985505721461</v>
      </c>
      <c r="D106" s="374">
        <v>60</v>
      </c>
    </row>
    <row r="107" spans="1:4">
      <c r="A107" s="253" t="s">
        <v>39</v>
      </c>
      <c r="B107" s="262" t="s">
        <v>99</v>
      </c>
      <c r="C107" s="263" t="s">
        <v>99</v>
      </c>
      <c r="D107" s="376" t="s">
        <v>99</v>
      </c>
    </row>
    <row r="108" spans="1:4">
      <c r="A108" s="258" t="s">
        <v>16</v>
      </c>
      <c r="B108" s="259">
        <v>7.0566457911549811</v>
      </c>
      <c r="C108" s="260">
        <v>6.9011940669767178</v>
      </c>
      <c r="D108" s="374">
        <v>11</v>
      </c>
    </row>
    <row r="109" spans="1:4">
      <c r="A109" s="253" t="s">
        <v>17</v>
      </c>
      <c r="B109" s="262" t="s">
        <v>99</v>
      </c>
      <c r="C109" s="263" t="s">
        <v>99</v>
      </c>
      <c r="D109" s="376" t="s">
        <v>99</v>
      </c>
    </row>
    <row r="110" spans="1:4">
      <c r="A110" s="258" t="s">
        <v>18</v>
      </c>
      <c r="B110" s="265" t="s">
        <v>99</v>
      </c>
      <c r="C110" s="571" t="s">
        <v>99</v>
      </c>
      <c r="D110" s="572" t="s">
        <v>99</v>
      </c>
    </row>
    <row r="111" spans="1:4">
      <c r="A111" s="253" t="s">
        <v>19</v>
      </c>
      <c r="B111" s="254">
        <v>9.2419690635979563</v>
      </c>
      <c r="C111" s="255">
        <v>6.3620010233326756</v>
      </c>
      <c r="D111" s="372">
        <v>21</v>
      </c>
    </row>
    <row r="112" spans="1:4">
      <c r="A112" s="258" t="s">
        <v>20</v>
      </c>
      <c r="B112" s="265" t="s">
        <v>99</v>
      </c>
      <c r="C112" s="571" t="s">
        <v>99</v>
      </c>
      <c r="D112" s="572" t="s">
        <v>99</v>
      </c>
    </row>
    <row r="113" spans="1:4">
      <c r="A113" s="253" t="s">
        <v>21</v>
      </c>
      <c r="B113" s="254">
        <v>17.720909076984661</v>
      </c>
      <c r="C113" s="255">
        <v>6.6563268061850884</v>
      </c>
      <c r="D113" s="372">
        <v>34</v>
      </c>
    </row>
    <row r="114" spans="1:4">
      <c r="A114" s="258" t="s">
        <v>22</v>
      </c>
      <c r="B114" s="259">
        <v>49.797041660363007</v>
      </c>
      <c r="C114" s="260">
        <v>5.1047661775470248</v>
      </c>
      <c r="D114" s="374">
        <v>101</v>
      </c>
    </row>
    <row r="115" spans="1:4">
      <c r="A115" s="253" t="s">
        <v>23</v>
      </c>
      <c r="B115" s="254">
        <v>7.8122169810991409</v>
      </c>
      <c r="C115" s="255">
        <v>5.4422402973575164</v>
      </c>
      <c r="D115" s="372">
        <v>26</v>
      </c>
    </row>
    <row r="116" spans="1:4">
      <c r="A116" s="258" t="s">
        <v>24</v>
      </c>
      <c r="B116" s="265" t="s">
        <v>99</v>
      </c>
      <c r="C116" s="571" t="s">
        <v>99</v>
      </c>
      <c r="D116" s="572" t="s">
        <v>99</v>
      </c>
    </row>
    <row r="117" spans="1:4">
      <c r="A117" s="253" t="s">
        <v>25</v>
      </c>
      <c r="B117" s="254">
        <v>38.263635993737097</v>
      </c>
      <c r="C117" s="255">
        <v>15.38709341982678</v>
      </c>
      <c r="D117" s="372">
        <v>10</v>
      </c>
    </row>
    <row r="118" spans="1:4">
      <c r="A118" s="258" t="s">
        <v>26</v>
      </c>
      <c r="B118" s="259">
        <v>26.677794762277571</v>
      </c>
      <c r="C118" s="260">
        <v>13.740969733125789</v>
      </c>
      <c r="D118" s="374">
        <v>10</v>
      </c>
    </row>
    <row r="119" spans="1:4">
      <c r="A119" s="253" t="s">
        <v>27</v>
      </c>
      <c r="B119" s="262" t="s">
        <v>99</v>
      </c>
      <c r="C119" s="263" t="s">
        <v>99</v>
      </c>
      <c r="D119" s="376" t="s">
        <v>99</v>
      </c>
    </row>
    <row r="120" spans="1:4">
      <c r="A120" s="266" t="s">
        <v>28</v>
      </c>
      <c r="B120" s="280">
        <v>38.815039370311723</v>
      </c>
      <c r="C120" s="281">
        <v>12.603097277707411</v>
      </c>
      <c r="D120" s="409">
        <v>16</v>
      </c>
    </row>
    <row r="121" spans="1:4">
      <c r="A121" s="268" t="s">
        <v>29</v>
      </c>
      <c r="B121" s="269">
        <v>25.33621205035606</v>
      </c>
      <c r="C121" s="270">
        <v>2.6896580384926132</v>
      </c>
      <c r="D121" s="381">
        <v>282</v>
      </c>
    </row>
    <row r="122" spans="1:4">
      <c r="A122" s="268" t="s">
        <v>30</v>
      </c>
      <c r="B122" s="269">
        <v>26.312878147998639</v>
      </c>
      <c r="C122" s="270">
        <v>5.9414449757587038</v>
      </c>
      <c r="D122" s="381">
        <v>56</v>
      </c>
    </row>
    <row r="123" spans="1:4">
      <c r="A123" s="272" t="s">
        <v>31</v>
      </c>
      <c r="B123" s="273">
        <v>25.48297941048239</v>
      </c>
      <c r="C123" s="274">
        <v>2.453256569414858</v>
      </c>
      <c r="D123" s="383">
        <v>338</v>
      </c>
    </row>
    <row r="124" spans="1:4" ht="22.5" customHeight="1">
      <c r="A124" s="2034" t="s">
        <v>443</v>
      </c>
      <c r="B124" s="2034"/>
      <c r="C124" s="2034"/>
      <c r="D124" s="2034"/>
    </row>
    <row r="125" spans="1:4" ht="55.5" customHeight="1">
      <c r="A125" s="2034" t="s">
        <v>444</v>
      </c>
      <c r="B125" s="2034"/>
      <c r="C125" s="2034"/>
      <c r="D125" s="2034"/>
    </row>
    <row r="126" spans="1:4" ht="31.4" customHeight="1">
      <c r="A126" s="2034" t="s">
        <v>448</v>
      </c>
      <c r="B126" s="2034"/>
      <c r="C126" s="2034"/>
      <c r="D126" s="2034"/>
    </row>
    <row r="129" spans="1:4" ht="30" customHeight="1">
      <c r="A129" s="2342" t="s">
        <v>451</v>
      </c>
      <c r="B129" s="2342"/>
      <c r="C129" s="2342"/>
      <c r="D129" s="2342"/>
    </row>
    <row r="130" spans="1:4" ht="14.9" customHeight="1">
      <c r="A130" s="2339" t="s">
        <v>5</v>
      </c>
      <c r="B130" s="2345" t="s">
        <v>452</v>
      </c>
      <c r="C130" s="2346"/>
      <c r="D130" s="2347"/>
    </row>
    <row r="131" spans="1:4">
      <c r="A131" s="2340"/>
      <c r="B131" s="252" t="s">
        <v>2</v>
      </c>
      <c r="C131" s="58" t="s">
        <v>68</v>
      </c>
      <c r="D131" s="90" t="s">
        <v>69</v>
      </c>
    </row>
    <row r="132" spans="1:4">
      <c r="A132" s="253" t="s">
        <v>13</v>
      </c>
      <c r="B132" s="254">
        <v>5.1914093031898778</v>
      </c>
      <c r="C132" s="255">
        <v>5.0292781876312356</v>
      </c>
      <c r="D132" s="372">
        <v>26</v>
      </c>
    </row>
    <row r="133" spans="1:4">
      <c r="A133" s="258" t="s">
        <v>14</v>
      </c>
      <c r="B133" s="259">
        <v>15.39249854962855</v>
      </c>
      <c r="C133" s="260">
        <v>4.584457665140147</v>
      </c>
      <c r="D133" s="374">
        <v>60</v>
      </c>
    </row>
    <row r="134" spans="1:4">
      <c r="A134" s="253" t="s">
        <v>39</v>
      </c>
      <c r="B134" s="262" t="s">
        <v>99</v>
      </c>
      <c r="C134" s="263" t="s">
        <v>99</v>
      </c>
      <c r="D134" s="376" t="s">
        <v>99</v>
      </c>
    </row>
    <row r="135" spans="1:4">
      <c r="A135" s="258" t="s">
        <v>16</v>
      </c>
      <c r="B135" s="259">
        <v>7.0566457911549811</v>
      </c>
      <c r="C135" s="260">
        <v>6.9012244504424629</v>
      </c>
      <c r="D135" s="374">
        <v>11</v>
      </c>
    </row>
    <row r="136" spans="1:4">
      <c r="A136" s="253" t="s">
        <v>17</v>
      </c>
      <c r="B136" s="262" t="s">
        <v>99</v>
      </c>
      <c r="C136" s="263" t="s">
        <v>99</v>
      </c>
      <c r="D136" s="376" t="s">
        <v>99</v>
      </c>
    </row>
    <row r="137" spans="1:4">
      <c r="A137" s="258" t="s">
        <v>18</v>
      </c>
      <c r="B137" s="265" t="s">
        <v>99</v>
      </c>
      <c r="C137" s="571" t="s">
        <v>99</v>
      </c>
      <c r="D137" s="572" t="s">
        <v>99</v>
      </c>
    </row>
    <row r="138" spans="1:4">
      <c r="A138" s="253" t="s">
        <v>19</v>
      </c>
      <c r="B138" s="254">
        <v>27.821091573599229</v>
      </c>
      <c r="C138" s="255">
        <v>9.8439602065687755</v>
      </c>
      <c r="D138" s="372">
        <v>21</v>
      </c>
    </row>
    <row r="139" spans="1:4">
      <c r="A139" s="258" t="s">
        <v>20</v>
      </c>
      <c r="B139" s="265" t="s">
        <v>99</v>
      </c>
      <c r="C139" s="571" t="s">
        <v>99</v>
      </c>
      <c r="D139" s="572" t="s">
        <v>99</v>
      </c>
    </row>
    <row r="140" spans="1:4">
      <c r="A140" s="253" t="s">
        <v>21</v>
      </c>
      <c r="B140" s="254">
        <v>25.34948382422699</v>
      </c>
      <c r="C140" s="255">
        <v>7.4484371034998844</v>
      </c>
      <c r="D140" s="372">
        <v>34</v>
      </c>
    </row>
    <row r="141" spans="1:4">
      <c r="A141" s="258" t="s">
        <v>22</v>
      </c>
      <c r="B141" s="259">
        <v>30.525456125570209</v>
      </c>
      <c r="C141" s="260">
        <v>4.6820465454302678</v>
      </c>
      <c r="D141" s="374">
        <v>100</v>
      </c>
    </row>
    <row r="142" spans="1:4">
      <c r="A142" s="253" t="s">
        <v>23</v>
      </c>
      <c r="B142" s="254">
        <v>19.059266833977802</v>
      </c>
      <c r="C142" s="255">
        <v>7.7704206370268842</v>
      </c>
      <c r="D142" s="372">
        <v>26</v>
      </c>
    </row>
    <row r="143" spans="1:4">
      <c r="A143" s="258" t="s">
        <v>24</v>
      </c>
      <c r="B143" s="265" t="s">
        <v>99</v>
      </c>
      <c r="C143" s="571" t="s">
        <v>99</v>
      </c>
      <c r="D143" s="572" t="s">
        <v>99</v>
      </c>
    </row>
    <row r="144" spans="1:4">
      <c r="A144" s="253" t="s">
        <v>25</v>
      </c>
      <c r="B144" s="254">
        <v>28.620050726005719</v>
      </c>
      <c r="C144" s="255">
        <v>14.215979991670959</v>
      </c>
      <c r="D144" s="372">
        <v>10</v>
      </c>
    </row>
    <row r="145" spans="1:4">
      <c r="A145" s="258" t="s">
        <v>26</v>
      </c>
      <c r="B145" s="259">
        <v>7.3046019673720277</v>
      </c>
      <c r="C145" s="260">
        <v>7.1549546755516449</v>
      </c>
      <c r="D145" s="374">
        <v>10</v>
      </c>
    </row>
    <row r="146" spans="1:4">
      <c r="A146" s="253" t="s">
        <v>27</v>
      </c>
      <c r="B146" s="262" t="s">
        <v>99</v>
      </c>
      <c r="C146" s="263" t="s">
        <v>99</v>
      </c>
      <c r="D146" s="376" t="s">
        <v>99</v>
      </c>
    </row>
    <row r="147" spans="1:4">
      <c r="A147" s="266" t="s">
        <v>28</v>
      </c>
      <c r="B147" s="280">
        <v>29.45327780109475</v>
      </c>
      <c r="C147" s="281">
        <v>11.33797304248426</v>
      </c>
      <c r="D147" s="409">
        <v>16</v>
      </c>
    </row>
    <row r="148" spans="1:4">
      <c r="A148" s="268" t="s">
        <v>29</v>
      </c>
      <c r="B148" s="269">
        <v>22.497419726206061</v>
      </c>
      <c r="C148" s="270">
        <v>2.5349414589721699</v>
      </c>
      <c r="D148" s="381">
        <v>281</v>
      </c>
    </row>
    <row r="149" spans="1:4">
      <c r="A149" s="268" t="s">
        <v>30</v>
      </c>
      <c r="B149" s="269">
        <v>17.492176605169661</v>
      </c>
      <c r="C149" s="270">
        <v>5.0454066844446483</v>
      </c>
      <c r="D149" s="381">
        <v>56</v>
      </c>
    </row>
    <row r="150" spans="1:4">
      <c r="A150" s="272" t="s">
        <v>31</v>
      </c>
      <c r="B150" s="366">
        <v>21.743050201225479</v>
      </c>
      <c r="C150" s="274">
        <v>2.2864379967903821</v>
      </c>
      <c r="D150" s="383">
        <v>337</v>
      </c>
    </row>
    <row r="151" spans="1:4" ht="22.5" customHeight="1">
      <c r="A151" s="2034" t="s">
        <v>443</v>
      </c>
      <c r="B151" s="2034"/>
      <c r="C151" s="2034"/>
      <c r="D151" s="2034"/>
    </row>
    <row r="152" spans="1:4" ht="60" customHeight="1">
      <c r="A152" s="2034" t="s">
        <v>444</v>
      </c>
      <c r="B152" s="2034"/>
      <c r="C152" s="2034"/>
      <c r="D152" s="2034"/>
    </row>
    <row r="153" spans="1:4" ht="32.65" customHeight="1">
      <c r="A153" s="2034" t="s">
        <v>453</v>
      </c>
      <c r="B153" s="2034"/>
      <c r="C153" s="2034"/>
      <c r="D153" s="2034"/>
    </row>
    <row r="156" spans="1:4" ht="31.5" customHeight="1">
      <c r="A156" s="2342" t="s">
        <v>454</v>
      </c>
      <c r="B156" s="2342"/>
      <c r="C156" s="2342"/>
      <c r="D156" s="2342"/>
    </row>
    <row r="157" spans="1:4" ht="14.25" customHeight="1">
      <c r="A157" s="2339" t="s">
        <v>5</v>
      </c>
      <c r="B157" s="2345" t="s">
        <v>455</v>
      </c>
      <c r="C157" s="2346"/>
      <c r="D157" s="2347"/>
    </row>
    <row r="158" spans="1:4">
      <c r="A158" s="2340"/>
      <c r="B158" s="252" t="s">
        <v>2</v>
      </c>
      <c r="C158" s="58" t="s">
        <v>68</v>
      </c>
      <c r="D158" s="90" t="s">
        <v>69</v>
      </c>
    </row>
    <row r="159" spans="1:4">
      <c r="A159" s="253" t="s">
        <v>13</v>
      </c>
      <c r="B159" s="254">
        <v>29.377164048693469</v>
      </c>
      <c r="C159" s="255">
        <v>9.3145683655676716</v>
      </c>
      <c r="D159" s="372">
        <v>26</v>
      </c>
    </row>
    <row r="160" spans="1:4">
      <c r="A160" s="258" t="s">
        <v>14</v>
      </c>
      <c r="B160" s="259">
        <v>21.70619114173715</v>
      </c>
      <c r="C160" s="260">
        <v>5.2667722630996554</v>
      </c>
      <c r="D160" s="374">
        <v>60</v>
      </c>
    </row>
    <row r="161" spans="1:4">
      <c r="A161" s="253" t="s">
        <v>39</v>
      </c>
      <c r="B161" s="262" t="s">
        <v>99</v>
      </c>
      <c r="C161" s="263" t="s">
        <v>99</v>
      </c>
      <c r="D161" s="376" t="s">
        <v>99</v>
      </c>
    </row>
    <row r="162" spans="1:4">
      <c r="A162" s="258" t="s">
        <v>16</v>
      </c>
      <c r="B162" s="259">
        <v>57.738698999803049</v>
      </c>
      <c r="C162" s="260">
        <v>14.555319670999131</v>
      </c>
      <c r="D162" s="374">
        <v>12</v>
      </c>
    </row>
    <row r="163" spans="1:4">
      <c r="A163" s="253" t="s">
        <v>17</v>
      </c>
      <c r="B163" s="262" t="s">
        <v>99</v>
      </c>
      <c r="C163" s="263" t="s">
        <v>99</v>
      </c>
      <c r="D163" s="376" t="s">
        <v>99</v>
      </c>
    </row>
    <row r="164" spans="1:4">
      <c r="A164" s="258" t="s">
        <v>18</v>
      </c>
      <c r="B164" s="265" t="s">
        <v>99</v>
      </c>
      <c r="C164" s="571" t="s">
        <v>99</v>
      </c>
      <c r="D164" s="572" t="s">
        <v>99</v>
      </c>
    </row>
    <row r="165" spans="1:4">
      <c r="A165" s="253" t="s">
        <v>19</v>
      </c>
      <c r="B165" s="254">
        <v>55.961230143293761</v>
      </c>
      <c r="C165" s="255">
        <v>11.065816501736739</v>
      </c>
      <c r="D165" s="372">
        <v>21</v>
      </c>
    </row>
    <row r="166" spans="1:4">
      <c r="A166" s="258" t="s">
        <v>20</v>
      </c>
      <c r="B166" s="265" t="s">
        <v>99</v>
      </c>
      <c r="C166" s="571" t="s">
        <v>99</v>
      </c>
      <c r="D166" s="572" t="s">
        <v>99</v>
      </c>
    </row>
    <row r="167" spans="1:4">
      <c r="A167" s="253" t="s">
        <v>21</v>
      </c>
      <c r="B167" s="254">
        <v>58.393053196893327</v>
      </c>
      <c r="C167" s="255">
        <v>8.5853424428839826</v>
      </c>
      <c r="D167" s="372">
        <v>34</v>
      </c>
    </row>
    <row r="168" spans="1:4">
      <c r="A168" s="258" t="s">
        <v>22</v>
      </c>
      <c r="B168" s="259">
        <v>48.714191545880247</v>
      </c>
      <c r="C168" s="260">
        <v>5.1519855291903376</v>
      </c>
      <c r="D168" s="374">
        <v>99</v>
      </c>
    </row>
    <row r="169" spans="1:4">
      <c r="A169" s="253" t="s">
        <v>23</v>
      </c>
      <c r="B169" s="254">
        <v>42.145788933421962</v>
      </c>
      <c r="C169" s="255">
        <v>9.8340993270756201</v>
      </c>
      <c r="D169" s="372">
        <v>26</v>
      </c>
    </row>
    <row r="170" spans="1:4">
      <c r="A170" s="258" t="s">
        <v>24</v>
      </c>
      <c r="B170" s="265" t="s">
        <v>99</v>
      </c>
      <c r="C170" s="571" t="s">
        <v>99</v>
      </c>
      <c r="D170" s="572" t="s">
        <v>99</v>
      </c>
    </row>
    <row r="171" spans="1:4">
      <c r="A171" s="253" t="s">
        <v>25</v>
      </c>
      <c r="B171" s="254">
        <v>81.862697570032751</v>
      </c>
      <c r="C171" s="255">
        <v>11.79052784380916</v>
      </c>
      <c r="D171" s="372">
        <v>10</v>
      </c>
    </row>
    <row r="172" spans="1:4">
      <c r="A172" s="258" t="s">
        <v>26</v>
      </c>
      <c r="B172" s="259">
        <v>26.72712767344343</v>
      </c>
      <c r="C172" s="260">
        <v>13.725253212250379</v>
      </c>
      <c r="D172" s="374">
        <v>10</v>
      </c>
    </row>
    <row r="173" spans="1:4">
      <c r="A173" s="253" t="s">
        <v>27</v>
      </c>
      <c r="B173" s="262" t="s">
        <v>99</v>
      </c>
      <c r="C173" s="263" t="s">
        <v>99</v>
      </c>
      <c r="D173" s="376" t="s">
        <v>99</v>
      </c>
    </row>
    <row r="174" spans="1:4">
      <c r="A174" s="266" t="s">
        <v>28</v>
      </c>
      <c r="B174" s="280">
        <v>65.724870589002137</v>
      </c>
      <c r="C174" s="281">
        <v>12.49936711364311</v>
      </c>
      <c r="D174" s="409">
        <v>16</v>
      </c>
    </row>
    <row r="175" spans="1:4">
      <c r="A175" s="268" t="s">
        <v>29</v>
      </c>
      <c r="B175" s="269">
        <v>41.713322983986217</v>
      </c>
      <c r="C175" s="270">
        <v>3.010520248608036</v>
      </c>
      <c r="D175" s="381">
        <v>280</v>
      </c>
    </row>
    <row r="176" spans="1:4">
      <c r="A176" s="268" t="s">
        <v>30</v>
      </c>
      <c r="B176" s="269">
        <v>54.831387045948922</v>
      </c>
      <c r="C176" s="270">
        <v>6.8894149019112119</v>
      </c>
      <c r="D176" s="381">
        <v>57</v>
      </c>
    </row>
    <row r="177" spans="1:4">
      <c r="A177" s="272" t="s">
        <v>31</v>
      </c>
      <c r="B177" s="273">
        <v>43.724007220656709</v>
      </c>
      <c r="C177" s="274">
        <v>2.7666723732750369</v>
      </c>
      <c r="D177" s="383">
        <v>337</v>
      </c>
    </row>
    <row r="178" spans="1:4" ht="22.5" customHeight="1">
      <c r="A178" s="2034" t="s">
        <v>443</v>
      </c>
      <c r="B178" s="2034"/>
      <c r="C178" s="2034"/>
      <c r="D178" s="2034"/>
    </row>
    <row r="179" spans="1:4" ht="56.25" customHeight="1">
      <c r="A179" s="2034" t="s">
        <v>444</v>
      </c>
      <c r="B179" s="2034"/>
      <c r="C179" s="2034"/>
      <c r="D179" s="2034"/>
    </row>
    <row r="180" spans="1:4" ht="32.65" customHeight="1">
      <c r="A180" s="2034" t="s">
        <v>453</v>
      </c>
      <c r="B180" s="2034"/>
      <c r="C180" s="2034"/>
      <c r="D180" s="2034"/>
    </row>
    <row r="183" spans="1:4" ht="27.75" customHeight="1">
      <c r="A183" s="2342" t="s">
        <v>456</v>
      </c>
      <c r="B183" s="2342"/>
      <c r="C183" s="2342"/>
      <c r="D183" s="2342"/>
    </row>
    <row r="184" spans="1:4" ht="31.5" customHeight="1">
      <c r="A184" s="2339" t="s">
        <v>5</v>
      </c>
      <c r="B184" s="2345" t="s">
        <v>457</v>
      </c>
      <c r="C184" s="2346"/>
      <c r="D184" s="2347"/>
    </row>
    <row r="185" spans="1:4">
      <c r="A185" s="2340"/>
      <c r="B185" s="252" t="s">
        <v>2</v>
      </c>
      <c r="C185" s="58" t="s">
        <v>68</v>
      </c>
      <c r="D185" s="90" t="s">
        <v>69</v>
      </c>
    </row>
    <row r="186" spans="1:4">
      <c r="A186" s="253" t="s">
        <v>13</v>
      </c>
      <c r="B186" s="254">
        <v>5.1914093031898778</v>
      </c>
      <c r="C186" s="255">
        <v>5.0293004617224284</v>
      </c>
      <c r="D186" s="372">
        <v>26</v>
      </c>
    </row>
    <row r="187" spans="1:4">
      <c r="A187" s="258" t="s">
        <v>14</v>
      </c>
      <c r="B187" s="259">
        <v>1.7671365564564341</v>
      </c>
      <c r="C187" s="260">
        <v>1.753685866647376</v>
      </c>
      <c r="D187" s="374">
        <v>60</v>
      </c>
    </row>
    <row r="188" spans="1:4">
      <c r="A188" s="253" t="s">
        <v>39</v>
      </c>
      <c r="B188" s="262" t="s">
        <v>99</v>
      </c>
      <c r="C188" s="263" t="s">
        <v>99</v>
      </c>
      <c r="D188" s="376" t="s">
        <v>99</v>
      </c>
    </row>
    <row r="189" spans="1:4">
      <c r="A189" s="258" t="s">
        <v>16</v>
      </c>
      <c r="B189" s="259">
        <v>0</v>
      </c>
      <c r="C189" s="349" t="s">
        <v>515</v>
      </c>
      <c r="D189" s="374">
        <v>12</v>
      </c>
    </row>
    <row r="190" spans="1:4">
      <c r="A190" s="253" t="s">
        <v>17</v>
      </c>
      <c r="B190" s="262" t="s">
        <v>99</v>
      </c>
      <c r="C190" s="263" t="s">
        <v>99</v>
      </c>
      <c r="D190" s="376" t="s">
        <v>99</v>
      </c>
    </row>
    <row r="191" spans="1:4">
      <c r="A191" s="258" t="s">
        <v>18</v>
      </c>
      <c r="B191" s="265" t="s">
        <v>99</v>
      </c>
      <c r="C191" s="571" t="s">
        <v>99</v>
      </c>
      <c r="D191" s="572" t="s">
        <v>99</v>
      </c>
    </row>
    <row r="192" spans="1:4">
      <c r="A192" s="253" t="s">
        <v>19</v>
      </c>
      <c r="B192" s="254">
        <v>0</v>
      </c>
      <c r="C192" s="263" t="s">
        <v>515</v>
      </c>
      <c r="D192" s="372">
        <v>21</v>
      </c>
    </row>
    <row r="193" spans="1:4">
      <c r="A193" s="258" t="s">
        <v>20</v>
      </c>
      <c r="B193" s="265" t="s">
        <v>99</v>
      </c>
      <c r="C193" s="571" t="s">
        <v>99</v>
      </c>
      <c r="D193" s="572" t="s">
        <v>99</v>
      </c>
    </row>
    <row r="194" spans="1:4">
      <c r="A194" s="253" t="s">
        <v>21</v>
      </c>
      <c r="B194" s="254">
        <v>6.5310930816706287</v>
      </c>
      <c r="C194" s="255">
        <v>4.5172543705825072</v>
      </c>
      <c r="D194" s="372">
        <v>33</v>
      </c>
    </row>
    <row r="195" spans="1:4">
      <c r="A195" s="258" t="s">
        <v>22</v>
      </c>
      <c r="B195" s="259">
        <v>10.933136236757401</v>
      </c>
      <c r="C195" s="260">
        <v>3.1914037771323569</v>
      </c>
      <c r="D195" s="374">
        <v>99</v>
      </c>
    </row>
    <row r="196" spans="1:4">
      <c r="A196" s="253" t="s">
        <v>23</v>
      </c>
      <c r="B196" s="254">
        <v>0</v>
      </c>
      <c r="C196" s="263" t="s">
        <v>515</v>
      </c>
      <c r="D196" s="372">
        <v>26</v>
      </c>
    </row>
    <row r="197" spans="1:4">
      <c r="A197" s="258" t="s">
        <v>24</v>
      </c>
      <c r="B197" s="265" t="s">
        <v>99</v>
      </c>
      <c r="C197" s="571" t="s">
        <v>99</v>
      </c>
      <c r="D197" s="572" t="s">
        <v>99</v>
      </c>
    </row>
    <row r="198" spans="1:4">
      <c r="A198" s="253" t="s">
        <v>25</v>
      </c>
      <c r="B198" s="254">
        <v>11.023072097044629</v>
      </c>
      <c r="C198" s="255">
        <v>10.36311022432939</v>
      </c>
      <c r="D198" s="372">
        <v>10</v>
      </c>
    </row>
    <row r="199" spans="1:4">
      <c r="A199" s="258" t="s">
        <v>26</v>
      </c>
      <c r="B199" s="259">
        <v>0</v>
      </c>
      <c r="C199" s="349" t="s">
        <v>515</v>
      </c>
      <c r="D199" s="374">
        <v>10</v>
      </c>
    </row>
    <row r="200" spans="1:4">
      <c r="A200" s="253" t="s">
        <v>27</v>
      </c>
      <c r="B200" s="262" t="s">
        <v>99</v>
      </c>
      <c r="C200" s="263" t="s">
        <v>99</v>
      </c>
      <c r="D200" s="376" t="s">
        <v>99</v>
      </c>
    </row>
    <row r="201" spans="1:4">
      <c r="A201" s="266" t="s">
        <v>28</v>
      </c>
      <c r="B201" s="280">
        <v>4.493980034734502</v>
      </c>
      <c r="C201" s="281">
        <v>4.4443245226598354</v>
      </c>
      <c r="D201" s="409">
        <v>16</v>
      </c>
    </row>
    <row r="202" spans="1:4">
      <c r="A202" s="268" t="s">
        <v>29</v>
      </c>
      <c r="B202" s="269">
        <v>6.0675505949340476</v>
      </c>
      <c r="C202" s="270">
        <v>1.5050541170058049</v>
      </c>
      <c r="D202" s="381">
        <v>279</v>
      </c>
    </row>
    <row r="203" spans="1:4">
      <c r="A203" s="268" t="s">
        <v>30</v>
      </c>
      <c r="B203" s="269">
        <v>2.825339439506557</v>
      </c>
      <c r="C203" s="270">
        <v>2.0137254466627659</v>
      </c>
      <c r="D203" s="381">
        <v>57</v>
      </c>
    </row>
    <row r="204" spans="1:4">
      <c r="A204" s="272" t="s">
        <v>31</v>
      </c>
      <c r="B204" s="366">
        <v>5.5689048853407694</v>
      </c>
      <c r="C204" s="274">
        <v>1.313204953909658</v>
      </c>
      <c r="D204" s="383">
        <v>336</v>
      </c>
    </row>
    <row r="205" spans="1:4" ht="24" customHeight="1">
      <c r="A205" s="2034" t="s">
        <v>443</v>
      </c>
      <c r="B205" s="2034"/>
      <c r="C205" s="2034"/>
      <c r="D205" s="2034"/>
    </row>
    <row r="206" spans="1:4" ht="59.25" customHeight="1">
      <c r="A206" s="2034" t="s">
        <v>444</v>
      </c>
      <c r="B206" s="2034"/>
      <c r="C206" s="2034"/>
      <c r="D206" s="2034"/>
    </row>
    <row r="207" spans="1:4" ht="33" customHeight="1">
      <c r="A207" s="2034" t="s">
        <v>445</v>
      </c>
      <c r="B207" s="2034"/>
      <c r="C207" s="2034"/>
      <c r="D207" s="2034"/>
    </row>
    <row r="210" spans="1:4" ht="30.75" customHeight="1">
      <c r="A210" s="2342" t="s">
        <v>458</v>
      </c>
      <c r="B210" s="2342"/>
      <c r="C210" s="2342"/>
      <c r="D210" s="2342"/>
    </row>
    <row r="211" spans="1:4">
      <c r="A211" s="2339" t="s">
        <v>5</v>
      </c>
      <c r="B211" s="2356" t="s">
        <v>459</v>
      </c>
      <c r="C211" s="2357"/>
      <c r="D211" s="2358"/>
    </row>
    <row r="212" spans="1:4">
      <c r="A212" s="2340"/>
      <c r="B212" s="252" t="s">
        <v>2</v>
      </c>
      <c r="C212" s="58" t="s">
        <v>68</v>
      </c>
      <c r="D212" s="90" t="s">
        <v>69</v>
      </c>
    </row>
    <row r="213" spans="1:4">
      <c r="A213" s="253" t="s">
        <v>13</v>
      </c>
      <c r="B213" s="254">
        <v>24.206699426322121</v>
      </c>
      <c r="C213" s="255">
        <v>8.6298383404598535</v>
      </c>
      <c r="D213" s="372">
        <v>26</v>
      </c>
    </row>
    <row r="214" spans="1:4">
      <c r="A214" s="258" t="s">
        <v>14</v>
      </c>
      <c r="B214" s="259">
        <v>8.6284934818026251</v>
      </c>
      <c r="C214" s="260">
        <v>3.701225809451699</v>
      </c>
      <c r="D214" s="374">
        <v>59</v>
      </c>
    </row>
    <row r="215" spans="1:4">
      <c r="A215" s="253" t="s">
        <v>39</v>
      </c>
      <c r="B215" s="262" t="s">
        <v>99</v>
      </c>
      <c r="C215" s="263" t="s">
        <v>99</v>
      </c>
      <c r="D215" s="376" t="s">
        <v>99</v>
      </c>
    </row>
    <row r="216" spans="1:4">
      <c r="A216" s="258" t="s">
        <v>16</v>
      </c>
      <c r="B216" s="259">
        <v>8.0763549369705263</v>
      </c>
      <c r="C216" s="260">
        <v>7.77931777325787</v>
      </c>
      <c r="D216" s="374">
        <v>12</v>
      </c>
    </row>
    <row r="217" spans="1:4">
      <c r="A217" s="253" t="s">
        <v>17</v>
      </c>
      <c r="B217" s="262" t="s">
        <v>99</v>
      </c>
      <c r="C217" s="263" t="s">
        <v>99</v>
      </c>
      <c r="D217" s="376" t="s">
        <v>99</v>
      </c>
    </row>
    <row r="218" spans="1:4">
      <c r="A218" s="258" t="s">
        <v>18</v>
      </c>
      <c r="B218" s="265" t="s">
        <v>99</v>
      </c>
      <c r="C218" s="571" t="s">
        <v>99</v>
      </c>
      <c r="D218" s="572" t="s">
        <v>99</v>
      </c>
    </row>
    <row r="219" spans="1:4">
      <c r="A219" s="253" t="s">
        <v>19</v>
      </c>
      <c r="B219" s="254">
        <v>28.993009803860769</v>
      </c>
      <c r="C219" s="255">
        <v>10.119842297185841</v>
      </c>
      <c r="D219" s="372">
        <v>21</v>
      </c>
    </row>
    <row r="220" spans="1:4">
      <c r="A220" s="258" t="s">
        <v>20</v>
      </c>
      <c r="B220" s="265" t="s">
        <v>99</v>
      </c>
      <c r="C220" s="571" t="s">
        <v>99</v>
      </c>
      <c r="D220" s="572" t="s">
        <v>99</v>
      </c>
    </row>
    <row r="221" spans="1:4">
      <c r="A221" s="253" t="s">
        <v>21</v>
      </c>
      <c r="B221" s="254">
        <v>24.155841654412381</v>
      </c>
      <c r="C221" s="255">
        <v>7.1744606155504442</v>
      </c>
      <c r="D221" s="372">
        <v>34</v>
      </c>
    </row>
    <row r="222" spans="1:4">
      <c r="A222" s="258" t="s">
        <v>22</v>
      </c>
      <c r="B222" s="259">
        <v>23.358321098733061</v>
      </c>
      <c r="C222" s="260">
        <v>4.3127821749412316</v>
      </c>
      <c r="D222" s="374">
        <v>100</v>
      </c>
    </row>
    <row r="223" spans="1:4">
      <c r="A223" s="253" t="s">
        <v>23</v>
      </c>
      <c r="B223" s="254">
        <v>21.09207718984899</v>
      </c>
      <c r="C223" s="255">
        <v>7.8533393100887494</v>
      </c>
      <c r="D223" s="372">
        <v>26</v>
      </c>
    </row>
    <row r="224" spans="1:4">
      <c r="A224" s="258" t="s">
        <v>24</v>
      </c>
      <c r="B224" s="265" t="s">
        <v>99</v>
      </c>
      <c r="C224" s="571" t="s">
        <v>99</v>
      </c>
      <c r="D224" s="572" t="s">
        <v>99</v>
      </c>
    </row>
    <row r="225" spans="1:4">
      <c r="A225" s="253" t="s">
        <v>25</v>
      </c>
      <c r="B225" s="254">
        <v>28.092796172723389</v>
      </c>
      <c r="C225" s="255">
        <v>14.05305731571559</v>
      </c>
      <c r="D225" s="372">
        <v>10</v>
      </c>
    </row>
    <row r="226" spans="1:4">
      <c r="A226" s="258" t="s">
        <v>26</v>
      </c>
      <c r="B226" s="259">
        <v>0</v>
      </c>
      <c r="C226" s="349" t="s">
        <v>515</v>
      </c>
      <c r="D226" s="374">
        <v>10</v>
      </c>
    </row>
    <row r="227" spans="1:4">
      <c r="A227" s="253" t="s">
        <v>27</v>
      </c>
      <c r="B227" s="262" t="s">
        <v>99</v>
      </c>
      <c r="C227" s="263" t="s">
        <v>99</v>
      </c>
      <c r="D227" s="376" t="s">
        <v>99</v>
      </c>
    </row>
    <row r="228" spans="1:4">
      <c r="A228" s="266" t="s">
        <v>28</v>
      </c>
      <c r="B228" s="280">
        <v>19.539782101720949</v>
      </c>
      <c r="C228" s="281">
        <v>10.141473367342041</v>
      </c>
      <c r="D228" s="409">
        <v>16</v>
      </c>
    </row>
    <row r="229" spans="1:4">
      <c r="A229" s="268" t="s">
        <v>29</v>
      </c>
      <c r="B229" s="269">
        <v>21.296310918227771</v>
      </c>
      <c r="C229" s="270">
        <v>2.5056496127604651</v>
      </c>
      <c r="D229" s="381">
        <v>280</v>
      </c>
    </row>
    <row r="230" spans="1:4">
      <c r="A230" s="268" t="s">
        <v>30</v>
      </c>
      <c r="B230" s="269">
        <v>15.361005289579611</v>
      </c>
      <c r="C230" s="270">
        <v>4.8372770217534269</v>
      </c>
      <c r="D230" s="381">
        <v>57</v>
      </c>
    </row>
    <row r="231" spans="1:4">
      <c r="A231" s="272" t="s">
        <v>31</v>
      </c>
      <c r="B231" s="366">
        <v>20.38697589239511</v>
      </c>
      <c r="C231" s="274">
        <v>2.2513198974875359</v>
      </c>
      <c r="D231" s="383">
        <v>337</v>
      </c>
    </row>
    <row r="232" spans="1:4" ht="22.5" customHeight="1">
      <c r="A232" s="2034" t="s">
        <v>443</v>
      </c>
      <c r="B232" s="2034"/>
      <c r="C232" s="2034"/>
      <c r="D232" s="2034"/>
    </row>
    <row r="233" spans="1:4" ht="45" customHeight="1">
      <c r="A233" s="2034" t="s">
        <v>444</v>
      </c>
      <c r="B233" s="2034"/>
      <c r="C233" s="2034"/>
      <c r="D233" s="2034"/>
    </row>
    <row r="234" spans="1:4" ht="36" customHeight="1">
      <c r="A234" s="2034" t="s">
        <v>453</v>
      </c>
      <c r="B234" s="2034"/>
      <c r="C234" s="2034"/>
      <c r="D234" s="2034"/>
    </row>
    <row r="237" spans="1:4" ht="31.5" customHeight="1">
      <c r="A237" s="2342" t="s">
        <v>460</v>
      </c>
      <c r="B237" s="2342"/>
      <c r="C237" s="2342"/>
      <c r="D237" s="2342"/>
    </row>
    <row r="238" spans="1:4">
      <c r="A238" s="2339" t="s">
        <v>5</v>
      </c>
      <c r="B238" s="2356" t="s">
        <v>461</v>
      </c>
      <c r="C238" s="2357"/>
      <c r="D238" s="2358"/>
    </row>
    <row r="239" spans="1:4">
      <c r="A239" s="2340"/>
      <c r="B239" s="252" t="s">
        <v>2</v>
      </c>
      <c r="C239" s="58" t="s">
        <v>68</v>
      </c>
      <c r="D239" s="90" t="s">
        <v>69</v>
      </c>
    </row>
    <row r="240" spans="1:4">
      <c r="A240" s="253" t="s">
        <v>13</v>
      </c>
      <c r="B240" s="254">
        <v>56.780517017263158</v>
      </c>
      <c r="C240" s="255">
        <v>10.05413662227294</v>
      </c>
      <c r="D240" s="372">
        <v>25</v>
      </c>
    </row>
    <row r="241" spans="1:4">
      <c r="A241" s="258" t="s">
        <v>14</v>
      </c>
      <c r="B241" s="259">
        <v>79.810687255438808</v>
      </c>
      <c r="C241" s="260">
        <v>5.2670998273709264</v>
      </c>
      <c r="D241" s="374">
        <v>60</v>
      </c>
    </row>
    <row r="242" spans="1:4">
      <c r="A242" s="253" t="s">
        <v>39</v>
      </c>
      <c r="B242" s="262" t="s">
        <v>99</v>
      </c>
      <c r="C242" s="263" t="s">
        <v>99</v>
      </c>
      <c r="D242" s="376" t="s">
        <v>99</v>
      </c>
    </row>
    <row r="243" spans="1:4">
      <c r="A243" s="258" t="s">
        <v>16</v>
      </c>
      <c r="B243" s="259">
        <v>100</v>
      </c>
      <c r="C243" s="349" t="s">
        <v>515</v>
      </c>
      <c r="D243" s="374">
        <v>13</v>
      </c>
    </row>
    <row r="244" spans="1:4">
      <c r="A244" s="253" t="s">
        <v>17</v>
      </c>
      <c r="B244" s="262" t="s">
        <v>99</v>
      </c>
      <c r="C244" s="263" t="s">
        <v>99</v>
      </c>
      <c r="D244" s="376" t="s">
        <v>99</v>
      </c>
    </row>
    <row r="245" spans="1:4">
      <c r="A245" s="258" t="s">
        <v>18</v>
      </c>
      <c r="B245" s="265" t="s">
        <v>99</v>
      </c>
      <c r="C245" s="571" t="s">
        <v>99</v>
      </c>
      <c r="D245" s="572" t="s">
        <v>99</v>
      </c>
    </row>
    <row r="246" spans="1:4">
      <c r="A246" s="253" t="s">
        <v>19</v>
      </c>
      <c r="B246" s="254">
        <v>96.138270841966872</v>
      </c>
      <c r="C246" s="255">
        <v>3.8126535925076892</v>
      </c>
      <c r="D246" s="372">
        <v>21</v>
      </c>
    </row>
    <row r="247" spans="1:4">
      <c r="A247" s="258" t="s">
        <v>20</v>
      </c>
      <c r="B247" s="265" t="s">
        <v>99</v>
      </c>
      <c r="C247" s="571" t="s">
        <v>99</v>
      </c>
      <c r="D247" s="572" t="s">
        <v>99</v>
      </c>
    </row>
    <row r="248" spans="1:4">
      <c r="A248" s="253" t="s">
        <v>21</v>
      </c>
      <c r="B248" s="254">
        <v>84.477444760493256</v>
      </c>
      <c r="C248" s="255">
        <v>6.4304412409105129</v>
      </c>
      <c r="D248" s="372">
        <v>34</v>
      </c>
    </row>
    <row r="249" spans="1:4">
      <c r="A249" s="258" t="s">
        <v>22</v>
      </c>
      <c r="B249" s="259">
        <v>84.10644706152398</v>
      </c>
      <c r="C249" s="260">
        <v>3.7745804694812799</v>
      </c>
      <c r="D249" s="374">
        <v>100</v>
      </c>
    </row>
    <row r="250" spans="1:4">
      <c r="A250" s="253" t="s">
        <v>23</v>
      </c>
      <c r="B250" s="254">
        <v>74.849956587429347</v>
      </c>
      <c r="C250" s="255">
        <v>8.9509244777461756</v>
      </c>
      <c r="D250" s="372">
        <v>26</v>
      </c>
    </row>
    <row r="251" spans="1:4">
      <c r="A251" s="258" t="s">
        <v>24</v>
      </c>
      <c r="B251" s="265" t="s">
        <v>99</v>
      </c>
      <c r="C251" s="571" t="s">
        <v>99</v>
      </c>
      <c r="D251" s="572" t="s">
        <v>99</v>
      </c>
    </row>
    <row r="252" spans="1:4">
      <c r="A252" s="253" t="s">
        <v>25</v>
      </c>
      <c r="B252" s="254">
        <v>90.413914670796629</v>
      </c>
      <c r="C252" s="255">
        <v>9.1578579112472465</v>
      </c>
      <c r="D252" s="372">
        <v>10</v>
      </c>
    </row>
    <row r="253" spans="1:4">
      <c r="A253" s="258" t="s">
        <v>26</v>
      </c>
      <c r="B253" s="259">
        <v>47.440403526125039</v>
      </c>
      <c r="C253" s="260">
        <v>16.00086893761771</v>
      </c>
      <c r="D253" s="374">
        <v>10</v>
      </c>
    </row>
    <row r="254" spans="1:4">
      <c r="A254" s="253" t="s">
        <v>27</v>
      </c>
      <c r="B254" s="262" t="s">
        <v>99</v>
      </c>
      <c r="C254" s="263" t="s">
        <v>99</v>
      </c>
      <c r="D254" s="376" t="s">
        <v>99</v>
      </c>
    </row>
    <row r="255" spans="1:4" ht="15" thickBot="1">
      <c r="A255" s="266" t="s">
        <v>28</v>
      </c>
      <c r="B255" s="280">
        <v>100</v>
      </c>
      <c r="C255" s="354" t="s">
        <v>515</v>
      </c>
      <c r="D255" s="409">
        <v>16</v>
      </c>
    </row>
    <row r="256" spans="1:4">
      <c r="A256" s="268" t="s">
        <v>29</v>
      </c>
      <c r="B256" s="269">
        <v>79.76366267171521</v>
      </c>
      <c r="C256" s="270">
        <v>2.4729996310417608</v>
      </c>
      <c r="D256" s="381">
        <v>280</v>
      </c>
    </row>
    <row r="257" spans="1:13">
      <c r="A257" s="268" t="s">
        <v>30</v>
      </c>
      <c r="B257" s="269">
        <v>90.109737393438309</v>
      </c>
      <c r="C257" s="270">
        <v>3.8771868639476379</v>
      </c>
      <c r="D257" s="381">
        <v>58</v>
      </c>
    </row>
    <row r="258" spans="1:13">
      <c r="A258" s="272" t="s">
        <v>31</v>
      </c>
      <c r="B258" s="366">
        <v>81.369979298291867</v>
      </c>
      <c r="C258" s="274">
        <v>2.1858505677005859</v>
      </c>
      <c r="D258" s="383">
        <v>338</v>
      </c>
    </row>
    <row r="259" spans="1:13" ht="22.5" customHeight="1">
      <c r="A259" s="2034" t="s">
        <v>443</v>
      </c>
      <c r="B259" s="2034"/>
      <c r="C259" s="2034"/>
      <c r="D259" s="2034"/>
    </row>
    <row r="260" spans="1:13" ht="55.5" customHeight="1">
      <c r="A260" s="2034" t="s">
        <v>444</v>
      </c>
      <c r="B260" s="2034"/>
      <c r="C260" s="2034"/>
      <c r="D260" s="2034"/>
    </row>
    <row r="261" spans="1:13" ht="33" customHeight="1">
      <c r="A261" s="2034" t="s">
        <v>448</v>
      </c>
      <c r="B261" s="2034"/>
      <c r="C261" s="2034"/>
      <c r="D261" s="2034"/>
    </row>
    <row r="263" spans="1:13" ht="23.5">
      <c r="A263" s="2246">
        <v>2020</v>
      </c>
      <c r="B263" s="2246"/>
      <c r="C263" s="2246"/>
      <c r="D263" s="2246"/>
      <c r="E263" s="2246"/>
      <c r="F263" s="2246"/>
      <c r="G263" s="2246"/>
      <c r="H263" s="2246"/>
      <c r="I263" s="2246"/>
      <c r="J263" s="2246"/>
      <c r="K263" s="2246"/>
    </row>
    <row r="265" spans="1:13">
      <c r="A265" s="2394" t="s">
        <v>462</v>
      </c>
      <c r="B265" s="2394"/>
      <c r="C265" s="2394"/>
      <c r="D265" s="2394"/>
      <c r="E265" s="2394"/>
      <c r="F265" s="2394"/>
      <c r="G265" s="2394"/>
      <c r="H265" s="517"/>
      <c r="I265" s="517"/>
    </row>
    <row r="266" spans="1:13" ht="14.9" customHeight="1">
      <c r="A266" s="2392"/>
      <c r="B266" s="2387" t="s">
        <v>426</v>
      </c>
      <c r="C266" s="2078"/>
      <c r="D266" s="2057"/>
      <c r="E266" s="2387" t="s">
        <v>427</v>
      </c>
      <c r="F266" s="2078"/>
      <c r="G266" s="2057"/>
    </row>
    <row r="267" spans="1:13" ht="15" thickBot="1">
      <c r="A267" s="2393"/>
      <c r="B267" s="23" t="s">
        <v>2</v>
      </c>
      <c r="C267" s="23" t="s">
        <v>68</v>
      </c>
      <c r="D267" s="23" t="s">
        <v>69</v>
      </c>
      <c r="E267" s="23" t="s">
        <v>2</v>
      </c>
      <c r="F267" s="23" t="s">
        <v>68</v>
      </c>
      <c r="G267" s="23" t="s">
        <v>69</v>
      </c>
      <c r="L267" s="556"/>
      <c r="M267" s="556"/>
    </row>
    <row r="268" spans="1:13" ht="24.65" customHeight="1">
      <c r="A268" s="34" t="s">
        <v>428</v>
      </c>
      <c r="B268" s="119">
        <v>94.4863350138436</v>
      </c>
      <c r="C268" s="28">
        <v>3.2621815453438869</v>
      </c>
      <c r="D268" s="31">
        <v>143</v>
      </c>
      <c r="E268" s="119">
        <v>84.859830971693668</v>
      </c>
      <c r="F268" s="28">
        <v>3.783564176401693</v>
      </c>
      <c r="G268" s="31">
        <v>127</v>
      </c>
      <c r="L268" s="556"/>
      <c r="M268" s="556"/>
    </row>
    <row r="269" spans="1:13" ht="24">
      <c r="A269" s="35" t="s">
        <v>429</v>
      </c>
      <c r="B269" s="122">
        <v>96.488508375404692</v>
      </c>
      <c r="C269" s="29">
        <v>1.0775077910300781</v>
      </c>
      <c r="D269" s="32">
        <v>525</v>
      </c>
      <c r="E269" s="122">
        <v>83.446088951433893</v>
      </c>
      <c r="F269" s="29">
        <v>2.2477837183193912</v>
      </c>
      <c r="G269" s="32">
        <v>461</v>
      </c>
    </row>
    <row r="270" spans="1:13" ht="24.65" customHeight="1">
      <c r="A270" s="34" t="s">
        <v>430</v>
      </c>
      <c r="B270" s="119">
        <v>98.064351636607967</v>
      </c>
      <c r="C270" s="28">
        <v>0.69463315269268588</v>
      </c>
      <c r="D270" s="31">
        <v>421</v>
      </c>
      <c r="E270" s="119">
        <v>86.760028854587873</v>
      </c>
      <c r="F270" s="28">
        <v>2.3468774277218949</v>
      </c>
      <c r="G270" s="31">
        <v>359</v>
      </c>
    </row>
    <row r="271" spans="1:13">
      <c r="A271" s="35" t="s">
        <v>431</v>
      </c>
      <c r="B271" s="122">
        <v>93.937635038521634</v>
      </c>
      <c r="C271" s="29">
        <v>3.8517815424326609</v>
      </c>
      <c r="D271" s="32">
        <v>178</v>
      </c>
      <c r="E271" s="122">
        <v>82.863968604555424</v>
      </c>
      <c r="F271" s="29">
        <v>3.6083717368738131</v>
      </c>
      <c r="G271" s="32">
        <v>153</v>
      </c>
    </row>
    <row r="272" spans="1:13" ht="24">
      <c r="A272" s="34" t="s">
        <v>432</v>
      </c>
      <c r="B272" s="119">
        <v>97.517197064656031</v>
      </c>
      <c r="C272" s="28">
        <v>1.03344158024487</v>
      </c>
      <c r="D272" s="31">
        <v>201</v>
      </c>
      <c r="E272" s="119">
        <v>85.596834016414988</v>
      </c>
      <c r="F272" s="28">
        <v>3.0458014017498281</v>
      </c>
      <c r="G272" s="31">
        <v>176</v>
      </c>
    </row>
    <row r="273" spans="1:11" ht="24">
      <c r="A273" s="35" t="s">
        <v>433</v>
      </c>
      <c r="B273" s="122">
        <v>96.441665763010661</v>
      </c>
      <c r="C273" s="29">
        <v>0.65249884577540551</v>
      </c>
      <c r="D273" s="32">
        <v>1284</v>
      </c>
      <c r="E273" s="122">
        <v>85.22074627008665</v>
      </c>
      <c r="F273" s="29">
        <v>1.526154263955537</v>
      </c>
      <c r="G273" s="32">
        <v>1118</v>
      </c>
    </row>
    <row r="274" spans="1:11" ht="24">
      <c r="A274" s="34" t="s">
        <v>434</v>
      </c>
      <c r="B274" s="119">
        <v>95.601862825979723</v>
      </c>
      <c r="C274" s="28">
        <v>1.3472620179969961</v>
      </c>
      <c r="D274" s="31">
        <v>555</v>
      </c>
      <c r="E274" s="119">
        <v>84.786563388569334</v>
      </c>
      <c r="F274" s="28">
        <v>2.2441704032187548</v>
      </c>
      <c r="G274" s="31">
        <v>473</v>
      </c>
    </row>
    <row r="275" spans="1:11">
      <c r="A275" s="36" t="s">
        <v>435</v>
      </c>
      <c r="B275" s="312">
        <v>95.300698979130289</v>
      </c>
      <c r="C275" s="30">
        <v>2.5927527301287681</v>
      </c>
      <c r="D275" s="33">
        <v>42</v>
      </c>
      <c r="E275" s="312">
        <v>81.36173073009779</v>
      </c>
      <c r="F275" s="30">
        <v>7.5844438418542177</v>
      </c>
      <c r="G275" s="33">
        <v>36</v>
      </c>
    </row>
    <row r="276" spans="1:11">
      <c r="A276" s="512" t="s">
        <v>88</v>
      </c>
      <c r="B276" s="331">
        <v>96.414783725543529</v>
      </c>
      <c r="C276" s="328">
        <v>0.45749367280516923</v>
      </c>
      <c r="D276" s="329">
        <v>3349</v>
      </c>
      <c r="E276" s="331">
        <v>84.971293916930961</v>
      </c>
      <c r="F276" s="328">
        <v>1.0767028840892521</v>
      </c>
      <c r="G276" s="329">
        <v>2903</v>
      </c>
    </row>
    <row r="277" spans="1:11" ht="22.5" customHeight="1">
      <c r="A277" s="2034" t="s">
        <v>436</v>
      </c>
      <c r="B277" s="2034"/>
      <c r="C277" s="2034"/>
      <c r="D277" s="2034"/>
      <c r="E277" s="2034"/>
      <c r="F277" s="2034"/>
      <c r="G277" s="2034"/>
      <c r="H277" s="565"/>
    </row>
    <row r="278" spans="1:11" ht="24" customHeight="1">
      <c r="A278" s="2034" t="s">
        <v>564</v>
      </c>
      <c r="B278" s="2034"/>
      <c r="C278" s="2034"/>
      <c r="D278" s="2034"/>
      <c r="E278" s="2034"/>
      <c r="F278" s="2034"/>
      <c r="G278" s="2034"/>
      <c r="H278" s="43"/>
      <c r="I278" s="43"/>
    </row>
    <row r="279" spans="1:11">
      <c r="A279" s="46"/>
      <c r="B279" s="46"/>
      <c r="C279" s="46"/>
      <c r="D279" s="46"/>
      <c r="E279" s="46"/>
      <c r="F279" s="46"/>
      <c r="G279" s="46"/>
      <c r="H279" s="46"/>
      <c r="I279" s="46"/>
    </row>
    <row r="280" spans="1:11">
      <c r="A280" s="2016" t="s">
        <v>463</v>
      </c>
      <c r="B280" s="2016"/>
      <c r="C280" s="2016"/>
      <c r="D280" s="2016"/>
      <c r="E280" s="2016"/>
      <c r="F280" s="2016"/>
      <c r="G280" s="2016"/>
      <c r="H280" s="2016"/>
      <c r="I280" s="2016"/>
      <c r="J280" s="2016"/>
      <c r="K280" s="2016"/>
    </row>
    <row r="281" spans="1:11" ht="15" customHeight="1">
      <c r="A281" s="2384" t="s">
        <v>5</v>
      </c>
      <c r="B281" s="2380" t="s">
        <v>426</v>
      </c>
      <c r="C281" s="2377" t="s">
        <v>426</v>
      </c>
      <c r="D281" s="2377" t="s">
        <v>426</v>
      </c>
      <c r="E281" s="2377" t="s">
        <v>426</v>
      </c>
      <c r="F281" s="2376" t="s">
        <v>426</v>
      </c>
      <c r="G281" s="2377" t="s">
        <v>427</v>
      </c>
      <c r="H281" s="2377" t="s">
        <v>427</v>
      </c>
      <c r="I281" s="2377" t="s">
        <v>427</v>
      </c>
      <c r="J281" s="2377" t="s">
        <v>427</v>
      </c>
      <c r="K281" s="2377" t="s">
        <v>427</v>
      </c>
    </row>
    <row r="282" spans="1:11" ht="15" customHeight="1">
      <c r="A282" s="2385"/>
      <c r="B282" s="2391" t="s">
        <v>438</v>
      </c>
      <c r="C282" s="2383" t="s">
        <v>438</v>
      </c>
      <c r="D282" s="2383" t="s">
        <v>130</v>
      </c>
      <c r="E282" s="2383" t="s">
        <v>130</v>
      </c>
      <c r="F282" s="566"/>
      <c r="G282" s="2383" t="s">
        <v>438</v>
      </c>
      <c r="H282" s="2383" t="s">
        <v>438</v>
      </c>
      <c r="I282" s="2383" t="s">
        <v>130</v>
      </c>
      <c r="J282" s="2383" t="s">
        <v>130</v>
      </c>
      <c r="K282" s="555"/>
    </row>
    <row r="283" spans="1:11" ht="15" customHeight="1" thickBot="1">
      <c r="A283" s="2386"/>
      <c r="B283" s="334" t="s">
        <v>2</v>
      </c>
      <c r="C283" s="53" t="s">
        <v>68</v>
      </c>
      <c r="D283" s="53" t="s">
        <v>2</v>
      </c>
      <c r="E283" s="53" t="s">
        <v>68</v>
      </c>
      <c r="F283" s="54" t="s">
        <v>69</v>
      </c>
      <c r="G283" s="53" t="s">
        <v>2</v>
      </c>
      <c r="H283" s="53" t="s">
        <v>68</v>
      </c>
      <c r="I283" s="53" t="s">
        <v>2</v>
      </c>
      <c r="J283" s="53" t="s">
        <v>68</v>
      </c>
      <c r="K283" s="53" t="s">
        <v>69</v>
      </c>
    </row>
    <row r="284" spans="1:11" ht="15" customHeight="1">
      <c r="A284" s="284" t="s">
        <v>13</v>
      </c>
      <c r="B284" s="339">
        <v>94.793226138521121</v>
      </c>
      <c r="C284" s="534">
        <v>1.4326490795730149</v>
      </c>
      <c r="D284" s="339">
        <v>5.206773861478875</v>
      </c>
      <c r="E284" s="534">
        <v>1.432649079573014</v>
      </c>
      <c r="F284" s="338">
        <v>409</v>
      </c>
      <c r="G284" s="339">
        <v>79.433793878744893</v>
      </c>
      <c r="H284" s="534">
        <v>4.5649806683199552</v>
      </c>
      <c r="I284" s="339">
        <v>20.5662061212551</v>
      </c>
      <c r="J284" s="534">
        <v>4.5649806683199552</v>
      </c>
      <c r="K284" s="276">
        <v>351</v>
      </c>
    </row>
    <row r="285" spans="1:11" ht="15" customHeight="1">
      <c r="A285" s="285" t="s">
        <v>14</v>
      </c>
      <c r="B285" s="342">
        <v>96.701288951494689</v>
      </c>
      <c r="C285" s="535">
        <v>1.277703873196014</v>
      </c>
      <c r="D285" s="342">
        <v>3.2987110485053042</v>
      </c>
      <c r="E285" s="535">
        <v>1.2777038731960131</v>
      </c>
      <c r="F285" s="343">
        <v>250</v>
      </c>
      <c r="G285" s="342">
        <v>86.144611534335525</v>
      </c>
      <c r="H285" s="535">
        <v>2.694941905826008</v>
      </c>
      <c r="I285" s="342">
        <v>13.855388465664481</v>
      </c>
      <c r="J285" s="535">
        <v>2.694941905826008</v>
      </c>
      <c r="K285" s="277">
        <v>217</v>
      </c>
    </row>
    <row r="286" spans="1:11" ht="15" customHeight="1">
      <c r="A286" s="284" t="s">
        <v>39</v>
      </c>
      <c r="B286" s="345" t="s">
        <v>99</v>
      </c>
      <c r="C286" s="536" t="s">
        <v>99</v>
      </c>
      <c r="D286" s="345" t="s">
        <v>99</v>
      </c>
      <c r="E286" s="536" t="s">
        <v>99</v>
      </c>
      <c r="F286" s="346" t="s">
        <v>99</v>
      </c>
      <c r="G286" s="345" t="s">
        <v>99</v>
      </c>
      <c r="H286" s="536" t="s">
        <v>99</v>
      </c>
      <c r="I286" s="345" t="s">
        <v>99</v>
      </c>
      <c r="J286" s="536" t="s">
        <v>99</v>
      </c>
      <c r="K286" s="278" t="s">
        <v>99</v>
      </c>
    </row>
    <row r="287" spans="1:11" ht="15" customHeight="1">
      <c r="A287" s="285" t="s">
        <v>16</v>
      </c>
      <c r="B287" s="342">
        <v>100</v>
      </c>
      <c r="C287" s="717" t="s">
        <v>515</v>
      </c>
      <c r="D287" s="342">
        <v>0</v>
      </c>
      <c r="E287" s="717" t="s">
        <v>515</v>
      </c>
      <c r="F287" s="343">
        <v>41</v>
      </c>
      <c r="G287" s="342">
        <v>86.541086930530824</v>
      </c>
      <c r="H287" s="535">
        <v>6.0500195997213373</v>
      </c>
      <c r="I287" s="342">
        <v>13.458913069469171</v>
      </c>
      <c r="J287" s="535">
        <v>6.0500195997213373</v>
      </c>
      <c r="K287" s="277">
        <v>33</v>
      </c>
    </row>
    <row r="288" spans="1:11" ht="15" customHeight="1">
      <c r="A288" s="284" t="s">
        <v>17</v>
      </c>
      <c r="B288" s="345" t="s">
        <v>99</v>
      </c>
      <c r="C288" s="536" t="s">
        <v>99</v>
      </c>
      <c r="D288" s="345" t="s">
        <v>99</v>
      </c>
      <c r="E288" s="536" t="s">
        <v>99</v>
      </c>
      <c r="F288" s="346" t="s">
        <v>99</v>
      </c>
      <c r="G288" s="345" t="s">
        <v>99</v>
      </c>
      <c r="H288" s="536" t="s">
        <v>99</v>
      </c>
      <c r="I288" s="345" t="s">
        <v>99</v>
      </c>
      <c r="J288" s="536" t="s">
        <v>99</v>
      </c>
      <c r="K288" s="278" t="s">
        <v>99</v>
      </c>
    </row>
    <row r="289" spans="1:11" ht="15" customHeight="1">
      <c r="A289" s="285" t="s">
        <v>18</v>
      </c>
      <c r="B289" s="342">
        <v>95.781719265228574</v>
      </c>
      <c r="C289" s="535">
        <v>2.5651507750893598</v>
      </c>
      <c r="D289" s="342">
        <v>4.2182807347714242</v>
      </c>
      <c r="E289" s="535">
        <v>2.5651507750893598</v>
      </c>
      <c r="F289" s="343">
        <v>43</v>
      </c>
      <c r="G289" s="342">
        <v>68.662347100611044</v>
      </c>
      <c r="H289" s="535">
        <v>3.457698542487432</v>
      </c>
      <c r="I289" s="342">
        <v>31.337652899388949</v>
      </c>
      <c r="J289" s="535">
        <v>3.457698542487432</v>
      </c>
      <c r="K289" s="277">
        <v>31</v>
      </c>
    </row>
    <row r="290" spans="1:11" ht="15" customHeight="1">
      <c r="A290" s="284" t="s">
        <v>19</v>
      </c>
      <c r="B290" s="339">
        <v>94.372796004140156</v>
      </c>
      <c r="C290" s="534">
        <v>1.509565476227229</v>
      </c>
      <c r="D290" s="339">
        <v>5.6272039958598441</v>
      </c>
      <c r="E290" s="534">
        <v>1.509565476227229</v>
      </c>
      <c r="F290" s="338">
        <v>214</v>
      </c>
      <c r="G290" s="339">
        <v>88.056965100372281</v>
      </c>
      <c r="H290" s="534">
        <v>2.5468665740924301</v>
      </c>
      <c r="I290" s="339">
        <v>11.94303489962771</v>
      </c>
      <c r="J290" s="534">
        <v>2.5468665740924301</v>
      </c>
      <c r="K290" s="276">
        <v>189</v>
      </c>
    </row>
    <row r="291" spans="1:11" ht="15" customHeight="1">
      <c r="A291" s="285" t="s">
        <v>20</v>
      </c>
      <c r="B291" s="342">
        <v>90.975386732582194</v>
      </c>
      <c r="C291" s="535">
        <v>2.8727234255755549</v>
      </c>
      <c r="D291" s="342">
        <v>9.0246132674178003</v>
      </c>
      <c r="E291" s="535">
        <v>2.8727234255755549</v>
      </c>
      <c r="F291" s="343">
        <v>48</v>
      </c>
      <c r="G291" s="342">
        <v>76.55149882879509</v>
      </c>
      <c r="H291" s="535">
        <v>4.4502284396036744</v>
      </c>
      <c r="I291" s="342">
        <v>23.448501171204921</v>
      </c>
      <c r="J291" s="535">
        <v>4.4502284396036726</v>
      </c>
      <c r="K291" s="277">
        <v>42</v>
      </c>
    </row>
    <row r="292" spans="1:11" ht="15" customHeight="1">
      <c r="A292" s="284" t="s">
        <v>21</v>
      </c>
      <c r="B292" s="339">
        <v>98.002340141063058</v>
      </c>
      <c r="C292" s="534">
        <v>0.75415208682768797</v>
      </c>
      <c r="D292" s="339">
        <v>1.997659858936937</v>
      </c>
      <c r="E292" s="534">
        <v>0.75415208682768808</v>
      </c>
      <c r="F292" s="338">
        <v>476</v>
      </c>
      <c r="G292" s="339">
        <v>81.582433026127731</v>
      </c>
      <c r="H292" s="534">
        <v>2.93650442920497</v>
      </c>
      <c r="I292" s="339">
        <v>18.417566973872269</v>
      </c>
      <c r="J292" s="534">
        <v>2.93650442920497</v>
      </c>
      <c r="K292" s="276">
        <v>397</v>
      </c>
    </row>
    <row r="293" spans="1:11" ht="15" customHeight="1">
      <c r="A293" s="285" t="s">
        <v>22</v>
      </c>
      <c r="B293" s="342">
        <v>97.402312098783014</v>
      </c>
      <c r="C293" s="535">
        <v>0.49554086638777012</v>
      </c>
      <c r="D293" s="342">
        <v>2.5976879012169798</v>
      </c>
      <c r="E293" s="535">
        <v>0.49554086638777012</v>
      </c>
      <c r="F293" s="343">
        <v>1449</v>
      </c>
      <c r="G293" s="342">
        <v>89.208433740981448</v>
      </c>
      <c r="H293" s="535">
        <v>1.1769125074176781</v>
      </c>
      <c r="I293" s="342">
        <v>10.791566259018539</v>
      </c>
      <c r="J293" s="535">
        <v>1.1769125074176789</v>
      </c>
      <c r="K293" s="277">
        <v>1278</v>
      </c>
    </row>
    <row r="294" spans="1:11" ht="15" customHeight="1">
      <c r="A294" s="284" t="s">
        <v>23</v>
      </c>
      <c r="B294" s="339">
        <v>94.808193702562747</v>
      </c>
      <c r="C294" s="534">
        <v>3.0984069105521952</v>
      </c>
      <c r="D294" s="339">
        <v>5.1918062974372496</v>
      </c>
      <c r="E294" s="534">
        <v>3.0984069105521939</v>
      </c>
      <c r="F294" s="338">
        <v>96</v>
      </c>
      <c r="G294" s="339">
        <v>74.880099182406965</v>
      </c>
      <c r="H294" s="534">
        <v>4.993797019033769</v>
      </c>
      <c r="I294" s="339">
        <v>25.119900817593031</v>
      </c>
      <c r="J294" s="534">
        <v>4.993797019033769</v>
      </c>
      <c r="K294" s="276">
        <v>82</v>
      </c>
    </row>
    <row r="295" spans="1:11" ht="15" customHeight="1">
      <c r="A295" s="285" t="s">
        <v>24</v>
      </c>
      <c r="B295" s="537" t="s">
        <v>99</v>
      </c>
      <c r="C295" s="538" t="s">
        <v>99</v>
      </c>
      <c r="D295" s="537" t="s">
        <v>99</v>
      </c>
      <c r="E295" s="538" t="s">
        <v>99</v>
      </c>
      <c r="F295" s="539" t="s">
        <v>99</v>
      </c>
      <c r="G295" s="537" t="s">
        <v>99</v>
      </c>
      <c r="H295" s="538" t="s">
        <v>99</v>
      </c>
      <c r="I295" s="537" t="s">
        <v>99</v>
      </c>
      <c r="J295" s="538" t="s">
        <v>99</v>
      </c>
      <c r="K295" s="279" t="s">
        <v>99</v>
      </c>
    </row>
    <row r="296" spans="1:11" ht="15" customHeight="1">
      <c r="A296" s="284" t="s">
        <v>25</v>
      </c>
      <c r="B296" s="339">
        <v>99.594178440980301</v>
      </c>
      <c r="C296" s="534">
        <v>0.41011913789644971</v>
      </c>
      <c r="D296" s="339">
        <v>0.40582155901969552</v>
      </c>
      <c r="E296" s="534">
        <v>0.41011913789644983</v>
      </c>
      <c r="F296" s="338">
        <v>156</v>
      </c>
      <c r="G296" s="339">
        <v>88.519711385015299</v>
      </c>
      <c r="H296" s="534">
        <v>1.786555894031626</v>
      </c>
      <c r="I296" s="339">
        <v>11.480288614984699</v>
      </c>
      <c r="J296" s="534">
        <v>1.786555894031626</v>
      </c>
      <c r="K296" s="276">
        <v>137</v>
      </c>
    </row>
    <row r="297" spans="1:11" ht="15" customHeight="1">
      <c r="A297" s="285" t="s">
        <v>26</v>
      </c>
      <c r="B297" s="537" t="s">
        <v>99</v>
      </c>
      <c r="C297" s="538" t="s">
        <v>99</v>
      </c>
      <c r="D297" s="537" t="s">
        <v>99</v>
      </c>
      <c r="E297" s="538" t="s">
        <v>99</v>
      </c>
      <c r="F297" s="539" t="s">
        <v>99</v>
      </c>
      <c r="G297" s="537" t="s">
        <v>99</v>
      </c>
      <c r="H297" s="538" t="s">
        <v>99</v>
      </c>
      <c r="I297" s="537" t="s">
        <v>99</v>
      </c>
      <c r="J297" s="538" t="s">
        <v>99</v>
      </c>
      <c r="K297" s="279" t="s">
        <v>99</v>
      </c>
    </row>
    <row r="298" spans="1:11" ht="15" customHeight="1">
      <c r="A298" s="284" t="s">
        <v>27</v>
      </c>
      <c r="B298" s="339">
        <v>92.24653229422492</v>
      </c>
      <c r="C298" s="534">
        <v>3.5155529513136332</v>
      </c>
      <c r="D298" s="339">
        <v>7.7534677057750852</v>
      </c>
      <c r="E298" s="534">
        <v>3.5155529513136332</v>
      </c>
      <c r="F298" s="338">
        <v>68</v>
      </c>
      <c r="G298" s="339">
        <v>89.170094556894981</v>
      </c>
      <c r="H298" s="534">
        <v>5.2632071118103747</v>
      </c>
      <c r="I298" s="339">
        <v>10.829905443105019</v>
      </c>
      <c r="J298" s="534">
        <v>5.2632071118103756</v>
      </c>
      <c r="K298" s="276">
        <v>61</v>
      </c>
    </row>
    <row r="299" spans="1:11" ht="15" customHeight="1" thickBot="1">
      <c r="A299" s="286" t="s">
        <v>28</v>
      </c>
      <c r="B299" s="368">
        <v>100</v>
      </c>
      <c r="C299" s="720" t="s">
        <v>515</v>
      </c>
      <c r="D299" s="368">
        <v>0</v>
      </c>
      <c r="E299" s="720" t="s">
        <v>515</v>
      </c>
      <c r="F299" s="369">
        <v>26</v>
      </c>
      <c r="G299" s="368">
        <v>76.259808637814075</v>
      </c>
      <c r="H299" s="545">
        <v>7.2816111008938336</v>
      </c>
      <c r="I299" s="368">
        <v>23.740191362185929</v>
      </c>
      <c r="J299" s="545">
        <v>7.28161110089383</v>
      </c>
      <c r="K299" s="282">
        <v>21</v>
      </c>
    </row>
    <row r="300" spans="1:11" ht="15" customHeight="1">
      <c r="A300" s="287" t="s">
        <v>29</v>
      </c>
      <c r="B300" s="358">
        <v>96.45361939745176</v>
      </c>
      <c r="C300" s="544">
        <v>0.45359810176911391</v>
      </c>
      <c r="D300" s="358">
        <v>3.5463806025482381</v>
      </c>
      <c r="E300" s="544">
        <v>0.45359810176911391</v>
      </c>
      <c r="F300" s="359">
        <v>3029</v>
      </c>
      <c r="G300" s="358">
        <v>85.245576741124026</v>
      </c>
      <c r="H300" s="544">
        <v>1.1434111346870941</v>
      </c>
      <c r="I300" s="358">
        <v>14.754423258875971</v>
      </c>
      <c r="J300" s="544">
        <v>1.1434111346870941</v>
      </c>
      <c r="K300" s="283">
        <v>2628</v>
      </c>
    </row>
    <row r="301" spans="1:11" ht="15" customHeight="1">
      <c r="A301" s="287" t="s">
        <v>30</v>
      </c>
      <c r="B301" s="358">
        <v>96.139018757529271</v>
      </c>
      <c r="C301" s="544">
        <v>1.8464186707499259</v>
      </c>
      <c r="D301" s="358">
        <v>3.860981242470725</v>
      </c>
      <c r="E301" s="544">
        <v>1.8464186707499259</v>
      </c>
      <c r="F301" s="359">
        <v>320</v>
      </c>
      <c r="G301" s="358">
        <v>82.973570727135353</v>
      </c>
      <c r="H301" s="544">
        <v>3.2336914406440269</v>
      </c>
      <c r="I301" s="358">
        <v>17.02642927286464</v>
      </c>
      <c r="J301" s="544">
        <v>3.2336914406440269</v>
      </c>
      <c r="K301" s="283">
        <v>275</v>
      </c>
    </row>
    <row r="302" spans="1:11" ht="15" customHeight="1">
      <c r="A302" s="288" t="s">
        <v>31</v>
      </c>
      <c r="B302" s="398">
        <v>96.414783725543529</v>
      </c>
      <c r="C302" s="546">
        <v>0.45749367280516923</v>
      </c>
      <c r="D302" s="398">
        <v>3.585216274456474</v>
      </c>
      <c r="E302" s="546">
        <v>0.45749367280516923</v>
      </c>
      <c r="F302" s="531">
        <v>3349</v>
      </c>
      <c r="G302" s="398">
        <v>84.971293916930961</v>
      </c>
      <c r="H302" s="546">
        <v>1.0767028840892521</v>
      </c>
      <c r="I302" s="398">
        <v>15.028706083069039</v>
      </c>
      <c r="J302" s="546">
        <v>1.0767028840892521</v>
      </c>
      <c r="K302" s="291">
        <v>2903</v>
      </c>
    </row>
    <row r="303" spans="1:11" ht="14.25" customHeight="1">
      <c r="A303" s="1966" t="s">
        <v>439</v>
      </c>
      <c r="B303" s="1966"/>
      <c r="C303" s="1966"/>
      <c r="D303" s="1966"/>
      <c r="E303" s="1966"/>
      <c r="F303" s="1966"/>
      <c r="G303" s="1966"/>
      <c r="H303" s="1966"/>
      <c r="I303" s="1966"/>
      <c r="J303" s="1966"/>
      <c r="K303" s="1966"/>
    </row>
    <row r="304" spans="1:11" ht="22.5" customHeight="1">
      <c r="A304" s="2034" t="s">
        <v>104</v>
      </c>
      <c r="B304" s="2034"/>
      <c r="C304" s="2034"/>
      <c r="D304" s="2034"/>
      <c r="E304" s="2034"/>
      <c r="F304" s="2034"/>
      <c r="G304" s="2034"/>
      <c r="H304" s="2034"/>
      <c r="I304" s="2034"/>
      <c r="J304" s="2034"/>
      <c r="K304" s="2034"/>
    </row>
    <row r="305" spans="1:11" ht="14.25" customHeight="1">
      <c r="A305" s="1966" t="s">
        <v>464</v>
      </c>
      <c r="B305" s="1966"/>
      <c r="C305" s="1966"/>
      <c r="D305" s="1966"/>
      <c r="E305" s="1966"/>
      <c r="F305" s="1966"/>
      <c r="G305" s="1966"/>
      <c r="H305" s="1966"/>
      <c r="I305" s="1966"/>
      <c r="J305" s="1966"/>
      <c r="K305" s="1966"/>
    </row>
    <row r="307" spans="1:11" ht="28.5" customHeight="1">
      <c r="A307" s="2342" t="s">
        <v>465</v>
      </c>
      <c r="B307" s="2342"/>
      <c r="C307" s="2342"/>
      <c r="D307" s="2342"/>
    </row>
    <row r="308" spans="1:11" ht="14.9" customHeight="1">
      <c r="A308" s="2339" t="s">
        <v>5</v>
      </c>
      <c r="B308" s="2345" t="s">
        <v>442</v>
      </c>
      <c r="C308" s="2346"/>
      <c r="D308" s="2347"/>
    </row>
    <row r="309" spans="1:11">
      <c r="A309" s="2340"/>
      <c r="B309" s="252" t="s">
        <v>2</v>
      </c>
      <c r="C309" s="58" t="s">
        <v>68</v>
      </c>
      <c r="D309" s="90" t="s">
        <v>69</v>
      </c>
    </row>
    <row r="310" spans="1:11">
      <c r="A310" s="253" t="s">
        <v>13</v>
      </c>
      <c r="B310" s="254">
        <v>79.598975740491653</v>
      </c>
      <c r="C310" s="255">
        <v>7.4630462861071116</v>
      </c>
      <c r="D310" s="372">
        <v>29</v>
      </c>
    </row>
    <row r="311" spans="1:11">
      <c r="A311" s="258" t="s">
        <v>14</v>
      </c>
      <c r="B311" s="259">
        <v>81.50492277453786</v>
      </c>
      <c r="C311" s="260">
        <v>5.3420954741337461</v>
      </c>
      <c r="D311" s="374">
        <v>57</v>
      </c>
    </row>
    <row r="312" spans="1:11">
      <c r="A312" s="253" t="s">
        <v>39</v>
      </c>
      <c r="B312" s="262" t="s">
        <v>99</v>
      </c>
      <c r="C312" s="263" t="s">
        <v>99</v>
      </c>
      <c r="D312" s="376" t="s">
        <v>99</v>
      </c>
    </row>
    <row r="313" spans="1:11">
      <c r="A313" s="258" t="s">
        <v>16</v>
      </c>
      <c r="B313" s="259">
        <v>92.3821866867209</v>
      </c>
      <c r="C313" s="260">
        <v>7.3982279230645194</v>
      </c>
      <c r="D313" s="374">
        <v>11</v>
      </c>
    </row>
    <row r="314" spans="1:11">
      <c r="A314" s="253" t="s">
        <v>17</v>
      </c>
      <c r="B314" s="262" t="s">
        <v>99</v>
      </c>
      <c r="C314" s="263" t="s">
        <v>99</v>
      </c>
      <c r="D314" s="376" t="s">
        <v>99</v>
      </c>
    </row>
    <row r="315" spans="1:11">
      <c r="A315" s="258" t="s">
        <v>18</v>
      </c>
      <c r="B315" s="265" t="s">
        <v>99</v>
      </c>
      <c r="C315" s="571" t="s">
        <v>99</v>
      </c>
      <c r="D315" s="572" t="s">
        <v>99</v>
      </c>
    </row>
    <row r="316" spans="1:11">
      <c r="A316" s="253" t="s">
        <v>19</v>
      </c>
      <c r="B316" s="254">
        <v>89.551358921371104</v>
      </c>
      <c r="C316" s="255">
        <v>7.0318479812189709</v>
      </c>
      <c r="D316" s="372">
        <v>18</v>
      </c>
    </row>
    <row r="317" spans="1:11">
      <c r="A317" s="258" t="s">
        <v>20</v>
      </c>
      <c r="B317" s="265" t="s">
        <v>99</v>
      </c>
      <c r="C317" s="571" t="s">
        <v>99</v>
      </c>
      <c r="D317" s="572" t="s">
        <v>99</v>
      </c>
    </row>
    <row r="318" spans="1:11">
      <c r="A318" s="253" t="s">
        <v>21</v>
      </c>
      <c r="B318" s="254">
        <v>94.288278380317607</v>
      </c>
      <c r="C318" s="255">
        <v>3.9360576943296839</v>
      </c>
      <c r="D318" s="372">
        <v>35</v>
      </c>
    </row>
    <row r="319" spans="1:11">
      <c r="A319" s="258" t="s">
        <v>22</v>
      </c>
      <c r="B319" s="259">
        <v>97.018208673968573</v>
      </c>
      <c r="C319" s="260">
        <v>1.717501275929739</v>
      </c>
      <c r="D319" s="374">
        <v>111</v>
      </c>
    </row>
    <row r="320" spans="1:11">
      <c r="A320" s="253" t="s">
        <v>23</v>
      </c>
      <c r="B320" s="254">
        <v>84.540626045347167</v>
      </c>
      <c r="C320" s="255">
        <v>8.1666078844927075</v>
      </c>
      <c r="D320" s="372">
        <v>22</v>
      </c>
    </row>
    <row r="321" spans="1:4">
      <c r="A321" s="258" t="s">
        <v>24</v>
      </c>
      <c r="B321" s="265" t="s">
        <v>99</v>
      </c>
      <c r="C321" s="571" t="s">
        <v>99</v>
      </c>
      <c r="D321" s="572" t="s">
        <v>99</v>
      </c>
    </row>
    <row r="322" spans="1:4">
      <c r="A322" s="253" t="s">
        <v>25</v>
      </c>
      <c r="B322" s="262" t="s">
        <v>99</v>
      </c>
      <c r="C322" s="263" t="s">
        <v>99</v>
      </c>
      <c r="D322" s="376" t="s">
        <v>99</v>
      </c>
    </row>
    <row r="323" spans="1:4">
      <c r="A323" s="258" t="s">
        <v>26</v>
      </c>
      <c r="B323" s="259">
        <v>39.03122055512884</v>
      </c>
      <c r="C323" s="260">
        <v>17.422798942555222</v>
      </c>
      <c r="D323" s="374">
        <v>8</v>
      </c>
    </row>
    <row r="324" spans="1:4">
      <c r="A324" s="253" t="s">
        <v>27</v>
      </c>
      <c r="B324" s="262" t="s">
        <v>99</v>
      </c>
      <c r="C324" s="263" t="s">
        <v>99</v>
      </c>
      <c r="D324" s="376" t="s">
        <v>99</v>
      </c>
    </row>
    <row r="325" spans="1:4">
      <c r="A325" s="266" t="s">
        <v>28</v>
      </c>
      <c r="B325" s="280">
        <v>79.25138003115174</v>
      </c>
      <c r="C325" s="281">
        <v>9.2685668852446828</v>
      </c>
      <c r="D325" s="409">
        <v>19</v>
      </c>
    </row>
    <row r="326" spans="1:4">
      <c r="A326" s="268" t="s">
        <v>29</v>
      </c>
      <c r="B326" s="269">
        <v>90.552276851083647</v>
      </c>
      <c r="C326" s="270">
        <v>1.7848462618452969</v>
      </c>
      <c r="D326" s="381">
        <v>284</v>
      </c>
    </row>
    <row r="327" spans="1:4">
      <c r="A327" s="268" t="s">
        <v>30</v>
      </c>
      <c r="B327" s="269">
        <v>82.958793761148939</v>
      </c>
      <c r="C327" s="270">
        <v>4.8276603298354326</v>
      </c>
      <c r="D327" s="381">
        <v>56</v>
      </c>
    </row>
    <row r="328" spans="1:4">
      <c r="A328" s="272" t="s">
        <v>31</v>
      </c>
      <c r="B328" s="273">
        <v>89.382954093673177</v>
      </c>
      <c r="C328" s="274">
        <v>1.6835797151954379</v>
      </c>
      <c r="D328" s="383">
        <v>340</v>
      </c>
    </row>
    <row r="329" spans="1:4" ht="22.5" customHeight="1">
      <c r="A329" s="2034" t="s">
        <v>443</v>
      </c>
      <c r="B329" s="2034"/>
      <c r="C329" s="2034"/>
      <c r="D329" s="2034"/>
    </row>
    <row r="330" spans="1:4" ht="54" customHeight="1">
      <c r="A330" s="2034" t="s">
        <v>466</v>
      </c>
      <c r="B330" s="2034"/>
      <c r="C330" s="2034"/>
      <c r="D330" s="2034"/>
    </row>
    <row r="331" spans="1:4" ht="32.25" customHeight="1">
      <c r="A331" s="2034" t="s">
        <v>467</v>
      </c>
      <c r="B331" s="2034"/>
      <c r="C331" s="2034"/>
      <c r="D331" s="2034"/>
    </row>
    <row r="333" spans="1:4" ht="25.9" customHeight="1">
      <c r="A333" s="2342" t="s">
        <v>468</v>
      </c>
      <c r="B333" s="2342"/>
      <c r="C333" s="2342"/>
      <c r="D333" s="2342"/>
    </row>
    <row r="334" spans="1:4" ht="14.9" customHeight="1">
      <c r="A334" s="2339" t="s">
        <v>5</v>
      </c>
      <c r="B334" s="2345" t="s">
        <v>447</v>
      </c>
      <c r="C334" s="2346"/>
      <c r="D334" s="2347"/>
    </row>
    <row r="335" spans="1:4" ht="14.65" customHeight="1">
      <c r="A335" s="2340"/>
      <c r="B335" s="252" t="s">
        <v>2</v>
      </c>
      <c r="C335" s="58" t="s">
        <v>68</v>
      </c>
      <c r="D335" s="90" t="s">
        <v>69</v>
      </c>
    </row>
    <row r="336" spans="1:4" ht="14.65" customHeight="1">
      <c r="A336" s="253" t="s">
        <v>13</v>
      </c>
      <c r="B336" s="254">
        <v>51.184662105507087</v>
      </c>
      <c r="C336" s="255">
        <v>9.3247474164017206</v>
      </c>
      <c r="D336" s="372">
        <v>29</v>
      </c>
    </row>
    <row r="337" spans="1:4" ht="14.65" customHeight="1">
      <c r="A337" s="258" t="s">
        <v>14</v>
      </c>
      <c r="B337" s="259">
        <v>57.913339766522263</v>
      </c>
      <c r="C337" s="260">
        <v>6.627954427199791</v>
      </c>
      <c r="D337" s="374">
        <v>57</v>
      </c>
    </row>
    <row r="338" spans="1:4" ht="14.65" customHeight="1">
      <c r="A338" s="253" t="s">
        <v>39</v>
      </c>
      <c r="B338" s="262" t="s">
        <v>99</v>
      </c>
      <c r="C338" s="263" t="s">
        <v>99</v>
      </c>
      <c r="D338" s="376" t="s">
        <v>99</v>
      </c>
    </row>
    <row r="339" spans="1:4" ht="14.65" customHeight="1">
      <c r="A339" s="258" t="s">
        <v>16</v>
      </c>
      <c r="B339" s="259">
        <v>78.665682050967362</v>
      </c>
      <c r="C339" s="260">
        <v>13.323254270558071</v>
      </c>
      <c r="D339" s="374">
        <v>11</v>
      </c>
    </row>
    <row r="340" spans="1:4" ht="14.65" customHeight="1">
      <c r="A340" s="253" t="s">
        <v>17</v>
      </c>
      <c r="B340" s="262" t="s">
        <v>99</v>
      </c>
      <c r="C340" s="263" t="s">
        <v>99</v>
      </c>
      <c r="D340" s="376" t="s">
        <v>99</v>
      </c>
    </row>
    <row r="341" spans="1:4" ht="14.65" customHeight="1">
      <c r="A341" s="258" t="s">
        <v>18</v>
      </c>
      <c r="B341" s="265" t="s">
        <v>99</v>
      </c>
      <c r="C341" s="571" t="s">
        <v>99</v>
      </c>
      <c r="D341" s="572" t="s">
        <v>99</v>
      </c>
    </row>
    <row r="342" spans="1:4" ht="14.65" customHeight="1">
      <c r="A342" s="253" t="s">
        <v>19</v>
      </c>
      <c r="B342" s="254">
        <v>81.480241214824929</v>
      </c>
      <c r="C342" s="255">
        <v>9.6935170093073051</v>
      </c>
      <c r="D342" s="372">
        <v>17</v>
      </c>
    </row>
    <row r="343" spans="1:4" ht="14.65" customHeight="1">
      <c r="A343" s="258" t="s">
        <v>20</v>
      </c>
      <c r="B343" s="265" t="s">
        <v>99</v>
      </c>
      <c r="C343" s="571" t="s">
        <v>99</v>
      </c>
      <c r="D343" s="572" t="s">
        <v>99</v>
      </c>
    </row>
    <row r="344" spans="1:4" ht="14.65" customHeight="1">
      <c r="A344" s="253" t="s">
        <v>21</v>
      </c>
      <c r="B344" s="254">
        <v>53.689453814363972</v>
      </c>
      <c r="C344" s="255">
        <v>8.865664646841088</v>
      </c>
      <c r="D344" s="372">
        <v>32</v>
      </c>
    </row>
    <row r="345" spans="1:4" ht="14.65" customHeight="1">
      <c r="A345" s="258" t="s">
        <v>22</v>
      </c>
      <c r="B345" s="259">
        <v>65.994557882299006</v>
      </c>
      <c r="C345" s="260">
        <v>4.6002880559543637</v>
      </c>
      <c r="D345" s="374">
        <v>107</v>
      </c>
    </row>
    <row r="346" spans="1:4" ht="14.65" customHeight="1">
      <c r="A346" s="253" t="s">
        <v>23</v>
      </c>
      <c r="B346" s="254">
        <v>51.043850194526051</v>
      </c>
      <c r="C346" s="255">
        <v>11.04583726527455</v>
      </c>
      <c r="D346" s="372">
        <v>21</v>
      </c>
    </row>
    <row r="347" spans="1:4" ht="14.65" customHeight="1">
      <c r="A347" s="258" t="s">
        <v>24</v>
      </c>
      <c r="B347" s="265" t="s">
        <v>99</v>
      </c>
      <c r="C347" s="571" t="s">
        <v>99</v>
      </c>
      <c r="D347" s="572" t="s">
        <v>99</v>
      </c>
    </row>
    <row r="348" spans="1:4" ht="14.65" customHeight="1">
      <c r="A348" s="253" t="s">
        <v>25</v>
      </c>
      <c r="B348" s="262" t="s">
        <v>99</v>
      </c>
      <c r="C348" s="263" t="s">
        <v>99</v>
      </c>
      <c r="D348" s="376" t="s">
        <v>99</v>
      </c>
    </row>
    <row r="349" spans="1:4" ht="14.65" customHeight="1">
      <c r="A349" s="258" t="s">
        <v>26</v>
      </c>
      <c r="B349" s="259">
        <v>26.36308574296239</v>
      </c>
      <c r="C349" s="260">
        <v>15.89167959648667</v>
      </c>
      <c r="D349" s="374">
        <v>8</v>
      </c>
    </row>
    <row r="350" spans="1:4" ht="14.65" customHeight="1">
      <c r="A350" s="253" t="s">
        <v>27</v>
      </c>
      <c r="B350" s="262" t="s">
        <v>99</v>
      </c>
      <c r="C350" s="263" t="s">
        <v>99</v>
      </c>
      <c r="D350" s="376" t="s">
        <v>99</v>
      </c>
    </row>
    <row r="351" spans="1:4" ht="14.65" customHeight="1">
      <c r="A351" s="266" t="s">
        <v>28</v>
      </c>
      <c r="B351" s="280">
        <v>63.435630575698141</v>
      </c>
      <c r="C351" s="281">
        <v>11.053479167551769</v>
      </c>
      <c r="D351" s="409">
        <v>19</v>
      </c>
    </row>
    <row r="352" spans="1:4" ht="14.65" customHeight="1">
      <c r="A352" s="268" t="s">
        <v>29</v>
      </c>
      <c r="B352" s="269">
        <v>61.936245357299171</v>
      </c>
      <c r="C352" s="270">
        <v>2.9605362572631582</v>
      </c>
      <c r="D352" s="381">
        <v>275</v>
      </c>
    </row>
    <row r="353" spans="1:4" ht="14.65" customHeight="1">
      <c r="A353" s="268" t="s">
        <v>30</v>
      </c>
      <c r="B353" s="269">
        <v>51.880129003065292</v>
      </c>
      <c r="C353" s="270">
        <v>6.9890778720234987</v>
      </c>
      <c r="D353" s="381">
        <v>56</v>
      </c>
    </row>
    <row r="354" spans="1:4" ht="14.65" customHeight="1">
      <c r="A354" s="272" t="s">
        <v>31</v>
      </c>
      <c r="B354" s="273">
        <v>60.34542251955758</v>
      </c>
      <c r="C354" s="274">
        <v>2.7437260794421068</v>
      </c>
      <c r="D354" s="383">
        <v>331</v>
      </c>
    </row>
    <row r="355" spans="1:4" ht="24" customHeight="1">
      <c r="A355" s="2034" t="s">
        <v>443</v>
      </c>
      <c r="B355" s="2034"/>
      <c r="C355" s="2034"/>
      <c r="D355" s="2034"/>
    </row>
    <row r="356" spans="1:4" ht="54.75" customHeight="1">
      <c r="A356" s="2034" t="s">
        <v>466</v>
      </c>
      <c r="B356" s="2034"/>
      <c r="C356" s="2034"/>
      <c r="D356" s="2034"/>
    </row>
    <row r="357" spans="1:4" ht="33.65" customHeight="1">
      <c r="A357" s="2034" t="s">
        <v>469</v>
      </c>
      <c r="B357" s="2034"/>
      <c r="C357" s="2034"/>
      <c r="D357" s="2034"/>
    </row>
    <row r="359" spans="1:4" ht="30" customHeight="1">
      <c r="A359" s="2342" t="s">
        <v>470</v>
      </c>
      <c r="B359" s="2342"/>
      <c r="C359" s="2342"/>
      <c r="D359" s="2342"/>
    </row>
    <row r="360" spans="1:4" ht="14.65" customHeight="1">
      <c r="A360" s="2339" t="s">
        <v>5</v>
      </c>
      <c r="B360" s="2345" t="s">
        <v>450</v>
      </c>
      <c r="C360" s="2346"/>
      <c r="D360" s="2347"/>
    </row>
    <row r="361" spans="1:4" ht="14.65" customHeight="1">
      <c r="A361" s="2340"/>
      <c r="B361" s="252" t="s">
        <v>2</v>
      </c>
      <c r="C361" s="58" t="s">
        <v>68</v>
      </c>
      <c r="D361" s="90" t="s">
        <v>69</v>
      </c>
    </row>
    <row r="362" spans="1:4" ht="14.65" customHeight="1">
      <c r="A362" s="253" t="s">
        <v>13</v>
      </c>
      <c r="B362" s="254">
        <v>14.08132935926789</v>
      </c>
      <c r="C362" s="255">
        <v>6.5401903507882553</v>
      </c>
      <c r="D362" s="372">
        <v>29</v>
      </c>
    </row>
    <row r="363" spans="1:4" ht="14.65" customHeight="1">
      <c r="A363" s="258" t="s">
        <v>14</v>
      </c>
      <c r="B363" s="259">
        <v>6.8216509738481133</v>
      </c>
      <c r="C363" s="260">
        <v>3.3199541312749261</v>
      </c>
      <c r="D363" s="374">
        <v>54</v>
      </c>
    </row>
    <row r="364" spans="1:4" ht="14.65" customHeight="1">
      <c r="A364" s="253" t="s">
        <v>39</v>
      </c>
      <c r="B364" s="262" t="s">
        <v>99</v>
      </c>
      <c r="C364" s="263" t="s">
        <v>99</v>
      </c>
      <c r="D364" s="376" t="s">
        <v>99</v>
      </c>
    </row>
    <row r="365" spans="1:4" ht="14.65" customHeight="1">
      <c r="A365" s="258" t="s">
        <v>16</v>
      </c>
      <c r="B365" s="259">
        <v>53.275038304992258</v>
      </c>
      <c r="C365" s="260">
        <v>15.262892058978951</v>
      </c>
      <c r="D365" s="374">
        <v>11</v>
      </c>
    </row>
    <row r="366" spans="1:4" ht="14.65" customHeight="1">
      <c r="A366" s="253" t="s">
        <v>17</v>
      </c>
      <c r="B366" s="262" t="s">
        <v>99</v>
      </c>
      <c r="C366" s="263" t="s">
        <v>99</v>
      </c>
      <c r="D366" s="376" t="s">
        <v>99</v>
      </c>
    </row>
    <row r="367" spans="1:4" ht="14.65" customHeight="1">
      <c r="A367" s="258" t="s">
        <v>18</v>
      </c>
      <c r="B367" s="265" t="s">
        <v>99</v>
      </c>
      <c r="C367" s="571" t="s">
        <v>99</v>
      </c>
      <c r="D367" s="572" t="s">
        <v>99</v>
      </c>
    </row>
    <row r="368" spans="1:4" ht="14.65" customHeight="1">
      <c r="A368" s="253" t="s">
        <v>19</v>
      </c>
      <c r="B368" s="254">
        <v>19.012374554903499</v>
      </c>
      <c r="C368" s="255">
        <v>9.8224713102870211</v>
      </c>
      <c r="D368" s="372">
        <v>17</v>
      </c>
    </row>
    <row r="369" spans="1:4" ht="14.65" customHeight="1">
      <c r="A369" s="258" t="s">
        <v>20</v>
      </c>
      <c r="B369" s="265" t="s">
        <v>99</v>
      </c>
      <c r="C369" s="571" t="s">
        <v>99</v>
      </c>
      <c r="D369" s="572" t="s">
        <v>99</v>
      </c>
    </row>
    <row r="370" spans="1:4" ht="14.65" customHeight="1">
      <c r="A370" s="253" t="s">
        <v>21</v>
      </c>
      <c r="B370" s="254">
        <v>26.6348811524939</v>
      </c>
      <c r="C370" s="255">
        <v>8.0591554053682621</v>
      </c>
      <c r="D370" s="372">
        <v>31</v>
      </c>
    </row>
    <row r="371" spans="1:4" ht="14.65" customHeight="1">
      <c r="A371" s="258" t="s">
        <v>22</v>
      </c>
      <c r="B371" s="259">
        <v>45.162227919466389</v>
      </c>
      <c r="C371" s="260">
        <v>4.8051168200206948</v>
      </c>
      <c r="D371" s="374">
        <v>109</v>
      </c>
    </row>
    <row r="372" spans="1:4" ht="14.65" customHeight="1">
      <c r="A372" s="253" t="s">
        <v>23</v>
      </c>
      <c r="B372" s="254">
        <v>8.8344199034448803</v>
      </c>
      <c r="C372" s="255">
        <v>6.0114070911042434</v>
      </c>
      <c r="D372" s="372">
        <v>22</v>
      </c>
    </row>
    <row r="373" spans="1:4" ht="14.65" customHeight="1">
      <c r="A373" s="258" t="s">
        <v>24</v>
      </c>
      <c r="B373" s="265" t="s">
        <v>99</v>
      </c>
      <c r="C373" s="571" t="s">
        <v>99</v>
      </c>
      <c r="D373" s="572" t="s">
        <v>99</v>
      </c>
    </row>
    <row r="374" spans="1:4" ht="14.65" customHeight="1">
      <c r="A374" s="253" t="s">
        <v>25</v>
      </c>
      <c r="B374" s="262" t="s">
        <v>99</v>
      </c>
      <c r="C374" s="263" t="s">
        <v>99</v>
      </c>
      <c r="D374" s="376" t="s">
        <v>99</v>
      </c>
    </row>
    <row r="375" spans="1:4" ht="14.65" customHeight="1">
      <c r="A375" s="258" t="s">
        <v>26</v>
      </c>
      <c r="B375" s="259">
        <v>12.140916572639579</v>
      </c>
      <c r="C375" s="260">
        <v>11.42287040908116</v>
      </c>
      <c r="D375" s="374">
        <v>8</v>
      </c>
    </row>
    <row r="376" spans="1:4" ht="14.65" customHeight="1">
      <c r="A376" s="253" t="s">
        <v>27</v>
      </c>
      <c r="B376" s="262" t="s">
        <v>99</v>
      </c>
      <c r="C376" s="263" t="s">
        <v>99</v>
      </c>
      <c r="D376" s="376" t="s">
        <v>99</v>
      </c>
    </row>
    <row r="377" spans="1:4" ht="14.65" customHeight="1">
      <c r="A377" s="266" t="s">
        <v>28</v>
      </c>
      <c r="B377" s="280">
        <v>26.277613807560009</v>
      </c>
      <c r="C377" s="281">
        <v>10.111018666024259</v>
      </c>
      <c r="D377" s="409">
        <v>19</v>
      </c>
    </row>
    <row r="378" spans="1:4" ht="14.65" customHeight="1">
      <c r="A378" s="268" t="s">
        <v>29</v>
      </c>
      <c r="B378" s="269">
        <v>26.571301665565489</v>
      </c>
      <c r="C378" s="270">
        <v>2.7021415361920531</v>
      </c>
      <c r="D378" s="381">
        <v>274</v>
      </c>
    </row>
    <row r="379" spans="1:4" ht="14.65" customHeight="1">
      <c r="A379" s="268" t="s">
        <v>30</v>
      </c>
      <c r="B379" s="269">
        <v>34.735549866921609</v>
      </c>
      <c r="C379" s="270">
        <v>6.632124497927208</v>
      </c>
      <c r="D379" s="381">
        <v>55</v>
      </c>
    </row>
    <row r="380" spans="1:4" ht="14.65" customHeight="1">
      <c r="A380" s="272" t="s">
        <v>31</v>
      </c>
      <c r="B380" s="273">
        <v>27.849643673153871</v>
      </c>
      <c r="C380" s="274">
        <v>2.508262399932101</v>
      </c>
      <c r="D380" s="383">
        <v>329</v>
      </c>
    </row>
    <row r="381" spans="1:4" ht="22.5" customHeight="1">
      <c r="A381" s="2034" t="s">
        <v>443</v>
      </c>
      <c r="B381" s="2034"/>
      <c r="C381" s="2034"/>
      <c r="D381" s="2034"/>
    </row>
    <row r="382" spans="1:4" ht="54" customHeight="1">
      <c r="A382" s="2034" t="s">
        <v>466</v>
      </c>
      <c r="B382" s="2034"/>
      <c r="C382" s="2034"/>
      <c r="D382" s="2034"/>
    </row>
    <row r="383" spans="1:4" ht="35.65" customHeight="1">
      <c r="A383" s="2034" t="s">
        <v>471</v>
      </c>
      <c r="B383" s="2034"/>
      <c r="C383" s="2034"/>
      <c r="D383" s="2034"/>
    </row>
    <row r="385" spans="1:4" ht="30.75" customHeight="1">
      <c r="A385" s="2342" t="s">
        <v>472</v>
      </c>
      <c r="B385" s="2342"/>
      <c r="C385" s="2342"/>
      <c r="D385" s="2342"/>
    </row>
    <row r="386" spans="1:4" ht="14.65" customHeight="1">
      <c r="A386" s="2339" t="s">
        <v>5</v>
      </c>
      <c r="B386" s="2345" t="s">
        <v>452</v>
      </c>
      <c r="C386" s="2346"/>
      <c r="D386" s="2347"/>
    </row>
    <row r="387" spans="1:4" ht="14.65" customHeight="1">
      <c r="A387" s="2340"/>
      <c r="B387" s="252" t="s">
        <v>2</v>
      </c>
      <c r="C387" s="58" t="s">
        <v>68</v>
      </c>
      <c r="D387" s="90" t="s">
        <v>69</v>
      </c>
    </row>
    <row r="388" spans="1:4" ht="14.65" customHeight="1">
      <c r="A388" s="253" t="s">
        <v>13</v>
      </c>
      <c r="B388" s="254">
        <v>20.81843117397877</v>
      </c>
      <c r="C388" s="255">
        <v>7.5748625184314538</v>
      </c>
      <c r="D388" s="372">
        <v>29</v>
      </c>
    </row>
    <row r="389" spans="1:4" ht="14.65" customHeight="1">
      <c r="A389" s="258" t="s">
        <v>14</v>
      </c>
      <c r="B389" s="259">
        <v>17.426446769198769</v>
      </c>
      <c r="C389" s="260">
        <v>5.075999863866655</v>
      </c>
      <c r="D389" s="374">
        <v>54</v>
      </c>
    </row>
    <row r="390" spans="1:4" ht="14.65" customHeight="1">
      <c r="A390" s="253" t="s">
        <v>39</v>
      </c>
      <c r="B390" s="262" t="s">
        <v>99</v>
      </c>
      <c r="C390" s="263" t="s">
        <v>99</v>
      </c>
      <c r="D390" s="376" t="s">
        <v>99</v>
      </c>
    </row>
    <row r="391" spans="1:4" ht="14.65" customHeight="1">
      <c r="A391" s="258" t="s">
        <v>16</v>
      </c>
      <c r="B391" s="259">
        <v>44.539645036264098</v>
      </c>
      <c r="C391" s="260">
        <v>15.10378386854725</v>
      </c>
      <c r="D391" s="374">
        <v>11</v>
      </c>
    </row>
    <row r="392" spans="1:4" ht="14.65" customHeight="1">
      <c r="A392" s="253" t="s">
        <v>17</v>
      </c>
      <c r="B392" s="262" t="s">
        <v>99</v>
      </c>
      <c r="C392" s="263" t="s">
        <v>99</v>
      </c>
      <c r="D392" s="376" t="s">
        <v>99</v>
      </c>
    </row>
    <row r="393" spans="1:4" ht="14.65" customHeight="1">
      <c r="A393" s="258" t="s">
        <v>18</v>
      </c>
      <c r="B393" s="265" t="s">
        <v>99</v>
      </c>
      <c r="C393" s="571" t="s">
        <v>99</v>
      </c>
      <c r="D393" s="572" t="s">
        <v>99</v>
      </c>
    </row>
    <row r="394" spans="1:4" ht="14.65" customHeight="1">
      <c r="A394" s="253" t="s">
        <v>19</v>
      </c>
      <c r="B394" s="254">
        <v>61.522442735379713</v>
      </c>
      <c r="C394" s="255">
        <v>11.529781965936399</v>
      </c>
      <c r="D394" s="372">
        <v>18</v>
      </c>
    </row>
    <row r="395" spans="1:4" ht="14.65" customHeight="1">
      <c r="A395" s="258" t="s">
        <v>20</v>
      </c>
      <c r="B395" s="265" t="s">
        <v>99</v>
      </c>
      <c r="C395" s="571" t="s">
        <v>99</v>
      </c>
      <c r="D395" s="572" t="s">
        <v>99</v>
      </c>
    </row>
    <row r="396" spans="1:4" ht="14.65" customHeight="1">
      <c r="A396" s="253" t="s">
        <v>21</v>
      </c>
      <c r="B396" s="254">
        <v>33.333066342299048</v>
      </c>
      <c r="C396" s="255">
        <v>8.5786371023407675</v>
      </c>
      <c r="D396" s="372">
        <v>31</v>
      </c>
    </row>
    <row r="397" spans="1:4" ht="14.65" customHeight="1">
      <c r="A397" s="258" t="s">
        <v>22</v>
      </c>
      <c r="B397" s="259">
        <v>38.546077921228957</v>
      </c>
      <c r="C397" s="260">
        <v>4.7484225625238166</v>
      </c>
      <c r="D397" s="374">
        <v>107</v>
      </c>
    </row>
    <row r="398" spans="1:4" ht="14.65" customHeight="1">
      <c r="A398" s="253" t="s">
        <v>23</v>
      </c>
      <c r="B398" s="254">
        <v>21.14441240445284</v>
      </c>
      <c r="C398" s="255">
        <v>8.5352749066381328</v>
      </c>
      <c r="D398" s="372">
        <v>22</v>
      </c>
    </row>
    <row r="399" spans="1:4" ht="14.65" customHeight="1">
      <c r="A399" s="258" t="s">
        <v>24</v>
      </c>
      <c r="B399" s="265" t="s">
        <v>99</v>
      </c>
      <c r="C399" s="571" t="s">
        <v>99</v>
      </c>
      <c r="D399" s="572" t="s">
        <v>99</v>
      </c>
    </row>
    <row r="400" spans="1:4" ht="14.65" customHeight="1">
      <c r="A400" s="253" t="s">
        <v>25</v>
      </c>
      <c r="B400" s="262" t="s">
        <v>99</v>
      </c>
      <c r="C400" s="263" t="s">
        <v>99</v>
      </c>
      <c r="D400" s="376" t="s">
        <v>99</v>
      </c>
    </row>
    <row r="401" spans="1:4" ht="14.65" customHeight="1">
      <c r="A401" s="258" t="s">
        <v>26</v>
      </c>
      <c r="B401" s="259">
        <v>12.53925860460337</v>
      </c>
      <c r="C401" s="260">
        <v>11.74433647316685</v>
      </c>
      <c r="D401" s="374">
        <v>8</v>
      </c>
    </row>
    <row r="402" spans="1:4" ht="14.65" customHeight="1">
      <c r="A402" s="253" t="s">
        <v>27</v>
      </c>
      <c r="B402" s="262" t="s">
        <v>99</v>
      </c>
      <c r="C402" s="263" t="s">
        <v>99</v>
      </c>
      <c r="D402" s="376" t="s">
        <v>99</v>
      </c>
    </row>
    <row r="403" spans="1:4" ht="14.65" customHeight="1">
      <c r="A403" s="266" t="s">
        <v>28</v>
      </c>
      <c r="B403" s="280">
        <v>31.160399708368551</v>
      </c>
      <c r="C403" s="281">
        <v>10.60692629346183</v>
      </c>
      <c r="D403" s="409">
        <v>19</v>
      </c>
    </row>
    <row r="404" spans="1:4" ht="14.65" customHeight="1">
      <c r="A404" s="268" t="s">
        <v>29</v>
      </c>
      <c r="B404" s="269">
        <v>32.169747776287579</v>
      </c>
      <c r="C404" s="270">
        <v>2.8736829306751388</v>
      </c>
      <c r="D404" s="381">
        <v>273</v>
      </c>
    </row>
    <row r="405" spans="1:4" ht="14.65" customHeight="1">
      <c r="A405" s="268" t="s">
        <v>30</v>
      </c>
      <c r="B405" s="269">
        <v>28.013225326917709</v>
      </c>
      <c r="C405" s="270">
        <v>6.156909727853094</v>
      </c>
      <c r="D405" s="381">
        <v>55</v>
      </c>
    </row>
    <row r="406" spans="1:4" ht="14.65" customHeight="1">
      <c r="A406" s="272" t="s">
        <v>31</v>
      </c>
      <c r="B406" s="363">
        <v>31.5177960683199</v>
      </c>
      <c r="C406" s="274">
        <v>2.6113262314474359</v>
      </c>
      <c r="D406" s="526">
        <v>328</v>
      </c>
    </row>
    <row r="407" spans="1:4" ht="22.5" customHeight="1">
      <c r="A407" s="2034" t="s">
        <v>443</v>
      </c>
      <c r="B407" s="2034"/>
      <c r="C407" s="2034"/>
      <c r="D407" s="2034"/>
    </row>
    <row r="408" spans="1:4" ht="54.75" customHeight="1">
      <c r="A408" s="2034" t="s">
        <v>466</v>
      </c>
      <c r="B408" s="2034"/>
      <c r="C408" s="2034"/>
      <c r="D408" s="2034"/>
    </row>
    <row r="409" spans="1:4" ht="34.5" customHeight="1">
      <c r="A409" s="2034" t="s">
        <v>473</v>
      </c>
      <c r="B409" s="2034"/>
      <c r="C409" s="2034"/>
      <c r="D409" s="2034"/>
    </row>
    <row r="411" spans="1:4" ht="30" customHeight="1">
      <c r="A411" s="2342" t="s">
        <v>474</v>
      </c>
      <c r="B411" s="2342"/>
      <c r="C411" s="2342"/>
      <c r="D411" s="2342"/>
    </row>
    <row r="412" spans="1:4" ht="14.65" customHeight="1">
      <c r="A412" s="2339" t="s">
        <v>5</v>
      </c>
      <c r="B412" s="2345" t="s">
        <v>455</v>
      </c>
      <c r="C412" s="2346"/>
      <c r="D412" s="2347"/>
    </row>
    <row r="413" spans="1:4" ht="14.65" customHeight="1">
      <c r="A413" s="2340"/>
      <c r="B413" s="252" t="s">
        <v>2</v>
      </c>
      <c r="C413" s="58" t="s">
        <v>68</v>
      </c>
      <c r="D413" s="90" t="s">
        <v>69</v>
      </c>
    </row>
    <row r="414" spans="1:4" ht="14.65" customHeight="1">
      <c r="A414" s="253" t="s">
        <v>13</v>
      </c>
      <c r="B414" s="254">
        <v>36.363796952095193</v>
      </c>
      <c r="C414" s="255">
        <v>8.8872540029404377</v>
      </c>
      <c r="D414" s="372">
        <v>29</v>
      </c>
    </row>
    <row r="415" spans="1:4" ht="14.65" customHeight="1">
      <c r="A415" s="258" t="s">
        <v>14</v>
      </c>
      <c r="B415" s="259">
        <v>37.606190331832508</v>
      </c>
      <c r="C415" s="260">
        <v>6.5505967970768717</v>
      </c>
      <c r="D415" s="374">
        <v>57</v>
      </c>
    </row>
    <row r="416" spans="1:4" ht="14.65" customHeight="1">
      <c r="A416" s="253" t="s">
        <v>39</v>
      </c>
      <c r="B416" s="262" t="s">
        <v>99</v>
      </c>
      <c r="C416" s="263" t="s">
        <v>99</v>
      </c>
      <c r="D416" s="376" t="s">
        <v>99</v>
      </c>
    </row>
    <row r="417" spans="1:4" ht="14.65" customHeight="1">
      <c r="A417" s="258" t="s">
        <v>16</v>
      </c>
      <c r="B417" s="259">
        <v>83.491431689433767</v>
      </c>
      <c r="C417" s="260">
        <v>10.837548605510319</v>
      </c>
      <c r="D417" s="374">
        <v>11</v>
      </c>
    </row>
    <row r="418" spans="1:4" ht="14.65" customHeight="1">
      <c r="A418" s="253" t="s">
        <v>17</v>
      </c>
      <c r="B418" s="262" t="s">
        <v>99</v>
      </c>
      <c r="C418" s="263" t="s">
        <v>99</v>
      </c>
      <c r="D418" s="376" t="s">
        <v>99</v>
      </c>
    </row>
    <row r="419" spans="1:4" ht="14.65" customHeight="1">
      <c r="A419" s="258" t="s">
        <v>18</v>
      </c>
      <c r="B419" s="265" t="s">
        <v>99</v>
      </c>
      <c r="C419" s="571" t="s">
        <v>99</v>
      </c>
      <c r="D419" s="572" t="s">
        <v>99</v>
      </c>
    </row>
    <row r="420" spans="1:4" ht="14.65" customHeight="1">
      <c r="A420" s="253" t="s">
        <v>19</v>
      </c>
      <c r="B420" s="254">
        <v>52.37546983496577</v>
      </c>
      <c r="C420" s="255">
        <v>12.194737048211749</v>
      </c>
      <c r="D420" s="372">
        <v>17</v>
      </c>
    </row>
    <row r="421" spans="1:4" ht="14.65" customHeight="1">
      <c r="A421" s="258" t="s">
        <v>20</v>
      </c>
      <c r="B421" s="265" t="s">
        <v>99</v>
      </c>
      <c r="C421" s="571" t="s">
        <v>99</v>
      </c>
      <c r="D421" s="572" t="s">
        <v>99</v>
      </c>
    </row>
    <row r="422" spans="1:4" ht="14.65" customHeight="1">
      <c r="A422" s="253" t="s">
        <v>21</v>
      </c>
      <c r="B422" s="254">
        <v>68.539687446534174</v>
      </c>
      <c r="C422" s="255">
        <v>8.2109143888764073</v>
      </c>
      <c r="D422" s="372">
        <v>33</v>
      </c>
    </row>
    <row r="423" spans="1:4" ht="14.65" customHeight="1">
      <c r="A423" s="258" t="s">
        <v>22</v>
      </c>
      <c r="B423" s="259">
        <v>44.645458461281848</v>
      </c>
      <c r="C423" s="260">
        <v>4.8415794219485342</v>
      </c>
      <c r="D423" s="374">
        <v>107</v>
      </c>
    </row>
    <row r="424" spans="1:4" ht="14.65" customHeight="1">
      <c r="A424" s="253" t="s">
        <v>23</v>
      </c>
      <c r="B424" s="254">
        <v>50.373257747129443</v>
      </c>
      <c r="C424" s="255">
        <v>10.787101159763701</v>
      </c>
      <c r="D424" s="372">
        <v>22</v>
      </c>
    </row>
    <row r="425" spans="1:4" ht="14.65" customHeight="1">
      <c r="A425" s="258" t="s">
        <v>24</v>
      </c>
      <c r="B425" s="265" t="s">
        <v>99</v>
      </c>
      <c r="C425" s="571" t="s">
        <v>99</v>
      </c>
      <c r="D425" s="572" t="s">
        <v>99</v>
      </c>
    </row>
    <row r="426" spans="1:4" ht="14.65" customHeight="1">
      <c r="A426" s="253" t="s">
        <v>25</v>
      </c>
      <c r="B426" s="262" t="s">
        <v>99</v>
      </c>
      <c r="C426" s="263" t="s">
        <v>99</v>
      </c>
      <c r="D426" s="376" t="s">
        <v>99</v>
      </c>
    </row>
    <row r="427" spans="1:4" ht="14.65" customHeight="1">
      <c r="A427" s="258" t="s">
        <v>26</v>
      </c>
      <c r="B427" s="259">
        <v>26.890303982489261</v>
      </c>
      <c r="C427" s="260">
        <v>16.082513257384768</v>
      </c>
      <c r="D427" s="374">
        <v>8</v>
      </c>
    </row>
    <row r="428" spans="1:4" ht="14.65" customHeight="1">
      <c r="A428" s="253" t="s">
        <v>27</v>
      </c>
      <c r="B428" s="262" t="s">
        <v>99</v>
      </c>
      <c r="C428" s="263" t="s">
        <v>99</v>
      </c>
      <c r="D428" s="376" t="s">
        <v>99</v>
      </c>
    </row>
    <row r="429" spans="1:4" ht="14.65" customHeight="1">
      <c r="A429" s="266" t="s">
        <v>28</v>
      </c>
      <c r="B429" s="280">
        <v>47.034261581236073</v>
      </c>
      <c r="C429" s="281">
        <v>11.47017085250237</v>
      </c>
      <c r="D429" s="409">
        <v>19</v>
      </c>
    </row>
    <row r="430" spans="1:4" ht="14.65" customHeight="1">
      <c r="A430" s="268" t="s">
        <v>29</v>
      </c>
      <c r="B430" s="269">
        <v>47.729725128591518</v>
      </c>
      <c r="C430" s="270">
        <v>3.0442686506514072</v>
      </c>
      <c r="D430" s="381">
        <v>277</v>
      </c>
    </row>
    <row r="431" spans="1:4" ht="14.65" customHeight="1">
      <c r="A431" s="268" t="s">
        <v>30</v>
      </c>
      <c r="B431" s="269">
        <v>58.694975798678882</v>
      </c>
      <c r="C431" s="270">
        <v>6.8692131490952724</v>
      </c>
      <c r="D431" s="381">
        <v>55</v>
      </c>
    </row>
    <row r="432" spans="1:4" ht="14.65" customHeight="1">
      <c r="A432" s="272" t="s">
        <v>31</v>
      </c>
      <c r="B432" s="273">
        <v>49.429844575012858</v>
      </c>
      <c r="C432" s="274">
        <v>2.7956519867277119</v>
      </c>
      <c r="D432" s="383">
        <v>332</v>
      </c>
    </row>
    <row r="433" spans="1:4" ht="22.5" customHeight="1">
      <c r="A433" s="2034" t="s">
        <v>443</v>
      </c>
      <c r="B433" s="2034"/>
      <c r="C433" s="2034"/>
      <c r="D433" s="2034"/>
    </row>
    <row r="434" spans="1:4" ht="54.75" customHeight="1">
      <c r="A434" s="2034" t="s">
        <v>466</v>
      </c>
      <c r="B434" s="2034"/>
      <c r="C434" s="2034"/>
      <c r="D434" s="2034"/>
    </row>
    <row r="435" spans="1:4" ht="30" customHeight="1">
      <c r="A435" s="2034" t="s">
        <v>475</v>
      </c>
      <c r="B435" s="2034"/>
      <c r="C435" s="2034"/>
      <c r="D435" s="2034"/>
    </row>
    <row r="437" spans="1:4" ht="30.75" customHeight="1">
      <c r="A437" s="2342" t="s">
        <v>476</v>
      </c>
      <c r="B437" s="2342"/>
      <c r="C437" s="2342"/>
      <c r="D437" s="2342"/>
    </row>
    <row r="438" spans="1:4" ht="14.65" customHeight="1">
      <c r="A438" s="2339" t="s">
        <v>5</v>
      </c>
      <c r="B438" s="2345" t="s">
        <v>457</v>
      </c>
      <c r="C438" s="2346"/>
      <c r="D438" s="2347"/>
    </row>
    <row r="439" spans="1:4" ht="14.65" customHeight="1">
      <c r="A439" s="2340"/>
      <c r="B439" s="252" t="s">
        <v>2</v>
      </c>
      <c r="C439" s="58" t="s">
        <v>68</v>
      </c>
      <c r="D439" s="90" t="s">
        <v>69</v>
      </c>
    </row>
    <row r="440" spans="1:4" ht="14.65" customHeight="1">
      <c r="A440" s="253" t="s">
        <v>13</v>
      </c>
      <c r="B440" s="254">
        <v>6.8356715657038398</v>
      </c>
      <c r="C440" s="255">
        <v>4.6763505400113141</v>
      </c>
      <c r="D440" s="372">
        <v>29</v>
      </c>
    </row>
    <row r="441" spans="1:4" ht="14.65" customHeight="1">
      <c r="A441" s="258" t="s">
        <v>14</v>
      </c>
      <c r="B441" s="259">
        <v>3.5500918101760122</v>
      </c>
      <c r="C441" s="260">
        <v>2.4729316673952479</v>
      </c>
      <c r="D441" s="374">
        <v>54</v>
      </c>
    </row>
    <row r="442" spans="1:4" ht="14.65" customHeight="1">
      <c r="A442" s="253" t="s">
        <v>39</v>
      </c>
      <c r="B442" s="262" t="s">
        <v>99</v>
      </c>
      <c r="C442" s="263" t="s">
        <v>99</v>
      </c>
      <c r="D442" s="376" t="s">
        <v>99</v>
      </c>
    </row>
    <row r="443" spans="1:4" ht="14.65" customHeight="1">
      <c r="A443" s="258" t="s">
        <v>16</v>
      </c>
      <c r="B443" s="259">
        <v>8.7353932687281564</v>
      </c>
      <c r="C443" s="260">
        <v>8.3827386015547241</v>
      </c>
      <c r="D443" s="374">
        <v>11</v>
      </c>
    </row>
    <row r="444" spans="1:4" ht="14.65" customHeight="1">
      <c r="A444" s="253" t="s">
        <v>17</v>
      </c>
      <c r="B444" s="262" t="s">
        <v>99</v>
      </c>
      <c r="C444" s="263" t="s">
        <v>99</v>
      </c>
      <c r="D444" s="376" t="s">
        <v>99</v>
      </c>
    </row>
    <row r="445" spans="1:4" ht="14.65" customHeight="1">
      <c r="A445" s="258" t="s">
        <v>18</v>
      </c>
      <c r="B445" s="265" t="s">
        <v>99</v>
      </c>
      <c r="C445" s="571" t="s">
        <v>99</v>
      </c>
      <c r="D445" s="572" t="s">
        <v>99</v>
      </c>
    </row>
    <row r="446" spans="1:4" ht="14.65" customHeight="1">
      <c r="A446" s="253" t="s">
        <v>19</v>
      </c>
      <c r="B446" s="254">
        <v>12.024301265614611</v>
      </c>
      <c r="C446" s="255">
        <v>8.0026374443394594</v>
      </c>
      <c r="D446" s="372">
        <v>17</v>
      </c>
    </row>
    <row r="447" spans="1:4" ht="14.65" customHeight="1">
      <c r="A447" s="258" t="s">
        <v>20</v>
      </c>
      <c r="B447" s="265" t="s">
        <v>99</v>
      </c>
      <c r="C447" s="571" t="s">
        <v>99</v>
      </c>
      <c r="D447" s="572" t="s">
        <v>99</v>
      </c>
    </row>
    <row r="448" spans="1:4" ht="14.65" customHeight="1">
      <c r="A448" s="253" t="s">
        <v>21</v>
      </c>
      <c r="B448" s="254">
        <v>3.4414078374367678</v>
      </c>
      <c r="C448" s="255">
        <v>3.3836493958318128</v>
      </c>
      <c r="D448" s="372">
        <v>31</v>
      </c>
    </row>
    <row r="449" spans="1:4" ht="14.65" customHeight="1">
      <c r="A449" s="258" t="s">
        <v>22</v>
      </c>
      <c r="B449" s="259">
        <v>15.635293718242769</v>
      </c>
      <c r="C449" s="260">
        <v>3.6011058971662169</v>
      </c>
      <c r="D449" s="374">
        <v>106</v>
      </c>
    </row>
    <row r="450" spans="1:4" ht="14.65" customHeight="1">
      <c r="A450" s="253" t="s">
        <v>23</v>
      </c>
      <c r="B450" s="254">
        <v>0</v>
      </c>
      <c r="C450" s="263" t="s">
        <v>515</v>
      </c>
      <c r="D450" s="372">
        <v>22</v>
      </c>
    </row>
    <row r="451" spans="1:4" ht="14.65" customHeight="1">
      <c r="A451" s="258" t="s">
        <v>24</v>
      </c>
      <c r="B451" s="265" t="s">
        <v>99</v>
      </c>
      <c r="C451" s="571" t="s">
        <v>99</v>
      </c>
      <c r="D451" s="572" t="s">
        <v>99</v>
      </c>
    </row>
    <row r="452" spans="1:4" ht="14.65" customHeight="1">
      <c r="A452" s="253" t="s">
        <v>25</v>
      </c>
      <c r="B452" s="262" t="s">
        <v>99</v>
      </c>
      <c r="C452" s="263" t="s">
        <v>99</v>
      </c>
      <c r="D452" s="376" t="s">
        <v>99</v>
      </c>
    </row>
    <row r="453" spans="1:4" ht="14.65" customHeight="1">
      <c r="A453" s="258" t="s">
        <v>26</v>
      </c>
      <c r="B453" s="259">
        <v>0</v>
      </c>
      <c r="C453" s="349" t="s">
        <v>515</v>
      </c>
      <c r="D453" s="374">
        <v>8</v>
      </c>
    </row>
    <row r="454" spans="1:4" ht="14.65" customHeight="1">
      <c r="A454" s="253" t="s">
        <v>27</v>
      </c>
      <c r="B454" s="262" t="s">
        <v>99</v>
      </c>
      <c r="C454" s="263" t="s">
        <v>99</v>
      </c>
      <c r="D454" s="376" t="s">
        <v>99</v>
      </c>
    </row>
    <row r="455" spans="1:4" ht="14.65" customHeight="1">
      <c r="A455" s="266" t="s">
        <v>28</v>
      </c>
      <c r="B455" s="280">
        <v>10.220404106680361</v>
      </c>
      <c r="C455" s="281">
        <v>6.8717534674938658</v>
      </c>
      <c r="D455" s="409">
        <v>19</v>
      </c>
    </row>
    <row r="456" spans="1:4" ht="14.65" customHeight="1">
      <c r="A456" s="268" t="s">
        <v>29</v>
      </c>
      <c r="B456" s="269">
        <v>8.6023421977644858</v>
      </c>
      <c r="C456" s="270">
        <v>1.728511657288438</v>
      </c>
      <c r="D456" s="381">
        <v>270</v>
      </c>
    </row>
    <row r="457" spans="1:4" ht="14.65" customHeight="1">
      <c r="A457" s="268" t="s">
        <v>30</v>
      </c>
      <c r="B457" s="269">
        <v>9.9751850445748751</v>
      </c>
      <c r="C457" s="270">
        <v>3.9418091421984731</v>
      </c>
      <c r="D457" s="381">
        <v>55</v>
      </c>
    </row>
    <row r="458" spans="1:4" ht="14.65" customHeight="1">
      <c r="A458" s="272" t="s">
        <v>31</v>
      </c>
      <c r="B458" s="273">
        <v>8.8204069623056025</v>
      </c>
      <c r="C458" s="274">
        <v>1.5827841489626491</v>
      </c>
      <c r="D458" s="383">
        <v>325</v>
      </c>
    </row>
    <row r="459" spans="1:4" ht="22.5" customHeight="1">
      <c r="A459" s="2034" t="s">
        <v>443</v>
      </c>
      <c r="B459" s="2034"/>
      <c r="C459" s="2034"/>
      <c r="D459" s="2034"/>
    </row>
    <row r="460" spans="1:4" ht="55.5" customHeight="1">
      <c r="A460" s="2034" t="s">
        <v>466</v>
      </c>
      <c r="B460" s="2034"/>
      <c r="C460" s="2034"/>
      <c r="D460" s="2034"/>
    </row>
    <row r="461" spans="1:4" ht="32.15" customHeight="1">
      <c r="A461" s="2034" t="s">
        <v>477</v>
      </c>
      <c r="B461" s="2034"/>
      <c r="C461" s="2034"/>
      <c r="D461" s="2034"/>
    </row>
    <row r="463" spans="1:4" ht="29.9" customHeight="1">
      <c r="A463" s="2342" t="s">
        <v>478</v>
      </c>
      <c r="B463" s="2342"/>
      <c r="C463" s="2342"/>
      <c r="D463" s="2342"/>
    </row>
    <row r="464" spans="1:4" ht="14.65" customHeight="1">
      <c r="A464" s="2339" t="s">
        <v>5</v>
      </c>
      <c r="B464" s="2345" t="s">
        <v>459</v>
      </c>
      <c r="C464" s="2346"/>
      <c r="D464" s="2347"/>
    </row>
    <row r="465" spans="1:4" ht="14.65" customHeight="1">
      <c r="A465" s="2340"/>
      <c r="B465" s="252" t="s">
        <v>2</v>
      </c>
      <c r="C465" s="58" t="s">
        <v>68</v>
      </c>
      <c r="D465" s="90" t="s">
        <v>69</v>
      </c>
    </row>
    <row r="466" spans="1:4" ht="14.65" customHeight="1">
      <c r="A466" s="253" t="s">
        <v>13</v>
      </c>
      <c r="B466" s="254">
        <v>38.93891374783783</v>
      </c>
      <c r="C466" s="255">
        <v>9.1407903903408627</v>
      </c>
      <c r="D466" s="372">
        <v>29</v>
      </c>
    </row>
    <row r="467" spans="1:4" ht="14.65" customHeight="1">
      <c r="A467" s="258" t="s">
        <v>14</v>
      </c>
      <c r="B467" s="259">
        <v>26.788915548211129</v>
      </c>
      <c r="C467" s="260">
        <v>5.9990246193918972</v>
      </c>
      <c r="D467" s="374">
        <v>55</v>
      </c>
    </row>
    <row r="468" spans="1:4" ht="14.65" customHeight="1">
      <c r="A468" s="253" t="s">
        <v>39</v>
      </c>
      <c r="B468" s="262" t="s">
        <v>99</v>
      </c>
      <c r="C468" s="263" t="s">
        <v>99</v>
      </c>
      <c r="D468" s="376" t="s">
        <v>99</v>
      </c>
    </row>
    <row r="469" spans="1:4" ht="14.65" customHeight="1">
      <c r="A469" s="258" t="s">
        <v>16</v>
      </c>
      <c r="B469" s="259">
        <v>17.661163524181251</v>
      </c>
      <c r="C469" s="260">
        <v>11.411204514344959</v>
      </c>
      <c r="D469" s="374">
        <v>11</v>
      </c>
    </row>
    <row r="470" spans="1:4" ht="14.65" customHeight="1">
      <c r="A470" s="253" t="s">
        <v>17</v>
      </c>
      <c r="B470" s="262" t="s">
        <v>99</v>
      </c>
      <c r="C470" s="263" t="s">
        <v>99</v>
      </c>
      <c r="D470" s="376" t="s">
        <v>99</v>
      </c>
    </row>
    <row r="471" spans="1:4" ht="14.65" customHeight="1">
      <c r="A471" s="258" t="s">
        <v>18</v>
      </c>
      <c r="B471" s="265" t="s">
        <v>99</v>
      </c>
      <c r="C471" s="571" t="s">
        <v>99</v>
      </c>
      <c r="D471" s="572" t="s">
        <v>99</v>
      </c>
    </row>
    <row r="472" spans="1:4" ht="14.65" customHeight="1">
      <c r="A472" s="253" t="s">
        <v>19</v>
      </c>
      <c r="B472" s="254">
        <v>41.498029470891481</v>
      </c>
      <c r="C472" s="255">
        <v>12.04669956013465</v>
      </c>
      <c r="D472" s="372">
        <v>17</v>
      </c>
    </row>
    <row r="473" spans="1:4" ht="14.65" customHeight="1">
      <c r="A473" s="258" t="s">
        <v>20</v>
      </c>
      <c r="B473" s="265" t="s">
        <v>99</v>
      </c>
      <c r="C473" s="571" t="s">
        <v>99</v>
      </c>
      <c r="D473" s="572" t="s">
        <v>99</v>
      </c>
    </row>
    <row r="474" spans="1:4" ht="14.65" customHeight="1">
      <c r="A474" s="253" t="s">
        <v>21</v>
      </c>
      <c r="B474" s="254">
        <v>30.631895688557432</v>
      </c>
      <c r="C474" s="255">
        <v>8.1709427850310039</v>
      </c>
      <c r="D474" s="372">
        <v>32</v>
      </c>
    </row>
    <row r="475" spans="1:4" ht="14.65" customHeight="1">
      <c r="A475" s="258" t="s">
        <v>22</v>
      </c>
      <c r="B475" s="259">
        <v>20.090337512946661</v>
      </c>
      <c r="C475" s="260">
        <v>3.9334294800284879</v>
      </c>
      <c r="D475" s="374">
        <v>105</v>
      </c>
    </row>
    <row r="476" spans="1:4" ht="14.65" customHeight="1">
      <c r="A476" s="253" t="s">
        <v>23</v>
      </c>
      <c r="B476" s="254">
        <v>21.001231435452791</v>
      </c>
      <c r="C476" s="255">
        <v>8.5213022637342792</v>
      </c>
      <c r="D476" s="372">
        <v>22</v>
      </c>
    </row>
    <row r="477" spans="1:4" ht="14.65" customHeight="1">
      <c r="A477" s="258" t="s">
        <v>24</v>
      </c>
      <c r="B477" s="265" t="s">
        <v>99</v>
      </c>
      <c r="C477" s="571" t="s">
        <v>99</v>
      </c>
      <c r="D477" s="572" t="s">
        <v>99</v>
      </c>
    </row>
    <row r="478" spans="1:4" ht="14.65" customHeight="1">
      <c r="A478" s="253" t="s">
        <v>25</v>
      </c>
      <c r="B478" s="262" t="s">
        <v>99</v>
      </c>
      <c r="C478" s="263" t="s">
        <v>99</v>
      </c>
      <c r="D478" s="376" t="s">
        <v>99</v>
      </c>
    </row>
    <row r="479" spans="1:4" ht="14.65" customHeight="1">
      <c r="A479" s="258" t="s">
        <v>26</v>
      </c>
      <c r="B479" s="259">
        <v>15.80575114937983</v>
      </c>
      <c r="C479" s="260">
        <v>14.397398546426031</v>
      </c>
      <c r="D479" s="374">
        <v>7</v>
      </c>
    </row>
    <row r="480" spans="1:4" ht="14.65" customHeight="1">
      <c r="A480" s="253" t="s">
        <v>27</v>
      </c>
      <c r="B480" s="262" t="s">
        <v>99</v>
      </c>
      <c r="C480" s="263" t="s">
        <v>99</v>
      </c>
      <c r="D480" s="376" t="s">
        <v>99</v>
      </c>
    </row>
    <row r="481" spans="1:6" ht="14.65" customHeight="1">
      <c r="A481" s="266" t="s">
        <v>28</v>
      </c>
      <c r="B481" s="280">
        <v>20.569064353280648</v>
      </c>
      <c r="C481" s="281">
        <v>9.210782951001061</v>
      </c>
      <c r="D481" s="409">
        <v>19</v>
      </c>
    </row>
    <row r="482" spans="1:6" ht="14.65" customHeight="1">
      <c r="A482" s="268" t="s">
        <v>29</v>
      </c>
      <c r="B482" s="269">
        <v>28.711833005347181</v>
      </c>
      <c r="C482" s="270">
        <v>2.8144967412451178</v>
      </c>
      <c r="D482" s="381">
        <v>272</v>
      </c>
    </row>
    <row r="483" spans="1:6" ht="14.65" customHeight="1">
      <c r="A483" s="268" t="s">
        <v>30</v>
      </c>
      <c r="B483" s="269">
        <v>24.928598796139649</v>
      </c>
      <c r="C483" s="270">
        <v>5.9661541401617146</v>
      </c>
      <c r="D483" s="381">
        <v>54</v>
      </c>
    </row>
    <row r="484" spans="1:6" ht="14.65" customHeight="1">
      <c r="A484" s="272" t="s">
        <v>31</v>
      </c>
      <c r="B484" s="273">
        <v>28.123779906040191</v>
      </c>
      <c r="C484" s="274">
        <v>2.554651677305622</v>
      </c>
      <c r="D484" s="383">
        <v>326</v>
      </c>
    </row>
    <row r="485" spans="1:6" ht="22.5" customHeight="1">
      <c r="A485" s="2034" t="s">
        <v>443</v>
      </c>
      <c r="B485" s="2034"/>
      <c r="C485" s="2034"/>
      <c r="D485" s="2034"/>
    </row>
    <row r="486" spans="1:6" ht="55.5" customHeight="1">
      <c r="A486" s="2034" t="s">
        <v>466</v>
      </c>
      <c r="B486" s="2034"/>
      <c r="C486" s="2034"/>
      <c r="D486" s="2034"/>
    </row>
    <row r="487" spans="1:6" ht="35.65" customHeight="1">
      <c r="A487" s="2034" t="s">
        <v>479</v>
      </c>
      <c r="B487" s="2034"/>
      <c r="C487" s="2034"/>
      <c r="D487" s="2034"/>
    </row>
    <row r="489" spans="1:6" ht="29.25" customHeight="1">
      <c r="A489" s="2342" t="s">
        <v>480</v>
      </c>
      <c r="B489" s="2342"/>
      <c r="C489" s="2342"/>
      <c r="D489" s="2342"/>
      <c r="F489" s="225"/>
    </row>
    <row r="490" spans="1:6" ht="14.65" customHeight="1">
      <c r="A490" s="2339" t="s">
        <v>5</v>
      </c>
      <c r="B490" s="2345" t="s">
        <v>461</v>
      </c>
      <c r="C490" s="2346"/>
      <c r="D490" s="2347"/>
      <c r="F490" s="225"/>
    </row>
    <row r="491" spans="1:6" ht="14.65" customHeight="1">
      <c r="A491" s="2340"/>
      <c r="B491" s="252" t="s">
        <v>2</v>
      </c>
      <c r="C491" s="58" t="s">
        <v>68</v>
      </c>
      <c r="D491" s="90" t="s">
        <v>69</v>
      </c>
    </row>
    <row r="492" spans="1:6" ht="14.65" customHeight="1">
      <c r="A492" s="253" t="s">
        <v>13</v>
      </c>
      <c r="B492" s="254">
        <v>82.530015209624679</v>
      </c>
      <c r="C492" s="255">
        <v>7.1207165239200076</v>
      </c>
      <c r="D492" s="372">
        <v>29</v>
      </c>
    </row>
    <row r="493" spans="1:6" ht="14.65" customHeight="1">
      <c r="A493" s="258" t="s">
        <v>14</v>
      </c>
      <c r="B493" s="259">
        <v>93.343935568083523</v>
      </c>
      <c r="C493" s="260">
        <v>3.834207265408367</v>
      </c>
      <c r="D493" s="374">
        <v>57</v>
      </c>
    </row>
    <row r="494" spans="1:6" ht="14.65" customHeight="1">
      <c r="A494" s="253" t="s">
        <v>39</v>
      </c>
      <c r="B494" s="262" t="s">
        <v>99</v>
      </c>
      <c r="C494" s="263" t="s">
        <v>99</v>
      </c>
      <c r="D494" s="376" t="s">
        <v>99</v>
      </c>
    </row>
    <row r="495" spans="1:6" ht="14.65" customHeight="1">
      <c r="A495" s="258" t="s">
        <v>16</v>
      </c>
      <c r="B495" s="259">
        <v>100</v>
      </c>
      <c r="C495" s="349" t="s">
        <v>515</v>
      </c>
      <c r="D495" s="374">
        <v>11</v>
      </c>
    </row>
    <row r="496" spans="1:6" ht="14.65" customHeight="1">
      <c r="A496" s="253" t="s">
        <v>17</v>
      </c>
      <c r="B496" s="262" t="s">
        <v>99</v>
      </c>
      <c r="C496" s="263" t="s">
        <v>99</v>
      </c>
      <c r="D496" s="376" t="s">
        <v>99</v>
      </c>
    </row>
    <row r="497" spans="1:4" ht="14.65" customHeight="1">
      <c r="A497" s="258" t="s">
        <v>18</v>
      </c>
      <c r="B497" s="265" t="s">
        <v>99</v>
      </c>
      <c r="C497" s="571" t="s">
        <v>99</v>
      </c>
      <c r="D497" s="572" t="s">
        <v>99</v>
      </c>
    </row>
    <row r="498" spans="1:4" ht="14.65" customHeight="1">
      <c r="A498" s="253" t="s">
        <v>19</v>
      </c>
      <c r="B498" s="254">
        <v>95.143441750368851</v>
      </c>
      <c r="C498" s="255">
        <v>4.7628610913707599</v>
      </c>
      <c r="D498" s="372">
        <v>18</v>
      </c>
    </row>
    <row r="499" spans="1:4" ht="14.65" customHeight="1">
      <c r="A499" s="258" t="s">
        <v>20</v>
      </c>
      <c r="B499" s="265" t="s">
        <v>99</v>
      </c>
      <c r="C499" s="571" t="s">
        <v>99</v>
      </c>
      <c r="D499" s="572" t="s">
        <v>99</v>
      </c>
    </row>
    <row r="500" spans="1:4" ht="14.65" customHeight="1">
      <c r="A500" s="253" t="s">
        <v>21</v>
      </c>
      <c r="B500" s="254">
        <v>94.48847988499007</v>
      </c>
      <c r="C500" s="255">
        <v>3.799088501337073</v>
      </c>
      <c r="D500" s="372">
        <v>35</v>
      </c>
    </row>
    <row r="501" spans="1:4" ht="14.65" customHeight="1">
      <c r="A501" s="258" t="s">
        <v>22</v>
      </c>
      <c r="B501" s="259">
        <v>92.92912342428636</v>
      </c>
      <c r="C501" s="260">
        <v>2.4234281102339681</v>
      </c>
      <c r="D501" s="374">
        <v>110</v>
      </c>
    </row>
    <row r="502" spans="1:4" ht="14.65" customHeight="1">
      <c r="A502" s="253" t="s">
        <v>23</v>
      </c>
      <c r="B502" s="254">
        <v>91.269720466102555</v>
      </c>
      <c r="C502" s="255">
        <v>5.9344586415866862</v>
      </c>
      <c r="D502" s="372">
        <v>22</v>
      </c>
    </row>
    <row r="503" spans="1:4" ht="14.65" customHeight="1">
      <c r="A503" s="258" t="s">
        <v>24</v>
      </c>
      <c r="B503" s="265" t="s">
        <v>99</v>
      </c>
      <c r="C503" s="571" t="s">
        <v>99</v>
      </c>
      <c r="D503" s="572" t="s">
        <v>99</v>
      </c>
    </row>
    <row r="504" spans="1:4" ht="14.65" customHeight="1">
      <c r="A504" s="253" t="s">
        <v>25</v>
      </c>
      <c r="B504" s="262" t="s">
        <v>99</v>
      </c>
      <c r="C504" s="263" t="s">
        <v>99</v>
      </c>
      <c r="D504" s="376" t="s">
        <v>99</v>
      </c>
    </row>
    <row r="505" spans="1:4" ht="14.65" customHeight="1">
      <c r="A505" s="258" t="s">
        <v>26</v>
      </c>
      <c r="B505" s="259">
        <v>58.257258925432808</v>
      </c>
      <c r="C505" s="260">
        <v>18.621437921823858</v>
      </c>
      <c r="D505" s="374">
        <v>7</v>
      </c>
    </row>
    <row r="506" spans="1:4" ht="14.65" customHeight="1">
      <c r="A506" s="253" t="s">
        <v>27</v>
      </c>
      <c r="B506" s="262" t="s">
        <v>99</v>
      </c>
      <c r="C506" s="263" t="s">
        <v>99</v>
      </c>
      <c r="D506" s="376" t="s">
        <v>99</v>
      </c>
    </row>
    <row r="507" spans="1:4" ht="14.65" customHeight="1">
      <c r="A507" s="266" t="s">
        <v>28</v>
      </c>
      <c r="B507" s="280">
        <v>94.692657898625967</v>
      </c>
      <c r="C507" s="281">
        <v>5.1712160836763958</v>
      </c>
      <c r="D507" s="409">
        <v>19</v>
      </c>
    </row>
    <row r="508" spans="1:4" ht="14.65" customHeight="1">
      <c r="A508" s="268" t="s">
        <v>29</v>
      </c>
      <c r="B508" s="269">
        <v>92.641478843195344</v>
      </c>
      <c r="C508" s="270">
        <v>1.5753107437754339</v>
      </c>
      <c r="D508" s="381">
        <v>283</v>
      </c>
    </row>
    <row r="509" spans="1:4" ht="14.65" customHeight="1">
      <c r="A509" s="268" t="s">
        <v>30</v>
      </c>
      <c r="B509" s="269">
        <v>91.819528304056192</v>
      </c>
      <c r="C509" s="270">
        <v>3.5638959017158292</v>
      </c>
      <c r="D509" s="381">
        <v>55</v>
      </c>
    </row>
    <row r="510" spans="1:4" ht="14.65" customHeight="1">
      <c r="A510" s="272" t="s">
        <v>31</v>
      </c>
      <c r="B510" s="273">
        <v>92.516280864884592</v>
      </c>
      <c r="C510" s="274">
        <v>1.4412835259328349</v>
      </c>
      <c r="D510" s="526">
        <v>338</v>
      </c>
    </row>
    <row r="511" spans="1:4" ht="22.5" customHeight="1">
      <c r="A511" s="2034" t="s">
        <v>443</v>
      </c>
      <c r="B511" s="2034"/>
      <c r="C511" s="2034"/>
      <c r="D511" s="2034"/>
    </row>
    <row r="512" spans="1:4" ht="54" customHeight="1">
      <c r="A512" s="2034" t="s">
        <v>466</v>
      </c>
      <c r="B512" s="2034"/>
      <c r="C512" s="2034"/>
      <c r="D512" s="2034"/>
    </row>
    <row r="513" spans="1:4" ht="35.65" customHeight="1">
      <c r="A513" s="2034" t="s">
        <v>481</v>
      </c>
      <c r="B513" s="2034"/>
      <c r="C513" s="2034"/>
      <c r="D513" s="2034"/>
    </row>
  </sheetData>
  <mergeCells count="132">
    <mergeCell ref="A265:G265"/>
    <mergeCell ref="A207:D207"/>
    <mergeCell ref="B211:D211"/>
    <mergeCell ref="A6:A7"/>
    <mergeCell ref="A17:G17"/>
    <mergeCell ref="B6:D6"/>
    <mergeCell ref="E6:G6"/>
    <mergeCell ref="A126:D126"/>
    <mergeCell ref="B130:D130"/>
    <mergeCell ref="A129:D129"/>
    <mergeCell ref="A151:D151"/>
    <mergeCell ref="A21:A23"/>
    <mergeCell ref="A75:D75"/>
    <mergeCell ref="A97:D97"/>
    <mergeCell ref="A98:D98"/>
    <mergeCell ref="A99:D99"/>
    <mergeCell ref="A44:K44"/>
    <mergeCell ref="A49:A50"/>
    <mergeCell ref="A76:A77"/>
    <mergeCell ref="A103:A104"/>
    <mergeCell ref="A130:A131"/>
    <mergeCell ref="G21:K21"/>
    <mergeCell ref="B22:C22"/>
    <mergeCell ref="D22:E22"/>
    <mergeCell ref="A263:K263"/>
    <mergeCell ref="G22:H22"/>
    <mergeCell ref="A356:D356"/>
    <mergeCell ref="A357:D357"/>
    <mergeCell ref="B282:C282"/>
    <mergeCell ref="D282:E282"/>
    <mergeCell ref="A304:K304"/>
    <mergeCell ref="A308:A309"/>
    <mergeCell ref="B308:D308"/>
    <mergeCell ref="A307:D307"/>
    <mergeCell ref="A331:D331"/>
    <mergeCell ref="A330:D330"/>
    <mergeCell ref="A329:D329"/>
    <mergeCell ref="A334:A335"/>
    <mergeCell ref="A70:D70"/>
    <mergeCell ref="A71:D71"/>
    <mergeCell ref="A72:D72"/>
    <mergeCell ref="B76:D76"/>
    <mergeCell ref="B334:D334"/>
    <mergeCell ref="A333:D333"/>
    <mergeCell ref="A355:D355"/>
    <mergeCell ref="A266:A267"/>
    <mergeCell ref="A43:K43"/>
    <mergeCell ref="A303:K303"/>
    <mergeCell ref="A513:D513"/>
    <mergeCell ref="A512:D512"/>
    <mergeCell ref="A511:D511"/>
    <mergeCell ref="A464:A465"/>
    <mergeCell ref="A490:A491"/>
    <mergeCell ref="B412:D412"/>
    <mergeCell ref="A411:D411"/>
    <mergeCell ref="A435:D435"/>
    <mergeCell ref="A434:D434"/>
    <mergeCell ref="A433:D433"/>
    <mergeCell ref="B438:D438"/>
    <mergeCell ref="A437:D437"/>
    <mergeCell ref="A461:D461"/>
    <mergeCell ref="A460:D460"/>
    <mergeCell ref="A459:D459"/>
    <mergeCell ref="A438:A439"/>
    <mergeCell ref="A412:A413"/>
    <mergeCell ref="B464:D464"/>
    <mergeCell ref="A463:D463"/>
    <mergeCell ref="A485:D485"/>
    <mergeCell ref="A486:D486"/>
    <mergeCell ref="A487:D487"/>
    <mergeCell ref="B490:D490"/>
    <mergeCell ref="A489:D489"/>
    <mergeCell ref="B360:D360"/>
    <mergeCell ref="A359:D359"/>
    <mergeCell ref="A383:D383"/>
    <mergeCell ref="A382:D382"/>
    <mergeCell ref="A381:D381"/>
    <mergeCell ref="B386:D386"/>
    <mergeCell ref="A385:D385"/>
    <mergeCell ref="A409:D409"/>
    <mergeCell ref="A408:D408"/>
    <mergeCell ref="A407:D407"/>
    <mergeCell ref="A360:A361"/>
    <mergeCell ref="A386:A387"/>
    <mergeCell ref="A3:K3"/>
    <mergeCell ref="A184:A185"/>
    <mergeCell ref="A211:A212"/>
    <mergeCell ref="A238:A239"/>
    <mergeCell ref="A281:A283"/>
    <mergeCell ref="A232:D232"/>
    <mergeCell ref="B238:D238"/>
    <mergeCell ref="A237:D237"/>
    <mergeCell ref="A261:D261"/>
    <mergeCell ref="A260:D260"/>
    <mergeCell ref="A259:D259"/>
    <mergeCell ref="B266:D266"/>
    <mergeCell ref="E266:G266"/>
    <mergeCell ref="A18:G18"/>
    <mergeCell ref="B21:F21"/>
    <mergeCell ref="I22:J22"/>
    <mergeCell ref="B49:D49"/>
    <mergeCell ref="A48:D48"/>
    <mergeCell ref="A210:D210"/>
    <mergeCell ref="A157:A158"/>
    <mergeCell ref="A234:D234"/>
    <mergeCell ref="A233:D233"/>
    <mergeCell ref="B103:D103"/>
    <mergeCell ref="A102:D102"/>
    <mergeCell ref="A5:G5"/>
    <mergeCell ref="A20:K20"/>
    <mergeCell ref="A45:K45"/>
    <mergeCell ref="A280:K280"/>
    <mergeCell ref="A305:K305"/>
    <mergeCell ref="A278:G278"/>
    <mergeCell ref="B281:F281"/>
    <mergeCell ref="G281:K281"/>
    <mergeCell ref="G282:H282"/>
    <mergeCell ref="I282:J282"/>
    <mergeCell ref="A124:D124"/>
    <mergeCell ref="A125:D125"/>
    <mergeCell ref="A152:D152"/>
    <mergeCell ref="A153:D153"/>
    <mergeCell ref="B157:D157"/>
    <mergeCell ref="A156:D156"/>
    <mergeCell ref="A277:G277"/>
    <mergeCell ref="A180:D180"/>
    <mergeCell ref="A179:D179"/>
    <mergeCell ref="A178:D178"/>
    <mergeCell ref="B184:D184"/>
    <mergeCell ref="A183:D183"/>
    <mergeCell ref="A205:D205"/>
    <mergeCell ref="A206:D206"/>
  </mergeCells>
  <hyperlinks>
    <hyperlink ref="A1" location="Inhalt!A1" display="Zurück zum Inhalt" xr:uid="{00000000-0004-0000-2600-000000000000}"/>
  </hyperlink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4"/>
  <dimension ref="A1:BS249"/>
  <sheetViews>
    <sheetView showGridLines="0" zoomScale="80" zoomScaleNormal="80" workbookViewId="0">
      <pane xSplit="1" topLeftCell="B1" activePane="topRight" state="frozen"/>
      <selection pane="topRight"/>
    </sheetView>
  </sheetViews>
  <sheetFormatPr baseColWidth="10" defaultRowHeight="14"/>
  <cols>
    <col min="1" max="1" width="23.5" customWidth="1"/>
    <col min="2" max="71" width="11.08203125" customWidth="1"/>
  </cols>
  <sheetData>
    <row r="1" spans="1:71" s="1401" customFormat="1" ht="14.5" customHeight="1">
      <c r="A1" s="1402" t="s">
        <v>482</v>
      </c>
    </row>
    <row r="2" spans="1:71" s="1401" customFormat="1" ht="14.5" customHeight="1"/>
    <row r="3" spans="1:71" ht="25" customHeight="1">
      <c r="A3" s="1947">
        <v>2024</v>
      </c>
      <c r="B3" s="1947"/>
      <c r="C3" s="1947"/>
      <c r="D3" s="1947"/>
      <c r="E3" s="1947"/>
      <c r="F3" s="1947"/>
      <c r="G3" s="1947"/>
      <c r="H3" s="1947"/>
      <c r="I3" s="1947"/>
      <c r="J3" s="1947"/>
      <c r="K3" s="1947"/>
      <c r="L3" s="1947"/>
      <c r="M3" s="1947"/>
      <c r="N3" s="1947"/>
      <c r="O3" s="1947"/>
      <c r="P3" s="1947"/>
      <c r="Q3" s="1947"/>
      <c r="R3" s="1947"/>
      <c r="S3" s="1947"/>
      <c r="T3" s="1947"/>
      <c r="U3" s="1947"/>
      <c r="V3" s="1947"/>
      <c r="W3" s="1947"/>
      <c r="X3" s="1947"/>
      <c r="Y3" s="1947"/>
      <c r="Z3" s="1947"/>
      <c r="AA3" s="1947"/>
      <c r="AB3" s="1947"/>
      <c r="AC3" s="1947"/>
      <c r="AD3" s="1947"/>
      <c r="AE3" s="1947"/>
      <c r="AF3" s="1947"/>
      <c r="AG3" s="1947"/>
      <c r="AH3" s="1947"/>
      <c r="AI3" s="1947"/>
      <c r="AJ3" s="1947"/>
      <c r="AK3" s="1947"/>
      <c r="AL3" s="1947"/>
      <c r="AM3" s="1947"/>
      <c r="AN3" s="1947"/>
      <c r="AO3" s="1947"/>
      <c r="AP3" s="1947"/>
      <c r="AQ3" s="1947"/>
      <c r="AR3" s="1947"/>
      <c r="AS3" s="1947"/>
      <c r="AT3" s="1947"/>
      <c r="AU3" s="1947"/>
      <c r="AV3" s="1947"/>
      <c r="AW3" s="1947"/>
      <c r="AX3" s="1947"/>
      <c r="AY3" s="1947"/>
      <c r="AZ3" s="1947"/>
      <c r="BA3" s="1947"/>
      <c r="BB3" s="1947"/>
      <c r="BC3" s="1947"/>
      <c r="BD3" s="1947"/>
      <c r="BE3" s="1947"/>
      <c r="BF3" s="1947"/>
      <c r="BG3" s="1947"/>
      <c r="BH3" s="1947"/>
      <c r="BI3" s="1947"/>
      <c r="BJ3" s="1947"/>
      <c r="BK3" s="1947"/>
      <c r="BL3" s="1947"/>
      <c r="BM3" s="1947"/>
      <c r="BN3" s="1947"/>
      <c r="BO3" s="1947"/>
      <c r="BP3" s="1947"/>
      <c r="BQ3" s="1947"/>
      <c r="BR3" s="1947"/>
      <c r="BS3" s="1947"/>
    </row>
    <row r="4" spans="1:71" ht="14.5" customHeight="1"/>
    <row r="5" spans="1:71" s="867" customFormat="1" ht="28.5" customHeight="1">
      <c r="A5" s="2002" t="s">
        <v>838</v>
      </c>
      <c r="B5" s="2003"/>
      <c r="C5" s="2003"/>
      <c r="D5" s="2003"/>
      <c r="E5" s="2003"/>
      <c r="F5" s="2003"/>
      <c r="G5" s="2003"/>
      <c r="H5" s="2003"/>
    </row>
    <row r="6" spans="1:71" s="867" customFormat="1" ht="14.5" customHeight="1" thickBot="1">
      <c r="A6" s="1996" t="s">
        <v>5</v>
      </c>
      <c r="B6" s="2004" t="s">
        <v>780</v>
      </c>
      <c r="C6" s="1999"/>
      <c r="D6" s="1999"/>
      <c r="E6" s="1999"/>
      <c r="F6" s="1999"/>
      <c r="G6" s="1999"/>
      <c r="H6" s="2005"/>
    </row>
    <row r="7" spans="1:71" s="867" customFormat="1" ht="14.5" customHeight="1">
      <c r="A7" s="1997"/>
      <c r="B7" s="2006" t="s">
        <v>438</v>
      </c>
      <c r="C7" s="2007"/>
      <c r="D7" s="2006" t="s">
        <v>130</v>
      </c>
      <c r="E7" s="2007"/>
      <c r="F7" s="2006" t="s">
        <v>781</v>
      </c>
      <c r="G7" s="2007"/>
      <c r="H7" s="1752"/>
    </row>
    <row r="8" spans="1:71" s="867" customFormat="1" ht="14.5" customHeight="1" thickBot="1">
      <c r="A8" s="1988"/>
      <c r="B8" s="743" t="s">
        <v>2</v>
      </c>
      <c r="C8" s="744" t="s">
        <v>68</v>
      </c>
      <c r="D8" s="743" t="s">
        <v>2</v>
      </c>
      <c r="E8" s="744" t="s">
        <v>68</v>
      </c>
      <c r="F8" s="743" t="s">
        <v>2</v>
      </c>
      <c r="G8" s="744" t="s">
        <v>68</v>
      </c>
      <c r="H8" s="1753" t="s">
        <v>69</v>
      </c>
    </row>
    <row r="9" spans="1:71" s="867" customFormat="1" ht="14.5" customHeight="1">
      <c r="A9" s="912" t="s">
        <v>13</v>
      </c>
      <c r="B9" s="913">
        <v>83.868442351426495</v>
      </c>
      <c r="C9" s="914">
        <v>2.7041318725526229</v>
      </c>
      <c r="D9" s="915">
        <v>5.2256339952859907</v>
      </c>
      <c r="E9" s="914">
        <v>1.8512578997950131</v>
      </c>
      <c r="F9" s="916">
        <v>10.905923653287511</v>
      </c>
      <c r="G9" s="914">
        <v>2.1653023528769602</v>
      </c>
      <c r="H9" s="1754">
        <v>263</v>
      </c>
    </row>
    <row r="10" spans="1:71" s="867" customFormat="1" ht="14.5" customHeight="1">
      <c r="A10" s="917" t="s">
        <v>14</v>
      </c>
      <c r="B10" s="918">
        <v>82.738257934987544</v>
      </c>
      <c r="C10" s="919">
        <v>2.3821774965235778</v>
      </c>
      <c r="D10" s="920">
        <v>4.8649791881788769</v>
      </c>
      <c r="E10" s="919">
        <v>1.23309765225454</v>
      </c>
      <c r="F10" s="921">
        <v>12.396762876833581</v>
      </c>
      <c r="G10" s="919">
        <v>2.0793012802864479</v>
      </c>
      <c r="H10" s="1755">
        <v>364</v>
      </c>
    </row>
    <row r="11" spans="1:71" s="867" customFormat="1" ht="14.5" customHeight="1">
      <c r="A11" s="912" t="s">
        <v>39</v>
      </c>
      <c r="B11" s="915">
        <v>90.954970386042959</v>
      </c>
      <c r="C11" s="914">
        <v>2.0550598207849222</v>
      </c>
      <c r="D11" s="915">
        <v>3.673866315534124</v>
      </c>
      <c r="E11" s="914">
        <v>1.296350426897678</v>
      </c>
      <c r="F11" s="915">
        <v>5.3711632984229274</v>
      </c>
      <c r="G11" s="914">
        <v>1.606023685380022</v>
      </c>
      <c r="H11" s="1754">
        <v>233</v>
      </c>
    </row>
    <row r="12" spans="1:71" s="867" customFormat="1" ht="14.5" customHeight="1">
      <c r="A12" s="917" t="s">
        <v>16</v>
      </c>
      <c r="B12" s="922">
        <v>90.343755770380625</v>
      </c>
      <c r="C12" s="919">
        <v>1.828359778942708</v>
      </c>
      <c r="D12" s="921">
        <v>3.6143298821915208</v>
      </c>
      <c r="E12" s="919">
        <v>1.2707794986643359</v>
      </c>
      <c r="F12" s="922">
        <v>6.04191434742786</v>
      </c>
      <c r="G12" s="919">
        <v>1.3685624072855811</v>
      </c>
      <c r="H12" s="1755">
        <v>349</v>
      </c>
    </row>
    <row r="13" spans="1:71" s="867" customFormat="1" ht="14.5" customHeight="1">
      <c r="A13" s="912" t="s">
        <v>17</v>
      </c>
      <c r="B13" s="923">
        <v>84.667772240844812</v>
      </c>
      <c r="C13" s="914">
        <v>2.766750798857553</v>
      </c>
      <c r="D13" s="916">
        <v>7.9004912581819324</v>
      </c>
      <c r="E13" s="914">
        <v>1.9618428006478821</v>
      </c>
      <c r="F13" s="913">
        <v>7.4317365009732583</v>
      </c>
      <c r="G13" s="914">
        <v>2.1445659791870959</v>
      </c>
      <c r="H13" s="1754">
        <v>200</v>
      </c>
    </row>
    <row r="14" spans="1:71" s="867" customFormat="1" ht="14.5" customHeight="1">
      <c r="A14" s="917" t="s">
        <v>18</v>
      </c>
      <c r="B14" s="922">
        <v>78.233569058460091</v>
      </c>
      <c r="C14" s="919">
        <v>2.935021556069445</v>
      </c>
      <c r="D14" s="922">
        <v>4.8316169135454912</v>
      </c>
      <c r="E14" s="919">
        <v>1.2026880925973229</v>
      </c>
      <c r="F14" s="922">
        <v>16.93481402799442</v>
      </c>
      <c r="G14" s="919">
        <v>2.6845802497059572</v>
      </c>
      <c r="H14" s="1755">
        <v>334</v>
      </c>
    </row>
    <row r="15" spans="1:71" s="867" customFormat="1" ht="14.5" customHeight="1">
      <c r="A15" s="912" t="s">
        <v>19</v>
      </c>
      <c r="B15" s="915">
        <v>84.295537699979789</v>
      </c>
      <c r="C15" s="914">
        <v>2.2477185677256841</v>
      </c>
      <c r="D15" s="916">
        <v>5.297851233299224</v>
      </c>
      <c r="E15" s="914">
        <v>1.2663948823857569</v>
      </c>
      <c r="F15" s="916">
        <v>10.406611066720981</v>
      </c>
      <c r="G15" s="914">
        <v>1.864496992343438</v>
      </c>
      <c r="H15" s="1754">
        <v>352</v>
      </c>
    </row>
    <row r="16" spans="1:71" s="867" customFormat="1" ht="14.5" customHeight="1">
      <c r="A16" s="917" t="s">
        <v>20</v>
      </c>
      <c r="B16" s="922">
        <v>87.985735389925495</v>
      </c>
      <c r="C16" s="919">
        <v>2.3876794419293268</v>
      </c>
      <c r="D16" s="922">
        <v>3.5110486008713369</v>
      </c>
      <c r="E16" s="919">
        <v>1.5649841973967531</v>
      </c>
      <c r="F16" s="922">
        <v>8.5032160092031788</v>
      </c>
      <c r="G16" s="919">
        <v>2.0028842932856241</v>
      </c>
      <c r="H16" s="1755">
        <v>284</v>
      </c>
    </row>
    <row r="17" spans="1:8" s="867" customFormat="1" ht="14.5" customHeight="1">
      <c r="A17" s="912" t="s">
        <v>21</v>
      </c>
      <c r="B17" s="913">
        <v>88.346475973099487</v>
      </c>
      <c r="C17" s="914">
        <v>1.9174815480476579</v>
      </c>
      <c r="D17" s="923">
        <v>2.7313278918724548</v>
      </c>
      <c r="E17" s="914">
        <v>1.0532729054957579</v>
      </c>
      <c r="F17" s="916">
        <v>8.9221961350280665</v>
      </c>
      <c r="G17" s="914">
        <v>1.6813909428785989</v>
      </c>
      <c r="H17" s="1754">
        <v>375</v>
      </c>
    </row>
    <row r="18" spans="1:8" s="867" customFormat="1" ht="14.5" customHeight="1">
      <c r="A18" s="917" t="s">
        <v>22</v>
      </c>
      <c r="B18" s="922">
        <v>86.554601525279196</v>
      </c>
      <c r="C18" s="919">
        <v>2.6998079786232632</v>
      </c>
      <c r="D18" s="921">
        <v>6.0957979657365424</v>
      </c>
      <c r="E18" s="919">
        <v>1.9204333962592841</v>
      </c>
      <c r="F18" s="918">
        <v>7.349600508984258</v>
      </c>
      <c r="G18" s="919">
        <v>1.9039290571061549</v>
      </c>
      <c r="H18" s="1755">
        <v>268</v>
      </c>
    </row>
    <row r="19" spans="1:8" s="867" customFormat="1" ht="14.5" customHeight="1">
      <c r="A19" s="912" t="s">
        <v>23</v>
      </c>
      <c r="B19" s="913">
        <v>88.115000604905774</v>
      </c>
      <c r="C19" s="914">
        <v>2.6102606614784789</v>
      </c>
      <c r="D19" s="923">
        <v>3.9698580901826701</v>
      </c>
      <c r="E19" s="914">
        <v>1.334700466671694</v>
      </c>
      <c r="F19" s="916">
        <v>7.9151413049115469</v>
      </c>
      <c r="G19" s="914">
        <v>1.922637050416073</v>
      </c>
      <c r="H19" s="1754">
        <v>271</v>
      </c>
    </row>
    <row r="20" spans="1:8" s="867" customFormat="1" ht="14.5" customHeight="1">
      <c r="A20" s="917" t="s">
        <v>24</v>
      </c>
      <c r="B20" s="920">
        <v>91.141545246144261</v>
      </c>
      <c r="C20" s="919">
        <v>1.914382729011822</v>
      </c>
      <c r="D20" s="922">
        <v>2.4747116961495101</v>
      </c>
      <c r="E20" s="919">
        <v>1.0083099147752661</v>
      </c>
      <c r="F20" s="920">
        <v>6.3837430577062229</v>
      </c>
      <c r="G20" s="919">
        <v>1.6306215173830969</v>
      </c>
      <c r="H20" s="1755">
        <v>276</v>
      </c>
    </row>
    <row r="21" spans="1:8" s="867" customFormat="1" ht="14.5" customHeight="1">
      <c r="A21" s="912" t="s">
        <v>25</v>
      </c>
      <c r="B21" s="916">
        <v>90.436580532793755</v>
      </c>
      <c r="C21" s="914">
        <v>1.847122817382244</v>
      </c>
      <c r="D21" s="923">
        <v>2.4461703288608119</v>
      </c>
      <c r="E21" s="914">
        <v>0.94477808731203283</v>
      </c>
      <c r="F21" s="916">
        <v>7.1172491383454339</v>
      </c>
      <c r="G21" s="914">
        <v>1.612100414933626</v>
      </c>
      <c r="H21" s="1754">
        <v>350</v>
      </c>
    </row>
    <row r="22" spans="1:8" s="867" customFormat="1" ht="14.5" customHeight="1">
      <c r="A22" s="917" t="s">
        <v>26</v>
      </c>
      <c r="B22" s="922">
        <v>90.216458805144967</v>
      </c>
      <c r="C22" s="919">
        <v>1.794429562935046</v>
      </c>
      <c r="D22" s="920">
        <v>3.2995861939785001</v>
      </c>
      <c r="E22" s="919">
        <v>1.1076486551307101</v>
      </c>
      <c r="F22" s="922">
        <v>6.483955000876529</v>
      </c>
      <c r="G22" s="919">
        <v>1.5010846889541889</v>
      </c>
      <c r="H22" s="1755">
        <v>323</v>
      </c>
    </row>
    <row r="23" spans="1:8" s="867" customFormat="1" ht="14.5" customHeight="1">
      <c r="A23" s="912" t="s">
        <v>27</v>
      </c>
      <c r="B23" s="915">
        <v>84.216223035544743</v>
      </c>
      <c r="C23" s="914">
        <v>2.3244365685831871</v>
      </c>
      <c r="D23" s="923">
        <v>3.281381161460152</v>
      </c>
      <c r="E23" s="914">
        <v>1.165584193530629</v>
      </c>
      <c r="F23" s="915">
        <v>12.5023958029951</v>
      </c>
      <c r="G23" s="914">
        <v>2.1069875158164382</v>
      </c>
      <c r="H23" s="1754">
        <v>409</v>
      </c>
    </row>
    <row r="24" spans="1:8" s="867" customFormat="1" ht="14.5" customHeight="1" thickBot="1">
      <c r="A24" s="924" t="s">
        <v>28</v>
      </c>
      <c r="B24" s="925">
        <v>91.317448530995108</v>
      </c>
      <c r="C24" s="926">
        <v>1.81704669046226</v>
      </c>
      <c r="D24" s="925">
        <v>3.6606591025622839</v>
      </c>
      <c r="E24" s="926">
        <v>1.251123707007626</v>
      </c>
      <c r="F24" s="925">
        <v>5.0218923664426107</v>
      </c>
      <c r="G24" s="926">
        <v>1.3963988737592969</v>
      </c>
      <c r="H24" s="1756">
        <v>371</v>
      </c>
    </row>
    <row r="25" spans="1:8" s="867" customFormat="1" ht="14.5" customHeight="1">
      <c r="A25" s="927" t="s">
        <v>29</v>
      </c>
      <c r="B25" s="928">
        <v>85.26201083796262</v>
      </c>
      <c r="C25" s="929">
        <v>0.98018456082986116</v>
      </c>
      <c r="D25" s="930">
        <v>4.8016661029385999</v>
      </c>
      <c r="E25" s="929">
        <v>0.63105080839790062</v>
      </c>
      <c r="F25" s="928">
        <v>9.9363230590987826</v>
      </c>
      <c r="G25" s="929">
        <v>0.7724976848752042</v>
      </c>
      <c r="H25" s="1757">
        <v>3112</v>
      </c>
    </row>
    <row r="26" spans="1:8" s="867" customFormat="1" ht="14.5" customHeight="1">
      <c r="A26" s="927" t="s">
        <v>30</v>
      </c>
      <c r="B26" s="928">
        <v>90.432526255488028</v>
      </c>
      <c r="C26" s="929">
        <v>0.83325948271101224</v>
      </c>
      <c r="D26" s="928">
        <v>3.2582929159674792</v>
      </c>
      <c r="E26" s="929">
        <v>0.50309750524556573</v>
      </c>
      <c r="F26" s="928">
        <v>6.3091808285444957</v>
      </c>
      <c r="G26" s="929">
        <v>0.68171882864568267</v>
      </c>
      <c r="H26" s="1757">
        <v>1910</v>
      </c>
    </row>
    <row r="27" spans="1:8" s="867" customFormat="1" ht="14.5" customHeight="1">
      <c r="A27" s="1758" t="s">
        <v>31</v>
      </c>
      <c r="B27" s="1759">
        <v>86.206774606505448</v>
      </c>
      <c r="C27" s="1760">
        <v>0.81656002463637756</v>
      </c>
      <c r="D27" s="1759">
        <v>4.5196588076023394</v>
      </c>
      <c r="E27" s="1760">
        <v>0.52421610553304698</v>
      </c>
      <c r="F27" s="1759">
        <v>9.2735665858922225</v>
      </c>
      <c r="G27" s="1760">
        <v>0.64386999809114931</v>
      </c>
      <c r="H27" s="1761">
        <v>5022</v>
      </c>
    </row>
    <row r="28" spans="1:8" s="867" customFormat="1" ht="14.5" customHeight="1">
      <c r="A28" s="1930" t="s">
        <v>782</v>
      </c>
      <c r="B28" s="1931"/>
      <c r="C28" s="1931"/>
      <c r="D28" s="1931"/>
      <c r="E28" s="1931"/>
      <c r="F28" s="1931"/>
      <c r="G28" s="1931"/>
      <c r="H28" s="1931"/>
    </row>
    <row r="29" spans="1:8" s="867" customFormat="1" ht="24.75" customHeight="1">
      <c r="A29" s="1948" t="s">
        <v>783</v>
      </c>
      <c r="B29" s="1984"/>
      <c r="C29" s="1984"/>
      <c r="D29" s="1984"/>
      <c r="E29" s="1984"/>
      <c r="F29" s="1984"/>
      <c r="G29" s="1984"/>
      <c r="H29" s="1984"/>
    </row>
    <row r="30" spans="1:8" s="867" customFormat="1" ht="27" customHeight="1">
      <c r="A30" s="1948" t="s">
        <v>617</v>
      </c>
      <c r="B30" s="1984"/>
      <c r="C30" s="1984"/>
      <c r="D30" s="1984"/>
      <c r="E30" s="1984"/>
      <c r="F30" s="1984"/>
      <c r="G30" s="1984"/>
      <c r="H30" s="1984"/>
    </row>
    <row r="31" spans="1:8" ht="14.5" customHeight="1"/>
    <row r="32" spans="1:8" s="867" customFormat="1" ht="30" customHeight="1">
      <c r="A32" s="2002" t="s">
        <v>839</v>
      </c>
      <c r="B32" s="2003"/>
      <c r="C32" s="2003"/>
      <c r="D32" s="2003"/>
      <c r="E32" s="2003"/>
      <c r="F32" s="2003"/>
      <c r="G32" s="2003"/>
      <c r="H32" s="2003"/>
    </row>
    <row r="33" spans="1:8" s="867" customFormat="1" ht="14.5" customHeight="1" thickBot="1">
      <c r="A33" s="1996" t="s">
        <v>5</v>
      </c>
      <c r="B33" s="2004" t="s">
        <v>780</v>
      </c>
      <c r="C33" s="1999"/>
      <c r="D33" s="1999"/>
      <c r="E33" s="1999"/>
      <c r="F33" s="1999"/>
      <c r="G33" s="1999"/>
      <c r="H33" s="2005"/>
    </row>
    <row r="34" spans="1:8" s="867" customFormat="1" ht="14.5" customHeight="1">
      <c r="A34" s="1997"/>
      <c r="B34" s="2006" t="s">
        <v>438</v>
      </c>
      <c r="C34" s="2007"/>
      <c r="D34" s="2006" t="s">
        <v>130</v>
      </c>
      <c r="E34" s="2007"/>
      <c r="F34" s="2006" t="s">
        <v>781</v>
      </c>
      <c r="G34" s="2007"/>
      <c r="H34" s="1752"/>
    </row>
    <row r="35" spans="1:8" s="867" customFormat="1" ht="14.5" customHeight="1" thickBot="1">
      <c r="A35" s="1988"/>
      <c r="B35" s="743" t="s">
        <v>2</v>
      </c>
      <c r="C35" s="744" t="s">
        <v>68</v>
      </c>
      <c r="D35" s="743" t="s">
        <v>2</v>
      </c>
      <c r="E35" s="744" t="s">
        <v>68</v>
      </c>
      <c r="F35" s="743" t="s">
        <v>2</v>
      </c>
      <c r="G35" s="744" t="s">
        <v>68</v>
      </c>
      <c r="H35" s="1753" t="s">
        <v>69</v>
      </c>
    </row>
    <row r="36" spans="1:8" s="867" customFormat="1" ht="14.5" customHeight="1">
      <c r="A36" s="912" t="s">
        <v>13</v>
      </c>
      <c r="B36" s="913">
        <v>67.955368641676245</v>
      </c>
      <c r="C36" s="914">
        <v>4.7089260870792513</v>
      </c>
      <c r="D36" s="913">
        <v>28.562910945485459</v>
      </c>
      <c r="E36" s="914">
        <v>4.4932860177961524</v>
      </c>
      <c r="F36" s="915">
        <v>3.4817204128382988</v>
      </c>
      <c r="G36" s="914">
        <v>0.69542467077053083</v>
      </c>
      <c r="H36" s="1754">
        <v>472</v>
      </c>
    </row>
    <row r="37" spans="1:8" s="867" customFormat="1" ht="14.5" customHeight="1">
      <c r="A37" s="917" t="s">
        <v>14</v>
      </c>
      <c r="B37" s="918">
        <v>67.128455145259082</v>
      </c>
      <c r="C37" s="919">
        <v>3.890878955824705</v>
      </c>
      <c r="D37" s="918">
        <v>28.20147831563391</v>
      </c>
      <c r="E37" s="919">
        <v>3.504941240110345</v>
      </c>
      <c r="F37" s="922">
        <v>4.6700665391070126</v>
      </c>
      <c r="G37" s="919">
        <v>1.5177242061706691</v>
      </c>
      <c r="H37" s="1755">
        <v>363</v>
      </c>
    </row>
    <row r="38" spans="1:8" s="867" customFormat="1" ht="14.5" customHeight="1">
      <c r="A38" s="912" t="s">
        <v>39</v>
      </c>
      <c r="B38" s="915" t="s">
        <v>99</v>
      </c>
      <c r="C38" s="932" t="s">
        <v>99</v>
      </c>
      <c r="D38" s="915" t="s">
        <v>99</v>
      </c>
      <c r="E38" s="932" t="s">
        <v>99</v>
      </c>
      <c r="F38" s="915" t="s">
        <v>99</v>
      </c>
      <c r="G38" s="932" t="s">
        <v>99</v>
      </c>
      <c r="H38" s="1764" t="s">
        <v>99</v>
      </c>
    </row>
    <row r="39" spans="1:8" s="867" customFormat="1" ht="14.5" customHeight="1">
      <c r="A39" s="917" t="s">
        <v>16</v>
      </c>
      <c r="B39" s="922" t="s">
        <v>99</v>
      </c>
      <c r="C39" s="933" t="s">
        <v>99</v>
      </c>
      <c r="D39" s="922" t="s">
        <v>99</v>
      </c>
      <c r="E39" s="933" t="s">
        <v>99</v>
      </c>
      <c r="F39" s="922" t="s">
        <v>99</v>
      </c>
      <c r="G39" s="933" t="s">
        <v>99</v>
      </c>
      <c r="H39" s="1765" t="s">
        <v>99</v>
      </c>
    </row>
    <row r="40" spans="1:8" s="867" customFormat="1" ht="14.5" customHeight="1">
      <c r="A40" s="912" t="s">
        <v>17</v>
      </c>
      <c r="B40" s="915" t="s">
        <v>99</v>
      </c>
      <c r="C40" s="932" t="s">
        <v>99</v>
      </c>
      <c r="D40" s="915" t="s">
        <v>99</v>
      </c>
      <c r="E40" s="932" t="s">
        <v>99</v>
      </c>
      <c r="F40" s="915" t="s">
        <v>99</v>
      </c>
      <c r="G40" s="932" t="s">
        <v>99</v>
      </c>
      <c r="H40" s="1764" t="s">
        <v>99</v>
      </c>
    </row>
    <row r="41" spans="1:8" s="867" customFormat="1" ht="14.5" customHeight="1">
      <c r="A41" s="917" t="s">
        <v>18</v>
      </c>
      <c r="B41" s="922" t="s">
        <v>99</v>
      </c>
      <c r="C41" s="933" t="s">
        <v>99</v>
      </c>
      <c r="D41" s="922" t="s">
        <v>99</v>
      </c>
      <c r="E41" s="933" t="s">
        <v>99</v>
      </c>
      <c r="F41" s="922" t="s">
        <v>99</v>
      </c>
      <c r="G41" s="933" t="s">
        <v>99</v>
      </c>
      <c r="H41" s="1765" t="s">
        <v>99</v>
      </c>
    </row>
    <row r="42" spans="1:8" s="867" customFormat="1" ht="14.5" customHeight="1">
      <c r="A42" s="912" t="s">
        <v>19</v>
      </c>
      <c r="B42" s="913">
        <v>84.450963632826088</v>
      </c>
      <c r="C42" s="914">
        <v>3.0850148286444781</v>
      </c>
      <c r="D42" s="913">
        <v>13.329541517149689</v>
      </c>
      <c r="E42" s="914">
        <v>2.581124338327442</v>
      </c>
      <c r="F42" s="915">
        <v>2.2194948500242262</v>
      </c>
      <c r="G42" s="914">
        <v>1.086276264198941</v>
      </c>
      <c r="H42" s="1754">
        <v>266</v>
      </c>
    </row>
    <row r="43" spans="1:8" s="867" customFormat="1" ht="14.5" customHeight="1">
      <c r="A43" s="917" t="s">
        <v>20</v>
      </c>
      <c r="B43" s="920">
        <v>94.364336337051398</v>
      </c>
      <c r="C43" s="919">
        <v>4.0161985669794804</v>
      </c>
      <c r="D43" s="922">
        <v>5.6356636629485974</v>
      </c>
      <c r="E43" s="919">
        <v>4.0161985669794804</v>
      </c>
      <c r="F43" s="922">
        <v>0</v>
      </c>
      <c r="G43" s="1407" t="s">
        <v>515</v>
      </c>
      <c r="H43" s="1755">
        <v>64</v>
      </c>
    </row>
    <row r="44" spans="1:8" s="867" customFormat="1" ht="14.5" customHeight="1">
      <c r="A44" s="912" t="s">
        <v>21</v>
      </c>
      <c r="B44" s="913">
        <v>76.914877750168387</v>
      </c>
      <c r="C44" s="914">
        <v>2.7216827740729621</v>
      </c>
      <c r="D44" s="913">
        <v>19.32285022248006</v>
      </c>
      <c r="E44" s="914">
        <v>2.3478712071539811</v>
      </c>
      <c r="F44" s="916">
        <v>3.7622720273515609</v>
      </c>
      <c r="G44" s="914">
        <v>1.0108163053768029</v>
      </c>
      <c r="H44" s="1754">
        <v>494</v>
      </c>
    </row>
    <row r="45" spans="1:8" s="867" customFormat="1" ht="14.5" customHeight="1">
      <c r="A45" s="917" t="s">
        <v>22</v>
      </c>
      <c r="B45" s="918">
        <v>74.252179287070803</v>
      </c>
      <c r="C45" s="919">
        <v>1.897675593626776</v>
      </c>
      <c r="D45" s="918">
        <v>22.25953268822634</v>
      </c>
      <c r="E45" s="919">
        <v>1.8562608409072341</v>
      </c>
      <c r="F45" s="922">
        <v>3.48828802470286</v>
      </c>
      <c r="G45" s="919">
        <v>0.51707964633406245</v>
      </c>
      <c r="H45" s="1755">
        <v>1338</v>
      </c>
    </row>
    <row r="46" spans="1:8" s="867" customFormat="1" ht="14.5" customHeight="1">
      <c r="A46" s="912" t="s">
        <v>23</v>
      </c>
      <c r="B46" s="916">
        <v>48.007378874941168</v>
      </c>
      <c r="C46" s="914">
        <v>6.534069857136088</v>
      </c>
      <c r="D46" s="916">
        <v>39.355104280862498</v>
      </c>
      <c r="E46" s="914">
        <v>8.2682679809209247</v>
      </c>
      <c r="F46" s="915">
        <v>12.63751684419632</v>
      </c>
      <c r="G46" s="914">
        <v>6.4629462025153543</v>
      </c>
      <c r="H46" s="1754">
        <v>124</v>
      </c>
    </row>
    <row r="47" spans="1:8" s="867" customFormat="1" ht="14.5" customHeight="1">
      <c r="A47" s="917" t="s">
        <v>24</v>
      </c>
      <c r="B47" s="922" t="s">
        <v>99</v>
      </c>
      <c r="C47" s="933" t="s">
        <v>99</v>
      </c>
      <c r="D47" s="922" t="s">
        <v>99</v>
      </c>
      <c r="E47" s="933" t="s">
        <v>99</v>
      </c>
      <c r="F47" s="922" t="s">
        <v>99</v>
      </c>
      <c r="G47" s="933" t="s">
        <v>99</v>
      </c>
      <c r="H47" s="1765" t="s">
        <v>99</v>
      </c>
    </row>
    <row r="48" spans="1:8" s="867" customFormat="1" ht="14.5" customHeight="1">
      <c r="A48" s="912" t="s">
        <v>25</v>
      </c>
      <c r="B48" s="916">
        <v>80.910354571889428</v>
      </c>
      <c r="C48" s="914">
        <v>3.9472910629330649</v>
      </c>
      <c r="D48" s="916">
        <v>19.089645428110561</v>
      </c>
      <c r="E48" s="914">
        <v>3.9472910629330649</v>
      </c>
      <c r="F48" s="915">
        <v>0</v>
      </c>
      <c r="G48" s="1408" t="s">
        <v>515</v>
      </c>
      <c r="H48" s="1754">
        <v>120</v>
      </c>
    </row>
    <row r="49" spans="1:71" s="867" customFormat="1" ht="14.5" customHeight="1">
      <c r="A49" s="917" t="s">
        <v>26</v>
      </c>
      <c r="B49" s="922" t="s">
        <v>99</v>
      </c>
      <c r="C49" s="933" t="s">
        <v>99</v>
      </c>
      <c r="D49" s="922" t="s">
        <v>99</v>
      </c>
      <c r="E49" s="933" t="s">
        <v>99</v>
      </c>
      <c r="F49" s="922" t="s">
        <v>99</v>
      </c>
      <c r="G49" s="933" t="s">
        <v>99</v>
      </c>
      <c r="H49" s="1765" t="s">
        <v>99</v>
      </c>
    </row>
    <row r="50" spans="1:71" s="867" customFormat="1" ht="14.5" customHeight="1">
      <c r="A50" s="912" t="s">
        <v>27</v>
      </c>
      <c r="B50" s="915">
        <v>66.233878558418652</v>
      </c>
      <c r="C50" s="914">
        <v>7.2552603320901188</v>
      </c>
      <c r="D50" s="915">
        <v>30.877252571596848</v>
      </c>
      <c r="E50" s="914">
        <v>6.8059418100980444</v>
      </c>
      <c r="F50" s="915">
        <v>2.888868869984504</v>
      </c>
      <c r="G50" s="914">
        <v>1.335052721323527</v>
      </c>
      <c r="H50" s="1754">
        <v>203</v>
      </c>
    </row>
    <row r="51" spans="1:71" s="867" customFormat="1" ht="14.5" customHeight="1" thickBot="1">
      <c r="A51" s="924" t="s">
        <v>28</v>
      </c>
      <c r="B51" s="934" t="s">
        <v>99</v>
      </c>
      <c r="C51" s="935" t="s">
        <v>99</v>
      </c>
      <c r="D51" s="934" t="s">
        <v>99</v>
      </c>
      <c r="E51" s="935" t="s">
        <v>99</v>
      </c>
      <c r="F51" s="934" t="s">
        <v>99</v>
      </c>
      <c r="G51" s="935" t="s">
        <v>99</v>
      </c>
      <c r="H51" s="1766" t="s">
        <v>99</v>
      </c>
    </row>
    <row r="52" spans="1:71" s="867" customFormat="1" ht="14.5" customHeight="1">
      <c r="A52" s="927" t="s">
        <v>29</v>
      </c>
      <c r="B52" s="928">
        <v>71.37335021603576</v>
      </c>
      <c r="C52" s="929">
        <v>1.622547554434814</v>
      </c>
      <c r="D52" s="928">
        <v>24.66919610729915</v>
      </c>
      <c r="E52" s="929">
        <v>1.472482801910231</v>
      </c>
      <c r="F52" s="936">
        <v>3.9574536766650938</v>
      </c>
      <c r="G52" s="929">
        <v>0.4665987442002319</v>
      </c>
      <c r="H52" s="1757">
        <v>3310</v>
      </c>
    </row>
    <row r="53" spans="1:71" s="867" customFormat="1" ht="14.5" customHeight="1">
      <c r="A53" s="927" t="s">
        <v>30</v>
      </c>
      <c r="B53" s="928">
        <v>80.532274816918644</v>
      </c>
      <c r="C53" s="929">
        <v>3.2456501088165939</v>
      </c>
      <c r="D53" s="928">
        <v>17.39310582516692</v>
      </c>
      <c r="E53" s="929">
        <v>3.0731967140813818</v>
      </c>
      <c r="F53" s="936">
        <v>2.0746193579144312</v>
      </c>
      <c r="G53" s="929">
        <v>1.4636580552017651</v>
      </c>
      <c r="H53" s="1757">
        <v>319</v>
      </c>
    </row>
    <row r="54" spans="1:71" s="867" customFormat="1" ht="14.5" customHeight="1">
      <c r="A54" s="1758" t="s">
        <v>31</v>
      </c>
      <c r="B54" s="1759">
        <v>72.354582306107062</v>
      </c>
      <c r="C54" s="1760">
        <v>1.508512627504077</v>
      </c>
      <c r="D54" s="1759">
        <v>23.889679560739101</v>
      </c>
      <c r="E54" s="1760">
        <v>1.3675612379830979</v>
      </c>
      <c r="F54" s="1762">
        <v>3.7557381331538391</v>
      </c>
      <c r="G54" s="1760">
        <v>0.44836264830331057</v>
      </c>
      <c r="H54" s="1761">
        <v>3629</v>
      </c>
    </row>
    <row r="55" spans="1:71" s="867" customFormat="1" ht="14.5" customHeight="1">
      <c r="A55" s="1948" t="s">
        <v>784</v>
      </c>
      <c r="B55" s="1984"/>
      <c r="C55" s="1984"/>
      <c r="D55" s="1984"/>
      <c r="E55" s="1984"/>
      <c r="F55" s="1984"/>
      <c r="G55" s="1984"/>
      <c r="H55" s="1984"/>
    </row>
    <row r="56" spans="1:71" s="867" customFormat="1" ht="71.25" customHeight="1">
      <c r="A56" s="1948" t="s">
        <v>785</v>
      </c>
      <c r="B56" s="1984"/>
      <c r="C56" s="1984"/>
      <c r="D56" s="1984"/>
      <c r="E56" s="1984"/>
      <c r="F56" s="1984"/>
      <c r="G56" s="1984"/>
      <c r="H56" s="1984"/>
    </row>
    <row r="57" spans="1:71" s="867" customFormat="1" ht="25.5" customHeight="1">
      <c r="A57" s="1948" t="s">
        <v>624</v>
      </c>
      <c r="B57" s="1984"/>
      <c r="C57" s="1984"/>
      <c r="D57" s="1984"/>
      <c r="E57" s="1984"/>
      <c r="F57" s="1984"/>
      <c r="G57" s="1984"/>
      <c r="H57" s="1984"/>
    </row>
    <row r="58" spans="1:71" ht="14.5" customHeight="1"/>
    <row r="59" spans="1:71" s="911" customFormat="1" ht="14.5" customHeight="1">
      <c r="A59" s="1972" t="s">
        <v>840</v>
      </c>
      <c r="B59" s="1973"/>
      <c r="C59" s="1973"/>
      <c r="D59" s="1973"/>
      <c r="E59" s="1973"/>
      <c r="F59" s="1973"/>
      <c r="G59" s="1973"/>
      <c r="H59" s="1973"/>
      <c r="I59" s="1973"/>
      <c r="J59" s="1973"/>
      <c r="K59" s="1973"/>
      <c r="L59" s="1973"/>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c r="AN59" s="1973"/>
      <c r="AO59" s="1973"/>
      <c r="AP59" s="1973"/>
      <c r="AQ59" s="1973"/>
      <c r="AR59" s="1973"/>
      <c r="AS59" s="1973"/>
      <c r="AT59" s="1973"/>
      <c r="AU59" s="1973"/>
      <c r="AV59" s="1973"/>
      <c r="AW59" s="1973"/>
      <c r="AX59" s="1973"/>
      <c r="AY59" s="1973"/>
      <c r="AZ59" s="1973"/>
      <c r="BA59" s="1973"/>
      <c r="BB59" s="1973"/>
      <c r="BC59" s="1973"/>
      <c r="BD59" s="1973"/>
      <c r="BE59" s="1973"/>
      <c r="BF59" s="1973"/>
      <c r="BG59" s="1973"/>
      <c r="BH59" s="1973"/>
      <c r="BI59" s="1973"/>
      <c r="BJ59" s="1973"/>
      <c r="BK59" s="1973"/>
      <c r="BL59" s="1973"/>
      <c r="BM59" s="1973"/>
      <c r="BN59" s="1973"/>
      <c r="BO59" s="1973"/>
      <c r="BP59" s="1973"/>
      <c r="BQ59" s="1973"/>
      <c r="BR59" s="1973"/>
      <c r="BS59" s="1973"/>
    </row>
    <row r="60" spans="1:71" s="911" customFormat="1" ht="14.5" customHeight="1" thickBot="1">
      <c r="A60" s="1996" t="s">
        <v>5</v>
      </c>
      <c r="B60" s="1998" t="s">
        <v>1294</v>
      </c>
      <c r="C60" s="1999"/>
      <c r="D60" s="1999"/>
      <c r="E60" s="1999"/>
      <c r="F60" s="1999"/>
      <c r="G60" s="1999"/>
      <c r="H60" s="2000"/>
      <c r="I60" s="2001" t="s">
        <v>1295</v>
      </c>
      <c r="J60" s="1999"/>
      <c r="K60" s="1999"/>
      <c r="L60" s="1999"/>
      <c r="M60" s="1999"/>
      <c r="N60" s="1999"/>
      <c r="O60" s="2000"/>
      <c r="P60" s="2001" t="s">
        <v>1296</v>
      </c>
      <c r="Q60" s="1999"/>
      <c r="R60" s="1999"/>
      <c r="S60" s="1999"/>
      <c r="T60" s="1999"/>
      <c r="U60" s="1999"/>
      <c r="V60" s="2000"/>
      <c r="W60" s="2001" t="s">
        <v>1297</v>
      </c>
      <c r="X60" s="1999"/>
      <c r="Y60" s="1999"/>
      <c r="Z60" s="1999"/>
      <c r="AA60" s="1999"/>
      <c r="AB60" s="1999"/>
      <c r="AC60" s="2000"/>
      <c r="AD60" s="2001" t="s">
        <v>1298</v>
      </c>
      <c r="AE60" s="1999"/>
      <c r="AF60" s="1999"/>
      <c r="AG60" s="1999"/>
      <c r="AH60" s="1999"/>
      <c r="AI60" s="1999"/>
      <c r="AJ60" s="2000"/>
      <c r="AK60" s="2001" t="s">
        <v>1299</v>
      </c>
      <c r="AL60" s="1999"/>
      <c r="AM60" s="1999"/>
      <c r="AN60" s="1999"/>
      <c r="AO60" s="1999"/>
      <c r="AP60" s="1999"/>
      <c r="AQ60" s="2000"/>
      <c r="AR60" s="2001" t="s">
        <v>1300</v>
      </c>
      <c r="AS60" s="1999"/>
      <c r="AT60" s="1999"/>
      <c r="AU60" s="1999"/>
      <c r="AV60" s="1999"/>
      <c r="AW60" s="1999"/>
      <c r="AX60" s="2000"/>
      <c r="AY60" s="2001" t="s">
        <v>1301</v>
      </c>
      <c r="AZ60" s="1999"/>
      <c r="BA60" s="1999"/>
      <c r="BB60" s="1999"/>
      <c r="BC60" s="1999"/>
      <c r="BD60" s="1999"/>
      <c r="BE60" s="2000"/>
      <c r="BF60" s="2001" t="s">
        <v>1302</v>
      </c>
      <c r="BG60" s="1999"/>
      <c r="BH60" s="1999"/>
      <c r="BI60" s="1999"/>
      <c r="BJ60" s="1999"/>
      <c r="BK60" s="1999"/>
      <c r="BL60" s="2000"/>
      <c r="BM60" s="1998" t="s">
        <v>1303</v>
      </c>
      <c r="BN60" s="1999"/>
      <c r="BO60" s="1999"/>
      <c r="BP60" s="1999"/>
      <c r="BQ60" s="1999"/>
      <c r="BR60" s="1999"/>
      <c r="BS60" s="2005"/>
    </row>
    <row r="61" spans="1:71" s="911" customFormat="1" ht="14.5" customHeight="1">
      <c r="A61" s="1997"/>
      <c r="B61" s="2006" t="s">
        <v>791</v>
      </c>
      <c r="C61" s="2007"/>
      <c r="D61" s="2006" t="s">
        <v>792</v>
      </c>
      <c r="E61" s="2007"/>
      <c r="F61" s="2008" t="s">
        <v>793</v>
      </c>
      <c r="G61" s="2009"/>
      <c r="H61" s="1629"/>
      <c r="I61" s="2006" t="s">
        <v>791</v>
      </c>
      <c r="J61" s="2007"/>
      <c r="K61" s="2006" t="s">
        <v>792</v>
      </c>
      <c r="L61" s="2007"/>
      <c r="M61" s="2008" t="s">
        <v>793</v>
      </c>
      <c r="N61" s="2009"/>
      <c r="O61" s="1629"/>
      <c r="P61" s="2006" t="s">
        <v>791</v>
      </c>
      <c r="Q61" s="2007"/>
      <c r="R61" s="2006" t="s">
        <v>792</v>
      </c>
      <c r="S61" s="2007"/>
      <c r="T61" s="2008" t="s">
        <v>793</v>
      </c>
      <c r="U61" s="2009"/>
      <c r="V61" s="1629"/>
      <c r="W61" s="2006" t="s">
        <v>791</v>
      </c>
      <c r="X61" s="2007"/>
      <c r="Y61" s="2006" t="s">
        <v>792</v>
      </c>
      <c r="Z61" s="2007"/>
      <c r="AA61" s="2008" t="s">
        <v>793</v>
      </c>
      <c r="AB61" s="2009"/>
      <c r="AC61" s="1629"/>
      <c r="AD61" s="2006" t="s">
        <v>791</v>
      </c>
      <c r="AE61" s="2007"/>
      <c r="AF61" s="2006" t="s">
        <v>792</v>
      </c>
      <c r="AG61" s="2007"/>
      <c r="AH61" s="2008" t="s">
        <v>793</v>
      </c>
      <c r="AI61" s="2009"/>
      <c r="AJ61" s="1629"/>
      <c r="AK61" s="2006" t="s">
        <v>791</v>
      </c>
      <c r="AL61" s="2007"/>
      <c r="AM61" s="2006" t="s">
        <v>792</v>
      </c>
      <c r="AN61" s="2007"/>
      <c r="AO61" s="2008" t="s">
        <v>793</v>
      </c>
      <c r="AP61" s="2009"/>
      <c r="AQ61" s="1629"/>
      <c r="AR61" s="2006" t="s">
        <v>791</v>
      </c>
      <c r="AS61" s="2007"/>
      <c r="AT61" s="2006" t="s">
        <v>792</v>
      </c>
      <c r="AU61" s="2007"/>
      <c r="AV61" s="2008" t="s">
        <v>793</v>
      </c>
      <c r="AW61" s="2009"/>
      <c r="AX61" s="1629"/>
      <c r="AY61" s="2006" t="s">
        <v>791</v>
      </c>
      <c r="AZ61" s="2007"/>
      <c r="BA61" s="2006" t="s">
        <v>792</v>
      </c>
      <c r="BB61" s="2007"/>
      <c r="BC61" s="2008" t="s">
        <v>793</v>
      </c>
      <c r="BD61" s="2009"/>
      <c r="BE61" s="1629"/>
      <c r="BF61" s="2006" t="s">
        <v>791</v>
      </c>
      <c r="BG61" s="2007"/>
      <c r="BH61" s="2006" t="s">
        <v>792</v>
      </c>
      <c r="BI61" s="2007"/>
      <c r="BJ61" s="2008" t="s">
        <v>793</v>
      </c>
      <c r="BK61" s="2009"/>
      <c r="BL61" s="1629"/>
      <c r="BM61" s="2006" t="s">
        <v>791</v>
      </c>
      <c r="BN61" s="2007"/>
      <c r="BO61" s="2006" t="s">
        <v>792</v>
      </c>
      <c r="BP61" s="2007"/>
      <c r="BQ61" s="2008" t="s">
        <v>793</v>
      </c>
      <c r="BR61" s="2009"/>
      <c r="BS61" s="1752"/>
    </row>
    <row r="62" spans="1:71" s="911" customFormat="1" ht="14.5" customHeight="1" thickBot="1">
      <c r="A62" s="1988"/>
      <c r="B62" s="743" t="s">
        <v>2</v>
      </c>
      <c r="C62" s="744" t="s">
        <v>68</v>
      </c>
      <c r="D62" s="743" t="s">
        <v>2</v>
      </c>
      <c r="E62" s="744" t="s">
        <v>68</v>
      </c>
      <c r="F62" s="743" t="s">
        <v>2</v>
      </c>
      <c r="G62" s="744" t="s">
        <v>68</v>
      </c>
      <c r="H62" s="744" t="s">
        <v>69</v>
      </c>
      <c r="I62" s="743" t="s">
        <v>2</v>
      </c>
      <c r="J62" s="744" t="s">
        <v>68</v>
      </c>
      <c r="K62" s="743" t="s">
        <v>2</v>
      </c>
      <c r="L62" s="744" t="s">
        <v>68</v>
      </c>
      <c r="M62" s="743" t="s">
        <v>2</v>
      </c>
      <c r="N62" s="744" t="s">
        <v>68</v>
      </c>
      <c r="O62" s="744" t="s">
        <v>69</v>
      </c>
      <c r="P62" s="743" t="s">
        <v>2</v>
      </c>
      <c r="Q62" s="744" t="s">
        <v>68</v>
      </c>
      <c r="R62" s="743" t="s">
        <v>2</v>
      </c>
      <c r="S62" s="744" t="s">
        <v>68</v>
      </c>
      <c r="T62" s="743" t="s">
        <v>2</v>
      </c>
      <c r="U62" s="744" t="s">
        <v>68</v>
      </c>
      <c r="V62" s="744" t="s">
        <v>69</v>
      </c>
      <c r="W62" s="743" t="s">
        <v>2</v>
      </c>
      <c r="X62" s="744" t="s">
        <v>68</v>
      </c>
      <c r="Y62" s="743" t="s">
        <v>2</v>
      </c>
      <c r="Z62" s="744" t="s">
        <v>68</v>
      </c>
      <c r="AA62" s="743" t="s">
        <v>2</v>
      </c>
      <c r="AB62" s="744" t="s">
        <v>68</v>
      </c>
      <c r="AC62" s="744" t="s">
        <v>69</v>
      </c>
      <c r="AD62" s="743" t="s">
        <v>2</v>
      </c>
      <c r="AE62" s="744" t="s">
        <v>68</v>
      </c>
      <c r="AF62" s="743" t="s">
        <v>2</v>
      </c>
      <c r="AG62" s="744" t="s">
        <v>68</v>
      </c>
      <c r="AH62" s="743" t="s">
        <v>2</v>
      </c>
      <c r="AI62" s="744" t="s">
        <v>68</v>
      </c>
      <c r="AJ62" s="744" t="s">
        <v>69</v>
      </c>
      <c r="AK62" s="743" t="s">
        <v>2</v>
      </c>
      <c r="AL62" s="744" t="s">
        <v>68</v>
      </c>
      <c r="AM62" s="743" t="s">
        <v>2</v>
      </c>
      <c r="AN62" s="744" t="s">
        <v>68</v>
      </c>
      <c r="AO62" s="743" t="s">
        <v>2</v>
      </c>
      <c r="AP62" s="744" t="s">
        <v>68</v>
      </c>
      <c r="AQ62" s="744" t="s">
        <v>69</v>
      </c>
      <c r="AR62" s="743" t="s">
        <v>2</v>
      </c>
      <c r="AS62" s="744" t="s">
        <v>68</v>
      </c>
      <c r="AT62" s="743" t="s">
        <v>2</v>
      </c>
      <c r="AU62" s="744" t="s">
        <v>68</v>
      </c>
      <c r="AV62" s="743" t="s">
        <v>2</v>
      </c>
      <c r="AW62" s="744" t="s">
        <v>68</v>
      </c>
      <c r="AX62" s="744" t="s">
        <v>69</v>
      </c>
      <c r="AY62" s="743" t="s">
        <v>2</v>
      </c>
      <c r="AZ62" s="744" t="s">
        <v>68</v>
      </c>
      <c r="BA62" s="743" t="s">
        <v>2</v>
      </c>
      <c r="BB62" s="744" t="s">
        <v>68</v>
      </c>
      <c r="BC62" s="743" t="s">
        <v>2</v>
      </c>
      <c r="BD62" s="744" t="s">
        <v>68</v>
      </c>
      <c r="BE62" s="744" t="s">
        <v>69</v>
      </c>
      <c r="BF62" s="743" t="s">
        <v>2</v>
      </c>
      <c r="BG62" s="744" t="s">
        <v>68</v>
      </c>
      <c r="BH62" s="743" t="s">
        <v>2</v>
      </c>
      <c r="BI62" s="744" t="s">
        <v>68</v>
      </c>
      <c r="BJ62" s="743" t="s">
        <v>2</v>
      </c>
      <c r="BK62" s="744" t="s">
        <v>68</v>
      </c>
      <c r="BL62" s="744" t="s">
        <v>69</v>
      </c>
      <c r="BM62" s="743" t="s">
        <v>2</v>
      </c>
      <c r="BN62" s="744" t="s">
        <v>68</v>
      </c>
      <c r="BO62" s="743" t="s">
        <v>2</v>
      </c>
      <c r="BP62" s="744" t="s">
        <v>68</v>
      </c>
      <c r="BQ62" s="743" t="s">
        <v>2</v>
      </c>
      <c r="BR62" s="744" t="s">
        <v>68</v>
      </c>
      <c r="BS62" s="1753" t="s">
        <v>69</v>
      </c>
    </row>
    <row r="63" spans="1:71" s="911" customFormat="1" ht="14.5" customHeight="1">
      <c r="A63" s="912" t="s">
        <v>13</v>
      </c>
      <c r="B63" s="1570">
        <v>12.692527082819277</v>
      </c>
      <c r="C63" s="1571">
        <v>3.4509163676128773</v>
      </c>
      <c r="D63" s="1570">
        <v>25.965941127364495</v>
      </c>
      <c r="E63" s="1571">
        <v>4.5896555861760735</v>
      </c>
      <c r="F63" s="1570">
        <v>61.34153178981623</v>
      </c>
      <c r="G63" s="1571">
        <v>5.0855944467105623</v>
      </c>
      <c r="H63" s="1572">
        <v>31</v>
      </c>
      <c r="I63" s="1570">
        <v>19.398080537673572</v>
      </c>
      <c r="J63" s="1571">
        <v>4.1215376655849667</v>
      </c>
      <c r="K63" s="1570">
        <v>16.490385865056144</v>
      </c>
      <c r="L63" s="1571">
        <v>3.9010025720945372</v>
      </c>
      <c r="M63" s="1570">
        <v>64.111533597270281</v>
      </c>
      <c r="N63" s="1571">
        <v>5.0096862513602458</v>
      </c>
      <c r="O63" s="1572">
        <v>31</v>
      </c>
      <c r="P63" s="1570">
        <v>22.968662650670197</v>
      </c>
      <c r="Q63" s="1571">
        <v>4.4192275537086809</v>
      </c>
      <c r="R63" s="1570">
        <v>3.1717484191842957</v>
      </c>
      <c r="S63" s="1571">
        <v>1.8144124340717782</v>
      </c>
      <c r="T63" s="1570">
        <v>73.859588930145506</v>
      </c>
      <c r="U63" s="1571">
        <v>4.6081255766203766</v>
      </c>
      <c r="V63" s="1572">
        <v>31</v>
      </c>
      <c r="W63" s="1570">
        <v>36.30124380668385</v>
      </c>
      <c r="X63" s="1571">
        <v>5.081187205158205</v>
      </c>
      <c r="Y63" s="1570">
        <v>19.960350080853186</v>
      </c>
      <c r="Z63" s="1571">
        <v>4.2293319214971712</v>
      </c>
      <c r="AA63" s="1570">
        <v>43.738406112462968</v>
      </c>
      <c r="AB63" s="1571">
        <v>5.2599049233366095</v>
      </c>
      <c r="AC63" s="1572">
        <v>30</v>
      </c>
      <c r="AD63" s="1570">
        <v>33.085177241395272</v>
      </c>
      <c r="AE63" s="1571">
        <v>4.9603517323650514</v>
      </c>
      <c r="AF63" s="1570">
        <v>23.447164349101051</v>
      </c>
      <c r="AG63" s="1571">
        <v>4.4833647813719466</v>
      </c>
      <c r="AH63" s="1570">
        <v>43.467658409503677</v>
      </c>
      <c r="AI63" s="1571">
        <v>5.2383185694877623</v>
      </c>
      <c r="AJ63" s="1572">
        <v>30</v>
      </c>
      <c r="AK63" s="1570">
        <v>22.549466848159774</v>
      </c>
      <c r="AL63" s="1571">
        <v>4.3513077495876713</v>
      </c>
      <c r="AM63" s="1570">
        <v>3.1717484191842957</v>
      </c>
      <c r="AN63" s="1571">
        <v>1.8096500298306253</v>
      </c>
      <c r="AO63" s="1570">
        <v>74.278784732655936</v>
      </c>
      <c r="AP63" s="1571">
        <v>4.5483263462523089</v>
      </c>
      <c r="AQ63" s="1572">
        <v>31</v>
      </c>
      <c r="AR63" s="1570">
        <v>41.603110654418465</v>
      </c>
      <c r="AS63" s="1571">
        <v>5.1021545463083333</v>
      </c>
      <c r="AT63" s="1570">
        <v>0</v>
      </c>
      <c r="AU63" s="1571"/>
      <c r="AV63" s="1570">
        <v>58.396889345581535</v>
      </c>
      <c r="AW63" s="1571">
        <v>5.1021545463083333</v>
      </c>
      <c r="AX63" s="1572">
        <v>31</v>
      </c>
      <c r="AY63" s="1570">
        <v>69.912122308796299</v>
      </c>
      <c r="AZ63" s="1571">
        <v>4.8501938916610543</v>
      </c>
      <c r="BA63" s="1570">
        <v>9.8568171238099929</v>
      </c>
      <c r="BB63" s="1571">
        <v>3.1272942609829637</v>
      </c>
      <c r="BC63" s="1570">
        <v>20.231060567393712</v>
      </c>
      <c r="BD63" s="1571">
        <v>4.2645051416475033</v>
      </c>
      <c r="BE63" s="1572">
        <v>30</v>
      </c>
      <c r="BF63" s="1570">
        <v>18.79303623186653</v>
      </c>
      <c r="BG63" s="1571">
        <v>4.0328889434043917</v>
      </c>
      <c r="BH63" s="1570">
        <v>19.673542484985902</v>
      </c>
      <c r="BI63" s="1571">
        <v>4.1775123352492622</v>
      </c>
      <c r="BJ63" s="1570">
        <v>61.533421283147568</v>
      </c>
      <c r="BK63" s="1571">
        <v>5.0758959148545104</v>
      </c>
      <c r="BL63" s="1572">
        <v>31</v>
      </c>
      <c r="BM63" s="1570">
        <v>22.380516285709383</v>
      </c>
      <c r="BN63" s="1571">
        <v>4.327201125020153</v>
      </c>
      <c r="BO63" s="1570">
        <v>6.7622805928006819</v>
      </c>
      <c r="BP63" s="1571">
        <v>2.6721597887362507</v>
      </c>
      <c r="BQ63" s="1570">
        <v>70.857203121489931</v>
      </c>
      <c r="BR63" s="1571">
        <v>4.7390653630583879</v>
      </c>
      <c r="BS63" s="1767">
        <v>31</v>
      </c>
    </row>
    <row r="64" spans="1:71" s="911" customFormat="1" ht="14.5" customHeight="1">
      <c r="A64" s="917" t="s">
        <v>14</v>
      </c>
      <c r="B64" s="1573">
        <v>8.0546688760189546</v>
      </c>
      <c r="C64" s="1574">
        <v>1.853316066643258</v>
      </c>
      <c r="D64" s="1573">
        <v>12.860766328881779</v>
      </c>
      <c r="E64" s="1574">
        <v>2.3543054595397406</v>
      </c>
      <c r="F64" s="1573">
        <v>79.084564795099269</v>
      </c>
      <c r="G64" s="1574">
        <v>2.8359983618309745</v>
      </c>
      <c r="H64" s="1575">
        <v>69</v>
      </c>
      <c r="I64" s="1573">
        <v>16.118726418002652</v>
      </c>
      <c r="J64" s="1574">
        <v>2.5987806100695821</v>
      </c>
      <c r="K64" s="1573">
        <v>10.369378568140188</v>
      </c>
      <c r="L64" s="1574">
        <v>2.1664558259867976</v>
      </c>
      <c r="M64" s="1573">
        <v>73.511895013857171</v>
      </c>
      <c r="N64" s="1574">
        <v>3.1238070119274699</v>
      </c>
      <c r="O64" s="1575">
        <v>69</v>
      </c>
      <c r="P64" s="1573">
        <v>13.162399791715199</v>
      </c>
      <c r="Q64" s="1574">
        <v>2.2917062402620285</v>
      </c>
      <c r="R64" s="1573">
        <v>0</v>
      </c>
      <c r="S64" s="1574"/>
      <c r="T64" s="1573">
        <v>86.837600208284798</v>
      </c>
      <c r="U64" s="1574">
        <v>2.2917062402620285</v>
      </c>
      <c r="V64" s="1575">
        <v>70</v>
      </c>
      <c r="W64" s="1573">
        <v>18.513512637693381</v>
      </c>
      <c r="X64" s="1574">
        <v>2.6423809157683662</v>
      </c>
      <c r="Y64" s="1573">
        <v>30.182385784645486</v>
      </c>
      <c r="Z64" s="1574">
        <v>3.269754265895692</v>
      </c>
      <c r="AA64" s="1573">
        <v>51.304101577661129</v>
      </c>
      <c r="AB64" s="1574">
        <v>3.5091010129149649</v>
      </c>
      <c r="AC64" s="1575">
        <v>70</v>
      </c>
      <c r="AD64" s="1573">
        <v>28.722855246568173</v>
      </c>
      <c r="AE64" s="1574">
        <v>3.1347504161599806</v>
      </c>
      <c r="AF64" s="1573">
        <v>18.81696123975922</v>
      </c>
      <c r="AG64" s="1574">
        <v>2.7511770325525329</v>
      </c>
      <c r="AH64" s="1573">
        <v>52.460183513672611</v>
      </c>
      <c r="AI64" s="1574">
        <v>3.4940283743011604</v>
      </c>
      <c r="AJ64" s="1575">
        <v>70</v>
      </c>
      <c r="AK64" s="1573">
        <v>19.916958362892441</v>
      </c>
      <c r="AL64" s="1574">
        <v>2.732669811930863</v>
      </c>
      <c r="AM64" s="1573">
        <v>5.2961863867586532</v>
      </c>
      <c r="AN64" s="1574">
        <v>1.5225409851645195</v>
      </c>
      <c r="AO64" s="1573">
        <v>74.786855250348907</v>
      </c>
      <c r="AP64" s="1574">
        <v>2.9805422735524703</v>
      </c>
      <c r="AQ64" s="1575">
        <v>70</v>
      </c>
      <c r="AR64" s="1573">
        <v>40.132897825548547</v>
      </c>
      <c r="AS64" s="1574">
        <v>3.4068375166003779</v>
      </c>
      <c r="AT64" s="1573">
        <v>11.575222395467859</v>
      </c>
      <c r="AU64" s="1574">
        <v>2.2389821846424431</v>
      </c>
      <c r="AV64" s="1573">
        <v>48.291879778983592</v>
      </c>
      <c r="AW64" s="1574">
        <v>3.4920898846053374</v>
      </c>
      <c r="AX64" s="1575">
        <v>70</v>
      </c>
      <c r="AY64" s="1573">
        <v>56.727130280455519</v>
      </c>
      <c r="AZ64" s="1574">
        <v>3.4610381049595351</v>
      </c>
      <c r="BA64" s="1573">
        <v>24.871089118568644</v>
      </c>
      <c r="BB64" s="1574">
        <v>2.9967054859549989</v>
      </c>
      <c r="BC64" s="1573">
        <v>18.40178060097584</v>
      </c>
      <c r="BD64" s="1574">
        <v>2.7070419045888796</v>
      </c>
      <c r="BE64" s="1575">
        <v>70</v>
      </c>
      <c r="BF64" s="1573">
        <v>49.120198951140722</v>
      </c>
      <c r="BG64" s="1574">
        <v>3.5454097175884138</v>
      </c>
      <c r="BH64" s="1573">
        <v>11.695519898571959</v>
      </c>
      <c r="BI64" s="1574">
        <v>2.2840399070441086</v>
      </c>
      <c r="BJ64" s="1573">
        <v>39.184281150287319</v>
      </c>
      <c r="BK64" s="1574">
        <v>3.4377787059704872</v>
      </c>
      <c r="BL64" s="1575">
        <v>69</v>
      </c>
      <c r="BM64" s="1573">
        <v>46.879054636633242</v>
      </c>
      <c r="BN64" s="1574">
        <v>3.5082094257419656</v>
      </c>
      <c r="BO64" s="1573">
        <v>13.323508627530387</v>
      </c>
      <c r="BP64" s="1574">
        <v>2.4139173568739456</v>
      </c>
      <c r="BQ64" s="1573">
        <v>39.797436735836364</v>
      </c>
      <c r="BR64" s="1574">
        <v>3.4141528823533926</v>
      </c>
      <c r="BS64" s="1768">
        <v>70</v>
      </c>
    </row>
    <row r="65" spans="1:71" s="911" customFormat="1" ht="14.5" customHeight="1">
      <c r="A65" s="912" t="s">
        <v>39</v>
      </c>
      <c r="B65" s="1576" t="s">
        <v>99</v>
      </c>
      <c r="C65" s="1577" t="s">
        <v>99</v>
      </c>
      <c r="D65" s="1576" t="s">
        <v>99</v>
      </c>
      <c r="E65" s="1577" t="s">
        <v>99</v>
      </c>
      <c r="F65" s="1576" t="s">
        <v>99</v>
      </c>
      <c r="G65" s="1577" t="s">
        <v>99</v>
      </c>
      <c r="H65" s="1578" t="s">
        <v>99</v>
      </c>
      <c r="I65" s="1576" t="s">
        <v>99</v>
      </c>
      <c r="J65" s="1577" t="s">
        <v>99</v>
      </c>
      <c r="K65" s="1576" t="s">
        <v>99</v>
      </c>
      <c r="L65" s="1577" t="s">
        <v>99</v>
      </c>
      <c r="M65" s="1576" t="s">
        <v>99</v>
      </c>
      <c r="N65" s="1577" t="s">
        <v>99</v>
      </c>
      <c r="O65" s="1578" t="s">
        <v>99</v>
      </c>
      <c r="P65" s="1576" t="s">
        <v>99</v>
      </c>
      <c r="Q65" s="1577" t="s">
        <v>99</v>
      </c>
      <c r="R65" s="1576" t="s">
        <v>99</v>
      </c>
      <c r="S65" s="1577" t="s">
        <v>99</v>
      </c>
      <c r="T65" s="1576" t="s">
        <v>99</v>
      </c>
      <c r="U65" s="1577" t="s">
        <v>99</v>
      </c>
      <c r="V65" s="1578" t="s">
        <v>99</v>
      </c>
      <c r="W65" s="1576" t="s">
        <v>99</v>
      </c>
      <c r="X65" s="1577" t="s">
        <v>99</v>
      </c>
      <c r="Y65" s="1576" t="s">
        <v>99</v>
      </c>
      <c r="Z65" s="1577" t="s">
        <v>99</v>
      </c>
      <c r="AA65" s="1576" t="s">
        <v>99</v>
      </c>
      <c r="AB65" s="1577" t="s">
        <v>99</v>
      </c>
      <c r="AC65" s="1578" t="s">
        <v>99</v>
      </c>
      <c r="AD65" s="1576" t="s">
        <v>99</v>
      </c>
      <c r="AE65" s="1577" t="s">
        <v>99</v>
      </c>
      <c r="AF65" s="1576" t="s">
        <v>99</v>
      </c>
      <c r="AG65" s="1577" t="s">
        <v>99</v>
      </c>
      <c r="AH65" s="1576" t="s">
        <v>99</v>
      </c>
      <c r="AI65" s="1577" t="s">
        <v>99</v>
      </c>
      <c r="AJ65" s="1578" t="s">
        <v>99</v>
      </c>
      <c r="AK65" s="1576" t="s">
        <v>99</v>
      </c>
      <c r="AL65" s="1577" t="s">
        <v>99</v>
      </c>
      <c r="AM65" s="1576" t="s">
        <v>99</v>
      </c>
      <c r="AN65" s="1577" t="s">
        <v>99</v>
      </c>
      <c r="AO65" s="1576" t="s">
        <v>99</v>
      </c>
      <c r="AP65" s="1577" t="s">
        <v>99</v>
      </c>
      <c r="AQ65" s="1578" t="s">
        <v>99</v>
      </c>
      <c r="AR65" s="1576" t="s">
        <v>99</v>
      </c>
      <c r="AS65" s="1577" t="s">
        <v>99</v>
      </c>
      <c r="AT65" s="1576" t="s">
        <v>99</v>
      </c>
      <c r="AU65" s="1577" t="s">
        <v>99</v>
      </c>
      <c r="AV65" s="1576" t="s">
        <v>99</v>
      </c>
      <c r="AW65" s="1577" t="s">
        <v>99</v>
      </c>
      <c r="AX65" s="1578" t="s">
        <v>99</v>
      </c>
      <c r="AY65" s="1576" t="s">
        <v>99</v>
      </c>
      <c r="AZ65" s="1577" t="s">
        <v>99</v>
      </c>
      <c r="BA65" s="1576" t="s">
        <v>99</v>
      </c>
      <c r="BB65" s="1577" t="s">
        <v>99</v>
      </c>
      <c r="BC65" s="1576" t="s">
        <v>99</v>
      </c>
      <c r="BD65" s="1577" t="s">
        <v>99</v>
      </c>
      <c r="BE65" s="1578" t="s">
        <v>99</v>
      </c>
      <c r="BF65" s="1576" t="s">
        <v>99</v>
      </c>
      <c r="BG65" s="1577" t="s">
        <v>99</v>
      </c>
      <c r="BH65" s="1576" t="s">
        <v>99</v>
      </c>
      <c r="BI65" s="1577" t="s">
        <v>99</v>
      </c>
      <c r="BJ65" s="1576" t="s">
        <v>99</v>
      </c>
      <c r="BK65" s="1577" t="s">
        <v>99</v>
      </c>
      <c r="BL65" s="1578" t="s">
        <v>99</v>
      </c>
      <c r="BM65" s="1576" t="s">
        <v>99</v>
      </c>
      <c r="BN65" s="1577" t="s">
        <v>99</v>
      </c>
      <c r="BO65" s="1576" t="s">
        <v>99</v>
      </c>
      <c r="BP65" s="1577" t="s">
        <v>99</v>
      </c>
      <c r="BQ65" s="1576" t="s">
        <v>99</v>
      </c>
      <c r="BR65" s="1577" t="s">
        <v>99</v>
      </c>
      <c r="BS65" s="1769" t="s">
        <v>99</v>
      </c>
    </row>
    <row r="66" spans="1:71" s="911" customFormat="1" ht="14.5" customHeight="1">
      <c r="A66" s="917" t="s">
        <v>16</v>
      </c>
      <c r="B66" s="1573">
        <v>25.051641121009993</v>
      </c>
      <c r="C66" s="1574">
        <v>7.3384646186695708</v>
      </c>
      <c r="D66" s="1573">
        <v>57.570388123772766</v>
      </c>
      <c r="E66" s="1574">
        <v>8.4110847370525565</v>
      </c>
      <c r="F66" s="1573">
        <v>17.377970755217245</v>
      </c>
      <c r="G66" s="1574">
        <v>6.566253512883204</v>
      </c>
      <c r="H66" s="1575">
        <v>12</v>
      </c>
      <c r="I66" s="1573">
        <v>40.680411520078877</v>
      </c>
      <c r="J66" s="1574">
        <v>8.2791155985310851</v>
      </c>
      <c r="K66" s="1573">
        <v>24.066838793683353</v>
      </c>
      <c r="L66" s="1574">
        <v>7.184722646113169</v>
      </c>
      <c r="M66" s="1573">
        <v>35.25274968623777</v>
      </c>
      <c r="N66" s="1574">
        <v>8.1850967818763625</v>
      </c>
      <c r="O66" s="1575">
        <v>12</v>
      </c>
      <c r="P66" s="1573">
        <v>23.2830892852175</v>
      </c>
      <c r="Q66" s="1574">
        <v>7.0044746768449855</v>
      </c>
      <c r="R66" s="1573">
        <v>26.496740736619234</v>
      </c>
      <c r="S66" s="1574">
        <v>7.6513141992468139</v>
      </c>
      <c r="T66" s="1573">
        <v>50.220169978163263</v>
      </c>
      <c r="U66" s="1574">
        <v>8.490543933975875</v>
      </c>
      <c r="V66" s="1575">
        <v>12</v>
      </c>
      <c r="W66" s="1573">
        <v>28.417059684757088</v>
      </c>
      <c r="X66" s="1574">
        <v>8.090720961603596</v>
      </c>
      <c r="Y66" s="1573">
        <v>52.479463079731893</v>
      </c>
      <c r="Z66" s="1574">
        <v>8.8588871349461247</v>
      </c>
      <c r="AA66" s="1573">
        <v>19.103477235511022</v>
      </c>
      <c r="AB66" s="1574">
        <v>7.1114451056068981</v>
      </c>
      <c r="AC66" s="1575">
        <v>11</v>
      </c>
      <c r="AD66" s="1573">
        <v>35.29952824587216</v>
      </c>
      <c r="AE66" s="1574">
        <v>8.1692267603248183</v>
      </c>
      <c r="AF66" s="1573">
        <v>56.014128528943061</v>
      </c>
      <c r="AG66" s="1574">
        <v>8.4258461333523265</v>
      </c>
      <c r="AH66" s="1573">
        <v>8.6863432251847854</v>
      </c>
      <c r="AI66" s="1574">
        <v>4.7947357436953419</v>
      </c>
      <c r="AJ66" s="1575">
        <v>12</v>
      </c>
      <c r="AK66" s="1573">
        <v>36.049800105525684</v>
      </c>
      <c r="AL66" s="1574">
        <v>8.2413306141411002</v>
      </c>
      <c r="AM66" s="1573">
        <v>0</v>
      </c>
      <c r="AN66" s="1574"/>
      <c r="AO66" s="1573">
        <v>63.950199894474316</v>
      </c>
      <c r="AP66" s="1574">
        <v>8.2413306141411002</v>
      </c>
      <c r="AQ66" s="1575">
        <v>12</v>
      </c>
      <c r="AR66" s="1573">
        <v>6.7270625855845108</v>
      </c>
      <c r="AS66" s="1574">
        <v>3.7821465565296335</v>
      </c>
      <c r="AT66" s="1573">
        <v>31.153513835031944</v>
      </c>
      <c r="AU66" s="1574">
        <v>7.6398666858264077</v>
      </c>
      <c r="AV66" s="1573">
        <v>62.11942357938355</v>
      </c>
      <c r="AW66" s="1574">
        <v>8.0120590281093573</v>
      </c>
      <c r="AX66" s="1575">
        <v>12</v>
      </c>
      <c r="AY66" s="1573">
        <v>46.572203950648912</v>
      </c>
      <c r="AZ66" s="1574">
        <v>8.3909871031185244</v>
      </c>
      <c r="BA66" s="1573">
        <v>46.360472487646625</v>
      </c>
      <c r="BB66" s="1574">
        <v>8.4754114986190761</v>
      </c>
      <c r="BC66" s="1573">
        <v>7.0673235617044572</v>
      </c>
      <c r="BD66" s="1574">
        <v>3.9697359420465754</v>
      </c>
      <c r="BE66" s="1575">
        <v>12</v>
      </c>
      <c r="BF66" s="1573">
        <v>25.712966039545226</v>
      </c>
      <c r="BG66" s="1574">
        <v>7.5012138950164982</v>
      </c>
      <c r="BH66" s="1573">
        <v>6.688868038466107</v>
      </c>
      <c r="BI66" s="1574">
        <v>3.7921214706952431</v>
      </c>
      <c r="BJ66" s="1573">
        <v>67.598165921988667</v>
      </c>
      <c r="BK66" s="1574">
        <v>7.9088402300092397</v>
      </c>
      <c r="BL66" s="1575">
        <v>12</v>
      </c>
      <c r="BM66" s="1573">
        <v>0</v>
      </c>
      <c r="BN66" s="1574"/>
      <c r="BO66" s="1573">
        <v>0</v>
      </c>
      <c r="BP66" s="1574"/>
      <c r="BQ66" s="1573">
        <v>100</v>
      </c>
      <c r="BR66" s="1574"/>
      <c r="BS66" s="1768">
        <v>12</v>
      </c>
    </row>
    <row r="67" spans="1:71" s="911" customFormat="1" ht="14.5" customHeight="1">
      <c r="A67" s="912" t="s">
        <v>17</v>
      </c>
      <c r="B67" s="1576" t="s">
        <v>99</v>
      </c>
      <c r="C67" s="1577" t="s">
        <v>99</v>
      </c>
      <c r="D67" s="1576" t="s">
        <v>99</v>
      </c>
      <c r="E67" s="1577" t="s">
        <v>99</v>
      </c>
      <c r="F67" s="1576" t="s">
        <v>99</v>
      </c>
      <c r="G67" s="1577" t="s">
        <v>99</v>
      </c>
      <c r="H67" s="1578" t="s">
        <v>99</v>
      </c>
      <c r="I67" s="1576" t="s">
        <v>99</v>
      </c>
      <c r="J67" s="1577" t="s">
        <v>99</v>
      </c>
      <c r="K67" s="1576" t="s">
        <v>99</v>
      </c>
      <c r="L67" s="1577" t="s">
        <v>99</v>
      </c>
      <c r="M67" s="1576" t="s">
        <v>99</v>
      </c>
      <c r="N67" s="1577" t="s">
        <v>99</v>
      </c>
      <c r="O67" s="1578" t="s">
        <v>99</v>
      </c>
      <c r="P67" s="1576" t="s">
        <v>99</v>
      </c>
      <c r="Q67" s="1577" t="s">
        <v>99</v>
      </c>
      <c r="R67" s="1576" t="s">
        <v>99</v>
      </c>
      <c r="S67" s="1577" t="s">
        <v>99</v>
      </c>
      <c r="T67" s="1576" t="s">
        <v>99</v>
      </c>
      <c r="U67" s="1577" t="s">
        <v>99</v>
      </c>
      <c r="V67" s="1578" t="s">
        <v>99</v>
      </c>
      <c r="W67" s="1576" t="s">
        <v>99</v>
      </c>
      <c r="X67" s="1577" t="s">
        <v>99</v>
      </c>
      <c r="Y67" s="1576" t="s">
        <v>99</v>
      </c>
      <c r="Z67" s="1577" t="s">
        <v>99</v>
      </c>
      <c r="AA67" s="1576" t="s">
        <v>99</v>
      </c>
      <c r="AB67" s="1577" t="s">
        <v>99</v>
      </c>
      <c r="AC67" s="1578" t="s">
        <v>99</v>
      </c>
      <c r="AD67" s="1576" t="s">
        <v>99</v>
      </c>
      <c r="AE67" s="1577" t="s">
        <v>99</v>
      </c>
      <c r="AF67" s="1576" t="s">
        <v>99</v>
      </c>
      <c r="AG67" s="1577" t="s">
        <v>99</v>
      </c>
      <c r="AH67" s="1576" t="s">
        <v>99</v>
      </c>
      <c r="AI67" s="1577" t="s">
        <v>99</v>
      </c>
      <c r="AJ67" s="1578" t="s">
        <v>99</v>
      </c>
      <c r="AK67" s="1576" t="s">
        <v>99</v>
      </c>
      <c r="AL67" s="1577" t="s">
        <v>99</v>
      </c>
      <c r="AM67" s="1576" t="s">
        <v>99</v>
      </c>
      <c r="AN67" s="1577" t="s">
        <v>99</v>
      </c>
      <c r="AO67" s="1576" t="s">
        <v>99</v>
      </c>
      <c r="AP67" s="1577" t="s">
        <v>99</v>
      </c>
      <c r="AQ67" s="1578" t="s">
        <v>99</v>
      </c>
      <c r="AR67" s="1576" t="s">
        <v>99</v>
      </c>
      <c r="AS67" s="1577" t="s">
        <v>99</v>
      </c>
      <c r="AT67" s="1576" t="s">
        <v>99</v>
      </c>
      <c r="AU67" s="1577" t="s">
        <v>99</v>
      </c>
      <c r="AV67" s="1576" t="s">
        <v>99</v>
      </c>
      <c r="AW67" s="1577" t="s">
        <v>99</v>
      </c>
      <c r="AX67" s="1578" t="s">
        <v>99</v>
      </c>
      <c r="AY67" s="1576" t="s">
        <v>99</v>
      </c>
      <c r="AZ67" s="1577" t="s">
        <v>99</v>
      </c>
      <c r="BA67" s="1576" t="s">
        <v>99</v>
      </c>
      <c r="BB67" s="1577" t="s">
        <v>99</v>
      </c>
      <c r="BC67" s="1576" t="s">
        <v>99</v>
      </c>
      <c r="BD67" s="1577" t="s">
        <v>99</v>
      </c>
      <c r="BE67" s="1578" t="s">
        <v>99</v>
      </c>
      <c r="BF67" s="1576" t="s">
        <v>99</v>
      </c>
      <c r="BG67" s="1577" t="s">
        <v>99</v>
      </c>
      <c r="BH67" s="1576" t="s">
        <v>99</v>
      </c>
      <c r="BI67" s="1577" t="s">
        <v>99</v>
      </c>
      <c r="BJ67" s="1576" t="s">
        <v>99</v>
      </c>
      <c r="BK67" s="1577" t="s">
        <v>99</v>
      </c>
      <c r="BL67" s="1578" t="s">
        <v>99</v>
      </c>
      <c r="BM67" s="1576" t="s">
        <v>99</v>
      </c>
      <c r="BN67" s="1577" t="s">
        <v>99</v>
      </c>
      <c r="BO67" s="1576" t="s">
        <v>99</v>
      </c>
      <c r="BP67" s="1577" t="s">
        <v>99</v>
      </c>
      <c r="BQ67" s="1576" t="s">
        <v>99</v>
      </c>
      <c r="BR67" s="1577" t="s">
        <v>99</v>
      </c>
      <c r="BS67" s="1769" t="s">
        <v>99</v>
      </c>
    </row>
    <row r="68" spans="1:71" s="911" customFormat="1" ht="14.5" customHeight="1">
      <c r="A68" s="917" t="s">
        <v>18</v>
      </c>
      <c r="B68" s="1579" t="s">
        <v>99</v>
      </c>
      <c r="C68" s="1580" t="s">
        <v>99</v>
      </c>
      <c r="D68" s="1579" t="s">
        <v>99</v>
      </c>
      <c r="E68" s="1580" t="s">
        <v>99</v>
      </c>
      <c r="F68" s="1579" t="s">
        <v>99</v>
      </c>
      <c r="G68" s="1580" t="s">
        <v>99</v>
      </c>
      <c r="H68" s="1581" t="s">
        <v>99</v>
      </c>
      <c r="I68" s="1579" t="s">
        <v>99</v>
      </c>
      <c r="J68" s="1580" t="s">
        <v>99</v>
      </c>
      <c r="K68" s="1579" t="s">
        <v>99</v>
      </c>
      <c r="L68" s="1580" t="s">
        <v>99</v>
      </c>
      <c r="M68" s="1579" t="s">
        <v>99</v>
      </c>
      <c r="N68" s="1580" t="s">
        <v>99</v>
      </c>
      <c r="O68" s="1581" t="s">
        <v>99</v>
      </c>
      <c r="P68" s="1579" t="s">
        <v>99</v>
      </c>
      <c r="Q68" s="1580" t="s">
        <v>99</v>
      </c>
      <c r="R68" s="1579" t="s">
        <v>99</v>
      </c>
      <c r="S68" s="1580" t="s">
        <v>99</v>
      </c>
      <c r="T68" s="1579" t="s">
        <v>99</v>
      </c>
      <c r="U68" s="1580" t="s">
        <v>99</v>
      </c>
      <c r="V68" s="1581" t="s">
        <v>99</v>
      </c>
      <c r="W68" s="1579" t="s">
        <v>99</v>
      </c>
      <c r="X68" s="1580" t="s">
        <v>99</v>
      </c>
      <c r="Y68" s="1579" t="s">
        <v>99</v>
      </c>
      <c r="Z68" s="1580" t="s">
        <v>99</v>
      </c>
      <c r="AA68" s="1579" t="s">
        <v>99</v>
      </c>
      <c r="AB68" s="1580" t="s">
        <v>99</v>
      </c>
      <c r="AC68" s="1581" t="s">
        <v>99</v>
      </c>
      <c r="AD68" s="1579" t="s">
        <v>99</v>
      </c>
      <c r="AE68" s="1580" t="s">
        <v>99</v>
      </c>
      <c r="AF68" s="1579" t="s">
        <v>99</v>
      </c>
      <c r="AG68" s="1580" t="s">
        <v>99</v>
      </c>
      <c r="AH68" s="1579" t="s">
        <v>99</v>
      </c>
      <c r="AI68" s="1580" t="s">
        <v>99</v>
      </c>
      <c r="AJ68" s="1581" t="s">
        <v>99</v>
      </c>
      <c r="AK68" s="1579" t="s">
        <v>99</v>
      </c>
      <c r="AL68" s="1580" t="s">
        <v>99</v>
      </c>
      <c r="AM68" s="1579" t="s">
        <v>99</v>
      </c>
      <c r="AN68" s="1580" t="s">
        <v>99</v>
      </c>
      <c r="AO68" s="1579" t="s">
        <v>99</v>
      </c>
      <c r="AP68" s="1580" t="s">
        <v>99</v>
      </c>
      <c r="AQ68" s="1581" t="s">
        <v>99</v>
      </c>
      <c r="AR68" s="1579" t="s">
        <v>99</v>
      </c>
      <c r="AS68" s="1580" t="s">
        <v>99</v>
      </c>
      <c r="AT68" s="1579" t="s">
        <v>99</v>
      </c>
      <c r="AU68" s="1580" t="s">
        <v>99</v>
      </c>
      <c r="AV68" s="1579" t="s">
        <v>99</v>
      </c>
      <c r="AW68" s="1580" t="s">
        <v>99</v>
      </c>
      <c r="AX68" s="1581" t="s">
        <v>99</v>
      </c>
      <c r="AY68" s="1579" t="s">
        <v>99</v>
      </c>
      <c r="AZ68" s="1580" t="s">
        <v>99</v>
      </c>
      <c r="BA68" s="1579" t="s">
        <v>99</v>
      </c>
      <c r="BB68" s="1580" t="s">
        <v>99</v>
      </c>
      <c r="BC68" s="1579" t="s">
        <v>99</v>
      </c>
      <c r="BD68" s="1580" t="s">
        <v>99</v>
      </c>
      <c r="BE68" s="1581" t="s">
        <v>99</v>
      </c>
      <c r="BF68" s="1579" t="s">
        <v>99</v>
      </c>
      <c r="BG68" s="1580" t="s">
        <v>99</v>
      </c>
      <c r="BH68" s="1579" t="s">
        <v>99</v>
      </c>
      <c r="BI68" s="1580" t="s">
        <v>99</v>
      </c>
      <c r="BJ68" s="1579" t="s">
        <v>99</v>
      </c>
      <c r="BK68" s="1580" t="s">
        <v>99</v>
      </c>
      <c r="BL68" s="1581" t="s">
        <v>99</v>
      </c>
      <c r="BM68" s="1579" t="s">
        <v>99</v>
      </c>
      <c r="BN68" s="1580" t="s">
        <v>99</v>
      </c>
      <c r="BO68" s="1579" t="s">
        <v>99</v>
      </c>
      <c r="BP68" s="1580" t="s">
        <v>99</v>
      </c>
      <c r="BQ68" s="1579" t="s">
        <v>99</v>
      </c>
      <c r="BR68" s="1580" t="s">
        <v>99</v>
      </c>
      <c r="BS68" s="1770" t="s">
        <v>99</v>
      </c>
    </row>
    <row r="69" spans="1:71" s="911" customFormat="1" ht="14.5" customHeight="1">
      <c r="A69" s="912" t="s">
        <v>19</v>
      </c>
      <c r="B69" s="1570">
        <v>4.3812931811863676</v>
      </c>
      <c r="C69" s="1571">
        <v>2.4954962747400375</v>
      </c>
      <c r="D69" s="1570">
        <v>4.204110388777111</v>
      </c>
      <c r="E69" s="1571">
        <v>2.3989896701034912</v>
      </c>
      <c r="F69" s="1570">
        <v>91.414596430036525</v>
      </c>
      <c r="G69" s="1571">
        <v>3.3931328956639426</v>
      </c>
      <c r="H69" s="1572">
        <v>21</v>
      </c>
      <c r="I69" s="1570">
        <v>21.745845519242305</v>
      </c>
      <c r="J69" s="1571">
        <v>5.063313748932992</v>
      </c>
      <c r="K69" s="1570">
        <v>14.644992610226007</v>
      </c>
      <c r="L69" s="1571">
        <v>4.5358121816202042</v>
      </c>
      <c r="M69" s="1570">
        <v>63.609161870531686</v>
      </c>
      <c r="N69" s="1571">
        <v>6.0553473843643122</v>
      </c>
      <c r="O69" s="1572">
        <v>21</v>
      </c>
      <c r="P69" s="1570">
        <v>8.5889923198622036</v>
      </c>
      <c r="Q69" s="1571">
        <v>3.3943929989218775</v>
      </c>
      <c r="R69" s="1570">
        <v>9.214005247395006</v>
      </c>
      <c r="S69" s="1571">
        <v>3.6180223592685836</v>
      </c>
      <c r="T69" s="1570">
        <v>82.197002432742792</v>
      </c>
      <c r="U69" s="1571">
        <v>4.7352600746162947</v>
      </c>
      <c r="V69" s="1572">
        <v>21</v>
      </c>
      <c r="W69" s="1570">
        <v>57.261384299040841</v>
      </c>
      <c r="X69" s="1571">
        <v>6.2869811479784081</v>
      </c>
      <c r="Y69" s="1570">
        <v>22.884138137395695</v>
      </c>
      <c r="Z69" s="1571">
        <v>5.260187702872746</v>
      </c>
      <c r="AA69" s="1570">
        <v>19.854477563563467</v>
      </c>
      <c r="AB69" s="1571">
        <v>5.1457507747545606</v>
      </c>
      <c r="AC69" s="1572">
        <v>21</v>
      </c>
      <c r="AD69" s="1570">
        <v>44.74822502289372</v>
      </c>
      <c r="AE69" s="1571">
        <v>6.3339567619283361</v>
      </c>
      <c r="AF69" s="1570">
        <v>22.936800334350181</v>
      </c>
      <c r="AG69" s="1571">
        <v>5.2549415950606839</v>
      </c>
      <c r="AH69" s="1570">
        <v>32.314974642756106</v>
      </c>
      <c r="AI69" s="1571">
        <v>5.8799405848130686</v>
      </c>
      <c r="AJ69" s="1572">
        <v>21</v>
      </c>
      <c r="AK69" s="1570">
        <v>56.630753208814468</v>
      </c>
      <c r="AL69" s="1571">
        <v>6.3099706512477853</v>
      </c>
      <c r="AM69" s="1570">
        <v>4.3812931811863676</v>
      </c>
      <c r="AN69" s="1571">
        <v>2.4889461862268472</v>
      </c>
      <c r="AO69" s="1570">
        <v>38.98795360999916</v>
      </c>
      <c r="AP69" s="1571">
        <v>6.2263456651204505</v>
      </c>
      <c r="AQ69" s="1572">
        <v>21</v>
      </c>
      <c r="AR69" s="1570">
        <v>53.479783862374461</v>
      </c>
      <c r="AS69" s="1571">
        <v>6.2988307972892761</v>
      </c>
      <c r="AT69" s="1570">
        <v>8.5854035699634785</v>
      </c>
      <c r="AU69" s="1571">
        <v>3.3663442593623727</v>
      </c>
      <c r="AV69" s="1570">
        <v>37.934812567662064</v>
      </c>
      <c r="AW69" s="1571">
        <v>6.1282818772249694</v>
      </c>
      <c r="AX69" s="1572">
        <v>21</v>
      </c>
      <c r="AY69" s="1570">
        <v>76.050911883477724</v>
      </c>
      <c r="AZ69" s="1571">
        <v>5.4161067501380273</v>
      </c>
      <c r="BA69" s="1570">
        <v>18.6762360935445</v>
      </c>
      <c r="BB69" s="1571">
        <v>4.8955727867229255</v>
      </c>
      <c r="BC69" s="1570">
        <v>5.2728520229777764</v>
      </c>
      <c r="BD69" s="1571">
        <v>2.959663132866071</v>
      </c>
      <c r="BE69" s="1572">
        <v>21</v>
      </c>
      <c r="BF69" s="1570">
        <v>60.134164151319446</v>
      </c>
      <c r="BG69" s="1571">
        <v>6.2925589733864458</v>
      </c>
      <c r="BH69" s="1570">
        <v>9.6224573368491377</v>
      </c>
      <c r="BI69" s="1571">
        <v>3.7727697475699746</v>
      </c>
      <c r="BJ69" s="1570">
        <v>30.243378511831416</v>
      </c>
      <c r="BK69" s="1571">
        <v>5.954992117123842</v>
      </c>
      <c r="BL69" s="1572">
        <v>21</v>
      </c>
      <c r="BM69" s="1570">
        <v>21.430844982608662</v>
      </c>
      <c r="BN69" s="1571">
        <v>5.0068629997632312</v>
      </c>
      <c r="BO69" s="1570">
        <v>0</v>
      </c>
      <c r="BP69" s="1571"/>
      <c r="BQ69" s="1570">
        <v>78.569155017391338</v>
      </c>
      <c r="BR69" s="1571">
        <v>5.0068629997632312</v>
      </c>
      <c r="BS69" s="1767">
        <v>21</v>
      </c>
    </row>
    <row r="70" spans="1:71" s="911" customFormat="1" ht="14.5" customHeight="1">
      <c r="A70" s="917" t="s">
        <v>20</v>
      </c>
      <c r="B70" s="1579" t="s">
        <v>99</v>
      </c>
      <c r="C70" s="1580" t="s">
        <v>99</v>
      </c>
      <c r="D70" s="1579" t="s">
        <v>99</v>
      </c>
      <c r="E70" s="1580" t="s">
        <v>99</v>
      </c>
      <c r="F70" s="1579" t="s">
        <v>99</v>
      </c>
      <c r="G70" s="1580" t="s">
        <v>99</v>
      </c>
      <c r="H70" s="1581" t="s">
        <v>99</v>
      </c>
      <c r="I70" s="1579" t="s">
        <v>99</v>
      </c>
      <c r="J70" s="1580" t="s">
        <v>99</v>
      </c>
      <c r="K70" s="1579" t="s">
        <v>99</v>
      </c>
      <c r="L70" s="1580" t="s">
        <v>99</v>
      </c>
      <c r="M70" s="1579" t="s">
        <v>99</v>
      </c>
      <c r="N70" s="1580" t="s">
        <v>99</v>
      </c>
      <c r="O70" s="1581" t="s">
        <v>99</v>
      </c>
      <c r="P70" s="1579" t="s">
        <v>99</v>
      </c>
      <c r="Q70" s="1580" t="s">
        <v>99</v>
      </c>
      <c r="R70" s="1579" t="s">
        <v>99</v>
      </c>
      <c r="S70" s="1580" t="s">
        <v>99</v>
      </c>
      <c r="T70" s="1579" t="s">
        <v>99</v>
      </c>
      <c r="U70" s="1580" t="s">
        <v>99</v>
      </c>
      <c r="V70" s="1581" t="s">
        <v>99</v>
      </c>
      <c r="W70" s="1579" t="s">
        <v>99</v>
      </c>
      <c r="X70" s="1580" t="s">
        <v>99</v>
      </c>
      <c r="Y70" s="1579" t="s">
        <v>99</v>
      </c>
      <c r="Z70" s="1580" t="s">
        <v>99</v>
      </c>
      <c r="AA70" s="1579" t="s">
        <v>99</v>
      </c>
      <c r="AB70" s="1580" t="s">
        <v>99</v>
      </c>
      <c r="AC70" s="1581" t="s">
        <v>99</v>
      </c>
      <c r="AD70" s="1579" t="s">
        <v>99</v>
      </c>
      <c r="AE70" s="1580" t="s">
        <v>99</v>
      </c>
      <c r="AF70" s="1579" t="s">
        <v>99</v>
      </c>
      <c r="AG70" s="1580" t="s">
        <v>99</v>
      </c>
      <c r="AH70" s="1579" t="s">
        <v>99</v>
      </c>
      <c r="AI70" s="1580" t="s">
        <v>99</v>
      </c>
      <c r="AJ70" s="1581" t="s">
        <v>99</v>
      </c>
      <c r="AK70" s="1579" t="s">
        <v>99</v>
      </c>
      <c r="AL70" s="1580" t="s">
        <v>99</v>
      </c>
      <c r="AM70" s="1579" t="s">
        <v>99</v>
      </c>
      <c r="AN70" s="1580" t="s">
        <v>99</v>
      </c>
      <c r="AO70" s="1579" t="s">
        <v>99</v>
      </c>
      <c r="AP70" s="1580" t="s">
        <v>99</v>
      </c>
      <c r="AQ70" s="1581" t="s">
        <v>99</v>
      </c>
      <c r="AR70" s="1579" t="s">
        <v>99</v>
      </c>
      <c r="AS70" s="1580" t="s">
        <v>99</v>
      </c>
      <c r="AT70" s="1579" t="s">
        <v>99</v>
      </c>
      <c r="AU70" s="1580" t="s">
        <v>99</v>
      </c>
      <c r="AV70" s="1579" t="s">
        <v>99</v>
      </c>
      <c r="AW70" s="1580" t="s">
        <v>99</v>
      </c>
      <c r="AX70" s="1581" t="s">
        <v>99</v>
      </c>
      <c r="AY70" s="1579" t="s">
        <v>99</v>
      </c>
      <c r="AZ70" s="1580" t="s">
        <v>99</v>
      </c>
      <c r="BA70" s="1579" t="s">
        <v>99</v>
      </c>
      <c r="BB70" s="1580" t="s">
        <v>99</v>
      </c>
      <c r="BC70" s="1579" t="s">
        <v>99</v>
      </c>
      <c r="BD70" s="1580" t="s">
        <v>99</v>
      </c>
      <c r="BE70" s="1581" t="s">
        <v>99</v>
      </c>
      <c r="BF70" s="1579" t="s">
        <v>99</v>
      </c>
      <c r="BG70" s="1580" t="s">
        <v>99</v>
      </c>
      <c r="BH70" s="1579" t="s">
        <v>99</v>
      </c>
      <c r="BI70" s="1580" t="s">
        <v>99</v>
      </c>
      <c r="BJ70" s="1579" t="s">
        <v>99</v>
      </c>
      <c r="BK70" s="1580" t="s">
        <v>99</v>
      </c>
      <c r="BL70" s="1581" t="s">
        <v>99</v>
      </c>
      <c r="BM70" s="1579" t="s">
        <v>99</v>
      </c>
      <c r="BN70" s="1580" t="s">
        <v>99</v>
      </c>
      <c r="BO70" s="1579" t="s">
        <v>99</v>
      </c>
      <c r="BP70" s="1580" t="s">
        <v>99</v>
      </c>
      <c r="BQ70" s="1579" t="s">
        <v>99</v>
      </c>
      <c r="BR70" s="1580" t="s">
        <v>99</v>
      </c>
      <c r="BS70" s="1770" t="s">
        <v>99</v>
      </c>
    </row>
    <row r="71" spans="1:71" s="911" customFormat="1" ht="14.5" customHeight="1">
      <c r="A71" s="912" t="s">
        <v>21</v>
      </c>
      <c r="B71" s="1570">
        <v>19.57761997427453</v>
      </c>
      <c r="C71" s="1571">
        <v>3.8568608832130029</v>
      </c>
      <c r="D71" s="1570">
        <v>62.183904351824602</v>
      </c>
      <c r="E71" s="1571">
        <v>4.6147118205314568</v>
      </c>
      <c r="F71" s="1570">
        <v>18.238475673900865</v>
      </c>
      <c r="G71" s="1571">
        <v>3.6308683261954702</v>
      </c>
      <c r="H71" s="1572">
        <v>38</v>
      </c>
      <c r="I71" s="1570">
        <v>12.513314721628255</v>
      </c>
      <c r="J71" s="1571">
        <v>3.0511104275897374</v>
      </c>
      <c r="K71" s="1570">
        <v>25.865313630579863</v>
      </c>
      <c r="L71" s="1571">
        <v>4.102529560052945</v>
      </c>
      <c r="M71" s="1570">
        <v>61.621371647791875</v>
      </c>
      <c r="N71" s="1571">
        <v>4.5608714837285929</v>
      </c>
      <c r="O71" s="1572">
        <v>38</v>
      </c>
      <c r="P71" s="1570">
        <v>31.150596546689457</v>
      </c>
      <c r="Q71" s="1571">
        <v>4.3860273278231769</v>
      </c>
      <c r="R71" s="1570">
        <v>5.4202012148876797</v>
      </c>
      <c r="S71" s="1571">
        <v>2.1677123529474449</v>
      </c>
      <c r="T71" s="1570">
        <v>63.429202238422867</v>
      </c>
      <c r="U71" s="1571">
        <v>4.5801360690598143</v>
      </c>
      <c r="V71" s="1572">
        <v>37</v>
      </c>
      <c r="W71" s="1570">
        <v>20.470058896929267</v>
      </c>
      <c r="X71" s="1571">
        <v>3.7591090239350642</v>
      </c>
      <c r="Y71" s="1570">
        <v>58.190614752349688</v>
      </c>
      <c r="Z71" s="1571">
        <v>4.6463165621654934</v>
      </c>
      <c r="AA71" s="1570">
        <v>21.339326350721041</v>
      </c>
      <c r="AB71" s="1571">
        <v>3.8799772172018478</v>
      </c>
      <c r="AC71" s="1572">
        <v>38</v>
      </c>
      <c r="AD71" s="1570">
        <v>30.887938804932304</v>
      </c>
      <c r="AE71" s="1571">
        <v>4.3164196168170621</v>
      </c>
      <c r="AF71" s="1570">
        <v>48.357304954821352</v>
      </c>
      <c r="AG71" s="1571">
        <v>4.706000778133169</v>
      </c>
      <c r="AH71" s="1570">
        <v>20.754756240246344</v>
      </c>
      <c r="AI71" s="1571">
        <v>3.7894226493485417</v>
      </c>
      <c r="AJ71" s="1572">
        <v>38</v>
      </c>
      <c r="AK71" s="1570">
        <v>41.655745604179231</v>
      </c>
      <c r="AL71" s="1571">
        <v>4.6859856248936262</v>
      </c>
      <c r="AM71" s="1570">
        <v>2.7548257008298949</v>
      </c>
      <c r="AN71" s="1571">
        <v>1.5743997333857285</v>
      </c>
      <c r="AO71" s="1570">
        <v>55.589428694990872</v>
      </c>
      <c r="AP71" s="1571">
        <v>4.7327977533519121</v>
      </c>
      <c r="AQ71" s="1572">
        <v>37</v>
      </c>
      <c r="AR71" s="1570">
        <v>54.240754578736741</v>
      </c>
      <c r="AS71" s="1571">
        <v>4.684836373028765</v>
      </c>
      <c r="AT71" s="1570">
        <v>22.148689793383696</v>
      </c>
      <c r="AU71" s="1571">
        <v>3.9833793228640086</v>
      </c>
      <c r="AV71" s="1570">
        <v>23.610555627879563</v>
      </c>
      <c r="AW71" s="1571">
        <v>3.9730761930509102</v>
      </c>
      <c r="AX71" s="1572">
        <v>38</v>
      </c>
      <c r="AY71" s="1570">
        <v>36.456064778546029</v>
      </c>
      <c r="AZ71" s="1571">
        <v>4.5157856849785576</v>
      </c>
      <c r="BA71" s="1570">
        <v>53.098406748023677</v>
      </c>
      <c r="BB71" s="1571">
        <v>4.6921013151372373</v>
      </c>
      <c r="BC71" s="1570">
        <v>10.445528473430297</v>
      </c>
      <c r="BD71" s="1571">
        <v>2.8609754256099387</v>
      </c>
      <c r="BE71" s="1572">
        <v>38</v>
      </c>
      <c r="BF71" s="1570">
        <v>20.699616811905646</v>
      </c>
      <c r="BG71" s="1571">
        <v>3.8149321408067594</v>
      </c>
      <c r="BH71" s="1570">
        <v>27.466005715114179</v>
      </c>
      <c r="BI71" s="1571">
        <v>4.3101096608516452</v>
      </c>
      <c r="BJ71" s="1570">
        <v>51.834377472980172</v>
      </c>
      <c r="BK71" s="1571">
        <v>4.7889334198112357</v>
      </c>
      <c r="BL71" s="1572">
        <v>37</v>
      </c>
      <c r="BM71" s="1570">
        <v>23.279860681636904</v>
      </c>
      <c r="BN71" s="1571">
        <v>3.973253972332603</v>
      </c>
      <c r="BO71" s="1570">
        <v>10.805914526914064</v>
      </c>
      <c r="BP71" s="1571">
        <v>2.9598229942386358</v>
      </c>
      <c r="BQ71" s="1570">
        <v>65.91422479144903</v>
      </c>
      <c r="BR71" s="1571">
        <v>4.4941126632236159</v>
      </c>
      <c r="BS71" s="1767">
        <v>37</v>
      </c>
    </row>
    <row r="72" spans="1:71" s="911" customFormat="1" ht="14.5" customHeight="1">
      <c r="A72" s="917" t="s">
        <v>22</v>
      </c>
      <c r="B72" s="1573">
        <v>9.9561360032146098</v>
      </c>
      <c r="C72" s="1574">
        <v>1.6557806498076195</v>
      </c>
      <c r="D72" s="1573">
        <v>87.657875362250323</v>
      </c>
      <c r="E72" s="1574">
        <v>1.7996180393013446</v>
      </c>
      <c r="F72" s="1573">
        <v>2.3859886345350616</v>
      </c>
      <c r="G72" s="1574">
        <v>0.79356957940029982</v>
      </c>
      <c r="H72" s="1575">
        <v>115</v>
      </c>
      <c r="I72" s="1573">
        <v>34.665349074847526</v>
      </c>
      <c r="J72" s="1574">
        <v>2.5826179553759445</v>
      </c>
      <c r="K72" s="1573">
        <v>21.29291452733635</v>
      </c>
      <c r="L72" s="1574">
        <v>2.2474114514400219</v>
      </c>
      <c r="M72" s="1573">
        <v>44.04173639781613</v>
      </c>
      <c r="N72" s="1574">
        <v>2.6975610845486173</v>
      </c>
      <c r="O72" s="1575">
        <v>115</v>
      </c>
      <c r="P72" s="1573">
        <v>34.747647410843754</v>
      </c>
      <c r="Q72" s="1574">
        <v>2.5898467684169892</v>
      </c>
      <c r="R72" s="1573">
        <v>3.1833880726200823</v>
      </c>
      <c r="S72" s="1574">
        <v>0.91500104566275919</v>
      </c>
      <c r="T72" s="1573">
        <v>62.068964516536163</v>
      </c>
      <c r="U72" s="1574">
        <v>2.6344379151499289</v>
      </c>
      <c r="V72" s="1575">
        <v>116</v>
      </c>
      <c r="W72" s="1573">
        <v>53.81454082747068</v>
      </c>
      <c r="X72" s="1574">
        <v>2.6978991505080172</v>
      </c>
      <c r="Y72" s="1573">
        <v>33.342170690653418</v>
      </c>
      <c r="Z72" s="1574">
        <v>2.5465556912805747</v>
      </c>
      <c r="AA72" s="1573">
        <v>12.8432884818759</v>
      </c>
      <c r="AB72" s="1574">
        <v>1.8072636792564341</v>
      </c>
      <c r="AC72" s="1575">
        <v>116</v>
      </c>
      <c r="AD72" s="1573">
        <v>25.501149606093215</v>
      </c>
      <c r="AE72" s="1574">
        <v>2.3397905616195152</v>
      </c>
      <c r="AF72" s="1573">
        <v>37.714014720196538</v>
      </c>
      <c r="AG72" s="1574">
        <v>2.6262309862699373</v>
      </c>
      <c r="AH72" s="1573">
        <v>36.784835673710248</v>
      </c>
      <c r="AI72" s="1574">
        <v>2.6016935072751934</v>
      </c>
      <c r="AJ72" s="1575">
        <v>116</v>
      </c>
      <c r="AK72" s="1573">
        <v>32.772573355633348</v>
      </c>
      <c r="AL72" s="1574">
        <v>2.5415733338491444</v>
      </c>
      <c r="AM72" s="1573">
        <v>7.7426636006455416</v>
      </c>
      <c r="AN72" s="1574">
        <v>1.4445933685721428</v>
      </c>
      <c r="AO72" s="1573">
        <v>59.484763043721109</v>
      </c>
      <c r="AP72" s="1574">
        <v>2.6579131040570969</v>
      </c>
      <c r="AQ72" s="1575">
        <v>116</v>
      </c>
      <c r="AR72" s="1573">
        <v>49.000412822643924</v>
      </c>
      <c r="AS72" s="1574">
        <v>2.6924766650938459</v>
      </c>
      <c r="AT72" s="1573">
        <v>22.632176532303667</v>
      </c>
      <c r="AU72" s="1574">
        <v>2.2302324997419261</v>
      </c>
      <c r="AV72" s="1573">
        <v>28.367410645052409</v>
      </c>
      <c r="AW72" s="1574">
        <v>2.447938053453623</v>
      </c>
      <c r="AX72" s="1575">
        <v>116</v>
      </c>
      <c r="AY72" s="1573">
        <v>50.849772013253883</v>
      </c>
      <c r="AZ72" s="1574">
        <v>2.6998251496313652</v>
      </c>
      <c r="BA72" s="1573">
        <v>41.249168521633514</v>
      </c>
      <c r="BB72" s="1574">
        <v>2.6564761917804902</v>
      </c>
      <c r="BC72" s="1573">
        <v>7.9010594651126116</v>
      </c>
      <c r="BD72" s="1574">
        <v>1.4685310249248935</v>
      </c>
      <c r="BE72" s="1575">
        <v>116</v>
      </c>
      <c r="BF72" s="1573">
        <v>18.021824924727845</v>
      </c>
      <c r="BG72" s="1574">
        <v>2.1236521985779095</v>
      </c>
      <c r="BH72" s="1573">
        <v>29.006121944526864</v>
      </c>
      <c r="BI72" s="1574">
        <v>2.4603135254793629</v>
      </c>
      <c r="BJ72" s="1573">
        <v>52.972053130745287</v>
      </c>
      <c r="BK72" s="1574">
        <v>2.7218227305217932</v>
      </c>
      <c r="BL72" s="1575">
        <v>115</v>
      </c>
      <c r="BM72" s="1573">
        <v>18.617896878022343</v>
      </c>
      <c r="BN72" s="1574">
        <v>2.1306124671911122</v>
      </c>
      <c r="BO72" s="1573">
        <v>5.8056320955779759</v>
      </c>
      <c r="BP72" s="1574">
        <v>1.2491293910878791</v>
      </c>
      <c r="BQ72" s="1573">
        <v>75.576471026399688</v>
      </c>
      <c r="BR72" s="1574">
        <v>2.3395865921103836</v>
      </c>
      <c r="BS72" s="1768">
        <v>115</v>
      </c>
    </row>
    <row r="73" spans="1:71" s="911" customFormat="1" ht="14.5" customHeight="1">
      <c r="A73" s="912" t="s">
        <v>23</v>
      </c>
      <c r="B73" s="1570">
        <v>4.2487842699863538</v>
      </c>
      <c r="C73" s="1571">
        <v>2.4099985565939912</v>
      </c>
      <c r="D73" s="1570">
        <v>77.748519433025635</v>
      </c>
      <c r="E73" s="1571">
        <v>4.6828691330909029</v>
      </c>
      <c r="F73" s="1570">
        <v>18.002696296988017</v>
      </c>
      <c r="G73" s="1571">
        <v>4.2725498721938626</v>
      </c>
      <c r="H73" s="1572">
        <v>27</v>
      </c>
      <c r="I73" s="1570">
        <v>14.387146618294194</v>
      </c>
      <c r="J73" s="1571">
        <v>3.8875250615896375</v>
      </c>
      <c r="K73" s="1570">
        <v>21.655605187182601</v>
      </c>
      <c r="L73" s="1571">
        <v>4.5688754152582369</v>
      </c>
      <c r="M73" s="1570">
        <v>63.957248194523196</v>
      </c>
      <c r="N73" s="1571">
        <v>5.3529045908964026</v>
      </c>
      <c r="O73" s="1572">
        <v>27</v>
      </c>
      <c r="P73" s="1570">
        <v>33.418681750394569</v>
      </c>
      <c r="Q73" s="1571">
        <v>5.3546790996070586</v>
      </c>
      <c r="R73" s="1570">
        <v>3.7869126008211884</v>
      </c>
      <c r="S73" s="1571">
        <v>2.1600208686578077</v>
      </c>
      <c r="T73" s="1570">
        <v>62.794405648784249</v>
      </c>
      <c r="U73" s="1571">
        <v>5.4994704499628222</v>
      </c>
      <c r="V73" s="1572">
        <v>26</v>
      </c>
      <c r="W73" s="1570">
        <v>21.503651680960154</v>
      </c>
      <c r="X73" s="1571">
        <v>4.5548095967660132</v>
      </c>
      <c r="Y73" s="1570">
        <v>54.839634911176894</v>
      </c>
      <c r="Z73" s="1571">
        <v>5.6015958943693818</v>
      </c>
      <c r="AA73" s="1570">
        <v>23.656713407862956</v>
      </c>
      <c r="AB73" s="1571">
        <v>4.9016617841518846</v>
      </c>
      <c r="AC73" s="1572">
        <v>27</v>
      </c>
      <c r="AD73" s="1570">
        <v>34.651767433075669</v>
      </c>
      <c r="AE73" s="1571">
        <v>5.3897484565804747</v>
      </c>
      <c r="AF73" s="1570">
        <v>36.708468215455611</v>
      </c>
      <c r="AG73" s="1571">
        <v>5.380958244506453</v>
      </c>
      <c r="AH73" s="1570">
        <v>28.63976435146872</v>
      </c>
      <c r="AI73" s="1571">
        <v>5.0086164718455892</v>
      </c>
      <c r="AJ73" s="1572">
        <v>27</v>
      </c>
      <c r="AK73" s="1570">
        <v>22.270389991424707</v>
      </c>
      <c r="AL73" s="1571">
        <v>4.6680664979090052</v>
      </c>
      <c r="AM73" s="1570">
        <v>7.2819919812182849</v>
      </c>
      <c r="AN73" s="1571">
        <v>2.8775062941932097</v>
      </c>
      <c r="AO73" s="1570">
        <v>70.447618027357009</v>
      </c>
      <c r="AP73" s="1571">
        <v>5.1103123665489125</v>
      </c>
      <c r="AQ73" s="1572">
        <v>27</v>
      </c>
      <c r="AR73" s="1570">
        <v>63.383858392698919</v>
      </c>
      <c r="AS73" s="1571">
        <v>5.3610662685615029</v>
      </c>
      <c r="AT73" s="1570">
        <v>22.042356895495548</v>
      </c>
      <c r="AU73" s="1571">
        <v>4.5955305923720768</v>
      </c>
      <c r="AV73" s="1570">
        <v>14.573784711805532</v>
      </c>
      <c r="AW73" s="1571">
        <v>3.9183339882438553</v>
      </c>
      <c r="AX73" s="1572">
        <v>27</v>
      </c>
      <c r="AY73" s="1570">
        <v>47.626401194068144</v>
      </c>
      <c r="AZ73" s="1571">
        <v>5.5910869811429587</v>
      </c>
      <c r="BA73" s="1570">
        <v>37.443126162684436</v>
      </c>
      <c r="BB73" s="1571">
        <v>5.4406734507931409</v>
      </c>
      <c r="BC73" s="1570">
        <v>14.930472643247414</v>
      </c>
      <c r="BD73" s="1571">
        <v>3.9952879094652221</v>
      </c>
      <c r="BE73" s="1572">
        <v>27</v>
      </c>
      <c r="BF73" s="1570">
        <v>25.541600275607895</v>
      </c>
      <c r="BG73" s="1571">
        <v>4.8790015071837107</v>
      </c>
      <c r="BH73" s="1570">
        <v>45.396877331141624</v>
      </c>
      <c r="BI73" s="1571">
        <v>5.6184432037116459</v>
      </c>
      <c r="BJ73" s="1570">
        <v>29.061522393250488</v>
      </c>
      <c r="BK73" s="1571">
        <v>5.0808447293036556</v>
      </c>
      <c r="BL73" s="1572">
        <v>27</v>
      </c>
      <c r="BM73" s="1570">
        <v>25.592063807562038</v>
      </c>
      <c r="BN73" s="1571">
        <v>4.8726478695893407</v>
      </c>
      <c r="BO73" s="1570">
        <v>7.321147851315156</v>
      </c>
      <c r="BP73" s="1571">
        <v>2.8917249467786577</v>
      </c>
      <c r="BQ73" s="1570">
        <v>67.086788341122798</v>
      </c>
      <c r="BR73" s="1571">
        <v>5.2516584178248316</v>
      </c>
      <c r="BS73" s="1767">
        <v>27</v>
      </c>
    </row>
    <row r="74" spans="1:71" s="911" customFormat="1" ht="14.5" customHeight="1">
      <c r="A74" s="917" t="s">
        <v>24</v>
      </c>
      <c r="B74" s="1579" t="s">
        <v>99</v>
      </c>
      <c r="C74" s="1580" t="s">
        <v>99</v>
      </c>
      <c r="D74" s="1579" t="s">
        <v>99</v>
      </c>
      <c r="E74" s="1580" t="s">
        <v>99</v>
      </c>
      <c r="F74" s="1579" t="s">
        <v>99</v>
      </c>
      <c r="G74" s="1580" t="s">
        <v>99</v>
      </c>
      <c r="H74" s="1581" t="s">
        <v>99</v>
      </c>
      <c r="I74" s="1579" t="s">
        <v>99</v>
      </c>
      <c r="J74" s="1580" t="s">
        <v>99</v>
      </c>
      <c r="K74" s="1579" t="s">
        <v>99</v>
      </c>
      <c r="L74" s="1580" t="s">
        <v>99</v>
      </c>
      <c r="M74" s="1579" t="s">
        <v>99</v>
      </c>
      <c r="N74" s="1580" t="s">
        <v>99</v>
      </c>
      <c r="O74" s="1581" t="s">
        <v>99</v>
      </c>
      <c r="P74" s="1579" t="s">
        <v>99</v>
      </c>
      <c r="Q74" s="1580" t="s">
        <v>99</v>
      </c>
      <c r="R74" s="1579" t="s">
        <v>99</v>
      </c>
      <c r="S74" s="1580" t="s">
        <v>99</v>
      </c>
      <c r="T74" s="1579" t="s">
        <v>99</v>
      </c>
      <c r="U74" s="1580" t="s">
        <v>99</v>
      </c>
      <c r="V74" s="1581" t="s">
        <v>99</v>
      </c>
      <c r="W74" s="1579" t="s">
        <v>99</v>
      </c>
      <c r="X74" s="1580" t="s">
        <v>99</v>
      </c>
      <c r="Y74" s="1579" t="s">
        <v>99</v>
      </c>
      <c r="Z74" s="1580" t="s">
        <v>99</v>
      </c>
      <c r="AA74" s="1579" t="s">
        <v>99</v>
      </c>
      <c r="AB74" s="1580" t="s">
        <v>99</v>
      </c>
      <c r="AC74" s="1581" t="s">
        <v>99</v>
      </c>
      <c r="AD74" s="1579" t="s">
        <v>99</v>
      </c>
      <c r="AE74" s="1580" t="s">
        <v>99</v>
      </c>
      <c r="AF74" s="1579" t="s">
        <v>99</v>
      </c>
      <c r="AG74" s="1580" t="s">
        <v>99</v>
      </c>
      <c r="AH74" s="1579" t="s">
        <v>99</v>
      </c>
      <c r="AI74" s="1580" t="s">
        <v>99</v>
      </c>
      <c r="AJ74" s="1581" t="s">
        <v>99</v>
      </c>
      <c r="AK74" s="1579" t="s">
        <v>99</v>
      </c>
      <c r="AL74" s="1580" t="s">
        <v>99</v>
      </c>
      <c r="AM74" s="1579" t="s">
        <v>99</v>
      </c>
      <c r="AN74" s="1580" t="s">
        <v>99</v>
      </c>
      <c r="AO74" s="1579" t="s">
        <v>99</v>
      </c>
      <c r="AP74" s="1580" t="s">
        <v>99</v>
      </c>
      <c r="AQ74" s="1581" t="s">
        <v>99</v>
      </c>
      <c r="AR74" s="1579" t="s">
        <v>99</v>
      </c>
      <c r="AS74" s="1580" t="s">
        <v>99</v>
      </c>
      <c r="AT74" s="1579" t="s">
        <v>99</v>
      </c>
      <c r="AU74" s="1580" t="s">
        <v>99</v>
      </c>
      <c r="AV74" s="1579" t="s">
        <v>99</v>
      </c>
      <c r="AW74" s="1580" t="s">
        <v>99</v>
      </c>
      <c r="AX74" s="1581" t="s">
        <v>99</v>
      </c>
      <c r="AY74" s="1579" t="s">
        <v>99</v>
      </c>
      <c r="AZ74" s="1580" t="s">
        <v>99</v>
      </c>
      <c r="BA74" s="1579" t="s">
        <v>99</v>
      </c>
      <c r="BB74" s="1580" t="s">
        <v>99</v>
      </c>
      <c r="BC74" s="1579" t="s">
        <v>99</v>
      </c>
      <c r="BD74" s="1580" t="s">
        <v>99</v>
      </c>
      <c r="BE74" s="1581" t="s">
        <v>99</v>
      </c>
      <c r="BF74" s="1579" t="s">
        <v>99</v>
      </c>
      <c r="BG74" s="1580" t="s">
        <v>99</v>
      </c>
      <c r="BH74" s="1579" t="s">
        <v>99</v>
      </c>
      <c r="BI74" s="1580" t="s">
        <v>99</v>
      </c>
      <c r="BJ74" s="1579" t="s">
        <v>99</v>
      </c>
      <c r="BK74" s="1580" t="s">
        <v>99</v>
      </c>
      <c r="BL74" s="1581" t="s">
        <v>99</v>
      </c>
      <c r="BM74" s="1579" t="s">
        <v>99</v>
      </c>
      <c r="BN74" s="1580" t="s">
        <v>99</v>
      </c>
      <c r="BO74" s="1579" t="s">
        <v>99</v>
      </c>
      <c r="BP74" s="1580" t="s">
        <v>99</v>
      </c>
      <c r="BQ74" s="1579" t="s">
        <v>99</v>
      </c>
      <c r="BR74" s="1580" t="s">
        <v>99</v>
      </c>
      <c r="BS74" s="1770" t="s">
        <v>99</v>
      </c>
    </row>
    <row r="75" spans="1:71" s="911" customFormat="1" ht="14.5" customHeight="1">
      <c r="A75" s="912" t="s">
        <v>25</v>
      </c>
      <c r="B75" s="1576" t="s">
        <v>99</v>
      </c>
      <c r="C75" s="1577" t="s">
        <v>99</v>
      </c>
      <c r="D75" s="1576" t="s">
        <v>99</v>
      </c>
      <c r="E75" s="1577" t="s">
        <v>99</v>
      </c>
      <c r="F75" s="1576" t="s">
        <v>99</v>
      </c>
      <c r="G75" s="1577" t="s">
        <v>99</v>
      </c>
      <c r="H75" s="1578" t="s">
        <v>99</v>
      </c>
      <c r="I75" s="1576" t="s">
        <v>99</v>
      </c>
      <c r="J75" s="1577" t="s">
        <v>99</v>
      </c>
      <c r="K75" s="1576" t="s">
        <v>99</v>
      </c>
      <c r="L75" s="1577" t="s">
        <v>99</v>
      </c>
      <c r="M75" s="1576" t="s">
        <v>99</v>
      </c>
      <c r="N75" s="1577" t="s">
        <v>99</v>
      </c>
      <c r="O75" s="1578" t="s">
        <v>99</v>
      </c>
      <c r="P75" s="1576" t="s">
        <v>99</v>
      </c>
      <c r="Q75" s="1577" t="s">
        <v>99</v>
      </c>
      <c r="R75" s="1576" t="s">
        <v>99</v>
      </c>
      <c r="S75" s="1577" t="s">
        <v>99</v>
      </c>
      <c r="T75" s="1576" t="s">
        <v>99</v>
      </c>
      <c r="U75" s="1577" t="s">
        <v>99</v>
      </c>
      <c r="V75" s="1578" t="s">
        <v>99</v>
      </c>
      <c r="W75" s="1576" t="s">
        <v>99</v>
      </c>
      <c r="X75" s="1577" t="s">
        <v>99</v>
      </c>
      <c r="Y75" s="1576" t="s">
        <v>99</v>
      </c>
      <c r="Z75" s="1577" t="s">
        <v>99</v>
      </c>
      <c r="AA75" s="1576" t="s">
        <v>99</v>
      </c>
      <c r="AB75" s="1577" t="s">
        <v>99</v>
      </c>
      <c r="AC75" s="1578" t="s">
        <v>99</v>
      </c>
      <c r="AD75" s="1576" t="s">
        <v>99</v>
      </c>
      <c r="AE75" s="1577" t="s">
        <v>99</v>
      </c>
      <c r="AF75" s="1576" t="s">
        <v>99</v>
      </c>
      <c r="AG75" s="1577" t="s">
        <v>99</v>
      </c>
      <c r="AH75" s="1576" t="s">
        <v>99</v>
      </c>
      <c r="AI75" s="1577" t="s">
        <v>99</v>
      </c>
      <c r="AJ75" s="1578" t="s">
        <v>99</v>
      </c>
      <c r="AK75" s="1576" t="s">
        <v>99</v>
      </c>
      <c r="AL75" s="1577" t="s">
        <v>99</v>
      </c>
      <c r="AM75" s="1576" t="s">
        <v>99</v>
      </c>
      <c r="AN75" s="1577" t="s">
        <v>99</v>
      </c>
      <c r="AO75" s="1576" t="s">
        <v>99</v>
      </c>
      <c r="AP75" s="1577" t="s">
        <v>99</v>
      </c>
      <c r="AQ75" s="1578" t="s">
        <v>99</v>
      </c>
      <c r="AR75" s="1576" t="s">
        <v>99</v>
      </c>
      <c r="AS75" s="1577" t="s">
        <v>99</v>
      </c>
      <c r="AT75" s="1576" t="s">
        <v>99</v>
      </c>
      <c r="AU75" s="1577" t="s">
        <v>99</v>
      </c>
      <c r="AV75" s="1576" t="s">
        <v>99</v>
      </c>
      <c r="AW75" s="1577" t="s">
        <v>99</v>
      </c>
      <c r="AX75" s="1578" t="s">
        <v>99</v>
      </c>
      <c r="AY75" s="1576" t="s">
        <v>99</v>
      </c>
      <c r="AZ75" s="1577" t="s">
        <v>99</v>
      </c>
      <c r="BA75" s="1576" t="s">
        <v>99</v>
      </c>
      <c r="BB75" s="1577" t="s">
        <v>99</v>
      </c>
      <c r="BC75" s="1576" t="s">
        <v>99</v>
      </c>
      <c r="BD75" s="1577" t="s">
        <v>99</v>
      </c>
      <c r="BE75" s="1578" t="s">
        <v>99</v>
      </c>
      <c r="BF75" s="1576" t="s">
        <v>99</v>
      </c>
      <c r="BG75" s="1577" t="s">
        <v>99</v>
      </c>
      <c r="BH75" s="1576" t="s">
        <v>99</v>
      </c>
      <c r="BI75" s="1577" t="s">
        <v>99</v>
      </c>
      <c r="BJ75" s="1576" t="s">
        <v>99</v>
      </c>
      <c r="BK75" s="1577" t="s">
        <v>99</v>
      </c>
      <c r="BL75" s="1578" t="s">
        <v>99</v>
      </c>
      <c r="BM75" s="1576" t="s">
        <v>99</v>
      </c>
      <c r="BN75" s="1577" t="s">
        <v>99</v>
      </c>
      <c r="BO75" s="1576" t="s">
        <v>99</v>
      </c>
      <c r="BP75" s="1577" t="s">
        <v>99</v>
      </c>
      <c r="BQ75" s="1576" t="s">
        <v>99</v>
      </c>
      <c r="BR75" s="1577" t="s">
        <v>99</v>
      </c>
      <c r="BS75" s="1769" t="s">
        <v>99</v>
      </c>
    </row>
    <row r="76" spans="1:71" s="911" customFormat="1" ht="14.5" customHeight="1">
      <c r="A76" s="917" t="s">
        <v>26</v>
      </c>
      <c r="B76" s="1573">
        <v>8.8393575691127388</v>
      </c>
      <c r="C76" s="1574">
        <v>4.9121882528567156</v>
      </c>
      <c r="D76" s="1573">
        <v>0</v>
      </c>
      <c r="E76" s="1574"/>
      <c r="F76" s="1573">
        <v>91.160642430887265</v>
      </c>
      <c r="G76" s="1574">
        <v>4.9121882528567156</v>
      </c>
      <c r="H76" s="1575">
        <v>11</v>
      </c>
      <c r="I76" s="1573">
        <v>27.968147961369482</v>
      </c>
      <c r="J76" s="1574">
        <v>7.9143791756529662</v>
      </c>
      <c r="K76" s="1573">
        <v>72.031852038630518</v>
      </c>
      <c r="L76" s="1574">
        <v>7.9143791756529662</v>
      </c>
      <c r="M76" s="1573">
        <v>0</v>
      </c>
      <c r="N76" s="1574"/>
      <c r="O76" s="1575">
        <v>11</v>
      </c>
      <c r="P76" s="1573">
        <v>36.402888781585681</v>
      </c>
      <c r="Q76" s="1574">
        <v>8.4397150572759294</v>
      </c>
      <c r="R76" s="1573">
        <v>18.357701143323624</v>
      </c>
      <c r="S76" s="1574">
        <v>6.8114123228444843</v>
      </c>
      <c r="T76" s="1573">
        <v>45.239410075090696</v>
      </c>
      <c r="U76" s="1574">
        <v>8.7295492907049468</v>
      </c>
      <c r="V76" s="1575">
        <v>11</v>
      </c>
      <c r="W76" s="1573">
        <v>73.878099868888185</v>
      </c>
      <c r="X76" s="1574">
        <v>7.5805228076451954</v>
      </c>
      <c r="Y76" s="1573">
        <v>8.1371300974270042</v>
      </c>
      <c r="Z76" s="1574">
        <v>4.5445854965809884</v>
      </c>
      <c r="AA76" s="1573">
        <v>17.984770033684814</v>
      </c>
      <c r="AB76" s="1574">
        <v>6.6855393144887563</v>
      </c>
      <c r="AC76" s="1575">
        <v>11</v>
      </c>
      <c r="AD76" s="1573">
        <v>45.338466192513529</v>
      </c>
      <c r="AE76" s="1574">
        <v>8.6840793450497209</v>
      </c>
      <c r="AF76" s="1573">
        <v>35.724405547598558</v>
      </c>
      <c r="AG76" s="1574">
        <v>8.3315698091376849</v>
      </c>
      <c r="AH76" s="1573">
        <v>18.937128259887917</v>
      </c>
      <c r="AI76" s="1574">
        <v>6.9442608375747019</v>
      </c>
      <c r="AJ76" s="1575">
        <v>11</v>
      </c>
      <c r="AK76" s="1573">
        <v>27.279941083052346</v>
      </c>
      <c r="AL76" s="1574">
        <v>7.7888220725846029</v>
      </c>
      <c r="AM76" s="1573">
        <v>9.4937256547338915</v>
      </c>
      <c r="AN76" s="1574">
        <v>5.2241895907764206</v>
      </c>
      <c r="AO76" s="1573">
        <v>63.226333262213764</v>
      </c>
      <c r="AP76" s="1574">
        <v>8.4535666611251159</v>
      </c>
      <c r="AQ76" s="1575">
        <v>11</v>
      </c>
      <c r="AR76" s="1573">
        <v>27.015789735166379</v>
      </c>
      <c r="AS76" s="1574">
        <v>7.7011325097064915</v>
      </c>
      <c r="AT76" s="1573">
        <v>35.617778939283966</v>
      </c>
      <c r="AU76" s="1574">
        <v>8.2973526854760795</v>
      </c>
      <c r="AV76" s="1573">
        <v>37.366431325549655</v>
      </c>
      <c r="AW76" s="1574">
        <v>8.4653481880809274</v>
      </c>
      <c r="AX76" s="1575">
        <v>11</v>
      </c>
      <c r="AY76" s="1573">
        <v>72.427031833322957</v>
      </c>
      <c r="AZ76" s="1574">
        <v>7.8203324234262244</v>
      </c>
      <c r="BA76" s="1573">
        <v>8.9316768939328206</v>
      </c>
      <c r="BB76" s="1574">
        <v>4.9324138604902288</v>
      </c>
      <c r="BC76" s="1573">
        <v>18.641291272744226</v>
      </c>
      <c r="BD76" s="1574">
        <v>6.8558064202578342</v>
      </c>
      <c r="BE76" s="1575">
        <v>11</v>
      </c>
      <c r="BF76" s="1573">
        <v>73.626585005068549</v>
      </c>
      <c r="BG76" s="1574">
        <v>7.6500418454719155</v>
      </c>
      <c r="BH76" s="1573">
        <v>17.441738100998634</v>
      </c>
      <c r="BI76" s="1574">
        <v>6.5548431391436468</v>
      </c>
      <c r="BJ76" s="1573">
        <v>8.9316768939328206</v>
      </c>
      <c r="BK76" s="1574">
        <v>4.9584775904776297</v>
      </c>
      <c r="BL76" s="1575">
        <v>11</v>
      </c>
      <c r="BM76" s="1573">
        <v>0</v>
      </c>
      <c r="BN76" s="1574"/>
      <c r="BO76" s="1573">
        <v>0</v>
      </c>
      <c r="BP76" s="1574"/>
      <c r="BQ76" s="1573">
        <v>100</v>
      </c>
      <c r="BR76" s="1574"/>
      <c r="BS76" s="1768">
        <v>11</v>
      </c>
    </row>
    <row r="77" spans="1:71" s="911" customFormat="1" ht="14.5" customHeight="1">
      <c r="A77" s="912" t="s">
        <v>27</v>
      </c>
      <c r="B77" s="1570">
        <v>22.197385294763389</v>
      </c>
      <c r="C77" s="1571">
        <v>7.9455794840781744</v>
      </c>
      <c r="D77" s="1570">
        <v>77.802614705236621</v>
      </c>
      <c r="E77" s="1571">
        <v>7.9455794840781744</v>
      </c>
      <c r="F77" s="1570">
        <v>0</v>
      </c>
      <c r="G77" s="1571"/>
      <c r="H77" s="1572">
        <v>10</v>
      </c>
      <c r="I77" s="1570">
        <v>50.983647911964056</v>
      </c>
      <c r="J77" s="1571">
        <v>9.1834269582454926</v>
      </c>
      <c r="K77" s="1570">
        <v>9.3666172435886139</v>
      </c>
      <c r="L77" s="1571">
        <v>5.1883020764982479</v>
      </c>
      <c r="M77" s="1570">
        <v>39.649734844447323</v>
      </c>
      <c r="N77" s="1571">
        <v>8.9752324907690646</v>
      </c>
      <c r="O77" s="1572">
        <v>10</v>
      </c>
      <c r="P77" s="1570">
        <v>28.352843446398886</v>
      </c>
      <c r="Q77" s="1571">
        <v>8.1555769351454206</v>
      </c>
      <c r="R77" s="1570">
        <v>9.905037573622808</v>
      </c>
      <c r="S77" s="1571">
        <v>5.4684493146785949</v>
      </c>
      <c r="T77" s="1570">
        <v>61.742118979978308</v>
      </c>
      <c r="U77" s="1571">
        <v>8.8741644437114182</v>
      </c>
      <c r="V77" s="1572">
        <v>10</v>
      </c>
      <c r="W77" s="1570">
        <v>49.952844221331688</v>
      </c>
      <c r="X77" s="1571">
        <v>9.1888858042456434</v>
      </c>
      <c r="Y77" s="1570">
        <v>20.464006662633789</v>
      </c>
      <c r="Z77" s="1571">
        <v>7.4679600916122135</v>
      </c>
      <c r="AA77" s="1570">
        <v>29.583149116034523</v>
      </c>
      <c r="AB77" s="1571">
        <v>8.347088604478996</v>
      </c>
      <c r="AC77" s="1572">
        <v>10</v>
      </c>
      <c r="AD77" s="1570">
        <v>38.066953225391401</v>
      </c>
      <c r="AE77" s="1571">
        <v>8.809325447963877</v>
      </c>
      <c r="AF77" s="1570">
        <v>9.905037573622808</v>
      </c>
      <c r="AG77" s="1571">
        <v>5.4397049705151215</v>
      </c>
      <c r="AH77" s="1570">
        <v>52.028009200985792</v>
      </c>
      <c r="AI77" s="1571">
        <v>9.1411260889739463</v>
      </c>
      <c r="AJ77" s="1572">
        <v>10</v>
      </c>
      <c r="AK77" s="1570">
        <v>39.288684710654067</v>
      </c>
      <c r="AL77" s="1571">
        <v>8.9393151837063112</v>
      </c>
      <c r="AM77" s="1570">
        <v>9.3666172435886139</v>
      </c>
      <c r="AN77" s="1571">
        <v>5.1883020764982479</v>
      </c>
      <c r="AO77" s="1570">
        <v>51.344698045757319</v>
      </c>
      <c r="AP77" s="1571">
        <v>9.1779528203008205</v>
      </c>
      <c r="AQ77" s="1572">
        <v>10</v>
      </c>
      <c r="AR77" s="1570">
        <v>100</v>
      </c>
      <c r="AS77" s="1571"/>
      <c r="AT77" s="1570">
        <v>0</v>
      </c>
      <c r="AU77" s="1571"/>
      <c r="AV77" s="1570">
        <v>0</v>
      </c>
      <c r="AW77" s="1571"/>
      <c r="AX77" s="1572">
        <v>10</v>
      </c>
      <c r="AY77" s="1570">
        <v>100</v>
      </c>
      <c r="AZ77" s="1571"/>
      <c r="BA77" s="1570">
        <v>0</v>
      </c>
      <c r="BB77" s="1571"/>
      <c r="BC77" s="1570">
        <v>0</v>
      </c>
      <c r="BD77" s="1571"/>
      <c r="BE77" s="1572">
        <v>10</v>
      </c>
      <c r="BF77" s="1570">
        <v>31.911495073755908</v>
      </c>
      <c r="BG77" s="1571">
        <v>8.7347304027529749</v>
      </c>
      <c r="BH77" s="1570">
        <v>39.735661479845206</v>
      </c>
      <c r="BI77" s="1571">
        <v>9.0020024712564588</v>
      </c>
      <c r="BJ77" s="1570">
        <v>28.352843446398886</v>
      </c>
      <c r="BK77" s="1571">
        <v>8.1555769351454206</v>
      </c>
      <c r="BL77" s="1572">
        <v>10</v>
      </c>
      <c r="BM77" s="1570">
        <v>30.775690223891129</v>
      </c>
      <c r="BN77" s="1571">
        <v>8.5546151582412424</v>
      </c>
      <c r="BO77" s="1570">
        <v>9.905037573622808</v>
      </c>
      <c r="BP77" s="1571">
        <v>5.4540959263751931</v>
      </c>
      <c r="BQ77" s="1570">
        <v>59.319272202486061</v>
      </c>
      <c r="BR77" s="1571">
        <v>9.0557282859384447</v>
      </c>
      <c r="BS77" s="1767">
        <v>10</v>
      </c>
    </row>
    <row r="78" spans="1:71" s="911" customFormat="1" ht="14.5" customHeight="1" thickBot="1">
      <c r="A78" s="924" t="s">
        <v>28</v>
      </c>
      <c r="B78" s="1582">
        <v>14.901399519128244</v>
      </c>
      <c r="C78" s="1583">
        <v>4.6702000306069626</v>
      </c>
      <c r="D78" s="1582">
        <v>46.572495823576247</v>
      </c>
      <c r="E78" s="1583">
        <v>6.667163799645687</v>
      </c>
      <c r="F78" s="1582">
        <v>38.526104657295505</v>
      </c>
      <c r="G78" s="1583">
        <v>6.559601404106659</v>
      </c>
      <c r="H78" s="1584">
        <v>19</v>
      </c>
      <c r="I78" s="1582">
        <v>52.919057442400053</v>
      </c>
      <c r="J78" s="1583">
        <v>6.6598588079291279</v>
      </c>
      <c r="K78" s="1582">
        <v>15.758631606329024</v>
      </c>
      <c r="L78" s="1583">
        <v>4.8474662435077107</v>
      </c>
      <c r="M78" s="1582">
        <v>31.322310951270925</v>
      </c>
      <c r="N78" s="1583">
        <v>6.185503540676069</v>
      </c>
      <c r="O78" s="1584">
        <v>19</v>
      </c>
      <c r="P78" s="1582">
        <v>36.546638544982422</v>
      </c>
      <c r="Q78" s="1583">
        <v>6.4322536094057163</v>
      </c>
      <c r="R78" s="1582">
        <v>10.283077513712652</v>
      </c>
      <c r="S78" s="1583">
        <v>4.0118021752996071</v>
      </c>
      <c r="T78" s="1582">
        <v>53.17028394130493</v>
      </c>
      <c r="U78" s="1583">
        <v>6.6717722465958227</v>
      </c>
      <c r="V78" s="1584">
        <v>19</v>
      </c>
      <c r="W78" s="1582">
        <v>58.152561260770163</v>
      </c>
      <c r="X78" s="1583">
        <v>6.5738879724378556</v>
      </c>
      <c r="Y78" s="1582">
        <v>15.641835119830924</v>
      </c>
      <c r="Z78" s="1583">
        <v>4.8175127680227137</v>
      </c>
      <c r="AA78" s="1582">
        <v>26.205603619398914</v>
      </c>
      <c r="AB78" s="1583">
        <v>5.8545954475177266</v>
      </c>
      <c r="AC78" s="1584">
        <v>19</v>
      </c>
      <c r="AD78" s="1582">
        <v>25.186929766639221</v>
      </c>
      <c r="AE78" s="1583">
        <v>5.7169369616264163</v>
      </c>
      <c r="AF78" s="1582">
        <v>21.434075109299712</v>
      </c>
      <c r="AG78" s="1583">
        <v>5.4880242171363998</v>
      </c>
      <c r="AH78" s="1582">
        <v>53.37899512406107</v>
      </c>
      <c r="AI78" s="1583">
        <v>6.6353145282572568</v>
      </c>
      <c r="AJ78" s="1584">
        <v>19</v>
      </c>
      <c r="AK78" s="1582">
        <v>61.390354941874662</v>
      </c>
      <c r="AL78" s="1583">
        <v>6.6694594490294907</v>
      </c>
      <c r="AM78" s="1582">
        <v>5.271393778470487</v>
      </c>
      <c r="AN78" s="1583">
        <v>2.9789865021254269</v>
      </c>
      <c r="AO78" s="1582">
        <v>33.338251279654848</v>
      </c>
      <c r="AP78" s="1583">
        <v>6.4697697935673109</v>
      </c>
      <c r="AQ78" s="1584">
        <v>18</v>
      </c>
      <c r="AR78" s="1582">
        <v>20.175762828169415</v>
      </c>
      <c r="AS78" s="1583">
        <v>5.2607685673062008</v>
      </c>
      <c r="AT78" s="1582">
        <v>41.809241837589347</v>
      </c>
      <c r="AU78" s="1583">
        <v>6.5399204624944725</v>
      </c>
      <c r="AV78" s="1582">
        <v>38.014995334241235</v>
      </c>
      <c r="AW78" s="1583">
        <v>6.4777510603307</v>
      </c>
      <c r="AX78" s="1584">
        <v>19</v>
      </c>
      <c r="AY78" s="1582">
        <v>48.172911667288851</v>
      </c>
      <c r="AZ78" s="1583">
        <v>6.6549781780457158</v>
      </c>
      <c r="BA78" s="1582">
        <v>46.462292853084911</v>
      </c>
      <c r="BB78" s="1583">
        <v>6.6296569736578004</v>
      </c>
      <c r="BC78" s="1582">
        <v>5.364795479626232</v>
      </c>
      <c r="BD78" s="1583">
        <v>3.0161122289273647</v>
      </c>
      <c r="BE78" s="1584">
        <v>19</v>
      </c>
      <c r="BF78" s="1582">
        <v>36.027674949842229</v>
      </c>
      <c r="BG78" s="1583">
        <v>6.3927948589999408</v>
      </c>
      <c r="BH78" s="1582">
        <v>10.619287258249649</v>
      </c>
      <c r="BI78" s="1583">
        <v>4.1329374551008202</v>
      </c>
      <c r="BJ78" s="1582">
        <v>53.353037791908122</v>
      </c>
      <c r="BK78" s="1583">
        <v>6.668694676973125</v>
      </c>
      <c r="BL78" s="1584">
        <v>19</v>
      </c>
      <c r="BM78" s="1582">
        <v>4.596144233690671</v>
      </c>
      <c r="BN78" s="1583">
        <v>2.6117815727631841</v>
      </c>
      <c r="BO78" s="1582">
        <v>0</v>
      </c>
      <c r="BP78" s="1583"/>
      <c r="BQ78" s="1582">
        <v>95.403855766309334</v>
      </c>
      <c r="BR78" s="1583">
        <v>2.6117815727631841</v>
      </c>
      <c r="BS78" s="1771">
        <v>19</v>
      </c>
    </row>
    <row r="79" spans="1:71" s="911" customFormat="1" ht="14.5" customHeight="1">
      <c r="A79" s="927" t="s">
        <v>29</v>
      </c>
      <c r="B79" s="936">
        <v>10.28389484484369</v>
      </c>
      <c r="C79" s="929">
        <v>1.009365475947146</v>
      </c>
      <c r="D79" s="936">
        <v>56.700792308621828</v>
      </c>
      <c r="E79" s="929">
        <v>1.6297050251006691</v>
      </c>
      <c r="F79" s="936">
        <v>33.015312846534478</v>
      </c>
      <c r="G79" s="929">
        <v>1.535541420850572</v>
      </c>
      <c r="H79" s="931">
        <v>316</v>
      </c>
      <c r="I79" s="945">
        <v>24.64662807402831</v>
      </c>
      <c r="J79" s="929">
        <v>1.42019797317515</v>
      </c>
      <c r="K79" s="930">
        <v>18.62035126865808</v>
      </c>
      <c r="L79" s="929">
        <v>1.2887774077734859</v>
      </c>
      <c r="M79" s="936">
        <v>56.733020657313602</v>
      </c>
      <c r="N79" s="929">
        <v>1.6323883826966361</v>
      </c>
      <c r="O79" s="931">
        <v>316</v>
      </c>
      <c r="P79" s="936">
        <v>26.282719307421271</v>
      </c>
      <c r="Q79" s="929">
        <v>1.452963825380331</v>
      </c>
      <c r="R79" s="936">
        <v>3.8689529018470661</v>
      </c>
      <c r="S79" s="929">
        <v>0.64007379486722082</v>
      </c>
      <c r="T79" s="936">
        <v>69.848327790731659</v>
      </c>
      <c r="U79" s="929">
        <v>1.5157957247020211</v>
      </c>
      <c r="V79" s="931">
        <v>315</v>
      </c>
      <c r="W79" s="930">
        <v>38.236716274284063</v>
      </c>
      <c r="X79" s="929">
        <v>1.603041204125716</v>
      </c>
      <c r="Y79" s="928">
        <v>34.799351332570581</v>
      </c>
      <c r="Z79" s="929">
        <v>1.564860687979829</v>
      </c>
      <c r="AA79" s="928">
        <v>26.96393239314536</v>
      </c>
      <c r="AB79" s="929">
        <v>1.447738095397159</v>
      </c>
      <c r="AC79" s="931">
        <v>317</v>
      </c>
      <c r="AD79" s="928">
        <v>31.143005024847099</v>
      </c>
      <c r="AE79" s="929">
        <v>1.5186154267360941</v>
      </c>
      <c r="AF79" s="930">
        <v>31.137065305592571</v>
      </c>
      <c r="AG79" s="929">
        <v>1.523872813648558</v>
      </c>
      <c r="AH79" s="936">
        <v>37.719929669560329</v>
      </c>
      <c r="AI79" s="929">
        <v>1.5849614304126749</v>
      </c>
      <c r="AJ79" s="931">
        <v>317</v>
      </c>
      <c r="AK79" s="936">
        <v>31.376547391326799</v>
      </c>
      <c r="AL79" s="929">
        <v>1.5233099688483149</v>
      </c>
      <c r="AM79" s="936">
        <v>6.3320841394424008</v>
      </c>
      <c r="AN79" s="929">
        <v>0.80316237949119151</v>
      </c>
      <c r="AO79" s="936">
        <v>62.291368469230797</v>
      </c>
      <c r="AP79" s="929">
        <v>1.592211204791522</v>
      </c>
      <c r="AQ79" s="931">
        <v>317</v>
      </c>
      <c r="AR79" s="936">
        <v>50.70295109584648</v>
      </c>
      <c r="AS79" s="929">
        <v>1.6319562412153299</v>
      </c>
      <c r="AT79" s="936">
        <v>16.700129301277169</v>
      </c>
      <c r="AU79" s="929">
        <v>1.2171724057662421</v>
      </c>
      <c r="AV79" s="936">
        <v>32.596919602876348</v>
      </c>
      <c r="AW79" s="929">
        <v>1.528328375154453</v>
      </c>
      <c r="AX79" s="931">
        <v>318</v>
      </c>
      <c r="AY79" s="936">
        <v>55.491113237213597</v>
      </c>
      <c r="AZ79" s="929">
        <v>1.6284789752152731</v>
      </c>
      <c r="BA79" s="936">
        <v>32.888164066785947</v>
      </c>
      <c r="BB79" s="929">
        <v>1.541431965900125</v>
      </c>
      <c r="BC79" s="936">
        <v>11.620722696000451</v>
      </c>
      <c r="BD79" s="929">
        <v>1.038254553454909</v>
      </c>
      <c r="BE79" s="931">
        <v>317</v>
      </c>
      <c r="BF79" s="936">
        <v>28.622122397454032</v>
      </c>
      <c r="BG79" s="929">
        <v>1.4910509932284799</v>
      </c>
      <c r="BH79" s="936">
        <v>25.43900316436757</v>
      </c>
      <c r="BI79" s="929">
        <v>1.4458870721721859</v>
      </c>
      <c r="BJ79" s="936">
        <v>45.938874438178388</v>
      </c>
      <c r="BK79" s="929">
        <v>1.6473449535164331</v>
      </c>
      <c r="BL79" s="931">
        <v>315</v>
      </c>
      <c r="BM79" s="936">
        <v>26.701387830793141</v>
      </c>
      <c r="BN79" s="929">
        <v>1.4478463413361371</v>
      </c>
      <c r="BO79" s="936">
        <v>8.1450213550461275</v>
      </c>
      <c r="BP79" s="929">
        <v>0.89700544865380671</v>
      </c>
      <c r="BQ79" s="936">
        <v>65.153590814160736</v>
      </c>
      <c r="BR79" s="929">
        <v>1.5627609590716169</v>
      </c>
      <c r="BS79" s="1757">
        <v>316</v>
      </c>
    </row>
    <row r="80" spans="1:71" s="911" customFormat="1" ht="14.5" customHeight="1">
      <c r="A80" s="927" t="s">
        <v>30</v>
      </c>
      <c r="B80" s="936">
        <v>14.06400911383963</v>
      </c>
      <c r="C80" s="929">
        <v>2.582992175372572</v>
      </c>
      <c r="D80" s="930">
        <v>41.156009436884453</v>
      </c>
      <c r="E80" s="929">
        <v>3.7997612353182442</v>
      </c>
      <c r="F80" s="930">
        <v>44.779981449275923</v>
      </c>
      <c r="G80" s="929">
        <v>3.8121216866689411</v>
      </c>
      <c r="H80" s="931">
        <v>60</v>
      </c>
      <c r="I80" s="936">
        <v>34.321377037158904</v>
      </c>
      <c r="J80" s="929">
        <v>3.55719832399561</v>
      </c>
      <c r="K80" s="936">
        <v>38.37496637187661</v>
      </c>
      <c r="L80" s="929">
        <v>3.7491708568565869</v>
      </c>
      <c r="M80" s="936">
        <v>27.30365659096449</v>
      </c>
      <c r="N80" s="929">
        <v>3.352571387577254</v>
      </c>
      <c r="O80" s="931">
        <v>61</v>
      </c>
      <c r="P80" s="928">
        <v>27.9432361242723</v>
      </c>
      <c r="Q80" s="929">
        <v>3.355698329202129</v>
      </c>
      <c r="R80" s="936">
        <v>17.998501394726109</v>
      </c>
      <c r="S80" s="929">
        <v>3.0467078434867152</v>
      </c>
      <c r="T80" s="945">
        <v>54.058262481001577</v>
      </c>
      <c r="U80" s="929">
        <v>3.7993994890390321</v>
      </c>
      <c r="V80" s="931">
        <v>61</v>
      </c>
      <c r="W80" s="936">
        <v>43.190762337942743</v>
      </c>
      <c r="X80" s="929">
        <v>3.7768037855539358</v>
      </c>
      <c r="Y80" s="945">
        <v>34.913303215700267</v>
      </c>
      <c r="Z80" s="929">
        <v>3.7409050123452059</v>
      </c>
      <c r="AA80" s="945">
        <v>21.895934446356989</v>
      </c>
      <c r="AB80" s="929">
        <v>3.0823003206821511</v>
      </c>
      <c r="AC80" s="931">
        <v>60</v>
      </c>
      <c r="AD80" s="928">
        <v>27.99527237847974</v>
      </c>
      <c r="AE80" s="929">
        <v>3.421388471774605</v>
      </c>
      <c r="AF80" s="936">
        <v>31.780752637133979</v>
      </c>
      <c r="AG80" s="929">
        <v>3.5488910685506578</v>
      </c>
      <c r="AH80" s="928">
        <v>40.223974984386281</v>
      </c>
      <c r="AI80" s="929">
        <v>3.7005946628212989</v>
      </c>
      <c r="AJ80" s="931">
        <v>61</v>
      </c>
      <c r="AK80" s="936">
        <v>45.094414180874807</v>
      </c>
      <c r="AL80" s="929">
        <v>3.816180559590304</v>
      </c>
      <c r="AM80" s="936">
        <v>8.9014290687397786</v>
      </c>
      <c r="AN80" s="929">
        <v>2.2506231480982302</v>
      </c>
      <c r="AO80" s="936">
        <v>46.004156750385413</v>
      </c>
      <c r="AP80" s="929">
        <v>3.8155288710743789</v>
      </c>
      <c r="AQ80" s="931">
        <v>60</v>
      </c>
      <c r="AR80" s="936">
        <v>16.948077844626521</v>
      </c>
      <c r="AS80" s="929">
        <v>2.7818422901605171</v>
      </c>
      <c r="AT80" s="936">
        <v>47.397361065667234</v>
      </c>
      <c r="AU80" s="929">
        <v>3.7826816963895031</v>
      </c>
      <c r="AV80" s="936">
        <v>35.654561089706249</v>
      </c>
      <c r="AW80" s="929">
        <v>3.598371377016238</v>
      </c>
      <c r="AX80" s="931">
        <v>61</v>
      </c>
      <c r="AY80" s="936">
        <v>57.65444269726099</v>
      </c>
      <c r="AZ80" s="929">
        <v>3.741988580139723</v>
      </c>
      <c r="BA80" s="936">
        <v>31.8560982900872</v>
      </c>
      <c r="BB80" s="929">
        <v>3.4986615489307158</v>
      </c>
      <c r="BC80" s="936">
        <v>10.48945901265181</v>
      </c>
      <c r="BD80" s="929">
        <v>2.3995697889715411</v>
      </c>
      <c r="BE80" s="931">
        <v>61</v>
      </c>
      <c r="BF80" s="936">
        <v>35.414835804834468</v>
      </c>
      <c r="BG80" s="929">
        <v>3.633880094012246</v>
      </c>
      <c r="BH80" s="936">
        <v>16.20240234696616</v>
      </c>
      <c r="BI80" s="929">
        <v>2.9433120140073661</v>
      </c>
      <c r="BJ80" s="936">
        <v>48.382761848199372</v>
      </c>
      <c r="BK80" s="929">
        <v>3.804941925988452</v>
      </c>
      <c r="BL80" s="931">
        <v>61</v>
      </c>
      <c r="BM80" s="936">
        <v>8.0650149816728298</v>
      </c>
      <c r="BN80" s="929">
        <v>2.2875116163785489</v>
      </c>
      <c r="BO80" s="936">
        <v>0</v>
      </c>
      <c r="BP80" s="929"/>
      <c r="BQ80" s="936">
        <v>91.934985018327168</v>
      </c>
      <c r="BR80" s="929">
        <v>2.2875116163785489</v>
      </c>
      <c r="BS80" s="1757">
        <v>61</v>
      </c>
    </row>
    <row r="81" spans="1:71" s="911" customFormat="1" ht="14.5" customHeight="1">
      <c r="A81" s="1758" t="s">
        <v>31</v>
      </c>
      <c r="B81" s="1762">
        <v>10.856831169263531</v>
      </c>
      <c r="C81" s="1760">
        <v>0.94193256187811925</v>
      </c>
      <c r="D81" s="1762">
        <v>54.344733700688977</v>
      </c>
      <c r="E81" s="1760">
        <v>1.506648397228876</v>
      </c>
      <c r="F81" s="1762">
        <v>34.798435130047487</v>
      </c>
      <c r="G81" s="1760">
        <v>1.4315561107076511</v>
      </c>
      <c r="H81" s="1763">
        <v>376</v>
      </c>
      <c r="I81" s="1772">
        <v>26.144221650511739</v>
      </c>
      <c r="J81" s="1760">
        <v>1.322954022918521</v>
      </c>
      <c r="K81" s="1762">
        <v>21.678248150243881</v>
      </c>
      <c r="L81" s="1760">
        <v>1.257507223367387</v>
      </c>
      <c r="M81" s="1762">
        <v>52.17753019924438</v>
      </c>
      <c r="N81" s="1760">
        <v>1.5092977888708501</v>
      </c>
      <c r="O81" s="1763">
        <v>377</v>
      </c>
      <c r="P81" s="1772">
        <v>26.540635519023571</v>
      </c>
      <c r="Q81" s="1760">
        <v>1.3332673011003451</v>
      </c>
      <c r="R81" s="1762">
        <v>6.0635947036959861</v>
      </c>
      <c r="S81" s="1760">
        <v>0.7390782662058184</v>
      </c>
      <c r="T81" s="1772">
        <v>67.395769777280435</v>
      </c>
      <c r="U81" s="1760">
        <v>1.420664208206744</v>
      </c>
      <c r="V81" s="1763">
        <v>376</v>
      </c>
      <c r="W81" s="1773">
        <v>38.988540101430758</v>
      </c>
      <c r="X81" s="1760">
        <v>1.4755540533638809</v>
      </c>
      <c r="Y81" s="1759">
        <v>34.816644619670512</v>
      </c>
      <c r="Z81" s="1760">
        <v>1.4437224557213699</v>
      </c>
      <c r="AA81" s="1759">
        <v>26.194815278898741</v>
      </c>
      <c r="AB81" s="1760">
        <v>1.3156750204954939</v>
      </c>
      <c r="AC81" s="1763">
        <v>377</v>
      </c>
      <c r="AD81" s="1759">
        <v>30.657211065424089</v>
      </c>
      <c r="AE81" s="1760">
        <v>1.3888605503774729</v>
      </c>
      <c r="AF81" s="1762">
        <v>31.23640646716829</v>
      </c>
      <c r="AG81" s="1760">
        <v>1.4002795610959959</v>
      </c>
      <c r="AH81" s="1759">
        <v>38.10638246740762</v>
      </c>
      <c r="AI81" s="1760">
        <v>1.4570815296315469</v>
      </c>
      <c r="AJ81" s="1763">
        <v>378</v>
      </c>
      <c r="AK81" s="1762">
        <v>33.467312113887573</v>
      </c>
      <c r="AL81" s="1760">
        <v>1.4242053113927211</v>
      </c>
      <c r="AM81" s="1762">
        <v>6.7236826161354646</v>
      </c>
      <c r="AN81" s="1760">
        <v>0.76301611660716562</v>
      </c>
      <c r="AO81" s="1762">
        <v>59.809005269976957</v>
      </c>
      <c r="AP81" s="1760">
        <v>1.4811470384066261</v>
      </c>
      <c r="AQ81" s="1763">
        <v>377</v>
      </c>
      <c r="AR81" s="1762">
        <v>45.506353864008553</v>
      </c>
      <c r="AS81" s="1760">
        <v>1.4928138539152169</v>
      </c>
      <c r="AT81" s="1762">
        <v>21.425999501549711</v>
      </c>
      <c r="AU81" s="1760">
        <v>1.233313446489537</v>
      </c>
      <c r="AV81" s="1762">
        <v>33.067646634441743</v>
      </c>
      <c r="AW81" s="1760">
        <v>1.4068779053047531</v>
      </c>
      <c r="AX81" s="1763">
        <v>379</v>
      </c>
      <c r="AY81" s="1762">
        <v>55.824982883082562</v>
      </c>
      <c r="AZ81" s="1760">
        <v>1.49354338810997</v>
      </c>
      <c r="BA81" s="1762">
        <v>32.728883919335679</v>
      </c>
      <c r="BB81" s="1760">
        <v>1.4110946489615741</v>
      </c>
      <c r="BC81" s="1762">
        <v>11.446133197581769</v>
      </c>
      <c r="BD81" s="1760">
        <v>0.95284716831096405</v>
      </c>
      <c r="BE81" s="1763">
        <v>378</v>
      </c>
      <c r="BF81" s="1762">
        <v>29.67697373761154</v>
      </c>
      <c r="BG81" s="1760">
        <v>1.3819778886025169</v>
      </c>
      <c r="BH81" s="1762">
        <v>24.004636635647309</v>
      </c>
      <c r="BI81" s="1760">
        <v>1.3065768909039781</v>
      </c>
      <c r="BJ81" s="1762">
        <v>46.318389626741137</v>
      </c>
      <c r="BK81" s="1760">
        <v>1.5117480905686509</v>
      </c>
      <c r="BL81" s="1763">
        <v>376</v>
      </c>
      <c r="BM81" s="1762">
        <v>23.817398297389861</v>
      </c>
      <c r="BN81" s="1760">
        <v>1.285689835885742</v>
      </c>
      <c r="BO81" s="1762">
        <v>6.8845745649182906</v>
      </c>
      <c r="BP81" s="1760">
        <v>0.76322346044427469</v>
      </c>
      <c r="BQ81" s="1762">
        <v>69.298027137691847</v>
      </c>
      <c r="BR81" s="1760">
        <v>1.392283943673186</v>
      </c>
      <c r="BS81" s="1761">
        <v>377</v>
      </c>
    </row>
    <row r="82" spans="1:71" s="911" customFormat="1" ht="14.5" customHeight="1">
      <c r="A82" s="1948" t="s">
        <v>794</v>
      </c>
      <c r="B82" s="1984"/>
      <c r="C82" s="1984"/>
      <c r="D82" s="1984"/>
      <c r="E82" s="1984"/>
      <c r="F82" s="1984"/>
      <c r="G82" s="1984"/>
      <c r="H82" s="1984"/>
      <c r="I82" s="1984"/>
      <c r="J82" s="1984"/>
      <c r="K82" s="1984"/>
      <c r="L82" s="1984"/>
      <c r="M82" s="1984"/>
      <c r="N82" s="1984"/>
      <c r="O82" s="1984"/>
      <c r="P82" s="1984"/>
      <c r="Q82" s="1984"/>
      <c r="R82" s="1984"/>
      <c r="S82" s="1984"/>
      <c r="T82" s="1984"/>
      <c r="U82" s="1984"/>
      <c r="V82" s="1984"/>
      <c r="W82" s="1984"/>
      <c r="X82" s="1984"/>
      <c r="Y82" s="1984"/>
      <c r="Z82" s="1984"/>
      <c r="AA82" s="1984"/>
      <c r="AB82" s="1984"/>
      <c r="AC82" s="1984"/>
      <c r="AD82" s="1984"/>
      <c r="AE82" s="1984"/>
      <c r="AF82" s="1984"/>
      <c r="AG82" s="1984"/>
      <c r="AH82" s="1984"/>
      <c r="AI82" s="1984"/>
      <c r="AJ82" s="1984"/>
      <c r="AK82" s="1984"/>
      <c r="AL82" s="1984"/>
      <c r="AM82" s="1984"/>
      <c r="AN82" s="1984"/>
      <c r="AO82" s="1984"/>
      <c r="AP82" s="1984"/>
      <c r="AQ82" s="1984"/>
      <c r="AR82" s="1984"/>
      <c r="AS82" s="1984"/>
      <c r="AT82" s="1984"/>
      <c r="AU82" s="1984"/>
      <c r="AV82" s="1984"/>
      <c r="AW82" s="1984"/>
      <c r="AX82" s="1984"/>
      <c r="AY82" s="1984"/>
      <c r="AZ82" s="1984"/>
      <c r="BA82" s="1984"/>
      <c r="BB82" s="1984"/>
      <c r="BC82" s="1984"/>
      <c r="BD82" s="1984"/>
      <c r="BE82" s="1984"/>
      <c r="BF82" s="1984"/>
      <c r="BG82" s="1984"/>
      <c r="BH82" s="1984"/>
      <c r="BI82" s="1984"/>
      <c r="BJ82" s="1984"/>
      <c r="BK82" s="1984"/>
      <c r="BL82" s="1984"/>
      <c r="BM82" s="1984"/>
      <c r="BN82" s="1984"/>
      <c r="BO82" s="1984"/>
      <c r="BP82" s="1984"/>
      <c r="BQ82" s="1984"/>
      <c r="BR82" s="1984"/>
      <c r="BS82" s="1984"/>
    </row>
    <row r="83" spans="1:71" s="911" customFormat="1" ht="14.5" customHeight="1">
      <c r="A83" s="1948" t="s">
        <v>1353</v>
      </c>
      <c r="B83" s="1984"/>
      <c r="C83" s="1984"/>
      <c r="D83" s="1984"/>
      <c r="E83" s="1984"/>
      <c r="F83" s="1984"/>
      <c r="G83" s="1984"/>
      <c r="H83" s="1984"/>
      <c r="I83" s="1984"/>
      <c r="J83" s="1984"/>
      <c r="K83" s="1984"/>
      <c r="L83" s="1984"/>
      <c r="M83" s="1984"/>
      <c r="N83" s="1984"/>
      <c r="O83" s="1984"/>
      <c r="P83" s="1984"/>
      <c r="Q83" s="1984"/>
      <c r="R83" s="1984"/>
      <c r="S83" s="1984"/>
      <c r="T83" s="1984"/>
      <c r="U83" s="1984"/>
      <c r="V83" s="1984"/>
      <c r="W83" s="1984"/>
      <c r="X83" s="1984"/>
      <c r="Y83" s="1984"/>
      <c r="Z83" s="1984"/>
      <c r="AA83" s="1984"/>
      <c r="AB83" s="1984"/>
      <c r="AC83" s="1984"/>
      <c r="AD83" s="1984"/>
      <c r="AE83" s="1984"/>
      <c r="AF83" s="1984"/>
      <c r="AG83" s="1984"/>
      <c r="AH83" s="1984"/>
      <c r="AI83" s="1984"/>
      <c r="AJ83" s="1984"/>
      <c r="AK83" s="1984"/>
      <c r="AL83" s="1984"/>
      <c r="AM83" s="1984"/>
      <c r="AN83" s="1984"/>
      <c r="AO83" s="1984"/>
      <c r="AP83" s="1984"/>
      <c r="AQ83" s="1984"/>
      <c r="AR83" s="1984"/>
      <c r="AS83" s="1984"/>
      <c r="AT83" s="1984"/>
      <c r="AU83" s="1984"/>
      <c r="AV83" s="1984"/>
      <c r="AW83" s="1984"/>
      <c r="AX83" s="1984"/>
      <c r="AY83" s="1984"/>
      <c r="AZ83" s="1984"/>
      <c r="BA83" s="1984"/>
      <c r="BB83" s="1984"/>
      <c r="BC83" s="1984"/>
      <c r="BD83" s="1984"/>
      <c r="BE83" s="1984"/>
      <c r="BF83" s="1984"/>
      <c r="BG83" s="1984"/>
      <c r="BH83" s="1984"/>
      <c r="BI83" s="1984"/>
      <c r="BJ83" s="1984"/>
      <c r="BK83" s="1984"/>
      <c r="BL83" s="1984"/>
      <c r="BM83" s="1984"/>
      <c r="BN83" s="1984"/>
      <c r="BO83" s="1984"/>
      <c r="BP83" s="1984"/>
      <c r="BQ83" s="1984"/>
      <c r="BR83" s="1984"/>
      <c r="BS83" s="1984"/>
    </row>
    <row r="84" spans="1:71" s="911" customFormat="1" ht="14.5" customHeight="1">
      <c r="A84" s="1948" t="s">
        <v>795</v>
      </c>
      <c r="B84" s="1984"/>
      <c r="C84" s="1984"/>
      <c r="D84" s="1984"/>
      <c r="E84" s="1984"/>
      <c r="F84" s="1984"/>
      <c r="G84" s="1984"/>
      <c r="H84" s="1984"/>
      <c r="I84" s="1984"/>
      <c r="J84" s="1984"/>
      <c r="K84" s="1984"/>
      <c r="L84" s="1984"/>
      <c r="M84" s="1984"/>
      <c r="N84" s="1984"/>
      <c r="O84" s="1984"/>
      <c r="P84" s="1984"/>
      <c r="Q84" s="1984"/>
      <c r="R84" s="1984"/>
      <c r="S84" s="1984"/>
      <c r="T84" s="1984"/>
      <c r="U84" s="1984"/>
      <c r="V84" s="1984"/>
      <c r="W84" s="1984"/>
      <c r="X84" s="1984"/>
      <c r="Y84" s="1984"/>
      <c r="Z84" s="1984"/>
      <c r="AA84" s="1984"/>
      <c r="AB84" s="1984"/>
      <c r="AC84" s="1984"/>
      <c r="AD84" s="1984"/>
      <c r="AE84" s="1984"/>
      <c r="AF84" s="1984"/>
      <c r="AG84" s="1984"/>
      <c r="AH84" s="1984"/>
      <c r="AI84" s="1984"/>
      <c r="AJ84" s="1984"/>
      <c r="AK84" s="1984"/>
      <c r="AL84" s="1984"/>
      <c r="AM84" s="1984"/>
      <c r="AN84" s="1984"/>
      <c r="AO84" s="1984"/>
      <c r="AP84" s="1984"/>
      <c r="AQ84" s="1984"/>
      <c r="AR84" s="1984"/>
      <c r="AS84" s="1984"/>
      <c r="AT84" s="1984"/>
      <c r="AU84" s="1984"/>
      <c r="AV84" s="1984"/>
      <c r="AW84" s="1984"/>
      <c r="AX84" s="1984"/>
      <c r="AY84" s="1984"/>
      <c r="AZ84" s="1984"/>
      <c r="BA84" s="1984"/>
      <c r="BB84" s="1984"/>
      <c r="BC84" s="1984"/>
      <c r="BD84" s="1984"/>
      <c r="BE84" s="1984"/>
      <c r="BF84" s="1984"/>
      <c r="BG84" s="1984"/>
      <c r="BH84" s="1984"/>
      <c r="BI84" s="1984"/>
      <c r="BJ84" s="1984"/>
      <c r="BK84" s="1984"/>
      <c r="BL84" s="1984"/>
      <c r="BM84" s="1984"/>
      <c r="BN84" s="1984"/>
      <c r="BO84" s="1984"/>
      <c r="BP84" s="1984"/>
      <c r="BQ84" s="1984"/>
      <c r="BR84" s="1984"/>
      <c r="BS84" s="1984"/>
    </row>
    <row r="85" spans="1:71" s="1364" customFormat="1" ht="14.5" customHeight="1">
      <c r="A85" s="1366"/>
      <c r="B85" s="1391"/>
      <c r="C85" s="1391"/>
      <c r="D85" s="1391"/>
      <c r="E85" s="1391"/>
      <c r="F85" s="1391"/>
      <c r="G85" s="1391"/>
      <c r="H85" s="1391"/>
      <c r="I85" s="1391"/>
      <c r="J85" s="1391"/>
      <c r="K85" s="1391"/>
      <c r="L85" s="1391"/>
      <c r="M85" s="1391"/>
      <c r="N85" s="1391"/>
      <c r="O85" s="1391"/>
      <c r="P85" s="1391"/>
      <c r="Q85" s="1391"/>
      <c r="R85" s="1391"/>
      <c r="S85" s="1391"/>
      <c r="T85" s="1391"/>
      <c r="U85" s="1391"/>
      <c r="V85" s="1391"/>
      <c r="W85" s="1391"/>
      <c r="X85" s="1391"/>
      <c r="Y85" s="1391"/>
      <c r="Z85" s="1391"/>
      <c r="AA85" s="1391"/>
      <c r="AB85" s="1391"/>
      <c r="AC85" s="1391"/>
      <c r="AD85" s="1391"/>
      <c r="AE85" s="1391"/>
      <c r="AF85" s="1391"/>
      <c r="AG85" s="1391"/>
      <c r="AH85" s="1391"/>
      <c r="AI85" s="1391"/>
      <c r="AJ85" s="1391"/>
      <c r="AK85" s="1391"/>
      <c r="AL85" s="1391"/>
      <c r="AM85" s="1391"/>
      <c r="AN85" s="1391"/>
      <c r="AO85" s="1391"/>
      <c r="AP85" s="1391"/>
      <c r="AQ85" s="1391"/>
      <c r="AR85" s="1391"/>
      <c r="AS85" s="1391"/>
      <c r="AT85" s="1391"/>
      <c r="AU85" s="1391"/>
      <c r="AV85" s="1391"/>
      <c r="AW85" s="1391"/>
      <c r="AX85" s="1391"/>
      <c r="AY85" s="1391"/>
      <c r="AZ85" s="1391"/>
      <c r="BA85" s="1391"/>
      <c r="BB85" s="1391"/>
      <c r="BC85" s="1391"/>
      <c r="BD85" s="1391"/>
      <c r="BE85" s="1391"/>
      <c r="BF85" s="1391"/>
      <c r="BG85" s="1391"/>
      <c r="BH85" s="1391"/>
      <c r="BI85" s="1391"/>
      <c r="BJ85" s="1391"/>
      <c r="BK85" s="1391"/>
      <c r="BL85" s="1391"/>
      <c r="BM85" s="1391"/>
      <c r="BN85" s="1391"/>
      <c r="BO85" s="1391"/>
      <c r="BP85" s="1391"/>
      <c r="BQ85" s="1391"/>
      <c r="BR85" s="1391"/>
      <c r="BS85" s="1391"/>
    </row>
    <row r="86" spans="1:71" s="1364" customFormat="1" ht="25" customHeight="1">
      <c r="A86" s="1947">
        <v>2022</v>
      </c>
      <c r="B86" s="1962"/>
      <c r="C86" s="1962"/>
      <c r="D86" s="1962"/>
      <c r="E86" s="1962"/>
      <c r="F86" s="1962"/>
      <c r="G86" s="1962"/>
      <c r="H86" s="1962"/>
      <c r="I86" s="1962"/>
      <c r="J86" s="1962"/>
      <c r="K86" s="1962"/>
      <c r="L86" s="1962"/>
      <c r="M86" s="1962"/>
      <c r="N86" s="1962"/>
      <c r="O86" s="1962"/>
      <c r="P86" s="1962"/>
      <c r="Q86" s="1962"/>
      <c r="R86" s="1962"/>
      <c r="S86" s="1962"/>
      <c r="T86" s="1962"/>
      <c r="U86" s="1962"/>
      <c r="V86" s="1962"/>
      <c r="W86" s="1962"/>
      <c r="X86" s="1962"/>
      <c r="Y86" s="1962"/>
      <c r="Z86" s="1962"/>
      <c r="AA86" s="1962"/>
      <c r="AB86" s="1962"/>
      <c r="AC86" s="1962"/>
      <c r="AD86" s="1962"/>
      <c r="AE86" s="1962"/>
      <c r="AF86" s="1962"/>
      <c r="AG86" s="1962"/>
      <c r="AH86" s="1962"/>
      <c r="AI86" s="1962"/>
      <c r="AJ86" s="1962"/>
      <c r="AK86" s="1962"/>
      <c r="AL86" s="1962"/>
      <c r="AM86" s="1962"/>
      <c r="AN86" s="1962"/>
      <c r="AO86" s="1962"/>
      <c r="AP86" s="1962"/>
      <c r="AQ86" s="1962"/>
      <c r="AR86" s="1389"/>
      <c r="AS86" s="1389"/>
      <c r="AT86" s="1389"/>
      <c r="AU86" s="1400"/>
      <c r="AV86" s="1400"/>
      <c r="AW86" s="1400"/>
      <c r="AX86" s="1400"/>
      <c r="AY86" s="1400"/>
      <c r="AZ86" s="1400"/>
      <c r="BA86" s="1400"/>
      <c r="BB86" s="1400"/>
      <c r="BC86" s="1400"/>
      <c r="BD86" s="1400"/>
      <c r="BE86" s="1400"/>
      <c r="BF86" s="1400"/>
      <c r="BG86" s="1400"/>
      <c r="BH86" s="1400"/>
      <c r="BI86" s="1400"/>
      <c r="BJ86" s="1400"/>
      <c r="BK86" s="1400"/>
      <c r="BL86" s="1400"/>
      <c r="BM86" s="1400"/>
      <c r="BN86" s="1400"/>
      <c r="BO86" s="1400"/>
      <c r="BP86" s="1400"/>
      <c r="BQ86" s="1400"/>
      <c r="BR86" s="1400"/>
      <c r="BS86" s="1400"/>
    </row>
    <row r="87" spans="1:71" ht="14.5" customHeight="1"/>
    <row r="88" spans="1:71" s="761" customFormat="1" ht="32.25" customHeight="1">
      <c r="A88" s="2010" t="s">
        <v>841</v>
      </c>
      <c r="B88" s="2010"/>
      <c r="C88" s="2010"/>
      <c r="D88" s="2010"/>
      <c r="E88" s="2010"/>
      <c r="F88" s="2010"/>
      <c r="G88" s="2010"/>
      <c r="H88" s="2010"/>
    </row>
    <row r="89" spans="1:71" s="760" customFormat="1" ht="14.5" customHeight="1" thickBot="1">
      <c r="A89" s="1994" t="s">
        <v>5</v>
      </c>
      <c r="B89" s="1998" t="s">
        <v>780</v>
      </c>
      <c r="C89" s="2001" t="s">
        <v>796</v>
      </c>
      <c r="D89" s="2001" t="s">
        <v>796</v>
      </c>
      <c r="E89" s="2001" t="s">
        <v>796</v>
      </c>
      <c r="F89" s="2001" t="s">
        <v>796</v>
      </c>
      <c r="G89" s="2001" t="s">
        <v>796</v>
      </c>
      <c r="H89" s="2014" t="s">
        <v>796</v>
      </c>
    </row>
    <row r="90" spans="1:71" s="760" customFormat="1" ht="14.5" customHeight="1">
      <c r="A90" s="2013"/>
      <c r="B90" s="2015" t="s">
        <v>438</v>
      </c>
      <c r="C90" s="2015" t="s">
        <v>438</v>
      </c>
      <c r="D90" s="2015" t="s">
        <v>130</v>
      </c>
      <c r="E90" s="2015" t="s">
        <v>130</v>
      </c>
      <c r="F90" s="2015" t="s">
        <v>781</v>
      </c>
      <c r="G90" s="2015" t="s">
        <v>781</v>
      </c>
      <c r="H90" s="988" t="s">
        <v>54</v>
      </c>
    </row>
    <row r="91" spans="1:71" s="760" customFormat="1" ht="14.5" customHeight="1" thickBot="1">
      <c r="A91" s="1995"/>
      <c r="B91" s="743" t="s">
        <v>2</v>
      </c>
      <c r="C91" s="744" t="s">
        <v>68</v>
      </c>
      <c r="D91" s="743" t="s">
        <v>2</v>
      </c>
      <c r="E91" s="744" t="s">
        <v>68</v>
      </c>
      <c r="F91" s="743" t="s">
        <v>2</v>
      </c>
      <c r="G91" s="744" t="s">
        <v>68</v>
      </c>
      <c r="H91" s="743" t="s">
        <v>69</v>
      </c>
    </row>
    <row r="92" spans="1:71" s="760" customFormat="1" ht="14.5" customHeight="1">
      <c r="A92" s="946" t="s">
        <v>13</v>
      </c>
      <c r="B92" s="947">
        <v>76.051703669188328</v>
      </c>
      <c r="C92" s="948">
        <v>2.4604684614991839</v>
      </c>
      <c r="D92" s="949">
        <v>9.9795528200515573</v>
      </c>
      <c r="E92" s="948">
        <v>1.755127726591561</v>
      </c>
      <c r="F92" s="949">
        <v>13.96874351076011</v>
      </c>
      <c r="G92" s="948">
        <v>1.876954245466866</v>
      </c>
      <c r="H92" s="950">
        <v>432</v>
      </c>
    </row>
    <row r="93" spans="1:71" s="760" customFormat="1" ht="14.5" customHeight="1">
      <c r="A93" s="951" t="s">
        <v>14</v>
      </c>
      <c r="B93" s="952">
        <v>74.368646967581469</v>
      </c>
      <c r="C93" s="953">
        <v>2.9115850287209519</v>
      </c>
      <c r="D93" s="954">
        <v>10.23731436040277</v>
      </c>
      <c r="E93" s="953">
        <v>1.9117067046743199</v>
      </c>
      <c r="F93" s="954">
        <v>15.39403867201576</v>
      </c>
      <c r="G93" s="953">
        <v>2.40984619674254</v>
      </c>
      <c r="H93" s="955">
        <v>321</v>
      </c>
    </row>
    <row r="94" spans="1:71" s="760" customFormat="1" ht="14.5" customHeight="1">
      <c r="A94" s="946" t="s">
        <v>39</v>
      </c>
      <c r="B94" s="947">
        <v>89.642702443006499</v>
      </c>
      <c r="C94" s="948">
        <v>1.538626964629227</v>
      </c>
      <c r="D94" s="947">
        <v>3.636412502656476</v>
      </c>
      <c r="E94" s="948">
        <v>0.84837602378331334</v>
      </c>
      <c r="F94" s="947">
        <v>6.7208850543370193</v>
      </c>
      <c r="G94" s="948">
        <v>1.161628787863245</v>
      </c>
      <c r="H94" s="950">
        <v>491</v>
      </c>
    </row>
    <row r="95" spans="1:71" s="760" customFormat="1" ht="14.5" customHeight="1">
      <c r="A95" s="951" t="s">
        <v>16</v>
      </c>
      <c r="B95" s="952">
        <v>85.068511486072666</v>
      </c>
      <c r="C95" s="953">
        <v>2.1859428599495971</v>
      </c>
      <c r="D95" s="954">
        <v>5.2801984001969551</v>
      </c>
      <c r="E95" s="953">
        <v>1.140612931614214</v>
      </c>
      <c r="F95" s="952">
        <v>9.6512901137303828</v>
      </c>
      <c r="G95" s="953">
        <v>1.8553365601017431</v>
      </c>
      <c r="H95" s="955">
        <v>381</v>
      </c>
    </row>
    <row r="96" spans="1:71" s="760" customFormat="1" ht="14.5" customHeight="1">
      <c r="A96" s="946" t="s">
        <v>17</v>
      </c>
      <c r="B96" s="947">
        <v>67.417431712372178</v>
      </c>
      <c r="C96" s="948">
        <v>3.5714528973519628</v>
      </c>
      <c r="D96" s="949">
        <v>11.9887018652914</v>
      </c>
      <c r="E96" s="948">
        <v>2.0890194119867171</v>
      </c>
      <c r="F96" s="947">
        <v>20.593866422336419</v>
      </c>
      <c r="G96" s="948">
        <v>2.5694215718100182</v>
      </c>
      <c r="H96" s="950">
        <v>323</v>
      </c>
    </row>
    <row r="97" spans="1:15" s="760" customFormat="1" ht="14.5" customHeight="1">
      <c r="A97" s="951" t="s">
        <v>18</v>
      </c>
      <c r="B97" s="952">
        <v>76.349262068231226</v>
      </c>
      <c r="C97" s="953">
        <v>2.8527007308475052</v>
      </c>
      <c r="D97" s="954">
        <v>5.5235184461356264</v>
      </c>
      <c r="E97" s="953">
        <v>1.3165293636119451</v>
      </c>
      <c r="F97" s="952">
        <v>18.127219485633141</v>
      </c>
      <c r="G97" s="953">
        <v>2.4872952387564098</v>
      </c>
      <c r="H97" s="955">
        <v>436</v>
      </c>
    </row>
    <row r="98" spans="1:15" s="760" customFormat="1" ht="14.5" customHeight="1">
      <c r="A98" s="946" t="s">
        <v>19</v>
      </c>
      <c r="B98" s="947">
        <v>82.015818282019765</v>
      </c>
      <c r="C98" s="948">
        <v>2.5583198159981109</v>
      </c>
      <c r="D98" s="949">
        <v>3.7937382061319309</v>
      </c>
      <c r="E98" s="948">
        <v>1.0294067797980011</v>
      </c>
      <c r="F98" s="947">
        <v>14.19044351184829</v>
      </c>
      <c r="G98" s="948">
        <v>2.3542873082573248</v>
      </c>
      <c r="H98" s="950">
        <v>366</v>
      </c>
    </row>
    <row r="99" spans="1:15" s="760" customFormat="1" ht="14.5" customHeight="1">
      <c r="A99" s="951" t="s">
        <v>20</v>
      </c>
      <c r="B99" s="952">
        <v>87.446183463009902</v>
      </c>
      <c r="C99" s="953">
        <v>2.345478510580405</v>
      </c>
      <c r="D99" s="952">
        <v>2.9863593329654621</v>
      </c>
      <c r="E99" s="953">
        <v>0.80911719557804573</v>
      </c>
      <c r="F99" s="952">
        <v>9.5674572040246435</v>
      </c>
      <c r="G99" s="953">
        <v>2.25068570290196</v>
      </c>
      <c r="H99" s="955">
        <v>466</v>
      </c>
    </row>
    <row r="100" spans="1:15" s="760" customFormat="1" ht="14.5" customHeight="1">
      <c r="A100" s="946" t="s">
        <v>21</v>
      </c>
      <c r="B100" s="947">
        <v>78.146030408371189</v>
      </c>
      <c r="C100" s="948">
        <v>2.354270265997731</v>
      </c>
      <c r="D100" s="949">
        <v>9.6738933372840847</v>
      </c>
      <c r="E100" s="948">
        <v>1.6997504201178339</v>
      </c>
      <c r="F100" s="949">
        <v>12.18007625434473</v>
      </c>
      <c r="G100" s="948">
        <v>1.7750175879220771</v>
      </c>
      <c r="H100" s="950">
        <v>390</v>
      </c>
    </row>
    <row r="101" spans="1:15" s="760" customFormat="1" ht="14.5" customHeight="1">
      <c r="A101" s="951" t="s">
        <v>22</v>
      </c>
      <c r="B101" s="952">
        <v>80.858217523046321</v>
      </c>
      <c r="C101" s="953">
        <v>2.1284711782480601</v>
      </c>
      <c r="D101" s="954">
        <v>6.008064141827087</v>
      </c>
      <c r="E101" s="953">
        <v>1.21643359009732</v>
      </c>
      <c r="F101" s="952">
        <v>13.13371833512659</v>
      </c>
      <c r="G101" s="953">
        <v>1.787578464619082</v>
      </c>
      <c r="H101" s="955">
        <v>447</v>
      </c>
    </row>
    <row r="102" spans="1:15" s="760" customFormat="1" ht="14.5" customHeight="1">
      <c r="A102" s="946" t="s">
        <v>23</v>
      </c>
      <c r="B102" s="949">
        <v>77.938387121517479</v>
      </c>
      <c r="C102" s="948">
        <v>2.65433872359284</v>
      </c>
      <c r="D102" s="947">
        <v>12.514046055030979</v>
      </c>
      <c r="E102" s="948">
        <v>2.110335506791531</v>
      </c>
      <c r="F102" s="949">
        <v>9.5475668234515325</v>
      </c>
      <c r="G102" s="948">
        <v>1.834979249116099</v>
      </c>
      <c r="H102" s="950">
        <v>414</v>
      </c>
    </row>
    <row r="103" spans="1:15" s="760" customFormat="1" ht="14.5" customHeight="1">
      <c r="A103" s="951" t="s">
        <v>24</v>
      </c>
      <c r="B103" s="952">
        <v>78.901527153683105</v>
      </c>
      <c r="C103" s="953">
        <v>3.2154565395725752</v>
      </c>
      <c r="D103" s="954">
        <v>5.4574309920590887</v>
      </c>
      <c r="E103" s="953">
        <v>1.438692288169519</v>
      </c>
      <c r="F103" s="952">
        <v>15.6410418542578</v>
      </c>
      <c r="G103" s="953">
        <v>2.813483013991235</v>
      </c>
      <c r="H103" s="955">
        <v>331</v>
      </c>
    </row>
    <row r="104" spans="1:15" s="760" customFormat="1" ht="14.5" customHeight="1">
      <c r="A104" s="946" t="s">
        <v>25</v>
      </c>
      <c r="B104" s="947">
        <v>86.276007863181334</v>
      </c>
      <c r="C104" s="948">
        <v>1.794147313196963</v>
      </c>
      <c r="D104" s="947">
        <v>5.4106946794604278</v>
      </c>
      <c r="E104" s="948">
        <v>0.95896857935401469</v>
      </c>
      <c r="F104" s="949">
        <v>8.3132974573582317</v>
      </c>
      <c r="G104" s="948">
        <v>1.4450379562624751</v>
      </c>
      <c r="H104" s="950">
        <v>539</v>
      </c>
      <c r="N104" s="956"/>
    </row>
    <row r="105" spans="1:15" s="760" customFormat="1" ht="14.5" customHeight="1">
      <c r="A105" s="951" t="s">
        <v>26</v>
      </c>
      <c r="B105" s="952">
        <v>85.83658988751381</v>
      </c>
      <c r="C105" s="953">
        <v>1.7363709450145379</v>
      </c>
      <c r="D105" s="954">
        <v>6.601020015306065</v>
      </c>
      <c r="E105" s="953">
        <v>1.144115488324746</v>
      </c>
      <c r="F105" s="952">
        <v>7.5623900971801179</v>
      </c>
      <c r="G105" s="953">
        <v>1.354074867280828</v>
      </c>
      <c r="H105" s="955">
        <v>483</v>
      </c>
    </row>
    <row r="106" spans="1:15" s="760" customFormat="1" ht="14.5" customHeight="1">
      <c r="A106" s="946" t="s">
        <v>27</v>
      </c>
      <c r="B106" s="947">
        <v>77.912257102428214</v>
      </c>
      <c r="C106" s="948">
        <v>2.247325754571055</v>
      </c>
      <c r="D106" s="949">
        <v>7.6548666462198698</v>
      </c>
      <c r="E106" s="948">
        <v>1.4515016454111329</v>
      </c>
      <c r="F106" s="947">
        <v>14.432876251351921</v>
      </c>
      <c r="G106" s="948">
        <v>1.892064359776612</v>
      </c>
      <c r="H106" s="950">
        <v>578</v>
      </c>
    </row>
    <row r="107" spans="1:15" s="760" customFormat="1" ht="14.5" customHeight="1" thickBot="1">
      <c r="A107" s="957" t="s">
        <v>28</v>
      </c>
      <c r="B107" s="958">
        <v>80.694050252338542</v>
      </c>
      <c r="C107" s="959">
        <v>1.93522633345105</v>
      </c>
      <c r="D107" s="960">
        <v>7.9184997331896296</v>
      </c>
      <c r="E107" s="959">
        <v>1.394205950772704</v>
      </c>
      <c r="F107" s="958">
        <v>11.387450014471829</v>
      </c>
      <c r="G107" s="959">
        <v>1.525357776847962</v>
      </c>
      <c r="H107" s="961">
        <v>555</v>
      </c>
    </row>
    <row r="108" spans="1:15" s="760" customFormat="1" ht="14.5" customHeight="1">
      <c r="A108" s="962" t="s">
        <v>29</v>
      </c>
      <c r="B108" s="963">
        <v>77.976363619623129</v>
      </c>
      <c r="C108" s="964">
        <v>0.95413470829701974</v>
      </c>
      <c r="D108" s="965">
        <v>8.2330517033063639</v>
      </c>
      <c r="E108" s="964">
        <v>0.61170297611726498</v>
      </c>
      <c r="F108" s="965">
        <v>13.7905846770705</v>
      </c>
      <c r="G108" s="964">
        <v>0.778309517963933</v>
      </c>
      <c r="H108" s="966">
        <v>4038</v>
      </c>
    </row>
    <row r="109" spans="1:15" s="760" customFormat="1" ht="14.5" customHeight="1">
      <c r="A109" s="962" t="s">
        <v>30</v>
      </c>
      <c r="B109" s="963">
        <v>86.47292948433136</v>
      </c>
      <c r="C109" s="964">
        <v>0.81436845645786793</v>
      </c>
      <c r="D109" s="965">
        <v>5.1307246214843421</v>
      </c>
      <c r="E109" s="964">
        <v>0.45116162301760071</v>
      </c>
      <c r="F109" s="965">
        <v>8.396345894184293</v>
      </c>
      <c r="G109" s="964">
        <v>0.65057749860169767</v>
      </c>
      <c r="H109" s="966">
        <v>2915</v>
      </c>
      <c r="O109" s="760" t="s">
        <v>797</v>
      </c>
    </row>
    <row r="110" spans="1:15" s="760" customFormat="1" ht="14.5" customHeight="1">
      <c r="A110" s="967" t="s">
        <v>31</v>
      </c>
      <c r="B110" s="968">
        <v>79.720094509650252</v>
      </c>
      <c r="C110" s="969">
        <v>0.77701527914775292</v>
      </c>
      <c r="D110" s="970">
        <v>7.5963681714325713</v>
      </c>
      <c r="E110" s="969">
        <v>0.49470527574200179</v>
      </c>
      <c r="F110" s="970">
        <v>12.68353731891718</v>
      </c>
      <c r="G110" s="969">
        <v>0.63347951664314661</v>
      </c>
      <c r="H110" s="971">
        <v>6953</v>
      </c>
    </row>
    <row r="111" spans="1:15" s="760" customFormat="1" ht="14.5" customHeight="1">
      <c r="A111" s="1930" t="s">
        <v>782</v>
      </c>
      <c r="B111" s="1930" t="s">
        <v>621</v>
      </c>
      <c r="C111" s="1930" t="s">
        <v>621</v>
      </c>
      <c r="D111" s="1930" t="s">
        <v>621</v>
      </c>
      <c r="E111" s="1930" t="s">
        <v>621</v>
      </c>
      <c r="F111" s="1930" t="s">
        <v>621</v>
      </c>
      <c r="G111" s="1930" t="s">
        <v>621</v>
      </c>
      <c r="H111" s="1930" t="s">
        <v>621</v>
      </c>
    </row>
    <row r="112" spans="1:15" s="761" customFormat="1" ht="24" customHeight="1">
      <c r="A112" s="1948" t="s">
        <v>798</v>
      </c>
      <c r="B112" s="1948" t="s">
        <v>623</v>
      </c>
      <c r="C112" s="1948" t="s">
        <v>623</v>
      </c>
      <c r="D112" s="1948" t="s">
        <v>623</v>
      </c>
      <c r="E112" s="1948" t="s">
        <v>623</v>
      </c>
      <c r="F112" s="1948" t="s">
        <v>623</v>
      </c>
      <c r="G112" s="1948" t="s">
        <v>623</v>
      </c>
      <c r="H112" s="1948" t="s">
        <v>623</v>
      </c>
    </row>
    <row r="113" spans="1:8" s="761" customFormat="1" ht="21.75" customHeight="1">
      <c r="A113" s="1948" t="s">
        <v>1187</v>
      </c>
      <c r="B113" s="1948" t="s">
        <v>799</v>
      </c>
      <c r="C113" s="1948" t="s">
        <v>799</v>
      </c>
      <c r="D113" s="1948" t="s">
        <v>799</v>
      </c>
      <c r="E113" s="1948" t="s">
        <v>799</v>
      </c>
      <c r="F113" s="1948" t="s">
        <v>799</v>
      </c>
      <c r="G113" s="1948" t="s">
        <v>799</v>
      </c>
      <c r="H113" s="1948" t="s">
        <v>799</v>
      </c>
    </row>
    <row r="114" spans="1:8" ht="14.5" customHeight="1"/>
    <row r="115" spans="1:8" s="761" customFormat="1" ht="31.5" customHeight="1">
      <c r="A115" s="2010" t="s">
        <v>842</v>
      </c>
      <c r="B115" s="2010"/>
      <c r="C115" s="2010"/>
      <c r="D115" s="2010"/>
      <c r="E115" s="2010"/>
      <c r="F115" s="2010"/>
      <c r="G115" s="2010"/>
      <c r="H115" s="2010"/>
    </row>
    <row r="116" spans="1:8" s="760" customFormat="1" ht="14.5" customHeight="1" thickBot="1">
      <c r="A116" s="1994" t="s">
        <v>5</v>
      </c>
      <c r="B116" s="1998" t="s">
        <v>780</v>
      </c>
      <c r="C116" s="2001" t="s">
        <v>800</v>
      </c>
      <c r="D116" s="2001" t="s">
        <v>800</v>
      </c>
      <c r="E116" s="2001" t="s">
        <v>800</v>
      </c>
      <c r="F116" s="2001" t="s">
        <v>800</v>
      </c>
      <c r="G116" s="2001" t="s">
        <v>800</v>
      </c>
      <c r="H116" s="2014" t="s">
        <v>800</v>
      </c>
    </row>
    <row r="117" spans="1:8" s="760" customFormat="1" ht="14.5" customHeight="1">
      <c r="A117" s="2013"/>
      <c r="B117" s="2015" t="s">
        <v>438</v>
      </c>
      <c r="C117" s="2015" t="s">
        <v>438</v>
      </c>
      <c r="D117" s="2017" t="s">
        <v>130</v>
      </c>
      <c r="E117" s="2015" t="s">
        <v>130</v>
      </c>
      <c r="F117" s="2015" t="s">
        <v>781</v>
      </c>
      <c r="G117" s="2015" t="s">
        <v>781</v>
      </c>
      <c r="H117" s="988" t="s">
        <v>54</v>
      </c>
    </row>
    <row r="118" spans="1:8" s="760" customFormat="1" ht="14.5" customHeight="1" thickBot="1">
      <c r="A118" s="1995"/>
      <c r="B118" s="743" t="s">
        <v>2</v>
      </c>
      <c r="C118" s="744" t="s">
        <v>68</v>
      </c>
      <c r="D118" s="743" t="s">
        <v>2</v>
      </c>
      <c r="E118" s="744" t="s">
        <v>68</v>
      </c>
      <c r="F118" s="743" t="s">
        <v>2</v>
      </c>
      <c r="G118" s="744" t="s">
        <v>68</v>
      </c>
      <c r="H118" s="743" t="s">
        <v>69</v>
      </c>
    </row>
    <row r="119" spans="1:8" s="760" customFormat="1" ht="14.5" customHeight="1">
      <c r="A119" s="946" t="s">
        <v>13</v>
      </c>
      <c r="B119" s="972">
        <v>36.936738209183943</v>
      </c>
      <c r="C119" s="973">
        <v>3.3678491037837719</v>
      </c>
      <c r="D119" s="972">
        <v>60.132749233178977</v>
      </c>
      <c r="E119" s="973">
        <v>3.3022797169535658</v>
      </c>
      <c r="F119" s="972">
        <v>2.930512557637079</v>
      </c>
      <c r="G119" s="973">
        <v>0.64315513244686451</v>
      </c>
      <c r="H119" s="974">
        <v>514</v>
      </c>
    </row>
    <row r="120" spans="1:8" s="760" customFormat="1" ht="14.5" customHeight="1">
      <c r="A120" s="1392" t="s">
        <v>14</v>
      </c>
      <c r="B120" s="975">
        <v>57.796147875933357</v>
      </c>
      <c r="C120" s="976">
        <v>3.8254010723501262</v>
      </c>
      <c r="D120" s="977">
        <v>40.122767134724157</v>
      </c>
      <c r="E120" s="976">
        <v>3.7803697172494841</v>
      </c>
      <c r="F120" s="977">
        <v>2.081084989342477</v>
      </c>
      <c r="G120" s="976">
        <v>0.64138695913952837</v>
      </c>
      <c r="H120" s="978">
        <v>316</v>
      </c>
    </row>
    <row r="121" spans="1:8" s="760" customFormat="1" ht="14.5" customHeight="1">
      <c r="A121" s="946" t="s">
        <v>39</v>
      </c>
      <c r="B121" s="972" t="s">
        <v>99</v>
      </c>
      <c r="C121" s="973" t="s">
        <v>99</v>
      </c>
      <c r="D121" s="972" t="s">
        <v>99</v>
      </c>
      <c r="E121" s="973" t="s">
        <v>99</v>
      </c>
      <c r="F121" s="972" t="s">
        <v>99</v>
      </c>
      <c r="G121" s="973" t="s">
        <v>99</v>
      </c>
      <c r="H121" s="974" t="s">
        <v>99</v>
      </c>
    </row>
    <row r="122" spans="1:8" s="760" customFormat="1" ht="14.5" customHeight="1">
      <c r="A122" s="951" t="s">
        <v>16</v>
      </c>
      <c r="B122" s="977">
        <v>75.73274265354793</v>
      </c>
      <c r="C122" s="976">
        <v>9.6764774418893964</v>
      </c>
      <c r="D122" s="977">
        <v>18.160709699266668</v>
      </c>
      <c r="E122" s="976">
        <v>9.9158646990408137</v>
      </c>
      <c r="F122" s="977">
        <v>6.1065476471854057</v>
      </c>
      <c r="G122" s="976">
        <v>4.186489257733836</v>
      </c>
      <c r="H122" s="978">
        <v>84</v>
      </c>
    </row>
    <row r="123" spans="1:8" s="760" customFormat="1" ht="14.5" customHeight="1">
      <c r="A123" s="946" t="s">
        <v>17</v>
      </c>
      <c r="B123" s="972" t="s">
        <v>99</v>
      </c>
      <c r="C123" s="973" t="s">
        <v>99</v>
      </c>
      <c r="D123" s="972" t="s">
        <v>99</v>
      </c>
      <c r="E123" s="973" t="s">
        <v>99</v>
      </c>
      <c r="F123" s="972" t="s">
        <v>99</v>
      </c>
      <c r="G123" s="973" t="s">
        <v>99</v>
      </c>
      <c r="H123" s="974" t="s">
        <v>99</v>
      </c>
    </row>
    <row r="124" spans="1:8" s="760" customFormat="1" ht="14.5" customHeight="1">
      <c r="A124" s="951" t="s">
        <v>18</v>
      </c>
      <c r="B124" s="977">
        <v>34.965910023393171</v>
      </c>
      <c r="C124" s="976">
        <v>5.6299414956515772</v>
      </c>
      <c r="D124" s="977">
        <v>59.231214137217883</v>
      </c>
      <c r="E124" s="976">
        <v>6.1985026046054008</v>
      </c>
      <c r="F124" s="977">
        <v>5.8028758393889461</v>
      </c>
      <c r="G124" s="976">
        <v>2.7475011894534198</v>
      </c>
      <c r="H124" s="978">
        <v>87</v>
      </c>
    </row>
    <row r="125" spans="1:8" s="760" customFormat="1" ht="14.5" customHeight="1">
      <c r="A125" s="946" t="s">
        <v>19</v>
      </c>
      <c r="B125" s="972">
        <v>61.046549836681983</v>
      </c>
      <c r="C125" s="973">
        <v>6.0883192082101756</v>
      </c>
      <c r="D125" s="972">
        <v>34.920015491334141</v>
      </c>
      <c r="E125" s="973">
        <v>6.0674325947255632</v>
      </c>
      <c r="F125" s="972">
        <v>4.0334346719838834</v>
      </c>
      <c r="G125" s="973">
        <v>0.99217321063858854</v>
      </c>
      <c r="H125" s="974">
        <v>327</v>
      </c>
    </row>
    <row r="126" spans="1:8" s="760" customFormat="1" ht="14.5" customHeight="1">
      <c r="A126" s="951" t="s">
        <v>20</v>
      </c>
      <c r="B126" s="977">
        <v>72.204395776020903</v>
      </c>
      <c r="C126" s="976">
        <v>9.2714616019053544</v>
      </c>
      <c r="D126" s="977">
        <v>26.38354789421798</v>
      </c>
      <c r="E126" s="976">
        <v>9.4767288300760875</v>
      </c>
      <c r="F126" s="977">
        <v>1.4120563297611139</v>
      </c>
      <c r="G126" s="976">
        <v>0.98628809918270366</v>
      </c>
      <c r="H126" s="978">
        <v>83</v>
      </c>
    </row>
    <row r="127" spans="1:8" s="760" customFormat="1" ht="14.5" customHeight="1">
      <c r="A127" s="946" t="s">
        <v>21</v>
      </c>
      <c r="B127" s="972">
        <v>49.038957027897183</v>
      </c>
      <c r="C127" s="973">
        <v>6.3676988874332539</v>
      </c>
      <c r="D127" s="972">
        <v>44.854606662745176</v>
      </c>
      <c r="E127" s="973">
        <v>6.2413983917606162</v>
      </c>
      <c r="F127" s="979">
        <v>6.1064363093576306</v>
      </c>
      <c r="G127" s="973">
        <v>1.3951370172323321</v>
      </c>
      <c r="H127" s="974">
        <v>499</v>
      </c>
    </row>
    <row r="128" spans="1:8" s="760" customFormat="1" ht="14.5" customHeight="1">
      <c r="A128" s="951" t="s">
        <v>22</v>
      </c>
      <c r="B128" s="977">
        <v>50.801658101704319</v>
      </c>
      <c r="C128" s="976">
        <v>2.5266325213855438</v>
      </c>
      <c r="D128" s="975">
        <v>45.917416265186638</v>
      </c>
      <c r="E128" s="976">
        <v>2.4556062545206698</v>
      </c>
      <c r="F128" s="977">
        <v>3.2809256331090459</v>
      </c>
      <c r="G128" s="976">
        <v>0.56146033620258617</v>
      </c>
      <c r="H128" s="978">
        <v>1192</v>
      </c>
    </row>
    <row r="129" spans="1:43" s="760" customFormat="1" ht="14.5" customHeight="1">
      <c r="A129" s="946" t="s">
        <v>23</v>
      </c>
      <c r="B129" s="979">
        <v>44.650815107031789</v>
      </c>
      <c r="C129" s="973">
        <v>5.2635432674995037</v>
      </c>
      <c r="D129" s="979">
        <v>52.859546380599163</v>
      </c>
      <c r="E129" s="973">
        <v>5.2455827163995554</v>
      </c>
      <c r="F129" s="972">
        <v>2.489638512369055</v>
      </c>
      <c r="G129" s="973">
        <v>1.434649802344804</v>
      </c>
      <c r="H129" s="974">
        <v>161</v>
      </c>
    </row>
    <row r="130" spans="1:43" s="760" customFormat="1" ht="14.5" customHeight="1">
      <c r="A130" s="951" t="s">
        <v>24</v>
      </c>
      <c r="B130" s="977" t="s">
        <v>99</v>
      </c>
      <c r="C130" s="976" t="s">
        <v>99</v>
      </c>
      <c r="D130" s="977" t="s">
        <v>99</v>
      </c>
      <c r="E130" s="976" t="s">
        <v>99</v>
      </c>
      <c r="F130" s="977" t="s">
        <v>99</v>
      </c>
      <c r="G130" s="976" t="s">
        <v>99</v>
      </c>
      <c r="H130" s="978" t="s">
        <v>99</v>
      </c>
    </row>
    <row r="131" spans="1:43" s="760" customFormat="1" ht="14.5" customHeight="1">
      <c r="A131" s="946" t="s">
        <v>25</v>
      </c>
      <c r="B131" s="979">
        <v>74.789330991576364</v>
      </c>
      <c r="C131" s="973">
        <v>3.4811613205771321</v>
      </c>
      <c r="D131" s="979">
        <v>23.66674085112227</v>
      </c>
      <c r="E131" s="973">
        <v>3.1779739165509162</v>
      </c>
      <c r="F131" s="979">
        <v>1.5439281573013699</v>
      </c>
      <c r="G131" s="973">
        <v>0.71334071302147883</v>
      </c>
      <c r="H131" s="974">
        <v>144</v>
      </c>
    </row>
    <row r="132" spans="1:43" s="760" customFormat="1" ht="14.5" customHeight="1">
      <c r="A132" s="951" t="s">
        <v>26</v>
      </c>
      <c r="B132" s="977" t="s">
        <v>99</v>
      </c>
      <c r="C132" s="976" t="s">
        <v>99</v>
      </c>
      <c r="D132" s="977" t="s">
        <v>99</v>
      </c>
      <c r="E132" s="976" t="s">
        <v>99</v>
      </c>
      <c r="F132" s="977" t="s">
        <v>99</v>
      </c>
      <c r="G132" s="976" t="s">
        <v>99</v>
      </c>
      <c r="H132" s="978" t="s">
        <v>99</v>
      </c>
    </row>
    <row r="133" spans="1:43" s="760" customFormat="1" ht="14.5" customHeight="1">
      <c r="A133" s="946" t="s">
        <v>27</v>
      </c>
      <c r="B133" s="972">
        <v>52.058450618868498</v>
      </c>
      <c r="C133" s="973">
        <v>5.6906894416677938</v>
      </c>
      <c r="D133" s="972">
        <v>44.262521320248567</v>
      </c>
      <c r="E133" s="973">
        <v>5.4869170947461834</v>
      </c>
      <c r="F133" s="972">
        <v>3.679028060882934</v>
      </c>
      <c r="G133" s="973">
        <v>1.441815026689385</v>
      </c>
      <c r="H133" s="974">
        <v>182</v>
      </c>
    </row>
    <row r="134" spans="1:43" s="760" customFormat="1" ht="14.5" customHeight="1" thickBot="1">
      <c r="A134" s="957" t="s">
        <v>28</v>
      </c>
      <c r="B134" s="980" t="s">
        <v>99</v>
      </c>
      <c r="C134" s="981" t="s">
        <v>99</v>
      </c>
      <c r="D134" s="980" t="s">
        <v>99</v>
      </c>
      <c r="E134" s="981" t="s">
        <v>99</v>
      </c>
      <c r="F134" s="980" t="s">
        <v>99</v>
      </c>
      <c r="G134" s="981" t="s">
        <v>99</v>
      </c>
      <c r="H134" s="982" t="s">
        <v>99</v>
      </c>
    </row>
    <row r="135" spans="1:43" s="760" customFormat="1" ht="14.5" customHeight="1">
      <c r="A135" s="962" t="s">
        <v>29</v>
      </c>
      <c r="B135" s="963">
        <v>49.414031559270583</v>
      </c>
      <c r="C135" s="964">
        <v>1.7645073933796529</v>
      </c>
      <c r="D135" s="965">
        <v>46.932842989983342</v>
      </c>
      <c r="E135" s="964">
        <v>1.721198928978863</v>
      </c>
      <c r="F135" s="963">
        <v>3.6531254507460869</v>
      </c>
      <c r="G135" s="964">
        <v>0.36496861867405728</v>
      </c>
      <c r="H135" s="966">
        <v>3344</v>
      </c>
    </row>
    <row r="136" spans="1:43" s="760" customFormat="1" ht="14.5" customHeight="1">
      <c r="A136" s="962" t="s">
        <v>30</v>
      </c>
      <c r="B136" s="963">
        <v>66.287656320884452</v>
      </c>
      <c r="C136" s="964">
        <v>4.2564138470129107</v>
      </c>
      <c r="D136" s="963">
        <v>30.500308350305978</v>
      </c>
      <c r="E136" s="964">
        <v>3.9836738937991529</v>
      </c>
      <c r="F136" s="965">
        <v>3.212035328809554</v>
      </c>
      <c r="G136" s="964">
        <v>1.1033480325617571</v>
      </c>
      <c r="H136" s="966">
        <v>440</v>
      </c>
    </row>
    <row r="137" spans="1:43" s="760" customFormat="1" ht="14.5" customHeight="1">
      <c r="A137" s="967" t="s">
        <v>31</v>
      </c>
      <c r="B137" s="968">
        <v>51.349300024711738</v>
      </c>
      <c r="C137" s="969">
        <v>1.6705495021549011</v>
      </c>
      <c r="D137" s="968">
        <v>45.048163998674802</v>
      </c>
      <c r="E137" s="969">
        <v>1.625458193131339</v>
      </c>
      <c r="F137" s="968">
        <v>3.6025359766134568</v>
      </c>
      <c r="G137" s="969">
        <v>0.34692172403494892</v>
      </c>
      <c r="H137" s="971">
        <v>3784</v>
      </c>
    </row>
    <row r="138" spans="1:43" s="760" customFormat="1" ht="14.5" customHeight="1">
      <c r="A138" s="1930" t="s">
        <v>784</v>
      </c>
      <c r="B138" s="1930" t="s">
        <v>621</v>
      </c>
      <c r="C138" s="1930" t="s">
        <v>621</v>
      </c>
      <c r="D138" s="1930" t="s">
        <v>621</v>
      </c>
      <c r="E138" s="1930" t="s">
        <v>621</v>
      </c>
      <c r="F138" s="1930" t="s">
        <v>621</v>
      </c>
      <c r="G138" s="1930" t="s">
        <v>621</v>
      </c>
      <c r="H138" s="1930" t="s">
        <v>621</v>
      </c>
    </row>
    <row r="139" spans="1:43" s="760" customFormat="1" ht="61.5" customHeight="1">
      <c r="A139" s="1948" t="s">
        <v>801</v>
      </c>
      <c r="B139" s="1948" t="s">
        <v>623</v>
      </c>
      <c r="C139" s="1948" t="s">
        <v>623</v>
      </c>
      <c r="D139" s="1948" t="s">
        <v>623</v>
      </c>
      <c r="E139" s="1948" t="s">
        <v>623</v>
      </c>
      <c r="F139" s="1948" t="s">
        <v>623</v>
      </c>
      <c r="G139" s="1948" t="s">
        <v>623</v>
      </c>
      <c r="H139" s="1948" t="s">
        <v>623</v>
      </c>
    </row>
    <row r="140" spans="1:43" s="760" customFormat="1" ht="24.75" customHeight="1">
      <c r="A140" s="1948" t="s">
        <v>1188</v>
      </c>
      <c r="B140" s="1948" t="s">
        <v>802</v>
      </c>
      <c r="C140" s="1948" t="s">
        <v>802</v>
      </c>
      <c r="D140" s="1948" t="s">
        <v>802</v>
      </c>
      <c r="E140" s="1948" t="s">
        <v>802</v>
      </c>
      <c r="F140" s="1948" t="s">
        <v>802</v>
      </c>
      <c r="G140" s="1948" t="s">
        <v>802</v>
      </c>
      <c r="H140" s="1948" t="s">
        <v>802</v>
      </c>
    </row>
    <row r="141" spans="1:43" ht="14.5" customHeight="1"/>
    <row r="142" spans="1:43" s="760" customFormat="1" ht="14.5" customHeight="1">
      <c r="A142" s="2016" t="s">
        <v>843</v>
      </c>
      <c r="B142" s="2016"/>
      <c r="C142" s="2016"/>
      <c r="D142" s="2016"/>
      <c r="E142" s="2016"/>
      <c r="F142" s="2016"/>
      <c r="G142" s="2016"/>
      <c r="H142" s="2016"/>
      <c r="I142" s="2016"/>
      <c r="J142" s="2016"/>
      <c r="K142" s="2016"/>
      <c r="L142" s="2016"/>
      <c r="M142" s="2016"/>
      <c r="N142" s="2016"/>
      <c r="O142" s="2016"/>
      <c r="P142" s="2016"/>
      <c r="Q142" s="2016"/>
      <c r="R142" s="2016"/>
      <c r="S142" s="2016"/>
      <c r="T142" s="2016"/>
      <c r="U142" s="2016"/>
      <c r="V142" s="2016"/>
      <c r="W142" s="2016"/>
      <c r="X142" s="2016"/>
      <c r="Y142" s="2016"/>
      <c r="Z142" s="2016"/>
      <c r="AA142" s="2016"/>
      <c r="AB142" s="2016"/>
      <c r="AC142" s="2016"/>
      <c r="AD142" s="2016"/>
      <c r="AE142" s="2016"/>
      <c r="AF142" s="2016"/>
      <c r="AG142" s="2016"/>
      <c r="AH142" s="2016"/>
      <c r="AI142" s="2016"/>
      <c r="AJ142" s="2016"/>
      <c r="AK142" s="2016"/>
      <c r="AL142" s="2016"/>
      <c r="AM142" s="2016"/>
      <c r="AN142" s="2016"/>
      <c r="AO142" s="2016"/>
      <c r="AP142" s="2016"/>
      <c r="AQ142" s="2016"/>
    </row>
    <row r="143" spans="1:43" s="761" customFormat="1" ht="18" customHeight="1" thickBot="1">
      <c r="A143" s="1994" t="s">
        <v>5</v>
      </c>
      <c r="B143" s="2018" t="s">
        <v>803</v>
      </c>
      <c r="C143" s="2019" t="s">
        <v>804</v>
      </c>
      <c r="D143" s="2019" t="s">
        <v>804</v>
      </c>
      <c r="E143" s="2019" t="s">
        <v>804</v>
      </c>
      <c r="F143" s="2019" t="s">
        <v>804</v>
      </c>
      <c r="G143" s="2019" t="s">
        <v>804</v>
      </c>
      <c r="H143" s="2019" t="s">
        <v>804</v>
      </c>
      <c r="I143" s="2018" t="s">
        <v>805</v>
      </c>
      <c r="J143" s="2019" t="s">
        <v>786</v>
      </c>
      <c r="K143" s="2019" t="s">
        <v>786</v>
      </c>
      <c r="L143" s="2019" t="s">
        <v>786</v>
      </c>
      <c r="M143" s="2019" t="s">
        <v>786</v>
      </c>
      <c r="N143" s="2019" t="s">
        <v>786</v>
      </c>
      <c r="O143" s="2019" t="s">
        <v>786</v>
      </c>
      <c r="P143" s="2018" t="s">
        <v>806</v>
      </c>
      <c r="Q143" s="2019" t="s">
        <v>787</v>
      </c>
      <c r="R143" s="2019" t="s">
        <v>787</v>
      </c>
      <c r="S143" s="2019" t="s">
        <v>787</v>
      </c>
      <c r="T143" s="2019" t="s">
        <v>787</v>
      </c>
      <c r="U143" s="2019" t="s">
        <v>787</v>
      </c>
      <c r="V143" s="2019" t="s">
        <v>787</v>
      </c>
      <c r="W143" s="2018" t="s">
        <v>807</v>
      </c>
      <c r="X143" s="2019" t="s">
        <v>788</v>
      </c>
      <c r="Y143" s="2019" t="s">
        <v>788</v>
      </c>
      <c r="Z143" s="2019" t="s">
        <v>788</v>
      </c>
      <c r="AA143" s="2019" t="s">
        <v>788</v>
      </c>
      <c r="AB143" s="2019" t="s">
        <v>788</v>
      </c>
      <c r="AC143" s="2019" t="s">
        <v>788</v>
      </c>
      <c r="AD143" s="2018" t="s">
        <v>808</v>
      </c>
      <c r="AE143" s="2019" t="s">
        <v>789</v>
      </c>
      <c r="AF143" s="2019" t="s">
        <v>789</v>
      </c>
      <c r="AG143" s="2019" t="s">
        <v>789</v>
      </c>
      <c r="AH143" s="2019" t="s">
        <v>789</v>
      </c>
      <c r="AI143" s="2019" t="s">
        <v>789</v>
      </c>
      <c r="AJ143" s="2019" t="s">
        <v>789</v>
      </c>
      <c r="AK143" s="2018" t="s">
        <v>809</v>
      </c>
      <c r="AL143" s="2019" t="s">
        <v>790</v>
      </c>
      <c r="AM143" s="2019" t="s">
        <v>790</v>
      </c>
      <c r="AN143" s="2019" t="s">
        <v>790</v>
      </c>
      <c r="AO143" s="2019" t="s">
        <v>790</v>
      </c>
      <c r="AP143" s="2019" t="s">
        <v>790</v>
      </c>
      <c r="AQ143" s="2020" t="s">
        <v>790</v>
      </c>
    </row>
    <row r="144" spans="1:43" s="761" customFormat="1" ht="14.5" customHeight="1">
      <c r="A144" s="2013"/>
      <c r="B144" s="2011" t="s">
        <v>810</v>
      </c>
      <c r="C144" s="2012" t="s">
        <v>810</v>
      </c>
      <c r="D144" s="2011" t="s">
        <v>811</v>
      </c>
      <c r="E144" s="2012" t="s">
        <v>811</v>
      </c>
      <c r="F144" s="2011" t="s">
        <v>812</v>
      </c>
      <c r="G144" s="2012" t="s">
        <v>812</v>
      </c>
      <c r="H144" s="1651" t="s">
        <v>54</v>
      </c>
      <c r="I144" s="2011" t="s">
        <v>810</v>
      </c>
      <c r="J144" s="2012" t="s">
        <v>810</v>
      </c>
      <c r="K144" s="2011" t="s">
        <v>811</v>
      </c>
      <c r="L144" s="2012" t="s">
        <v>811</v>
      </c>
      <c r="M144" s="2011" t="s">
        <v>812</v>
      </c>
      <c r="N144" s="2012" t="s">
        <v>812</v>
      </c>
      <c r="O144" s="1651" t="s">
        <v>54</v>
      </c>
      <c r="P144" s="2011" t="s">
        <v>810</v>
      </c>
      <c r="Q144" s="2012" t="s">
        <v>810</v>
      </c>
      <c r="R144" s="2011" t="s">
        <v>811</v>
      </c>
      <c r="S144" s="2012" t="s">
        <v>811</v>
      </c>
      <c r="T144" s="2011" t="s">
        <v>812</v>
      </c>
      <c r="U144" s="2012" t="s">
        <v>812</v>
      </c>
      <c r="V144" s="1651" t="s">
        <v>54</v>
      </c>
      <c r="W144" s="2011" t="s">
        <v>810</v>
      </c>
      <c r="X144" s="2012" t="s">
        <v>810</v>
      </c>
      <c r="Y144" s="2011" t="s">
        <v>811</v>
      </c>
      <c r="Z144" s="2012" t="s">
        <v>811</v>
      </c>
      <c r="AA144" s="2011" t="s">
        <v>812</v>
      </c>
      <c r="AB144" s="2012" t="s">
        <v>812</v>
      </c>
      <c r="AC144" s="1651" t="s">
        <v>54</v>
      </c>
      <c r="AD144" s="2011" t="s">
        <v>810</v>
      </c>
      <c r="AE144" s="2012" t="s">
        <v>810</v>
      </c>
      <c r="AF144" s="2012" t="s">
        <v>811</v>
      </c>
      <c r="AG144" s="2012" t="s">
        <v>811</v>
      </c>
      <c r="AH144" s="2012" t="s">
        <v>812</v>
      </c>
      <c r="AI144" s="2012" t="s">
        <v>812</v>
      </c>
      <c r="AJ144" s="1648" t="s">
        <v>54</v>
      </c>
      <c r="AK144" s="2011" t="s">
        <v>810</v>
      </c>
      <c r="AL144" s="2012" t="s">
        <v>810</v>
      </c>
      <c r="AM144" s="2012" t="s">
        <v>811</v>
      </c>
      <c r="AN144" s="2012" t="s">
        <v>811</v>
      </c>
      <c r="AO144" s="2012" t="s">
        <v>812</v>
      </c>
      <c r="AP144" s="2012" t="s">
        <v>812</v>
      </c>
      <c r="AQ144" s="988" t="s">
        <v>54</v>
      </c>
    </row>
    <row r="145" spans="1:43" s="760" customFormat="1" ht="14.5" customHeight="1" thickBot="1">
      <c r="A145" s="1995"/>
      <c r="B145" s="743" t="s">
        <v>2</v>
      </c>
      <c r="C145" s="744" t="s">
        <v>68</v>
      </c>
      <c r="D145" s="743" t="s">
        <v>2</v>
      </c>
      <c r="E145" s="744" t="s">
        <v>68</v>
      </c>
      <c r="F145" s="743" t="s">
        <v>2</v>
      </c>
      <c r="G145" s="744" t="s">
        <v>68</v>
      </c>
      <c r="H145" s="1622" t="s">
        <v>69</v>
      </c>
      <c r="I145" s="743" t="s">
        <v>2</v>
      </c>
      <c r="J145" s="744" t="s">
        <v>68</v>
      </c>
      <c r="K145" s="743" t="s">
        <v>2</v>
      </c>
      <c r="L145" s="744" t="s">
        <v>68</v>
      </c>
      <c r="M145" s="743" t="s">
        <v>2</v>
      </c>
      <c r="N145" s="744" t="s">
        <v>68</v>
      </c>
      <c r="O145" s="744" t="s">
        <v>69</v>
      </c>
      <c r="P145" s="743" t="s">
        <v>2</v>
      </c>
      <c r="Q145" s="744" t="s">
        <v>68</v>
      </c>
      <c r="R145" s="743" t="s">
        <v>2</v>
      </c>
      <c r="S145" s="744" t="s">
        <v>68</v>
      </c>
      <c r="T145" s="743" t="s">
        <v>2</v>
      </c>
      <c r="U145" s="744" t="s">
        <v>68</v>
      </c>
      <c r="V145" s="744" t="s">
        <v>69</v>
      </c>
      <c r="W145" s="743" t="s">
        <v>2</v>
      </c>
      <c r="X145" s="744" t="s">
        <v>68</v>
      </c>
      <c r="Y145" s="743" t="s">
        <v>2</v>
      </c>
      <c r="Z145" s="744" t="s">
        <v>68</v>
      </c>
      <c r="AA145" s="743" t="s">
        <v>2</v>
      </c>
      <c r="AB145" s="744" t="s">
        <v>68</v>
      </c>
      <c r="AC145" s="744" t="s">
        <v>69</v>
      </c>
      <c r="AD145" s="743" t="s">
        <v>2</v>
      </c>
      <c r="AE145" s="1774" t="s">
        <v>68</v>
      </c>
      <c r="AF145" s="743" t="s">
        <v>2</v>
      </c>
      <c r="AG145" s="1774" t="s">
        <v>68</v>
      </c>
      <c r="AH145" s="743" t="s">
        <v>2</v>
      </c>
      <c r="AI145" s="1774" t="s">
        <v>68</v>
      </c>
      <c r="AJ145" s="744" t="s">
        <v>69</v>
      </c>
      <c r="AK145" s="743" t="s">
        <v>2</v>
      </c>
      <c r="AL145" s="1774" t="s">
        <v>68</v>
      </c>
      <c r="AM145" s="743" t="s">
        <v>2</v>
      </c>
      <c r="AN145" s="1774" t="s">
        <v>68</v>
      </c>
      <c r="AO145" s="743" t="s">
        <v>2</v>
      </c>
      <c r="AP145" s="1774" t="s">
        <v>68</v>
      </c>
      <c r="AQ145" s="743" t="s">
        <v>69</v>
      </c>
    </row>
    <row r="146" spans="1:43" s="760" customFormat="1" ht="14.5" customHeight="1">
      <c r="A146" s="946" t="s">
        <v>13</v>
      </c>
      <c r="B146" s="972">
        <v>0</v>
      </c>
      <c r="C146" s="1410" t="s">
        <v>515</v>
      </c>
      <c r="D146" s="972">
        <v>5.1914093031898778</v>
      </c>
      <c r="E146" s="973">
        <v>5.0293004617224284</v>
      </c>
      <c r="F146" s="972">
        <v>94.808590696810128</v>
      </c>
      <c r="G146" s="973">
        <v>5.0293004617224284</v>
      </c>
      <c r="H146" s="983">
        <v>26</v>
      </c>
      <c r="I146" s="972">
        <v>16.727785101811062</v>
      </c>
      <c r="J146" s="973">
        <v>7.7040690988746663</v>
      </c>
      <c r="K146" s="972">
        <v>37.513678290652919</v>
      </c>
      <c r="L146" s="973">
        <v>9.5994168641657005</v>
      </c>
      <c r="M146" s="972">
        <v>45.758536607536023</v>
      </c>
      <c r="N146" s="973">
        <v>9.9117449279568177</v>
      </c>
      <c r="O146" s="983">
        <v>26</v>
      </c>
      <c r="P146" s="972">
        <v>22.889705395509679</v>
      </c>
      <c r="Q146" s="973">
        <v>8.3564233778044166</v>
      </c>
      <c r="R146" s="972">
        <v>16.326463139913091</v>
      </c>
      <c r="S146" s="973">
        <v>7.5037743442105951</v>
      </c>
      <c r="T146" s="972">
        <v>60.783831464577233</v>
      </c>
      <c r="U146" s="973">
        <v>9.7555208590012104</v>
      </c>
      <c r="V146" s="983">
        <v>26</v>
      </c>
      <c r="W146" s="972">
        <v>23.296243643748511</v>
      </c>
      <c r="X146" s="973">
        <v>8.4410107075323388</v>
      </c>
      <c r="Y146" s="972">
        <v>7.3623879105281924</v>
      </c>
      <c r="Z146" s="973">
        <v>5.0332062407868143</v>
      </c>
      <c r="AA146" s="972">
        <v>69.341368445723305</v>
      </c>
      <c r="AB146" s="973">
        <v>9.155320013451469</v>
      </c>
      <c r="AC146" s="983">
        <v>26</v>
      </c>
      <c r="AD146" s="972">
        <v>61.957505962318592</v>
      </c>
      <c r="AE146" s="1775">
        <v>9.6597871127813502</v>
      </c>
      <c r="AF146" s="972">
        <v>23.5432810255157</v>
      </c>
      <c r="AG146" s="1775">
        <v>8.4887321281425194</v>
      </c>
      <c r="AH146" s="972">
        <v>14.49921301216572</v>
      </c>
      <c r="AI146" s="1775">
        <v>6.90788583858577</v>
      </c>
      <c r="AJ146" s="983">
        <v>26</v>
      </c>
      <c r="AK146" s="972">
        <v>25.3268240965986</v>
      </c>
      <c r="AL146" s="1775">
        <v>8.9369145200868108</v>
      </c>
      <c r="AM146" s="972">
        <v>16.00844191386269</v>
      </c>
      <c r="AN146" s="1775">
        <v>7.3983834785917937</v>
      </c>
      <c r="AO146" s="972">
        <v>58.664733989538711</v>
      </c>
      <c r="AP146" s="1775">
        <v>9.9126547170262445</v>
      </c>
      <c r="AQ146" s="974">
        <v>26</v>
      </c>
    </row>
    <row r="147" spans="1:43" s="760" customFormat="1" ht="14.5" customHeight="1">
      <c r="A147" s="951" t="s">
        <v>14</v>
      </c>
      <c r="B147" s="977">
        <v>0</v>
      </c>
      <c r="C147" s="1409" t="s">
        <v>515</v>
      </c>
      <c r="D147" s="977">
        <v>2.0389970507018589</v>
      </c>
      <c r="E147" s="976">
        <v>2.0181883024732299</v>
      </c>
      <c r="F147" s="977">
        <v>97.961002949298134</v>
      </c>
      <c r="G147" s="976">
        <v>2.0181883024732299</v>
      </c>
      <c r="H147" s="984">
        <v>59</v>
      </c>
      <c r="I147" s="977">
        <v>6.7367379437313284</v>
      </c>
      <c r="J147" s="976">
        <v>3.2697587734842779</v>
      </c>
      <c r="K147" s="977">
        <v>13.651658448783619</v>
      </c>
      <c r="L147" s="976">
        <v>4.5217544931174043</v>
      </c>
      <c r="M147" s="977">
        <v>79.611603607485051</v>
      </c>
      <c r="N147" s="976">
        <v>5.298490004750958</v>
      </c>
      <c r="O147" s="984">
        <v>59</v>
      </c>
      <c r="P147" s="977">
        <v>23.902027138917891</v>
      </c>
      <c r="Q147" s="976">
        <v>5.735236081126919</v>
      </c>
      <c r="R147" s="977">
        <v>13.11861069632765</v>
      </c>
      <c r="S147" s="976">
        <v>4.3888755781543232</v>
      </c>
      <c r="T147" s="977">
        <v>62.979362164754448</v>
      </c>
      <c r="U147" s="976">
        <v>6.4189106853924249</v>
      </c>
      <c r="V147" s="984">
        <v>59</v>
      </c>
      <c r="W147" s="977">
        <v>12.85121750812611</v>
      </c>
      <c r="X147" s="976">
        <v>4.3106125092553409</v>
      </c>
      <c r="Y147" s="977">
        <v>7.0588667805934699</v>
      </c>
      <c r="Z147" s="976">
        <v>3.4235813596998321</v>
      </c>
      <c r="AA147" s="977">
        <v>80.089915711280426</v>
      </c>
      <c r="AB147" s="976">
        <v>5.2224518047081867</v>
      </c>
      <c r="AC147" s="984">
        <v>59</v>
      </c>
      <c r="AD147" s="977">
        <v>47.683665652103777</v>
      </c>
      <c r="AE147" s="1776">
        <v>6.6339710067480571</v>
      </c>
      <c r="AF147" s="977">
        <v>22.051010058130441</v>
      </c>
      <c r="AG147" s="1776">
        <v>5.4560874887323862</v>
      </c>
      <c r="AH147" s="977">
        <v>30.265324289765779</v>
      </c>
      <c r="AI147" s="1776">
        <v>6.0700689883086261</v>
      </c>
      <c r="AJ147" s="984">
        <v>59</v>
      </c>
      <c r="AK147" s="977">
        <v>46.658290334378592</v>
      </c>
      <c r="AL147" s="1776">
        <v>6.630957601374579</v>
      </c>
      <c r="AM147" s="977">
        <v>21.775162442633452</v>
      </c>
      <c r="AN147" s="1776">
        <v>5.4297460186543081</v>
      </c>
      <c r="AO147" s="977">
        <v>31.56654722298796</v>
      </c>
      <c r="AP147" s="1776">
        <v>6.1314585350809736</v>
      </c>
      <c r="AQ147" s="978">
        <v>59</v>
      </c>
    </row>
    <row r="148" spans="1:43" s="760" customFormat="1" ht="14.5" customHeight="1">
      <c r="A148" s="946" t="s">
        <v>39</v>
      </c>
      <c r="B148" s="972" t="s">
        <v>99</v>
      </c>
      <c r="C148" s="973" t="s">
        <v>99</v>
      </c>
      <c r="D148" s="972" t="s">
        <v>99</v>
      </c>
      <c r="E148" s="973" t="s">
        <v>99</v>
      </c>
      <c r="F148" s="972" t="s">
        <v>99</v>
      </c>
      <c r="G148" s="973" t="s">
        <v>99</v>
      </c>
      <c r="H148" s="983" t="s">
        <v>99</v>
      </c>
      <c r="I148" s="972" t="s">
        <v>99</v>
      </c>
      <c r="J148" s="973" t="s">
        <v>99</v>
      </c>
      <c r="K148" s="972" t="s">
        <v>99</v>
      </c>
      <c r="L148" s="973" t="s">
        <v>99</v>
      </c>
      <c r="M148" s="972" t="s">
        <v>99</v>
      </c>
      <c r="N148" s="973" t="s">
        <v>99</v>
      </c>
      <c r="O148" s="983" t="s">
        <v>99</v>
      </c>
      <c r="P148" s="972" t="s">
        <v>99</v>
      </c>
      <c r="Q148" s="1410" t="s">
        <v>515</v>
      </c>
      <c r="R148" s="972" t="s">
        <v>99</v>
      </c>
      <c r="S148" s="973" t="s">
        <v>99</v>
      </c>
      <c r="T148" s="972" t="s">
        <v>99</v>
      </c>
      <c r="U148" s="973" t="s">
        <v>99</v>
      </c>
      <c r="V148" s="983" t="s">
        <v>99</v>
      </c>
      <c r="W148" s="972" t="s">
        <v>99</v>
      </c>
      <c r="X148" s="973" t="s">
        <v>99</v>
      </c>
      <c r="Y148" s="972" t="s">
        <v>99</v>
      </c>
      <c r="Z148" s="973" t="s">
        <v>99</v>
      </c>
      <c r="AA148" s="972" t="s">
        <v>99</v>
      </c>
      <c r="AB148" s="973" t="s">
        <v>99</v>
      </c>
      <c r="AC148" s="983" t="s">
        <v>99</v>
      </c>
      <c r="AD148" s="972" t="s">
        <v>99</v>
      </c>
      <c r="AE148" s="1775" t="s">
        <v>99</v>
      </c>
      <c r="AF148" s="972" t="s">
        <v>99</v>
      </c>
      <c r="AG148" s="1775" t="s">
        <v>99</v>
      </c>
      <c r="AH148" s="972" t="s">
        <v>99</v>
      </c>
      <c r="AI148" s="1775" t="s">
        <v>99</v>
      </c>
      <c r="AJ148" s="983" t="s">
        <v>99</v>
      </c>
      <c r="AK148" s="972" t="s">
        <v>99</v>
      </c>
      <c r="AL148" s="1775" t="s">
        <v>99</v>
      </c>
      <c r="AM148" s="972" t="s">
        <v>99</v>
      </c>
      <c r="AN148" s="1775" t="s">
        <v>99</v>
      </c>
      <c r="AO148" s="972" t="s">
        <v>99</v>
      </c>
      <c r="AP148" s="1775" t="s">
        <v>99</v>
      </c>
      <c r="AQ148" s="974" t="s">
        <v>99</v>
      </c>
    </row>
    <row r="149" spans="1:43" s="760" customFormat="1" ht="14.5" customHeight="1">
      <c r="A149" s="951" t="s">
        <v>16</v>
      </c>
      <c r="B149" s="977">
        <v>22.288420600291591</v>
      </c>
      <c r="C149" s="976">
        <v>11.66014445799035</v>
      </c>
      <c r="D149" s="977">
        <v>0</v>
      </c>
      <c r="E149" s="976"/>
      <c r="F149" s="977">
        <v>77.711579399708413</v>
      </c>
      <c r="G149" s="976">
        <v>11.66014445799035</v>
      </c>
      <c r="H149" s="984">
        <v>12</v>
      </c>
      <c r="I149" s="977">
        <v>7.1728420767002454</v>
      </c>
      <c r="J149" s="976">
        <v>6.9509030519831079</v>
      </c>
      <c r="K149" s="977">
        <v>86.636482520528645</v>
      </c>
      <c r="L149" s="976">
        <v>8.9587600963806331</v>
      </c>
      <c r="M149" s="977">
        <v>6.1906754027711104</v>
      </c>
      <c r="N149" s="976">
        <v>6.0617303979991464</v>
      </c>
      <c r="O149" s="984">
        <v>13</v>
      </c>
      <c r="P149" s="977">
        <v>35.832685799099941</v>
      </c>
      <c r="Q149" s="976">
        <v>13.417054692802029</v>
      </c>
      <c r="R149" s="977">
        <v>33.048199835693367</v>
      </c>
      <c r="S149" s="976">
        <v>13.47416306423384</v>
      </c>
      <c r="T149" s="977">
        <v>31.119114365206691</v>
      </c>
      <c r="U149" s="976">
        <v>13.096554215359349</v>
      </c>
      <c r="V149" s="984">
        <v>13</v>
      </c>
      <c r="W149" s="977">
        <v>37.760040948039617</v>
      </c>
      <c r="X149" s="976">
        <v>13.69729699016273</v>
      </c>
      <c r="Y149" s="977">
        <v>17.429229997210701</v>
      </c>
      <c r="Z149" s="976">
        <v>11.20125055593455</v>
      </c>
      <c r="AA149" s="977">
        <v>44.810729054749693</v>
      </c>
      <c r="AB149" s="976">
        <v>14.010924891519069</v>
      </c>
      <c r="AC149" s="984">
        <v>13</v>
      </c>
      <c r="AD149" s="977">
        <v>20.36413382898137</v>
      </c>
      <c r="AE149" s="1776">
        <v>10.7631686401689</v>
      </c>
      <c r="AF149" s="977">
        <v>62.796495002073122</v>
      </c>
      <c r="AG149" s="1776">
        <v>13.52200071418909</v>
      </c>
      <c r="AH149" s="977">
        <v>16.839371168945512</v>
      </c>
      <c r="AI149" s="1776">
        <v>10.82190838598253</v>
      </c>
      <c r="AJ149" s="984">
        <v>13</v>
      </c>
      <c r="AK149" s="977">
        <v>35.853770380879737</v>
      </c>
      <c r="AL149" s="1776">
        <v>13.420405572056771</v>
      </c>
      <c r="AM149" s="977">
        <v>41.375502285717147</v>
      </c>
      <c r="AN149" s="1776">
        <v>14.063365787825219</v>
      </c>
      <c r="AO149" s="977">
        <v>22.770727333403109</v>
      </c>
      <c r="AP149" s="1776">
        <v>11.667747574566389</v>
      </c>
      <c r="AQ149" s="978">
        <v>13</v>
      </c>
    </row>
    <row r="150" spans="1:43" s="760" customFormat="1" ht="14.5" customHeight="1">
      <c r="A150" s="946" t="s">
        <v>17</v>
      </c>
      <c r="B150" s="972" t="s">
        <v>99</v>
      </c>
      <c r="C150" s="973" t="s">
        <v>99</v>
      </c>
      <c r="D150" s="972" t="s">
        <v>99</v>
      </c>
      <c r="E150" s="973" t="s">
        <v>99</v>
      </c>
      <c r="F150" s="972" t="s">
        <v>99</v>
      </c>
      <c r="G150" s="973" t="s">
        <v>99</v>
      </c>
      <c r="H150" s="983" t="s">
        <v>99</v>
      </c>
      <c r="I150" s="972" t="s">
        <v>99</v>
      </c>
      <c r="J150" s="973" t="s">
        <v>99</v>
      </c>
      <c r="K150" s="972" t="s">
        <v>99</v>
      </c>
      <c r="L150" s="973" t="s">
        <v>99</v>
      </c>
      <c r="M150" s="972" t="s">
        <v>99</v>
      </c>
      <c r="N150" s="973" t="s">
        <v>99</v>
      </c>
      <c r="O150" s="983" t="s">
        <v>99</v>
      </c>
      <c r="P150" s="972" t="s">
        <v>99</v>
      </c>
      <c r="Q150" s="973" t="s">
        <v>99</v>
      </c>
      <c r="R150" s="972" t="s">
        <v>99</v>
      </c>
      <c r="S150" s="1777" t="s">
        <v>99</v>
      </c>
      <c r="T150" s="972" t="s">
        <v>99</v>
      </c>
      <c r="U150" s="1777" t="s">
        <v>99</v>
      </c>
      <c r="V150" s="983" t="s">
        <v>99</v>
      </c>
      <c r="W150" s="972" t="s">
        <v>99</v>
      </c>
      <c r="X150" s="1777" t="s">
        <v>99</v>
      </c>
      <c r="Y150" s="972" t="s">
        <v>99</v>
      </c>
      <c r="Z150" s="1410" t="s">
        <v>515</v>
      </c>
      <c r="AA150" s="972" t="s">
        <v>99</v>
      </c>
      <c r="AB150" s="1777" t="s">
        <v>99</v>
      </c>
      <c r="AC150" s="983" t="s">
        <v>99</v>
      </c>
      <c r="AD150" s="972" t="s">
        <v>99</v>
      </c>
      <c r="AE150" s="1777" t="s">
        <v>99</v>
      </c>
      <c r="AF150" s="972" t="s">
        <v>99</v>
      </c>
      <c r="AG150" s="1777" t="s">
        <v>99</v>
      </c>
      <c r="AH150" s="972" t="s">
        <v>99</v>
      </c>
      <c r="AI150" s="1777" t="s">
        <v>99</v>
      </c>
      <c r="AJ150" s="983" t="s">
        <v>99</v>
      </c>
      <c r="AK150" s="972" t="s">
        <v>99</v>
      </c>
      <c r="AL150" s="1777" t="s">
        <v>99</v>
      </c>
      <c r="AM150" s="972" t="s">
        <v>99</v>
      </c>
      <c r="AN150" s="1777" t="s">
        <v>99</v>
      </c>
      <c r="AO150" s="972" t="s">
        <v>99</v>
      </c>
      <c r="AP150" s="1777" t="s">
        <v>99</v>
      </c>
      <c r="AQ150" s="974">
        <v>1</v>
      </c>
    </row>
    <row r="151" spans="1:43" s="760" customFormat="1" ht="14.5" customHeight="1">
      <c r="A151" s="951" t="s">
        <v>18</v>
      </c>
      <c r="B151" s="977" t="s">
        <v>99</v>
      </c>
      <c r="C151" s="976" t="s">
        <v>99</v>
      </c>
      <c r="D151" s="977" t="s">
        <v>99</v>
      </c>
      <c r="E151" s="976" t="s">
        <v>99</v>
      </c>
      <c r="F151" s="977" t="s">
        <v>99</v>
      </c>
      <c r="G151" s="976" t="s">
        <v>99</v>
      </c>
      <c r="H151" s="984" t="s">
        <v>99</v>
      </c>
      <c r="I151" s="977" t="s">
        <v>99</v>
      </c>
      <c r="J151" s="976" t="s">
        <v>99</v>
      </c>
      <c r="K151" s="977" t="s">
        <v>99</v>
      </c>
      <c r="L151" s="976" t="s">
        <v>99</v>
      </c>
      <c r="M151" s="977" t="s">
        <v>99</v>
      </c>
      <c r="N151" s="976" t="s">
        <v>99</v>
      </c>
      <c r="O151" s="984" t="s">
        <v>99</v>
      </c>
      <c r="P151" s="977" t="s">
        <v>99</v>
      </c>
      <c r="Q151" s="976" t="s">
        <v>99</v>
      </c>
      <c r="R151" s="977" t="s">
        <v>99</v>
      </c>
      <c r="S151" s="976" t="s">
        <v>99</v>
      </c>
      <c r="T151" s="977" t="s">
        <v>99</v>
      </c>
      <c r="U151" s="976" t="s">
        <v>99</v>
      </c>
      <c r="V151" s="984" t="s">
        <v>99</v>
      </c>
      <c r="W151" s="977" t="s">
        <v>99</v>
      </c>
      <c r="X151" s="976" t="s">
        <v>99</v>
      </c>
      <c r="Y151" s="977" t="s">
        <v>99</v>
      </c>
      <c r="Z151" s="976" t="s">
        <v>99</v>
      </c>
      <c r="AA151" s="977" t="s">
        <v>99</v>
      </c>
      <c r="AB151" s="976" t="s">
        <v>99</v>
      </c>
      <c r="AC151" s="984" t="s">
        <v>99</v>
      </c>
      <c r="AD151" s="977" t="s">
        <v>99</v>
      </c>
      <c r="AE151" s="1776" t="s">
        <v>99</v>
      </c>
      <c r="AF151" s="977" t="s">
        <v>99</v>
      </c>
      <c r="AG151" s="1776" t="s">
        <v>99</v>
      </c>
      <c r="AH151" s="977" t="s">
        <v>99</v>
      </c>
      <c r="AI151" s="1776" t="s">
        <v>99</v>
      </c>
      <c r="AJ151" s="984" t="s">
        <v>99</v>
      </c>
      <c r="AK151" s="977" t="s">
        <v>99</v>
      </c>
      <c r="AL151" s="1776" t="s">
        <v>99</v>
      </c>
      <c r="AM151" s="977" t="s">
        <v>99</v>
      </c>
      <c r="AN151" s="1776" t="s">
        <v>99</v>
      </c>
      <c r="AO151" s="977" t="s">
        <v>99</v>
      </c>
      <c r="AP151" s="1776" t="s">
        <v>99</v>
      </c>
      <c r="AQ151" s="978">
        <v>1</v>
      </c>
    </row>
    <row r="152" spans="1:43" s="760" customFormat="1" ht="14.5" customHeight="1">
      <c r="A152" s="946" t="s">
        <v>19</v>
      </c>
      <c r="B152" s="972">
        <v>9.248988976728107</v>
      </c>
      <c r="C152" s="973">
        <v>6.2857850451132933</v>
      </c>
      <c r="D152" s="972">
        <v>0</v>
      </c>
      <c r="E152" s="1410" t="s">
        <v>515</v>
      </c>
      <c r="F152" s="972">
        <v>90.751011023271886</v>
      </c>
      <c r="G152" s="973">
        <v>6.2857850451132933</v>
      </c>
      <c r="H152" s="983">
        <v>20</v>
      </c>
      <c r="I152" s="972">
        <v>11.137505748311909</v>
      </c>
      <c r="J152" s="973">
        <v>7.4066659446892018</v>
      </c>
      <c r="K152" s="972">
        <v>20.840676982801</v>
      </c>
      <c r="L152" s="973">
        <v>9.4649521651085227</v>
      </c>
      <c r="M152" s="972">
        <v>68.021817268887091</v>
      </c>
      <c r="N152" s="973">
        <v>10.810546191691101</v>
      </c>
      <c r="O152" s="983">
        <v>20</v>
      </c>
      <c r="P152" s="972">
        <v>21.716205468277511</v>
      </c>
      <c r="Q152" s="973">
        <v>9.7379677312146367</v>
      </c>
      <c r="R152" s="972">
        <v>13.36891891361774</v>
      </c>
      <c r="S152" s="973">
        <v>7.2876479709627224</v>
      </c>
      <c r="T152" s="972">
        <v>64.914875618104745</v>
      </c>
      <c r="U152" s="973">
        <v>10.89537872332648</v>
      </c>
      <c r="V152" s="983">
        <v>20</v>
      </c>
      <c r="W152" s="972">
        <v>4.1615221411241059</v>
      </c>
      <c r="X152" s="973">
        <v>4.1013235343862631</v>
      </c>
      <c r="Y152" s="972">
        <v>9.1828594370596228</v>
      </c>
      <c r="Z152" s="973">
        <v>6.236019428982706</v>
      </c>
      <c r="AA152" s="972">
        <v>86.655618421816271</v>
      </c>
      <c r="AB152" s="973">
        <v>7.2770271417915886</v>
      </c>
      <c r="AC152" s="983">
        <v>20</v>
      </c>
      <c r="AD152" s="972">
        <v>49.16847679163709</v>
      </c>
      <c r="AE152" s="1775">
        <v>11.36893292723944</v>
      </c>
      <c r="AF152" s="972">
        <v>30.330384251906921</v>
      </c>
      <c r="AG152" s="1775">
        <v>10.51357715328062</v>
      </c>
      <c r="AH152" s="972">
        <v>20.501138956456</v>
      </c>
      <c r="AI152" s="1775">
        <v>9.3215192758766179</v>
      </c>
      <c r="AJ152" s="983">
        <v>20</v>
      </c>
      <c r="AK152" s="972">
        <v>48.162282868614163</v>
      </c>
      <c r="AL152" s="1775">
        <v>11.3543444254486</v>
      </c>
      <c r="AM152" s="972">
        <v>5.8059810947808117</v>
      </c>
      <c r="AN152" s="1775">
        <v>5.6239367810471323</v>
      </c>
      <c r="AO152" s="972">
        <v>46.031736036605032</v>
      </c>
      <c r="AP152" s="1775">
        <v>11.356330498896799</v>
      </c>
      <c r="AQ152" s="974">
        <v>20</v>
      </c>
    </row>
    <row r="153" spans="1:43" s="760" customFormat="1" ht="14.5" customHeight="1">
      <c r="A153" s="951" t="s">
        <v>20</v>
      </c>
      <c r="B153" s="977" t="s">
        <v>99</v>
      </c>
      <c r="C153" s="976" t="s">
        <v>99</v>
      </c>
      <c r="D153" s="977" t="s">
        <v>99</v>
      </c>
      <c r="E153" s="976" t="s">
        <v>99</v>
      </c>
      <c r="F153" s="977" t="s">
        <v>99</v>
      </c>
      <c r="G153" s="976" t="s">
        <v>99</v>
      </c>
      <c r="H153" s="984" t="s">
        <v>99</v>
      </c>
      <c r="I153" s="977" t="s">
        <v>99</v>
      </c>
      <c r="J153" s="976" t="s">
        <v>99</v>
      </c>
      <c r="K153" s="977" t="s">
        <v>99</v>
      </c>
      <c r="L153" s="976" t="s">
        <v>99</v>
      </c>
      <c r="M153" s="977" t="s">
        <v>99</v>
      </c>
      <c r="N153" s="976" t="s">
        <v>99</v>
      </c>
      <c r="O153" s="984" t="s">
        <v>99</v>
      </c>
      <c r="P153" s="977" t="s">
        <v>99</v>
      </c>
      <c r="Q153" s="976" t="s">
        <v>99</v>
      </c>
      <c r="R153" s="977" t="s">
        <v>99</v>
      </c>
      <c r="S153" s="976" t="s">
        <v>99</v>
      </c>
      <c r="T153" s="977" t="s">
        <v>99</v>
      </c>
      <c r="U153" s="976" t="s">
        <v>99</v>
      </c>
      <c r="V153" s="984" t="s">
        <v>99</v>
      </c>
      <c r="W153" s="977" t="s">
        <v>99</v>
      </c>
      <c r="X153" s="976" t="s">
        <v>99</v>
      </c>
      <c r="Y153" s="977" t="s">
        <v>99</v>
      </c>
      <c r="Z153" s="976" t="s">
        <v>99</v>
      </c>
      <c r="AA153" s="977" t="s">
        <v>99</v>
      </c>
      <c r="AB153" s="976" t="s">
        <v>99</v>
      </c>
      <c r="AC153" s="984" t="s">
        <v>99</v>
      </c>
      <c r="AD153" s="977" t="s">
        <v>99</v>
      </c>
      <c r="AE153" s="1776" t="s">
        <v>99</v>
      </c>
      <c r="AF153" s="977" t="s">
        <v>99</v>
      </c>
      <c r="AG153" s="1776" t="s">
        <v>99</v>
      </c>
      <c r="AH153" s="977" t="s">
        <v>99</v>
      </c>
      <c r="AI153" s="1776" t="s">
        <v>99</v>
      </c>
      <c r="AJ153" s="984" t="s">
        <v>99</v>
      </c>
      <c r="AK153" s="977" t="s">
        <v>99</v>
      </c>
      <c r="AL153" s="1776" t="s">
        <v>99</v>
      </c>
      <c r="AM153" s="977" t="s">
        <v>99</v>
      </c>
      <c r="AN153" s="1776" t="s">
        <v>99</v>
      </c>
      <c r="AO153" s="977" t="s">
        <v>99</v>
      </c>
      <c r="AP153" s="1776" t="s">
        <v>99</v>
      </c>
      <c r="AQ153" s="978" t="s">
        <v>99</v>
      </c>
    </row>
    <row r="154" spans="1:43" s="760" customFormat="1" ht="14.5" customHeight="1">
      <c r="A154" s="946" t="s">
        <v>21</v>
      </c>
      <c r="B154" s="972">
        <v>6.6071854431546129</v>
      </c>
      <c r="C154" s="973">
        <v>4.5828238067957141</v>
      </c>
      <c r="D154" s="972">
        <v>0</v>
      </c>
      <c r="E154" s="1410" t="s">
        <v>515</v>
      </c>
      <c r="F154" s="972">
        <v>93.39281455684538</v>
      </c>
      <c r="G154" s="973">
        <v>4.5828238067957141</v>
      </c>
      <c r="H154" s="983">
        <v>34</v>
      </c>
      <c r="I154" s="972">
        <v>22.924928653972831</v>
      </c>
      <c r="J154" s="973">
        <v>7.2259170334525944</v>
      </c>
      <c r="K154" s="972">
        <v>55.144553803064568</v>
      </c>
      <c r="L154" s="973">
        <v>8.6625053199339437</v>
      </c>
      <c r="M154" s="972">
        <v>21.93051754296259</v>
      </c>
      <c r="N154" s="973">
        <v>7.3691049875269199</v>
      </c>
      <c r="O154" s="983">
        <v>34</v>
      </c>
      <c r="P154" s="972">
        <v>25.80647011210425</v>
      </c>
      <c r="Q154" s="973">
        <v>7.5474366500394474</v>
      </c>
      <c r="R154" s="972">
        <v>14.72392553690508</v>
      </c>
      <c r="S154" s="973">
        <v>6.1931104663959307</v>
      </c>
      <c r="T154" s="972">
        <v>59.469604350990679</v>
      </c>
      <c r="U154" s="973">
        <v>8.522380901167498</v>
      </c>
      <c r="V154" s="983">
        <v>34</v>
      </c>
      <c r="W154" s="972">
        <v>40.96051174958474</v>
      </c>
      <c r="X154" s="973">
        <v>8.7433367180510508</v>
      </c>
      <c r="Y154" s="972">
        <v>2.4824467679562261</v>
      </c>
      <c r="Z154" s="973">
        <v>2.462939927665146</v>
      </c>
      <c r="AA154" s="972">
        <v>56.557041482459027</v>
      </c>
      <c r="AB154" s="973">
        <v>8.7830286472311574</v>
      </c>
      <c r="AC154" s="983">
        <v>33</v>
      </c>
      <c r="AD154" s="972">
        <v>64.271466887675416</v>
      </c>
      <c r="AE154" s="1775">
        <v>8.3567196963039692</v>
      </c>
      <c r="AF154" s="972">
        <v>27.547923012065429</v>
      </c>
      <c r="AG154" s="1775">
        <v>7.8693619818972129</v>
      </c>
      <c r="AH154" s="972">
        <v>8.1806101002591536</v>
      </c>
      <c r="AI154" s="1775">
        <v>4.5753107656206966</v>
      </c>
      <c r="AJ154" s="983">
        <v>34</v>
      </c>
      <c r="AK154" s="972">
        <v>42.077153817832382</v>
      </c>
      <c r="AL154" s="1775">
        <v>8.5330361425519339</v>
      </c>
      <c r="AM154" s="972">
        <v>20.743702742063569</v>
      </c>
      <c r="AN154" s="1775">
        <v>7.0789774439998299</v>
      </c>
      <c r="AO154" s="972">
        <v>37.179143440104042</v>
      </c>
      <c r="AP154" s="1775">
        <v>8.4807146129393622</v>
      </c>
      <c r="AQ154" s="974">
        <v>34</v>
      </c>
    </row>
    <row r="155" spans="1:43" s="760" customFormat="1" ht="14.5" customHeight="1">
      <c r="A155" s="951" t="s">
        <v>22</v>
      </c>
      <c r="B155" s="977">
        <v>4.7972917548729361</v>
      </c>
      <c r="C155" s="976">
        <v>2.1202008325063111</v>
      </c>
      <c r="D155" s="977">
        <v>2.5463297099912219</v>
      </c>
      <c r="E155" s="976">
        <v>1.4593803153259099</v>
      </c>
      <c r="F155" s="977">
        <v>92.656378535135843</v>
      </c>
      <c r="G155" s="976">
        <v>2.5360497540048099</v>
      </c>
      <c r="H155" s="984">
        <v>101</v>
      </c>
      <c r="I155" s="977">
        <v>11.43730281459302</v>
      </c>
      <c r="J155" s="976">
        <v>3.2469759063277701</v>
      </c>
      <c r="K155" s="977">
        <v>82.489139981344081</v>
      </c>
      <c r="L155" s="976">
        <v>3.894720305883864</v>
      </c>
      <c r="M155" s="977">
        <v>6.0735572040629</v>
      </c>
      <c r="N155" s="976">
        <v>2.4729707897778042</v>
      </c>
      <c r="O155" s="984">
        <v>101</v>
      </c>
      <c r="P155" s="977">
        <v>34.134018510296499</v>
      </c>
      <c r="Q155" s="976">
        <v>4.8565395417356836</v>
      </c>
      <c r="R155" s="977">
        <v>14.917223024618499</v>
      </c>
      <c r="S155" s="976">
        <v>3.7279572061241608</v>
      </c>
      <c r="T155" s="977">
        <v>50.948758465085007</v>
      </c>
      <c r="U155" s="976">
        <v>5.1068356411702389</v>
      </c>
      <c r="V155" s="984">
        <v>101</v>
      </c>
      <c r="W155" s="977">
        <v>32.493676205643283</v>
      </c>
      <c r="X155" s="976">
        <v>4.7774864999012134</v>
      </c>
      <c r="Y155" s="977">
        <v>2.3206044203668279</v>
      </c>
      <c r="Z155" s="976">
        <v>1.63873421634648</v>
      </c>
      <c r="AA155" s="977">
        <v>65.185719373989897</v>
      </c>
      <c r="AB155" s="976">
        <v>4.8706947013181239</v>
      </c>
      <c r="AC155" s="984">
        <v>101</v>
      </c>
      <c r="AD155" s="977">
        <v>59.914747260571637</v>
      </c>
      <c r="AE155" s="1776">
        <v>4.9938767184230306</v>
      </c>
      <c r="AF155" s="977">
        <v>27.495111323863529</v>
      </c>
      <c r="AG155" s="1776">
        <v>4.4375381167005212</v>
      </c>
      <c r="AH155" s="977">
        <v>12.59014141556484</v>
      </c>
      <c r="AI155" s="1776">
        <v>3.5288436931779978</v>
      </c>
      <c r="AJ155" s="984">
        <v>100</v>
      </c>
      <c r="AK155" s="977">
        <v>35.587797219008991</v>
      </c>
      <c r="AL155" s="1776">
        <v>4.8766180976226714</v>
      </c>
      <c r="AM155" s="977">
        <v>32.534077012223271</v>
      </c>
      <c r="AN155" s="1776">
        <v>4.7123110885404076</v>
      </c>
      <c r="AO155" s="977">
        <v>31.878125768767731</v>
      </c>
      <c r="AP155" s="1776">
        <v>4.8461198806733554</v>
      </c>
      <c r="AQ155" s="978">
        <v>101</v>
      </c>
    </row>
    <row r="156" spans="1:43" s="760" customFormat="1" ht="14.5" customHeight="1">
      <c r="A156" s="946" t="s">
        <v>23</v>
      </c>
      <c r="B156" s="972">
        <v>0</v>
      </c>
      <c r="C156" s="1410" t="s">
        <v>515</v>
      </c>
      <c r="D156" s="972">
        <v>16.056322491768061</v>
      </c>
      <c r="E156" s="973">
        <v>7.402295242450152</v>
      </c>
      <c r="F156" s="972">
        <v>83.943677508231943</v>
      </c>
      <c r="G156" s="973">
        <v>7.402295242450152</v>
      </c>
      <c r="H156" s="983">
        <v>25</v>
      </c>
      <c r="I156" s="972">
        <v>0</v>
      </c>
      <c r="J156" s="1410" t="s">
        <v>515</v>
      </c>
      <c r="K156" s="972">
        <v>82.985899480143317</v>
      </c>
      <c r="L156" s="973">
        <v>7.7759642375715057</v>
      </c>
      <c r="M156" s="972">
        <v>17.014100519856679</v>
      </c>
      <c r="N156" s="973">
        <v>7.7759642375715057</v>
      </c>
      <c r="O156" s="983">
        <v>25</v>
      </c>
      <c r="P156" s="972">
        <v>3.5270599375905851</v>
      </c>
      <c r="Q156" s="973">
        <v>3.4834929437992508</v>
      </c>
      <c r="R156" s="972">
        <v>0</v>
      </c>
      <c r="S156" s="1410" t="s">
        <v>515</v>
      </c>
      <c r="T156" s="972">
        <v>96.472940062409421</v>
      </c>
      <c r="U156" s="973">
        <v>3.4834929437992508</v>
      </c>
      <c r="V156" s="983">
        <v>24</v>
      </c>
      <c r="W156" s="972">
        <v>11.06308839912421</v>
      </c>
      <c r="X156" s="973">
        <v>6.1321511994986233</v>
      </c>
      <c r="Y156" s="972">
        <v>0</v>
      </c>
      <c r="Z156" s="973"/>
      <c r="AA156" s="972">
        <v>88.936911600875789</v>
      </c>
      <c r="AB156" s="973">
        <v>6.1321511994986233</v>
      </c>
      <c r="AC156" s="983">
        <v>24</v>
      </c>
      <c r="AD156" s="972">
        <v>32.954615241486117</v>
      </c>
      <c r="AE156" s="1775">
        <v>9.3413856053384805</v>
      </c>
      <c r="AF156" s="972">
        <v>49.577516388947437</v>
      </c>
      <c r="AG156" s="1775">
        <v>10.17962624804658</v>
      </c>
      <c r="AH156" s="972">
        <v>17.467868369566439</v>
      </c>
      <c r="AI156" s="1775">
        <v>8.0768788369191444</v>
      </c>
      <c r="AJ156" s="983">
        <v>25</v>
      </c>
      <c r="AK156" s="972">
        <v>33.337794305624421</v>
      </c>
      <c r="AL156" s="1775">
        <v>9.6688302596232614</v>
      </c>
      <c r="AM156" s="972">
        <v>40.438330253946773</v>
      </c>
      <c r="AN156" s="1775">
        <v>10.01687168142713</v>
      </c>
      <c r="AO156" s="972">
        <v>26.223875440428809</v>
      </c>
      <c r="AP156" s="1775">
        <v>8.7671327408955353</v>
      </c>
      <c r="AQ156" s="974">
        <v>25</v>
      </c>
    </row>
    <row r="157" spans="1:43" s="760" customFormat="1" ht="14.5" customHeight="1">
      <c r="A157" s="951" t="s">
        <v>24</v>
      </c>
      <c r="B157" s="977" t="s">
        <v>99</v>
      </c>
      <c r="C157" s="976" t="s">
        <v>99</v>
      </c>
      <c r="D157" s="977" t="s">
        <v>99</v>
      </c>
      <c r="E157" s="976" t="s">
        <v>99</v>
      </c>
      <c r="F157" s="977" t="s">
        <v>99</v>
      </c>
      <c r="G157" s="976" t="s">
        <v>99</v>
      </c>
      <c r="H157" s="984" t="s">
        <v>99</v>
      </c>
      <c r="I157" s="977" t="s">
        <v>99</v>
      </c>
      <c r="J157" s="976" t="s">
        <v>99</v>
      </c>
      <c r="K157" s="977" t="s">
        <v>99</v>
      </c>
      <c r="L157" s="976" t="s">
        <v>99</v>
      </c>
      <c r="M157" s="977" t="s">
        <v>99</v>
      </c>
      <c r="N157" s="976" t="s">
        <v>99</v>
      </c>
      <c r="O157" s="984" t="s">
        <v>99</v>
      </c>
      <c r="P157" s="977" t="s">
        <v>99</v>
      </c>
      <c r="Q157" s="1409" t="s">
        <v>515</v>
      </c>
      <c r="R157" s="977" t="s">
        <v>99</v>
      </c>
      <c r="S157" s="976" t="s">
        <v>99</v>
      </c>
      <c r="T157" s="977" t="s">
        <v>99</v>
      </c>
      <c r="U157" s="1409" t="s">
        <v>515</v>
      </c>
      <c r="V157" s="984" t="s">
        <v>99</v>
      </c>
      <c r="W157" s="977" t="s">
        <v>99</v>
      </c>
      <c r="X157" s="976" t="s">
        <v>99</v>
      </c>
      <c r="Y157" s="977" t="s">
        <v>99</v>
      </c>
      <c r="Z157" s="976" t="s">
        <v>99</v>
      </c>
      <c r="AA157" s="977" t="s">
        <v>99</v>
      </c>
      <c r="AB157" s="976" t="s">
        <v>99</v>
      </c>
      <c r="AC157" s="984" t="s">
        <v>99</v>
      </c>
      <c r="AD157" s="977" t="s">
        <v>99</v>
      </c>
      <c r="AE157" s="1776" t="s">
        <v>99</v>
      </c>
      <c r="AF157" s="977" t="s">
        <v>99</v>
      </c>
      <c r="AG157" s="1776" t="s">
        <v>99</v>
      </c>
      <c r="AH157" s="977" t="s">
        <v>99</v>
      </c>
      <c r="AI157" s="1776" t="s">
        <v>99</v>
      </c>
      <c r="AJ157" s="984" t="s">
        <v>99</v>
      </c>
      <c r="AK157" s="977" t="s">
        <v>99</v>
      </c>
      <c r="AL157" s="1776" t="s">
        <v>99</v>
      </c>
      <c r="AM157" s="977" t="s">
        <v>99</v>
      </c>
      <c r="AN157" s="1776" t="s">
        <v>99</v>
      </c>
      <c r="AO157" s="977" t="s">
        <v>99</v>
      </c>
      <c r="AP157" s="1776" t="s">
        <v>99</v>
      </c>
      <c r="AQ157" s="978" t="s">
        <v>99</v>
      </c>
    </row>
    <row r="158" spans="1:43" s="760" customFormat="1" ht="14.5" customHeight="1">
      <c r="A158" s="946" t="s">
        <v>25</v>
      </c>
      <c r="B158" s="972">
        <v>0</v>
      </c>
      <c r="C158" s="1410" t="s">
        <v>515</v>
      </c>
      <c r="D158" s="972">
        <v>0</v>
      </c>
      <c r="E158" s="1410" t="s">
        <v>515</v>
      </c>
      <c r="F158" s="972">
        <v>100</v>
      </c>
      <c r="G158" s="1410" t="s">
        <v>515</v>
      </c>
      <c r="H158" s="983">
        <v>10</v>
      </c>
      <c r="I158" s="972">
        <v>8.2903584615137049</v>
      </c>
      <c r="J158" s="973">
        <v>8.0320342196134664</v>
      </c>
      <c r="K158" s="972">
        <v>65.150834040135393</v>
      </c>
      <c r="L158" s="973">
        <v>14.704954819685801</v>
      </c>
      <c r="M158" s="972">
        <v>26.558807498350902</v>
      </c>
      <c r="N158" s="973">
        <v>13.511342003031251</v>
      </c>
      <c r="O158" s="983">
        <v>10</v>
      </c>
      <c r="P158" s="972">
        <v>19.574289197808511</v>
      </c>
      <c r="Q158" s="973">
        <v>12.564327953547551</v>
      </c>
      <c r="R158" s="972">
        <v>18.631846857400561</v>
      </c>
      <c r="S158" s="973">
        <v>12.02958908228501</v>
      </c>
      <c r="T158" s="972">
        <v>61.793863944790907</v>
      </c>
      <c r="U158" s="973">
        <v>15.36234555977653</v>
      </c>
      <c r="V158" s="983">
        <v>10</v>
      </c>
      <c r="W158" s="972">
        <v>29.160374527011889</v>
      </c>
      <c r="X158" s="973">
        <v>14.369881027484491</v>
      </c>
      <c r="Y158" s="972">
        <v>9.0457615281971968</v>
      </c>
      <c r="Z158" s="973">
        <v>8.6929490929880124</v>
      </c>
      <c r="AA158" s="972">
        <v>61.793863944790907</v>
      </c>
      <c r="AB158" s="973">
        <v>15.362414004633861</v>
      </c>
      <c r="AC158" s="983">
        <v>10</v>
      </c>
      <c r="AD158" s="972">
        <v>51.661271524408178</v>
      </c>
      <c r="AE158" s="1775">
        <v>15.936387362830819</v>
      </c>
      <c r="AF158" s="972">
        <v>48.338728475591807</v>
      </c>
      <c r="AG158" s="1775">
        <v>15.936387362830819</v>
      </c>
      <c r="AH158" s="972">
        <v>0</v>
      </c>
      <c r="AI158" s="1781" t="s">
        <v>515</v>
      </c>
      <c r="AJ158" s="983">
        <v>10</v>
      </c>
      <c r="AK158" s="972">
        <v>31.393107885657692</v>
      </c>
      <c r="AL158" s="1775">
        <v>15.058295047867871</v>
      </c>
      <c r="AM158" s="972">
        <v>59.645063244952489</v>
      </c>
      <c r="AN158" s="1775">
        <v>15.717923390563881</v>
      </c>
      <c r="AO158" s="972">
        <v>8.9618288693898229</v>
      </c>
      <c r="AP158" s="1775">
        <v>8.6200605275564524</v>
      </c>
      <c r="AQ158" s="974">
        <v>10</v>
      </c>
    </row>
    <row r="159" spans="1:43" s="760" customFormat="1" ht="14.5" customHeight="1">
      <c r="A159" s="951" t="s">
        <v>26</v>
      </c>
      <c r="B159" s="977">
        <v>0</v>
      </c>
      <c r="C159" s="1409" t="s">
        <v>515</v>
      </c>
      <c r="D159" s="977">
        <v>0</v>
      </c>
      <c r="E159" s="1409" t="s">
        <v>515</v>
      </c>
      <c r="F159" s="977">
        <v>100</v>
      </c>
      <c r="G159" s="1409" t="s">
        <v>515</v>
      </c>
      <c r="H159" s="984">
        <v>10</v>
      </c>
      <c r="I159" s="977">
        <v>0</v>
      </c>
      <c r="J159" s="1409" t="s">
        <v>515</v>
      </c>
      <c r="K159" s="977">
        <v>9.2314796527810863</v>
      </c>
      <c r="L159" s="976">
        <v>8.8583444579857442</v>
      </c>
      <c r="M159" s="977">
        <v>90.768520347218924</v>
      </c>
      <c r="N159" s="976">
        <v>8.8583444579857442</v>
      </c>
      <c r="O159" s="984">
        <v>10</v>
      </c>
      <c r="P159" s="977">
        <v>43.769011843623488</v>
      </c>
      <c r="Q159" s="976">
        <v>16.06119265091445</v>
      </c>
      <c r="R159" s="977">
        <v>56.230988156376519</v>
      </c>
      <c r="S159" s="976">
        <v>16.06119265091445</v>
      </c>
      <c r="T159" s="977">
        <v>0</v>
      </c>
      <c r="U159" s="1409" t="s">
        <v>515</v>
      </c>
      <c r="V159" s="984">
        <v>10</v>
      </c>
      <c r="W159" s="977">
        <v>73.55391795823941</v>
      </c>
      <c r="X159" s="976">
        <v>13.613160158724771</v>
      </c>
      <c r="Y159" s="977">
        <v>0</v>
      </c>
      <c r="Z159" s="1409" t="s">
        <v>515</v>
      </c>
      <c r="AA159" s="977">
        <v>26.44608204176059</v>
      </c>
      <c r="AB159" s="976">
        <v>13.613160158724771</v>
      </c>
      <c r="AC159" s="984">
        <v>10</v>
      </c>
      <c r="AD159" s="977">
        <v>69.274388246829091</v>
      </c>
      <c r="AE159" s="1776">
        <v>14.991166105238911</v>
      </c>
      <c r="AF159" s="977">
        <v>30.725611753170909</v>
      </c>
      <c r="AG159" s="1776">
        <v>14.991166105238911</v>
      </c>
      <c r="AH159" s="977">
        <v>0</v>
      </c>
      <c r="AI159" s="1782" t="s">
        <v>515</v>
      </c>
      <c r="AJ159" s="984">
        <v>10</v>
      </c>
      <c r="AK159" s="977">
        <v>70.215093885384078</v>
      </c>
      <c r="AL159" s="1776">
        <v>14.62250760034358</v>
      </c>
      <c r="AM159" s="977">
        <v>18.381836562728669</v>
      </c>
      <c r="AN159" s="1776">
        <v>11.993560392330981</v>
      </c>
      <c r="AO159" s="977">
        <v>11.403069551887249</v>
      </c>
      <c r="AP159" s="1776">
        <v>10.68019657048518</v>
      </c>
      <c r="AQ159" s="978">
        <v>10</v>
      </c>
    </row>
    <row r="160" spans="1:43" s="760" customFormat="1" ht="14.5" customHeight="1">
      <c r="A160" s="946" t="s">
        <v>27</v>
      </c>
      <c r="B160" s="972" t="s">
        <v>99</v>
      </c>
      <c r="C160" s="973" t="s">
        <v>99</v>
      </c>
      <c r="D160" s="972" t="s">
        <v>99</v>
      </c>
      <c r="E160" s="1410" t="s">
        <v>515</v>
      </c>
      <c r="F160" s="972" t="s">
        <v>99</v>
      </c>
      <c r="G160" s="973" t="s">
        <v>99</v>
      </c>
      <c r="H160" s="983" t="s">
        <v>99</v>
      </c>
      <c r="I160" s="972" t="s">
        <v>99</v>
      </c>
      <c r="J160" s="1410" t="s">
        <v>515</v>
      </c>
      <c r="K160" s="972" t="s">
        <v>99</v>
      </c>
      <c r="L160" s="973" t="s">
        <v>99</v>
      </c>
      <c r="M160" s="972" t="s">
        <v>99</v>
      </c>
      <c r="N160" s="973" t="s">
        <v>99</v>
      </c>
      <c r="O160" s="983" t="s">
        <v>99</v>
      </c>
      <c r="P160" s="972" t="s">
        <v>99</v>
      </c>
      <c r="Q160" s="973" t="s">
        <v>99</v>
      </c>
      <c r="R160" s="972" t="s">
        <v>99</v>
      </c>
      <c r="S160" s="973" t="s">
        <v>99</v>
      </c>
      <c r="T160" s="972" t="s">
        <v>99</v>
      </c>
      <c r="U160" s="973" t="s">
        <v>99</v>
      </c>
      <c r="V160" s="983" t="s">
        <v>99</v>
      </c>
      <c r="W160" s="972" t="s">
        <v>99</v>
      </c>
      <c r="X160" s="973" t="s">
        <v>99</v>
      </c>
      <c r="Y160" s="972" t="s">
        <v>99</v>
      </c>
      <c r="Z160" s="1410" t="s">
        <v>515</v>
      </c>
      <c r="AA160" s="972" t="s">
        <v>99</v>
      </c>
      <c r="AB160" s="973" t="s">
        <v>99</v>
      </c>
      <c r="AC160" s="983" t="s">
        <v>99</v>
      </c>
      <c r="AD160" s="972" t="s">
        <v>99</v>
      </c>
      <c r="AE160" s="1775" t="s">
        <v>99</v>
      </c>
      <c r="AF160" s="972" t="s">
        <v>99</v>
      </c>
      <c r="AG160" s="1775" t="s">
        <v>99</v>
      </c>
      <c r="AH160" s="972" t="s">
        <v>99</v>
      </c>
      <c r="AI160" s="1775" t="s">
        <v>99</v>
      </c>
      <c r="AJ160" s="983" t="s">
        <v>99</v>
      </c>
      <c r="AK160" s="972" t="s">
        <v>99</v>
      </c>
      <c r="AL160" s="1775" t="s">
        <v>99</v>
      </c>
      <c r="AM160" s="972" t="s">
        <v>99</v>
      </c>
      <c r="AN160" s="1775" t="s">
        <v>99</v>
      </c>
      <c r="AO160" s="972" t="s">
        <v>99</v>
      </c>
      <c r="AP160" s="1775" t="s">
        <v>99</v>
      </c>
      <c r="AQ160" s="974" t="s">
        <v>99</v>
      </c>
    </row>
    <row r="161" spans="1:46" s="760" customFormat="1" ht="14.5" customHeight="1" thickBot="1">
      <c r="A161" s="957" t="s">
        <v>28</v>
      </c>
      <c r="B161" s="980">
        <v>0</v>
      </c>
      <c r="C161" s="1411" t="s">
        <v>515</v>
      </c>
      <c r="D161" s="980">
        <v>6.8264885858049604</v>
      </c>
      <c r="E161" s="981">
        <v>6.587593259224346</v>
      </c>
      <c r="F161" s="980">
        <v>93.173511414195048</v>
      </c>
      <c r="G161" s="981">
        <v>6.587593259224346</v>
      </c>
      <c r="H161" s="985">
        <v>16</v>
      </c>
      <c r="I161" s="980">
        <v>23.282334207955579</v>
      </c>
      <c r="J161" s="981">
        <v>10.46345225564577</v>
      </c>
      <c r="K161" s="980">
        <v>42.225841518397033</v>
      </c>
      <c r="L161" s="981">
        <v>12.84219932291505</v>
      </c>
      <c r="M161" s="980">
        <v>34.491824273647389</v>
      </c>
      <c r="N161" s="981">
        <v>11.813351642694419</v>
      </c>
      <c r="O161" s="985">
        <v>16</v>
      </c>
      <c r="P161" s="980">
        <v>69.568410755821304</v>
      </c>
      <c r="Q161" s="981">
        <v>11.567213040454259</v>
      </c>
      <c r="R161" s="980">
        <v>0</v>
      </c>
      <c r="S161" s="1411" t="s">
        <v>515</v>
      </c>
      <c r="T161" s="980">
        <v>30.431589244178699</v>
      </c>
      <c r="U161" s="981">
        <v>11.567213040454259</v>
      </c>
      <c r="V161" s="985">
        <v>16</v>
      </c>
      <c r="W161" s="980">
        <v>50.929884299893182</v>
      </c>
      <c r="X161" s="981">
        <v>12.75248288388968</v>
      </c>
      <c r="Y161" s="980">
        <v>18.416232964136611</v>
      </c>
      <c r="Z161" s="981">
        <v>9.7093993550318487</v>
      </c>
      <c r="AA161" s="980">
        <v>30.65388273597021</v>
      </c>
      <c r="AB161" s="981">
        <v>11.614229181816089</v>
      </c>
      <c r="AC161" s="985">
        <v>16</v>
      </c>
      <c r="AD161" s="980">
        <v>58.792883830815633</v>
      </c>
      <c r="AE161" s="1778">
        <v>12.780641740615931</v>
      </c>
      <c r="AF161" s="980">
        <v>22.775959826625972</v>
      </c>
      <c r="AG161" s="1778">
        <v>11.60877916643088</v>
      </c>
      <c r="AH161" s="980">
        <v>18.431156342558399</v>
      </c>
      <c r="AI161" s="1778">
        <v>9.7024262967148864</v>
      </c>
      <c r="AJ161" s="985">
        <v>16</v>
      </c>
      <c r="AK161" s="980">
        <v>41.696417674299333</v>
      </c>
      <c r="AL161" s="1778">
        <v>12.82142429957177</v>
      </c>
      <c r="AM161" s="980">
        <v>28.527927910260729</v>
      </c>
      <c r="AN161" s="1778">
        <v>11.139456159777099</v>
      </c>
      <c r="AO161" s="980">
        <v>29.775654415439941</v>
      </c>
      <c r="AP161" s="1778">
        <v>11.410285024747751</v>
      </c>
      <c r="AQ161" s="982">
        <v>16</v>
      </c>
    </row>
    <row r="162" spans="1:46" s="760" customFormat="1" ht="14.5" customHeight="1">
      <c r="A162" s="962" t="s">
        <v>29</v>
      </c>
      <c r="B162" s="963">
        <v>3.8598651972236939</v>
      </c>
      <c r="C162" s="964">
        <v>1.1638379644173089</v>
      </c>
      <c r="D162" s="963">
        <v>3.2471542043321069</v>
      </c>
      <c r="E162" s="964">
        <v>1.080199841919127</v>
      </c>
      <c r="F162" s="963">
        <v>92.892980598444197</v>
      </c>
      <c r="G162" s="964">
        <v>1.5592531961684979</v>
      </c>
      <c r="H162" s="986">
        <v>279</v>
      </c>
      <c r="I162" s="963">
        <v>11.07437724453289</v>
      </c>
      <c r="J162" s="964">
        <v>1.9296347006868371</v>
      </c>
      <c r="K162" s="963">
        <v>56.606522898269027</v>
      </c>
      <c r="L162" s="964">
        <v>3.026479132980652</v>
      </c>
      <c r="M162" s="963">
        <v>32.319099857198083</v>
      </c>
      <c r="N162" s="964">
        <v>2.8275482560336682</v>
      </c>
      <c r="O162" s="986">
        <v>279</v>
      </c>
      <c r="P162" s="963">
        <v>25.781907296050271</v>
      </c>
      <c r="Q162" s="964">
        <v>2.7155552007649231</v>
      </c>
      <c r="R162" s="963">
        <v>14.77674763553455</v>
      </c>
      <c r="S162" s="964">
        <v>2.231181916897226</v>
      </c>
      <c r="T162" s="963">
        <v>59.441345068415167</v>
      </c>
      <c r="U162" s="964">
        <v>3.0370892595050201</v>
      </c>
      <c r="V162" s="986">
        <v>278</v>
      </c>
      <c r="W162" s="963">
        <v>26.241554496608639</v>
      </c>
      <c r="X162" s="964">
        <v>2.7173429812721519</v>
      </c>
      <c r="Y162" s="963">
        <v>3.9275999817016318</v>
      </c>
      <c r="Z162" s="964">
        <v>1.18227091501912</v>
      </c>
      <c r="AA162" s="963">
        <v>69.830845521689739</v>
      </c>
      <c r="AB162" s="964">
        <v>2.8304840608466009</v>
      </c>
      <c r="AC162" s="986">
        <v>277</v>
      </c>
      <c r="AD162" s="963">
        <v>53.123914842475791</v>
      </c>
      <c r="AE162" s="1779">
        <v>3.064369743828304</v>
      </c>
      <c r="AF162" s="963">
        <v>28.533214336144489</v>
      </c>
      <c r="AG162" s="1779">
        <v>2.743423394522563</v>
      </c>
      <c r="AH162" s="963">
        <v>18.342870821379719</v>
      </c>
      <c r="AI162" s="1779">
        <v>2.3982561391379922</v>
      </c>
      <c r="AJ162" s="986">
        <v>278</v>
      </c>
      <c r="AK162" s="963">
        <v>37.657373618769512</v>
      </c>
      <c r="AL162" s="1779">
        <v>2.966146423152122</v>
      </c>
      <c r="AM162" s="963">
        <v>26.393705148196311</v>
      </c>
      <c r="AN162" s="1779">
        <v>2.686958494050145</v>
      </c>
      <c r="AO162" s="963">
        <v>35.948921233034177</v>
      </c>
      <c r="AP162" s="1779">
        <v>2.9608521692479619</v>
      </c>
      <c r="AQ162" s="966">
        <v>279</v>
      </c>
    </row>
    <row r="163" spans="1:46" s="760" customFormat="1" ht="14.5" customHeight="1">
      <c r="A163" s="962" t="s">
        <v>30</v>
      </c>
      <c r="B163" s="963">
        <v>4.3459099316263874</v>
      </c>
      <c r="C163" s="964">
        <v>2.4842184547301409</v>
      </c>
      <c r="D163" s="963">
        <v>23.03316819648963</v>
      </c>
      <c r="E163" s="964">
        <v>6.5553724713894166</v>
      </c>
      <c r="F163" s="963">
        <v>72.620921871883979</v>
      </c>
      <c r="G163" s="964">
        <v>6.6849454967149562</v>
      </c>
      <c r="H163" s="986">
        <v>57</v>
      </c>
      <c r="I163" s="963">
        <v>10.63272211007142</v>
      </c>
      <c r="J163" s="964">
        <v>3.907343608953858</v>
      </c>
      <c r="K163" s="963">
        <v>55.464186235985721</v>
      </c>
      <c r="L163" s="964">
        <v>6.7123423257728119</v>
      </c>
      <c r="M163" s="963">
        <v>33.903091653942873</v>
      </c>
      <c r="N163" s="964">
        <v>6.3371639892543126</v>
      </c>
      <c r="O163" s="986">
        <v>58</v>
      </c>
      <c r="P163" s="963">
        <v>38.144358268277948</v>
      </c>
      <c r="Q163" s="964">
        <v>6.5763233211866874</v>
      </c>
      <c r="R163" s="963">
        <v>36.079303509356301</v>
      </c>
      <c r="S163" s="964">
        <v>6.6991570288314</v>
      </c>
      <c r="T163" s="963">
        <v>25.776338222365752</v>
      </c>
      <c r="U163" s="964">
        <v>5.7597981415363204</v>
      </c>
      <c r="V163" s="986">
        <v>58</v>
      </c>
      <c r="W163" s="963">
        <v>42.089699263802451</v>
      </c>
      <c r="X163" s="964">
        <v>6.705079905663486</v>
      </c>
      <c r="Y163" s="963">
        <v>14.533003303574461</v>
      </c>
      <c r="Z163" s="964">
        <v>4.8713000607234438</v>
      </c>
      <c r="AA163" s="963">
        <v>43.377297432623088</v>
      </c>
      <c r="AB163" s="964">
        <v>6.7652791514366832</v>
      </c>
      <c r="AC163" s="986">
        <v>58</v>
      </c>
      <c r="AD163" s="963">
        <v>50.399743623310478</v>
      </c>
      <c r="AE163" s="1779">
        <v>6.8159603840789282</v>
      </c>
      <c r="AF163" s="963">
        <v>35.83751106693893</v>
      </c>
      <c r="AG163" s="1779">
        <v>6.5072618828772804</v>
      </c>
      <c r="AH163" s="963">
        <v>13.76274530975059</v>
      </c>
      <c r="AI163" s="1779">
        <v>4.9924023756806646</v>
      </c>
      <c r="AJ163" s="986">
        <v>58</v>
      </c>
      <c r="AK163" s="963">
        <v>42.040672403479448</v>
      </c>
      <c r="AL163" s="1779">
        <v>6.7499274040479698</v>
      </c>
      <c r="AM163" s="963">
        <v>37.301188050332911</v>
      </c>
      <c r="AN163" s="1779">
        <v>6.5514875172356737</v>
      </c>
      <c r="AO163" s="963">
        <v>20.658139546187641</v>
      </c>
      <c r="AP163" s="1779">
        <v>5.5267630021716636</v>
      </c>
      <c r="AQ163" s="966">
        <v>58</v>
      </c>
    </row>
    <row r="164" spans="1:46" s="760" customFormat="1" ht="14.5" customHeight="1">
      <c r="A164" s="967" t="s">
        <v>31</v>
      </c>
      <c r="B164" s="968">
        <v>3.934461308161171</v>
      </c>
      <c r="C164" s="969">
        <v>1.0563133886793541</v>
      </c>
      <c r="D164" s="968">
        <v>6.2838287947548794</v>
      </c>
      <c r="E164" s="969">
        <v>1.4619016981027311</v>
      </c>
      <c r="F164" s="968">
        <v>89.781709897083957</v>
      </c>
      <c r="G164" s="969">
        <v>1.755451781707938</v>
      </c>
      <c r="H164" s="987">
        <v>336</v>
      </c>
      <c r="I164" s="968">
        <v>11.005734052151331</v>
      </c>
      <c r="J164" s="969">
        <v>1.7393816362262671</v>
      </c>
      <c r="K164" s="968">
        <v>56.428977956174712</v>
      </c>
      <c r="L164" s="969">
        <v>2.760546751803679</v>
      </c>
      <c r="M164" s="968">
        <v>32.565287991673969</v>
      </c>
      <c r="N164" s="969">
        <v>2.5832995613274758</v>
      </c>
      <c r="O164" s="987">
        <v>337</v>
      </c>
      <c r="P164" s="968">
        <v>27.708630848500821</v>
      </c>
      <c r="Q164" s="969">
        <v>2.51868514347517</v>
      </c>
      <c r="R164" s="968">
        <v>18.096812258778922</v>
      </c>
      <c r="S164" s="969">
        <v>2.2050498317540792</v>
      </c>
      <c r="T164" s="968">
        <v>54.194556892720257</v>
      </c>
      <c r="U164" s="969">
        <v>2.7997702281751482</v>
      </c>
      <c r="V164" s="987">
        <v>336</v>
      </c>
      <c r="W164" s="968">
        <v>28.7201149685887</v>
      </c>
      <c r="X164" s="969">
        <v>2.5369121831661658</v>
      </c>
      <c r="Y164" s="968">
        <v>5.5862252560878938</v>
      </c>
      <c r="Z164" s="969">
        <v>1.2743032030203181</v>
      </c>
      <c r="AA164" s="968">
        <v>65.693659775323397</v>
      </c>
      <c r="AB164" s="969">
        <v>2.6605187023962462</v>
      </c>
      <c r="AC164" s="987">
        <v>335</v>
      </c>
      <c r="AD164" s="970">
        <v>52.699476662507458</v>
      </c>
      <c r="AE164" s="1780">
        <v>2.797746953032362</v>
      </c>
      <c r="AF164" s="970">
        <v>29.671256757471049</v>
      </c>
      <c r="AG164" s="1780">
        <v>2.5328066013441002</v>
      </c>
      <c r="AH164" s="968">
        <v>17.629266580021479</v>
      </c>
      <c r="AI164" s="1780">
        <v>2.169375411933669</v>
      </c>
      <c r="AJ164" s="987">
        <v>336</v>
      </c>
      <c r="AK164" s="968">
        <v>38.338675804350949</v>
      </c>
      <c r="AL164" s="1780">
        <v>2.7181992767196932</v>
      </c>
      <c r="AM164" s="968">
        <v>28.089070284230399</v>
      </c>
      <c r="AN164" s="1780">
        <v>2.495635324002603</v>
      </c>
      <c r="AO164" s="968">
        <v>33.572253911418649</v>
      </c>
      <c r="AP164" s="1780">
        <v>2.663102470819346</v>
      </c>
      <c r="AQ164" s="971">
        <v>337</v>
      </c>
    </row>
    <row r="165" spans="1:46" s="760" customFormat="1" ht="14.5" customHeight="1">
      <c r="A165" s="1930" t="s">
        <v>794</v>
      </c>
      <c r="B165" s="1930" t="s">
        <v>813</v>
      </c>
      <c r="C165" s="1930" t="s">
        <v>813</v>
      </c>
      <c r="D165" s="1930" t="s">
        <v>813</v>
      </c>
      <c r="E165" s="1930" t="s">
        <v>813</v>
      </c>
      <c r="F165" s="1930" t="s">
        <v>813</v>
      </c>
      <c r="G165" s="1930" t="s">
        <v>813</v>
      </c>
      <c r="H165" s="1930" t="s">
        <v>813</v>
      </c>
      <c r="I165" s="1930" t="s">
        <v>813</v>
      </c>
      <c r="J165" s="1930" t="s">
        <v>813</v>
      </c>
      <c r="K165" s="1930" t="s">
        <v>813</v>
      </c>
      <c r="L165" s="1930" t="s">
        <v>813</v>
      </c>
      <c r="M165" s="1930" t="s">
        <v>813</v>
      </c>
      <c r="N165" s="1930" t="s">
        <v>813</v>
      </c>
      <c r="O165" s="1930" t="s">
        <v>813</v>
      </c>
      <c r="P165" s="1930" t="s">
        <v>813</v>
      </c>
      <c r="Q165" s="1930" t="s">
        <v>813</v>
      </c>
      <c r="R165" s="1930" t="s">
        <v>813</v>
      </c>
      <c r="S165" s="1930" t="s">
        <v>813</v>
      </c>
      <c r="T165" s="1930" t="s">
        <v>813</v>
      </c>
      <c r="U165" s="1930" t="s">
        <v>813</v>
      </c>
      <c r="V165" s="1930" t="s">
        <v>813</v>
      </c>
      <c r="W165" s="1930" t="s">
        <v>813</v>
      </c>
      <c r="X165" s="1930" t="s">
        <v>813</v>
      </c>
      <c r="Y165" s="1930" t="s">
        <v>813</v>
      </c>
      <c r="Z165" s="1930" t="s">
        <v>813</v>
      </c>
      <c r="AA165" s="1930" t="s">
        <v>813</v>
      </c>
      <c r="AB165" s="1930" t="s">
        <v>813</v>
      </c>
      <c r="AC165" s="1930" t="s">
        <v>813</v>
      </c>
      <c r="AD165" s="1930" t="s">
        <v>813</v>
      </c>
      <c r="AE165" s="1930" t="s">
        <v>813</v>
      </c>
      <c r="AF165" s="1930" t="s">
        <v>813</v>
      </c>
      <c r="AG165" s="1930" t="s">
        <v>813</v>
      </c>
      <c r="AH165" s="1930" t="s">
        <v>813</v>
      </c>
      <c r="AI165" s="1930" t="s">
        <v>813</v>
      </c>
      <c r="AJ165" s="1930" t="s">
        <v>813</v>
      </c>
      <c r="AK165" s="1930" t="s">
        <v>813</v>
      </c>
      <c r="AL165" s="1930" t="s">
        <v>813</v>
      </c>
      <c r="AM165" s="1930" t="s">
        <v>813</v>
      </c>
      <c r="AN165" s="1930" t="s">
        <v>813</v>
      </c>
      <c r="AO165" s="1930" t="s">
        <v>813</v>
      </c>
      <c r="AP165" s="1930" t="s">
        <v>813</v>
      </c>
      <c r="AQ165" s="1930" t="s">
        <v>813</v>
      </c>
    </row>
    <row r="166" spans="1:46" s="760" customFormat="1" ht="14.5" customHeight="1">
      <c r="A166" s="1930" t="s">
        <v>814</v>
      </c>
      <c r="B166" s="1930" t="s">
        <v>623</v>
      </c>
      <c r="C166" s="1930" t="s">
        <v>623</v>
      </c>
      <c r="D166" s="1930" t="s">
        <v>623</v>
      </c>
      <c r="E166" s="1930" t="s">
        <v>623</v>
      </c>
      <c r="F166" s="1930" t="s">
        <v>623</v>
      </c>
      <c r="G166" s="1930" t="s">
        <v>623</v>
      </c>
      <c r="H166" s="1930" t="s">
        <v>623</v>
      </c>
      <c r="I166" s="1930" t="s">
        <v>623</v>
      </c>
      <c r="J166" s="1930" t="s">
        <v>623</v>
      </c>
      <c r="K166" s="1930" t="s">
        <v>623</v>
      </c>
      <c r="L166" s="1930" t="s">
        <v>623</v>
      </c>
      <c r="M166" s="1930" t="s">
        <v>623</v>
      </c>
      <c r="N166" s="1930" t="s">
        <v>623</v>
      </c>
      <c r="O166" s="1930" t="s">
        <v>623</v>
      </c>
      <c r="P166" s="1930" t="s">
        <v>623</v>
      </c>
      <c r="Q166" s="1930" t="s">
        <v>623</v>
      </c>
      <c r="R166" s="1930" t="s">
        <v>623</v>
      </c>
      <c r="S166" s="1930" t="s">
        <v>623</v>
      </c>
      <c r="T166" s="1930" t="s">
        <v>623</v>
      </c>
      <c r="U166" s="1930" t="s">
        <v>623</v>
      </c>
      <c r="V166" s="1930" t="s">
        <v>623</v>
      </c>
      <c r="W166" s="1930" t="s">
        <v>623</v>
      </c>
      <c r="X166" s="1930" t="s">
        <v>623</v>
      </c>
      <c r="Y166" s="1930" t="s">
        <v>623</v>
      </c>
      <c r="Z166" s="1930" t="s">
        <v>623</v>
      </c>
      <c r="AA166" s="1930" t="s">
        <v>623</v>
      </c>
      <c r="AB166" s="1930" t="s">
        <v>623</v>
      </c>
      <c r="AC166" s="1930" t="s">
        <v>623</v>
      </c>
      <c r="AD166" s="1930" t="s">
        <v>623</v>
      </c>
      <c r="AE166" s="1930" t="s">
        <v>623</v>
      </c>
      <c r="AF166" s="1930" t="s">
        <v>623</v>
      </c>
      <c r="AG166" s="1930" t="s">
        <v>623</v>
      </c>
      <c r="AH166" s="1930" t="s">
        <v>623</v>
      </c>
      <c r="AI166" s="1930" t="s">
        <v>623</v>
      </c>
      <c r="AJ166" s="1930" t="s">
        <v>623</v>
      </c>
      <c r="AK166" s="1930" t="s">
        <v>623</v>
      </c>
      <c r="AL166" s="1930" t="s">
        <v>623</v>
      </c>
      <c r="AM166" s="1930" t="s">
        <v>623</v>
      </c>
      <c r="AN166" s="1930" t="s">
        <v>623</v>
      </c>
      <c r="AO166" s="1930" t="s">
        <v>623</v>
      </c>
      <c r="AP166" s="1930" t="s">
        <v>623</v>
      </c>
      <c r="AQ166" s="1930" t="s">
        <v>623</v>
      </c>
    </row>
    <row r="167" spans="1:46" s="760" customFormat="1" ht="14.5" customHeight="1">
      <c r="A167" s="1930" t="s">
        <v>1194</v>
      </c>
      <c r="B167" s="1930" t="s">
        <v>815</v>
      </c>
      <c r="C167" s="1930" t="s">
        <v>815</v>
      </c>
      <c r="D167" s="1930" t="s">
        <v>815</v>
      </c>
      <c r="E167" s="1930" t="s">
        <v>815</v>
      </c>
      <c r="F167" s="1930" t="s">
        <v>815</v>
      </c>
      <c r="G167" s="1930" t="s">
        <v>815</v>
      </c>
      <c r="H167" s="1930" t="s">
        <v>815</v>
      </c>
      <c r="I167" s="1930" t="s">
        <v>815</v>
      </c>
      <c r="J167" s="1930" t="s">
        <v>815</v>
      </c>
      <c r="K167" s="1930" t="s">
        <v>815</v>
      </c>
      <c r="L167" s="1930" t="s">
        <v>815</v>
      </c>
      <c r="M167" s="1930" t="s">
        <v>815</v>
      </c>
      <c r="N167" s="1930" t="s">
        <v>815</v>
      </c>
      <c r="O167" s="1930" t="s">
        <v>815</v>
      </c>
      <c r="P167" s="1930" t="s">
        <v>815</v>
      </c>
      <c r="Q167" s="1930" t="s">
        <v>815</v>
      </c>
      <c r="R167" s="1930" t="s">
        <v>815</v>
      </c>
      <c r="S167" s="1930" t="s">
        <v>815</v>
      </c>
      <c r="T167" s="1930" t="s">
        <v>815</v>
      </c>
      <c r="U167" s="1930" t="s">
        <v>815</v>
      </c>
      <c r="V167" s="1930" t="s">
        <v>815</v>
      </c>
      <c r="W167" s="1930" t="s">
        <v>815</v>
      </c>
      <c r="X167" s="1930" t="s">
        <v>815</v>
      </c>
      <c r="Y167" s="1930" t="s">
        <v>815</v>
      </c>
      <c r="Z167" s="1930" t="s">
        <v>815</v>
      </c>
      <c r="AA167" s="1930" t="s">
        <v>815</v>
      </c>
      <c r="AB167" s="1930" t="s">
        <v>815</v>
      </c>
      <c r="AC167" s="1930" t="s">
        <v>815</v>
      </c>
      <c r="AD167" s="1930" t="s">
        <v>815</v>
      </c>
      <c r="AE167" s="1930" t="s">
        <v>815</v>
      </c>
      <c r="AF167" s="1930" t="s">
        <v>815</v>
      </c>
      <c r="AG167" s="1930" t="s">
        <v>815</v>
      </c>
      <c r="AH167" s="1930" t="s">
        <v>815</v>
      </c>
      <c r="AI167" s="1930" t="s">
        <v>815</v>
      </c>
      <c r="AJ167" s="1930" t="s">
        <v>815</v>
      </c>
      <c r="AK167" s="1930" t="s">
        <v>815</v>
      </c>
      <c r="AL167" s="1930" t="s">
        <v>815</v>
      </c>
      <c r="AM167" s="1930" t="s">
        <v>815</v>
      </c>
      <c r="AN167" s="1930" t="s">
        <v>815</v>
      </c>
      <c r="AO167" s="1930" t="s">
        <v>815</v>
      </c>
      <c r="AP167" s="1930" t="s">
        <v>815</v>
      </c>
      <c r="AQ167" s="1930" t="s">
        <v>815</v>
      </c>
    </row>
    <row r="168" spans="1:46" s="760" customFormat="1" ht="14.5" customHeight="1">
      <c r="A168" s="1365"/>
      <c r="B168" s="1365"/>
      <c r="C168" s="1365"/>
      <c r="D168" s="1365"/>
      <c r="E168" s="1365"/>
      <c r="F168" s="1365"/>
      <c r="G168" s="1365"/>
      <c r="H168" s="1365"/>
      <c r="I168" s="1365"/>
      <c r="J168" s="1365"/>
      <c r="K168" s="1365"/>
      <c r="L168" s="1365"/>
      <c r="M168" s="1365"/>
      <c r="N168" s="1365"/>
      <c r="O168" s="1365"/>
      <c r="P168" s="1365"/>
      <c r="Q168" s="1365"/>
      <c r="R168" s="1365"/>
      <c r="S168" s="1365"/>
      <c r="T168" s="1365"/>
      <c r="U168" s="1365"/>
      <c r="V168" s="1365"/>
      <c r="W168" s="1365"/>
      <c r="X168" s="1365"/>
      <c r="Y168" s="1365"/>
      <c r="Z168" s="1365"/>
      <c r="AA168" s="1365"/>
      <c r="AB168" s="1365"/>
      <c r="AC168" s="1365"/>
      <c r="AD168" s="1365"/>
      <c r="AE168" s="1365"/>
      <c r="AF168" s="1365"/>
      <c r="AG168" s="1365"/>
      <c r="AH168" s="1365"/>
      <c r="AI168" s="1365"/>
      <c r="AJ168" s="1365"/>
      <c r="AK168" s="1365"/>
      <c r="AL168" s="1365"/>
      <c r="AM168" s="1365"/>
      <c r="AN168" s="1365"/>
      <c r="AO168" s="1365"/>
      <c r="AP168" s="1365"/>
      <c r="AQ168" s="1365"/>
    </row>
    <row r="169" spans="1:46" s="760" customFormat="1" ht="25" customHeight="1">
      <c r="A169" s="1947">
        <v>2020</v>
      </c>
      <c r="B169" s="1947"/>
      <c r="C169" s="1947"/>
      <c r="D169" s="1947"/>
      <c r="E169" s="1947"/>
      <c r="F169" s="1947"/>
      <c r="G169" s="1947"/>
      <c r="H169" s="1947"/>
      <c r="I169" s="1947"/>
      <c r="J169" s="1947"/>
      <c r="K169" s="1947"/>
      <c r="L169" s="1947"/>
      <c r="M169" s="1947"/>
      <c r="N169" s="1947"/>
      <c r="O169" s="1947"/>
      <c r="P169" s="1947"/>
      <c r="Q169" s="1947"/>
      <c r="R169" s="1947"/>
      <c r="S169" s="1947"/>
      <c r="T169" s="1947"/>
      <c r="U169" s="1947"/>
      <c r="V169" s="1947"/>
      <c r="W169" s="1947"/>
      <c r="X169" s="1947"/>
      <c r="Y169" s="1947"/>
      <c r="Z169" s="1947"/>
      <c r="AA169" s="1947"/>
      <c r="AB169" s="1947"/>
      <c r="AC169" s="1947"/>
      <c r="AD169" s="1947"/>
      <c r="AE169" s="1947"/>
      <c r="AF169" s="1947"/>
      <c r="AG169" s="1947"/>
      <c r="AH169" s="1947"/>
      <c r="AI169" s="1947"/>
      <c r="AJ169" s="1947"/>
      <c r="AK169" s="1947"/>
      <c r="AL169" s="1947"/>
      <c r="AM169" s="1947"/>
      <c r="AN169" s="1947"/>
      <c r="AO169" s="1947"/>
      <c r="AP169" s="1947"/>
      <c r="AQ169" s="1947"/>
      <c r="AR169" s="1394"/>
      <c r="AS169" s="1394"/>
      <c r="AT169" s="1394"/>
    </row>
    <row r="170" spans="1:46" ht="14.5" customHeight="1"/>
    <row r="171" spans="1:46" s="761" customFormat="1" ht="29.25" customHeight="1">
      <c r="A171" s="2010" t="s">
        <v>844</v>
      </c>
      <c r="B171" s="2010"/>
      <c r="C171" s="2010"/>
      <c r="D171" s="2010"/>
      <c r="E171" s="2010"/>
      <c r="F171" s="2010"/>
      <c r="G171" s="2010"/>
      <c r="H171" s="2010"/>
    </row>
    <row r="172" spans="1:46" s="760" customFormat="1" ht="15" customHeight="1" thickBot="1">
      <c r="A172" s="1994" t="s">
        <v>5</v>
      </c>
      <c r="B172" s="2021" t="s">
        <v>780</v>
      </c>
      <c r="C172" s="2022" t="s">
        <v>800</v>
      </c>
      <c r="D172" s="2022" t="s">
        <v>800</v>
      </c>
      <c r="E172" s="2022" t="s">
        <v>800</v>
      </c>
      <c r="F172" s="2022" t="s">
        <v>800</v>
      </c>
      <c r="G172" s="2022" t="s">
        <v>800</v>
      </c>
      <c r="H172" s="2014" t="s">
        <v>800</v>
      </c>
    </row>
    <row r="173" spans="1:46" s="760" customFormat="1" ht="14.5" customHeight="1">
      <c r="A173" s="2013"/>
      <c r="B173" s="2023" t="s">
        <v>438</v>
      </c>
      <c r="C173" s="2024" t="s">
        <v>438</v>
      </c>
      <c r="D173" s="2023" t="s">
        <v>130</v>
      </c>
      <c r="E173" s="2024" t="s">
        <v>130</v>
      </c>
      <c r="F173" s="2023" t="s">
        <v>781</v>
      </c>
      <c r="G173" s="2024" t="s">
        <v>781</v>
      </c>
      <c r="H173" s="988" t="s">
        <v>54</v>
      </c>
    </row>
    <row r="174" spans="1:46" s="760" customFormat="1" ht="14.5" customHeight="1" thickBot="1">
      <c r="A174" s="1995"/>
      <c r="B174" s="743" t="s">
        <v>2</v>
      </c>
      <c r="C174" s="744" t="s">
        <v>68</v>
      </c>
      <c r="D174" s="743" t="s">
        <v>2</v>
      </c>
      <c r="E174" s="744" t="s">
        <v>68</v>
      </c>
      <c r="F174" s="743" t="s">
        <v>2</v>
      </c>
      <c r="G174" s="744" t="s">
        <v>68</v>
      </c>
      <c r="H174" s="743" t="s">
        <v>69</v>
      </c>
    </row>
    <row r="175" spans="1:46" s="760" customFormat="1" ht="14.5" customHeight="1">
      <c r="A175" s="946" t="s">
        <v>13</v>
      </c>
      <c r="B175" s="947">
        <v>72.015556625362535</v>
      </c>
      <c r="C175" s="948">
        <v>2.8557872655826668</v>
      </c>
      <c r="D175" s="947">
        <v>5.0250409368609512</v>
      </c>
      <c r="E175" s="948">
        <v>1.4349948562028541</v>
      </c>
      <c r="F175" s="947">
        <v>22.959402437776522</v>
      </c>
      <c r="G175" s="948">
        <v>2.2813065689441161</v>
      </c>
      <c r="H175" s="950">
        <v>636</v>
      </c>
    </row>
    <row r="176" spans="1:46" s="760" customFormat="1" ht="14.5" customHeight="1">
      <c r="A176" s="951" t="s">
        <v>14</v>
      </c>
      <c r="B176" s="952">
        <v>69.588026636960095</v>
      </c>
      <c r="C176" s="953">
        <v>2.3766507887566881</v>
      </c>
      <c r="D176" s="952">
        <v>4.9397707644444244</v>
      </c>
      <c r="E176" s="953">
        <v>0.97306500274124497</v>
      </c>
      <c r="F176" s="952">
        <v>25.47220259859548</v>
      </c>
      <c r="G176" s="953">
        <v>2.0711757707172689</v>
      </c>
      <c r="H176" s="955">
        <v>780</v>
      </c>
    </row>
    <row r="177" spans="1:8" s="760" customFormat="1" ht="14.5" customHeight="1">
      <c r="A177" s="946" t="s">
        <v>39</v>
      </c>
      <c r="B177" s="947">
        <v>85.331393212124851</v>
      </c>
      <c r="C177" s="948">
        <v>4.222937107454503</v>
      </c>
      <c r="D177" s="947">
        <v>1.96199791121157</v>
      </c>
      <c r="E177" s="948">
        <v>1.093045168827913</v>
      </c>
      <c r="F177" s="947">
        <v>12.70660887666358</v>
      </c>
      <c r="G177" s="948">
        <v>3.965130999922224</v>
      </c>
      <c r="H177" s="950">
        <v>199</v>
      </c>
    </row>
    <row r="178" spans="1:8" s="760" customFormat="1" ht="14.5" customHeight="1">
      <c r="A178" s="951" t="s">
        <v>16</v>
      </c>
      <c r="B178" s="952">
        <v>88.158475733160017</v>
      </c>
      <c r="C178" s="953">
        <v>2.4550508172301289</v>
      </c>
      <c r="D178" s="952">
        <v>0.83613842196934351</v>
      </c>
      <c r="E178" s="953">
        <v>0.49302540688680629</v>
      </c>
      <c r="F178" s="952">
        <v>11.00538584487065</v>
      </c>
      <c r="G178" s="953">
        <v>2.3373839622866899</v>
      </c>
      <c r="H178" s="955">
        <v>352</v>
      </c>
    </row>
    <row r="179" spans="1:8" s="760" customFormat="1" ht="14.5" customHeight="1">
      <c r="A179" s="946" t="s">
        <v>17</v>
      </c>
      <c r="B179" s="947">
        <v>76.182604761564292</v>
      </c>
      <c r="C179" s="948">
        <v>5.9419362077069149</v>
      </c>
      <c r="D179" s="947">
        <v>1.7181149489917</v>
      </c>
      <c r="E179" s="948">
        <v>1.2813815697889239</v>
      </c>
      <c r="F179" s="947">
        <v>22.099280289444</v>
      </c>
      <c r="G179" s="948">
        <v>5.7558965990538384</v>
      </c>
      <c r="H179" s="950">
        <v>130</v>
      </c>
    </row>
    <row r="180" spans="1:8" s="760" customFormat="1" ht="14.5" customHeight="1">
      <c r="A180" s="951" t="s">
        <v>18</v>
      </c>
      <c r="B180" s="952">
        <v>79.128564456812342</v>
      </c>
      <c r="C180" s="953">
        <v>5.8073940307036329</v>
      </c>
      <c r="D180" s="952">
        <v>1.468622789549699</v>
      </c>
      <c r="E180" s="953">
        <v>1.504320515930448</v>
      </c>
      <c r="F180" s="952">
        <v>19.40281275363796</v>
      </c>
      <c r="G180" s="953">
        <v>5.6928679292802187</v>
      </c>
      <c r="H180" s="955">
        <v>78</v>
      </c>
    </row>
    <row r="181" spans="1:8" s="760" customFormat="1" ht="14.5" customHeight="1">
      <c r="A181" s="946" t="s">
        <v>19</v>
      </c>
      <c r="B181" s="947">
        <v>82.372906023376785</v>
      </c>
      <c r="C181" s="948">
        <v>2.016532308493947</v>
      </c>
      <c r="D181" s="947">
        <v>1.069030074403817</v>
      </c>
      <c r="E181" s="948">
        <v>0.43765518956806648</v>
      </c>
      <c r="F181" s="947">
        <v>16.558063902219391</v>
      </c>
      <c r="G181" s="948">
        <v>1.959581312842255</v>
      </c>
      <c r="H181" s="950">
        <v>562</v>
      </c>
    </row>
    <row r="182" spans="1:8" s="760" customFormat="1" ht="14.5" customHeight="1">
      <c r="A182" s="951" t="s">
        <v>20</v>
      </c>
      <c r="B182" s="952">
        <v>88.442861627010686</v>
      </c>
      <c r="C182" s="953">
        <v>2.9213358383651609</v>
      </c>
      <c r="D182" s="952">
        <v>1.237174244616958</v>
      </c>
      <c r="E182" s="953">
        <v>0.7833355375908343</v>
      </c>
      <c r="F182" s="952">
        <v>10.31996412837236</v>
      </c>
      <c r="G182" s="953">
        <v>2.6682245662015638</v>
      </c>
      <c r="H182" s="955">
        <v>231</v>
      </c>
    </row>
    <row r="183" spans="1:8" s="760" customFormat="1" ht="14.5" customHeight="1">
      <c r="A183" s="946" t="s">
        <v>21</v>
      </c>
      <c r="B183" s="947">
        <v>75.58170466840609</v>
      </c>
      <c r="C183" s="948">
        <v>2.6424244677961322</v>
      </c>
      <c r="D183" s="947">
        <v>2.9951223005652272</v>
      </c>
      <c r="E183" s="948">
        <v>0.97413275107882025</v>
      </c>
      <c r="F183" s="947">
        <v>21.423173031028679</v>
      </c>
      <c r="G183" s="948">
        <v>2.245610495721337</v>
      </c>
      <c r="H183" s="950">
        <v>470</v>
      </c>
    </row>
    <row r="184" spans="1:8" s="760" customFormat="1" ht="14.5" customHeight="1">
      <c r="A184" s="951" t="s">
        <v>22</v>
      </c>
      <c r="B184" s="952">
        <v>81.03961112007913</v>
      </c>
      <c r="C184" s="953">
        <v>2.024035700699033</v>
      </c>
      <c r="D184" s="952">
        <v>1.9880482893797251</v>
      </c>
      <c r="E184" s="953">
        <v>0.64381875928454479</v>
      </c>
      <c r="F184" s="952">
        <v>16.97234059054114</v>
      </c>
      <c r="G184" s="953">
        <v>1.821598953146554</v>
      </c>
      <c r="H184" s="955">
        <v>660</v>
      </c>
    </row>
    <row r="185" spans="1:8" s="760" customFormat="1" ht="14.5" customHeight="1">
      <c r="A185" s="946" t="s">
        <v>23</v>
      </c>
      <c r="B185" s="947">
        <v>68.73860803361552</v>
      </c>
      <c r="C185" s="948">
        <v>3.1849982414783038</v>
      </c>
      <c r="D185" s="947">
        <v>7.7889039392700026</v>
      </c>
      <c r="E185" s="948">
        <v>1.87912142576882</v>
      </c>
      <c r="F185" s="947">
        <v>23.472488027114469</v>
      </c>
      <c r="G185" s="948">
        <v>2.322507778622283</v>
      </c>
      <c r="H185" s="950">
        <v>542</v>
      </c>
    </row>
    <row r="186" spans="1:8" s="760" customFormat="1" ht="14.5" customHeight="1">
      <c r="A186" s="951" t="s">
        <v>24</v>
      </c>
      <c r="B186" s="952">
        <v>86.654932644831391</v>
      </c>
      <c r="C186" s="953">
        <v>3.075317680799595</v>
      </c>
      <c r="D186" s="952">
        <v>1.2366176745845709</v>
      </c>
      <c r="E186" s="953">
        <v>1.2362909636741219</v>
      </c>
      <c r="F186" s="952">
        <v>12.108449680584039</v>
      </c>
      <c r="G186" s="953">
        <v>2.635613452890945</v>
      </c>
      <c r="H186" s="955">
        <v>177</v>
      </c>
    </row>
    <row r="187" spans="1:8" s="760" customFormat="1" ht="14.5" customHeight="1">
      <c r="A187" s="946" t="s">
        <v>25</v>
      </c>
      <c r="B187" s="947">
        <v>81.527008734699848</v>
      </c>
      <c r="C187" s="948">
        <v>2.7820494209038782</v>
      </c>
      <c r="D187" s="947">
        <v>3.2413047352293201</v>
      </c>
      <c r="E187" s="948">
        <v>0.94955215044276242</v>
      </c>
      <c r="F187" s="947">
        <v>15.23168653007084</v>
      </c>
      <c r="G187" s="948">
        <v>2.6137442410419252</v>
      </c>
      <c r="H187" s="950">
        <v>361</v>
      </c>
    </row>
    <row r="188" spans="1:8" s="760" customFormat="1" ht="14.5" customHeight="1">
      <c r="A188" s="951" t="s">
        <v>26</v>
      </c>
      <c r="B188" s="952">
        <v>89.416077107350546</v>
      </c>
      <c r="C188" s="953">
        <v>1.960809670122198</v>
      </c>
      <c r="D188" s="952">
        <v>1.0852242666572449</v>
      </c>
      <c r="E188" s="953">
        <v>0.53401489204461405</v>
      </c>
      <c r="F188" s="952">
        <v>9.4986986259922084</v>
      </c>
      <c r="G188" s="953">
        <v>1.8673521893510909</v>
      </c>
      <c r="H188" s="955">
        <v>283</v>
      </c>
    </row>
    <row r="189" spans="1:8" s="760" customFormat="1" ht="14.5" customHeight="1">
      <c r="A189" s="946" t="s">
        <v>27</v>
      </c>
      <c r="B189" s="947">
        <v>83.016589978051982</v>
      </c>
      <c r="C189" s="948">
        <v>2.3036873517669449</v>
      </c>
      <c r="D189" s="947">
        <v>1.9945896448729019</v>
      </c>
      <c r="E189" s="948">
        <v>0.77971199062066621</v>
      </c>
      <c r="F189" s="947">
        <v>14.98882037707512</v>
      </c>
      <c r="G189" s="948">
        <v>2.0370527313154079</v>
      </c>
      <c r="H189" s="950">
        <v>370</v>
      </c>
    </row>
    <row r="190" spans="1:8" s="760" customFormat="1" ht="14.5" customHeight="1" thickBot="1">
      <c r="A190" s="957" t="s">
        <v>28</v>
      </c>
      <c r="B190" s="958">
        <v>84.190956599991054</v>
      </c>
      <c r="C190" s="959">
        <v>2.497043896324258</v>
      </c>
      <c r="D190" s="958">
        <v>0.57688866541415451</v>
      </c>
      <c r="E190" s="959">
        <v>0.4165927352912287</v>
      </c>
      <c r="F190" s="958">
        <v>15.232154734594801</v>
      </c>
      <c r="G190" s="959">
        <v>2.4450647515394022</v>
      </c>
      <c r="H190" s="961">
        <v>317</v>
      </c>
    </row>
    <row r="191" spans="1:8" s="760" customFormat="1" ht="14.5" customHeight="1">
      <c r="A191" s="962" t="s">
        <v>29</v>
      </c>
      <c r="B191" s="963">
        <v>75.847955390664595</v>
      </c>
      <c r="C191" s="964">
        <v>0.95480350180442253</v>
      </c>
      <c r="D191" s="963">
        <v>3.5755375812574171</v>
      </c>
      <c r="E191" s="964">
        <v>0.40723190038640988</v>
      </c>
      <c r="F191" s="963">
        <v>20.57650702807798</v>
      </c>
      <c r="G191" s="964">
        <v>0.80931858048655403</v>
      </c>
      <c r="H191" s="966">
        <v>4405</v>
      </c>
    </row>
    <row r="192" spans="1:8" s="760" customFormat="1" ht="14.5" customHeight="1">
      <c r="A192" s="962" t="s">
        <v>30</v>
      </c>
      <c r="B192" s="963">
        <v>85.760305410715887</v>
      </c>
      <c r="C192" s="964">
        <v>1.252258782414043</v>
      </c>
      <c r="D192" s="963">
        <v>1.706961884617386</v>
      </c>
      <c r="E192" s="964">
        <v>0.34523121664763312</v>
      </c>
      <c r="F192" s="963">
        <v>12.53273270466673</v>
      </c>
      <c r="G192" s="964">
        <v>1.180934370133629</v>
      </c>
      <c r="H192" s="966">
        <v>1743</v>
      </c>
    </row>
    <row r="193" spans="1:8" s="760" customFormat="1" ht="14.5" customHeight="1">
      <c r="A193" s="967" t="s">
        <v>31</v>
      </c>
      <c r="B193" s="968">
        <v>77.878981084574463</v>
      </c>
      <c r="C193" s="969">
        <v>0.80119415182585396</v>
      </c>
      <c r="D193" s="968">
        <v>3.19266921571197</v>
      </c>
      <c r="E193" s="969">
        <v>0.33167446290077202</v>
      </c>
      <c r="F193" s="968">
        <v>18.928349699713571</v>
      </c>
      <c r="G193" s="969">
        <v>0.68681645044155193</v>
      </c>
      <c r="H193" s="971">
        <v>6148</v>
      </c>
    </row>
    <row r="194" spans="1:8" s="760" customFormat="1" ht="14.5" customHeight="1">
      <c r="A194" s="1930" t="s">
        <v>782</v>
      </c>
      <c r="B194" s="1930" t="s">
        <v>621</v>
      </c>
      <c r="C194" s="1930" t="s">
        <v>621</v>
      </c>
      <c r="D194" s="1930" t="s">
        <v>621</v>
      </c>
      <c r="E194" s="1930" t="s">
        <v>621</v>
      </c>
      <c r="F194" s="1930" t="s">
        <v>621</v>
      </c>
      <c r="G194" s="1930" t="s">
        <v>621</v>
      </c>
      <c r="H194" s="1930" t="s">
        <v>621</v>
      </c>
    </row>
    <row r="195" spans="1:8" s="761" customFormat="1" ht="26.25" customHeight="1">
      <c r="A195" s="1948" t="s">
        <v>1190</v>
      </c>
      <c r="B195" s="1948" t="s">
        <v>816</v>
      </c>
      <c r="C195" s="1948" t="s">
        <v>816</v>
      </c>
      <c r="D195" s="1948" t="s">
        <v>816</v>
      </c>
      <c r="E195" s="1948" t="s">
        <v>816</v>
      </c>
      <c r="F195" s="1948" t="s">
        <v>816</v>
      </c>
      <c r="G195" s="1948" t="s">
        <v>816</v>
      </c>
      <c r="H195" s="1948" t="s">
        <v>816</v>
      </c>
    </row>
    <row r="196" spans="1:8" ht="14.5" customHeight="1"/>
    <row r="197" spans="1:8" s="761" customFormat="1" ht="30" customHeight="1">
      <c r="A197" s="2010" t="s">
        <v>845</v>
      </c>
      <c r="B197" s="2010"/>
      <c r="C197" s="2010"/>
      <c r="D197" s="2010"/>
      <c r="E197" s="2010"/>
      <c r="F197" s="2010"/>
      <c r="G197" s="2010"/>
      <c r="H197" s="2010"/>
    </row>
    <row r="198" spans="1:8" s="760" customFormat="1" ht="17.25" customHeight="1" thickBot="1">
      <c r="A198" s="1994" t="s">
        <v>5</v>
      </c>
      <c r="B198" s="2021" t="s">
        <v>780</v>
      </c>
      <c r="C198" s="2022" t="s">
        <v>800</v>
      </c>
      <c r="D198" s="2022" t="s">
        <v>800</v>
      </c>
      <c r="E198" s="2022" t="s">
        <v>800</v>
      </c>
      <c r="F198" s="2022" t="s">
        <v>800</v>
      </c>
      <c r="G198" s="2022" t="s">
        <v>800</v>
      </c>
      <c r="H198" s="2014" t="s">
        <v>800</v>
      </c>
    </row>
    <row r="199" spans="1:8" s="760" customFormat="1" ht="14.5" customHeight="1">
      <c r="A199" s="2013"/>
      <c r="B199" s="2023" t="s">
        <v>438</v>
      </c>
      <c r="C199" s="2024" t="s">
        <v>438</v>
      </c>
      <c r="D199" s="2023" t="s">
        <v>130</v>
      </c>
      <c r="E199" s="2024" t="s">
        <v>130</v>
      </c>
      <c r="F199" s="2023" t="s">
        <v>781</v>
      </c>
      <c r="G199" s="2024" t="s">
        <v>781</v>
      </c>
      <c r="H199" s="988" t="s">
        <v>54</v>
      </c>
    </row>
    <row r="200" spans="1:8" s="760" customFormat="1" ht="14.5" customHeight="1" thickBot="1">
      <c r="A200" s="1995"/>
      <c r="B200" s="743" t="s">
        <v>2</v>
      </c>
      <c r="C200" s="744" t="s">
        <v>68</v>
      </c>
      <c r="D200" s="743" t="s">
        <v>2</v>
      </c>
      <c r="E200" s="744" t="s">
        <v>68</v>
      </c>
      <c r="F200" s="743" t="s">
        <v>2</v>
      </c>
      <c r="G200" s="744" t="s">
        <v>68</v>
      </c>
      <c r="H200" s="743" t="s">
        <v>69</v>
      </c>
    </row>
    <row r="201" spans="1:8" s="760" customFormat="1" ht="14.5" customHeight="1">
      <c r="A201" s="946" t="s">
        <v>13</v>
      </c>
      <c r="B201" s="972">
        <v>39.580042190684964</v>
      </c>
      <c r="C201" s="973">
        <v>3.2456896854395758</v>
      </c>
      <c r="D201" s="972">
        <v>55.75061899064567</v>
      </c>
      <c r="E201" s="973">
        <v>3.9328623987800779</v>
      </c>
      <c r="F201" s="972">
        <v>4.6693388186693694</v>
      </c>
      <c r="G201" s="973">
        <v>2.0891351960865649</v>
      </c>
      <c r="H201" s="974">
        <v>439</v>
      </c>
    </row>
    <row r="202" spans="1:8" s="760" customFormat="1" ht="14.5" customHeight="1">
      <c r="A202" s="951" t="s">
        <v>14</v>
      </c>
      <c r="B202" s="977">
        <v>44.060967853818738</v>
      </c>
      <c r="C202" s="976">
        <v>4.4600912562611086</v>
      </c>
      <c r="D202" s="977">
        <v>52.151762836756603</v>
      </c>
      <c r="E202" s="976">
        <v>5.2531195294953026</v>
      </c>
      <c r="F202" s="977">
        <v>3.7872693094246599</v>
      </c>
      <c r="G202" s="976">
        <v>1.4019254381866291</v>
      </c>
      <c r="H202" s="978">
        <v>272</v>
      </c>
    </row>
    <row r="203" spans="1:8" s="760" customFormat="1" ht="14.5" customHeight="1">
      <c r="A203" s="946" t="s">
        <v>39</v>
      </c>
      <c r="B203" s="972" t="s">
        <v>99</v>
      </c>
      <c r="C203" s="973" t="s">
        <v>99</v>
      </c>
      <c r="D203" s="972" t="s">
        <v>99</v>
      </c>
      <c r="E203" s="973" t="s">
        <v>99</v>
      </c>
      <c r="F203" s="972" t="s">
        <v>99</v>
      </c>
      <c r="G203" s="973" t="s">
        <v>99</v>
      </c>
      <c r="H203" s="974" t="s">
        <v>99</v>
      </c>
    </row>
    <row r="204" spans="1:8" s="760" customFormat="1" ht="14.5" customHeight="1">
      <c r="A204" s="951" t="s">
        <v>16</v>
      </c>
      <c r="B204" s="977">
        <v>68.908291617006441</v>
      </c>
      <c r="C204" s="976">
        <v>8.4815501820401416</v>
      </c>
      <c r="D204" s="977">
        <v>31.09170838299357</v>
      </c>
      <c r="E204" s="976">
        <v>8.4815501820401416</v>
      </c>
      <c r="F204" s="977">
        <v>0</v>
      </c>
      <c r="G204" s="1409" t="s">
        <v>515</v>
      </c>
      <c r="H204" s="978">
        <v>43</v>
      </c>
    </row>
    <row r="205" spans="1:8" s="760" customFormat="1" ht="14.5" customHeight="1">
      <c r="A205" s="946" t="s">
        <v>17</v>
      </c>
      <c r="B205" s="972" t="s">
        <v>99</v>
      </c>
      <c r="C205" s="973" t="s">
        <v>99</v>
      </c>
      <c r="D205" s="972" t="s">
        <v>99</v>
      </c>
      <c r="E205" s="973" t="s">
        <v>99</v>
      </c>
      <c r="F205" s="972" t="s">
        <v>99</v>
      </c>
      <c r="G205" s="973" t="s">
        <v>99</v>
      </c>
      <c r="H205" s="974" t="s">
        <v>99</v>
      </c>
    </row>
    <row r="206" spans="1:8" s="760" customFormat="1" ht="14.5" customHeight="1">
      <c r="A206" s="951" t="s">
        <v>18</v>
      </c>
      <c r="B206" s="977">
        <v>29.081815135409268</v>
      </c>
      <c r="C206" s="976">
        <v>6.0216574526556794</v>
      </c>
      <c r="D206" s="977">
        <v>63.332148140066778</v>
      </c>
      <c r="E206" s="976">
        <v>6.0081046681596071</v>
      </c>
      <c r="F206" s="977">
        <v>7.5860367245239448</v>
      </c>
      <c r="G206" s="976">
        <v>3.5909517827848481</v>
      </c>
      <c r="H206" s="978">
        <v>42</v>
      </c>
    </row>
    <row r="207" spans="1:8" s="760" customFormat="1" ht="14.5" customHeight="1">
      <c r="A207" s="946" t="s">
        <v>19</v>
      </c>
      <c r="B207" s="972">
        <v>51.366610358762088</v>
      </c>
      <c r="C207" s="973">
        <v>4.2377866434986204</v>
      </c>
      <c r="D207" s="972">
        <v>45.528382489256089</v>
      </c>
      <c r="E207" s="973">
        <v>4.1719652792352946</v>
      </c>
      <c r="F207" s="972">
        <v>3.1050071519818299</v>
      </c>
      <c r="G207" s="973">
        <v>1.9916421580648449</v>
      </c>
      <c r="H207" s="974">
        <v>229</v>
      </c>
    </row>
    <row r="208" spans="1:8" s="760" customFormat="1" ht="14.5" customHeight="1">
      <c r="A208" s="951" t="s">
        <v>20</v>
      </c>
      <c r="B208" s="977">
        <v>86.239198452655927</v>
      </c>
      <c r="C208" s="976">
        <v>11.00219581063882</v>
      </c>
      <c r="D208" s="977">
        <v>13.760801547344069</v>
      </c>
      <c r="E208" s="976">
        <v>11.00219581063882</v>
      </c>
      <c r="F208" s="977">
        <v>0</v>
      </c>
      <c r="G208" s="1409" t="s">
        <v>515</v>
      </c>
      <c r="H208" s="978">
        <v>52</v>
      </c>
    </row>
    <row r="209" spans="1:43" s="760" customFormat="1" ht="14.5" customHeight="1">
      <c r="A209" s="946" t="s">
        <v>21</v>
      </c>
      <c r="B209" s="972">
        <v>55.446959275102493</v>
      </c>
      <c r="C209" s="973">
        <v>4.0897976595853693</v>
      </c>
      <c r="D209" s="972">
        <v>43.291075931240947</v>
      </c>
      <c r="E209" s="973">
        <v>4.0750712023469697</v>
      </c>
      <c r="F209" s="972">
        <v>1.261964793656561</v>
      </c>
      <c r="G209" s="973">
        <v>0.69096341353916368</v>
      </c>
      <c r="H209" s="974">
        <v>521</v>
      </c>
    </row>
    <row r="210" spans="1:43" s="760" customFormat="1" ht="14.5" customHeight="1">
      <c r="A210" s="951" t="s">
        <v>22</v>
      </c>
      <c r="B210" s="977">
        <v>44.884407910828443</v>
      </c>
      <c r="C210" s="976">
        <v>2.3922987065777161</v>
      </c>
      <c r="D210" s="977">
        <v>51.892661160602302</v>
      </c>
      <c r="E210" s="976">
        <v>2.2835383642622671</v>
      </c>
      <c r="F210" s="977">
        <v>3.2229309285692591</v>
      </c>
      <c r="G210" s="976">
        <v>0.64297371034845818</v>
      </c>
      <c r="H210" s="978">
        <v>1479</v>
      </c>
    </row>
    <row r="211" spans="1:43" s="760" customFormat="1" ht="14.5" customHeight="1">
      <c r="A211" s="946" t="s">
        <v>23</v>
      </c>
      <c r="B211" s="972">
        <v>28.306940379367241</v>
      </c>
      <c r="C211" s="973">
        <v>5.0431007561894852</v>
      </c>
      <c r="D211" s="972">
        <v>68.451823433330432</v>
      </c>
      <c r="E211" s="973">
        <v>4.4529679245401246</v>
      </c>
      <c r="F211" s="972">
        <v>3.241236187302337</v>
      </c>
      <c r="G211" s="973">
        <v>1.9106206031099671</v>
      </c>
      <c r="H211" s="974">
        <v>111</v>
      </c>
    </row>
    <row r="212" spans="1:43" s="760" customFormat="1" ht="14.5" customHeight="1">
      <c r="A212" s="951" t="s">
        <v>24</v>
      </c>
      <c r="B212" s="977" t="s">
        <v>99</v>
      </c>
      <c r="C212" s="976" t="s">
        <v>99</v>
      </c>
      <c r="D212" s="977" t="s">
        <v>99</v>
      </c>
      <c r="E212" s="976" t="s">
        <v>99</v>
      </c>
      <c r="F212" s="977" t="s">
        <v>99</v>
      </c>
      <c r="G212" s="976" t="s">
        <v>99</v>
      </c>
      <c r="H212" s="978" t="s">
        <v>99</v>
      </c>
    </row>
    <row r="213" spans="1:43" s="760" customFormat="1" ht="14.5" customHeight="1">
      <c r="A213" s="946" t="s">
        <v>25</v>
      </c>
      <c r="B213" s="972">
        <v>61.013056505882489</v>
      </c>
      <c r="C213" s="973">
        <v>4.2449554267497938</v>
      </c>
      <c r="D213" s="972">
        <v>38.986943494117511</v>
      </c>
      <c r="E213" s="973">
        <v>4.2449554267497911</v>
      </c>
      <c r="F213" s="972">
        <v>0</v>
      </c>
      <c r="G213" s="1410" t="s">
        <v>515</v>
      </c>
      <c r="H213" s="974">
        <v>167</v>
      </c>
    </row>
    <row r="214" spans="1:43" s="760" customFormat="1" ht="14.5" customHeight="1">
      <c r="A214" s="951" t="s">
        <v>26</v>
      </c>
      <c r="B214" s="977" t="s">
        <v>99</v>
      </c>
      <c r="C214" s="976" t="s">
        <v>99</v>
      </c>
      <c r="D214" s="977" t="s">
        <v>99</v>
      </c>
      <c r="E214" s="976" t="s">
        <v>99</v>
      </c>
      <c r="F214" s="977" t="s">
        <v>99</v>
      </c>
      <c r="G214" s="976" t="s">
        <v>99</v>
      </c>
      <c r="H214" s="978" t="s">
        <v>99</v>
      </c>
    </row>
    <row r="215" spans="1:43" s="760" customFormat="1" ht="14.5" customHeight="1">
      <c r="A215" s="946" t="s">
        <v>27</v>
      </c>
      <c r="B215" s="972">
        <v>43.516774366840693</v>
      </c>
      <c r="C215" s="973">
        <v>10.315508037779599</v>
      </c>
      <c r="D215" s="972">
        <v>51.442126892940173</v>
      </c>
      <c r="E215" s="973">
        <v>9.802758656313344</v>
      </c>
      <c r="F215" s="972">
        <v>5.0410987402191276</v>
      </c>
      <c r="G215" s="973">
        <v>3.8693974893351428</v>
      </c>
      <c r="H215" s="974">
        <v>66</v>
      </c>
    </row>
    <row r="216" spans="1:43" s="760" customFormat="1" ht="14.5" customHeight="1" thickBot="1">
      <c r="A216" s="957" t="s">
        <v>28</v>
      </c>
      <c r="B216" s="980">
        <v>92.947965164924469</v>
      </c>
      <c r="C216" s="981">
        <v>5.7348964380232266</v>
      </c>
      <c r="D216" s="980">
        <v>7.0520348350755224</v>
      </c>
      <c r="E216" s="981">
        <v>5.7348964380232283</v>
      </c>
      <c r="F216" s="980">
        <v>0</v>
      </c>
      <c r="G216" s="1411" t="s">
        <v>515</v>
      </c>
      <c r="H216" s="982">
        <v>29</v>
      </c>
    </row>
    <row r="217" spans="1:43" s="760" customFormat="1" ht="14.5" customHeight="1">
      <c r="A217" s="962" t="s">
        <v>29</v>
      </c>
      <c r="B217" s="963">
        <v>45.53790468775582</v>
      </c>
      <c r="C217" s="964">
        <v>1.614873694375264</v>
      </c>
      <c r="D217" s="963">
        <v>51.128598435677809</v>
      </c>
      <c r="E217" s="964">
        <v>1.60390579260882</v>
      </c>
      <c r="F217" s="963">
        <v>3.3334968765663739</v>
      </c>
      <c r="G217" s="964">
        <v>0.53986441715172007</v>
      </c>
      <c r="H217" s="966">
        <v>3184</v>
      </c>
    </row>
    <row r="218" spans="1:43" s="760" customFormat="1" ht="14.5" customHeight="1">
      <c r="A218" s="962" t="s">
        <v>30</v>
      </c>
      <c r="B218" s="963">
        <v>69.983321926813304</v>
      </c>
      <c r="C218" s="964">
        <v>4.0484559438311498</v>
      </c>
      <c r="D218" s="963">
        <v>30.0166780731867</v>
      </c>
      <c r="E218" s="964">
        <v>4.0484559438311498</v>
      </c>
      <c r="F218" s="963">
        <v>0</v>
      </c>
      <c r="G218" s="964"/>
      <c r="H218" s="966">
        <v>344</v>
      </c>
    </row>
    <row r="219" spans="1:43" s="760" customFormat="1" ht="14.5" customHeight="1">
      <c r="A219" s="967" t="s">
        <v>31</v>
      </c>
      <c r="B219" s="968">
        <v>48.639668244459607</v>
      </c>
      <c r="C219" s="969">
        <v>1.67499456906785</v>
      </c>
      <c r="D219" s="968">
        <v>48.449806556119263</v>
      </c>
      <c r="E219" s="969">
        <v>1.614292941010651</v>
      </c>
      <c r="F219" s="968">
        <v>2.9105251994211261</v>
      </c>
      <c r="G219" s="969">
        <v>0.48737899096024512</v>
      </c>
      <c r="H219" s="971">
        <v>3528</v>
      </c>
    </row>
    <row r="220" spans="1:43" s="760" customFormat="1" ht="14.5" customHeight="1">
      <c r="A220" s="1930" t="s">
        <v>817</v>
      </c>
      <c r="B220" s="1930" t="s">
        <v>621</v>
      </c>
      <c r="C220" s="1930" t="s">
        <v>621</v>
      </c>
      <c r="D220" s="1930" t="s">
        <v>621</v>
      </c>
      <c r="E220" s="1930" t="s">
        <v>621</v>
      </c>
      <c r="F220" s="1930" t="s">
        <v>621</v>
      </c>
      <c r="G220" s="1930" t="s">
        <v>621</v>
      </c>
      <c r="H220" s="1930" t="s">
        <v>621</v>
      </c>
    </row>
    <row r="221" spans="1:43" s="761" customFormat="1" ht="36" customHeight="1">
      <c r="A221" s="1948" t="s">
        <v>771</v>
      </c>
      <c r="B221" s="1948" t="s">
        <v>623</v>
      </c>
      <c r="C221" s="1948" t="s">
        <v>623</v>
      </c>
      <c r="D221" s="1948" t="s">
        <v>623</v>
      </c>
      <c r="E221" s="1948" t="s">
        <v>623</v>
      </c>
      <c r="F221" s="1948" t="s">
        <v>623</v>
      </c>
      <c r="G221" s="1948" t="s">
        <v>623</v>
      </c>
      <c r="H221" s="1948" t="s">
        <v>623</v>
      </c>
    </row>
    <row r="222" spans="1:43" s="761" customFormat="1" ht="21" customHeight="1">
      <c r="A222" s="1948" t="s">
        <v>1191</v>
      </c>
      <c r="B222" s="1948" t="s">
        <v>818</v>
      </c>
      <c r="C222" s="1948" t="s">
        <v>818</v>
      </c>
      <c r="D222" s="1948" t="s">
        <v>818</v>
      </c>
      <c r="E222" s="1948" t="s">
        <v>818</v>
      </c>
      <c r="F222" s="1948" t="s">
        <v>818</v>
      </c>
      <c r="G222" s="1948" t="s">
        <v>818</v>
      </c>
      <c r="H222" s="1948" t="s">
        <v>818</v>
      </c>
    </row>
    <row r="223" spans="1:43" ht="14.5" customHeight="1"/>
    <row r="224" spans="1:43" s="760" customFormat="1" ht="14.5" customHeight="1">
      <c r="A224" s="2016" t="s">
        <v>846</v>
      </c>
      <c r="B224" s="2016"/>
      <c r="C224" s="2016"/>
      <c r="D224" s="2016"/>
      <c r="E224" s="2016"/>
      <c r="F224" s="2016"/>
      <c r="G224" s="2016"/>
      <c r="H224" s="2016"/>
      <c r="I224" s="2016"/>
      <c r="J224" s="2016"/>
      <c r="K224" s="2016"/>
      <c r="L224" s="2016"/>
      <c r="M224" s="2016"/>
      <c r="N224" s="2016"/>
      <c r="O224" s="2016"/>
      <c r="P224" s="2016"/>
      <c r="Q224" s="2016"/>
      <c r="R224" s="2016"/>
      <c r="S224" s="2016"/>
      <c r="T224" s="2016"/>
      <c r="U224" s="2016"/>
      <c r="V224" s="2016"/>
      <c r="W224" s="2016"/>
      <c r="X224" s="2016"/>
      <c r="Y224" s="2016"/>
      <c r="Z224" s="2016"/>
      <c r="AA224" s="2016"/>
      <c r="AB224" s="2016"/>
      <c r="AC224" s="2016"/>
      <c r="AD224" s="2016"/>
      <c r="AE224" s="2016"/>
      <c r="AF224" s="2016"/>
      <c r="AG224" s="2016"/>
      <c r="AH224" s="2016"/>
      <c r="AI224" s="2016"/>
      <c r="AJ224" s="2016"/>
      <c r="AK224" s="2016"/>
      <c r="AL224" s="2016"/>
      <c r="AM224" s="2016"/>
      <c r="AN224" s="2016"/>
      <c r="AO224" s="2016"/>
      <c r="AP224" s="2016"/>
      <c r="AQ224" s="2016"/>
    </row>
    <row r="225" spans="1:44" s="761" customFormat="1" ht="16.5" customHeight="1" thickBot="1">
      <c r="A225" s="1994" t="s">
        <v>5</v>
      </c>
      <c r="B225" s="2018" t="s">
        <v>803</v>
      </c>
      <c r="C225" s="2019" t="s">
        <v>804</v>
      </c>
      <c r="D225" s="2019" t="s">
        <v>804</v>
      </c>
      <c r="E225" s="2019" t="s">
        <v>804</v>
      </c>
      <c r="F225" s="2019" t="s">
        <v>804</v>
      </c>
      <c r="G225" s="2019" t="s">
        <v>804</v>
      </c>
      <c r="H225" s="2019" t="s">
        <v>804</v>
      </c>
      <c r="I225" s="2018" t="s">
        <v>805</v>
      </c>
      <c r="J225" s="2019" t="s">
        <v>786</v>
      </c>
      <c r="K225" s="2019" t="s">
        <v>786</v>
      </c>
      <c r="L225" s="2019" t="s">
        <v>786</v>
      </c>
      <c r="M225" s="2019" t="s">
        <v>786</v>
      </c>
      <c r="N225" s="2019" t="s">
        <v>786</v>
      </c>
      <c r="O225" s="2019" t="s">
        <v>786</v>
      </c>
      <c r="P225" s="2018" t="s">
        <v>806</v>
      </c>
      <c r="Q225" s="2019" t="s">
        <v>787</v>
      </c>
      <c r="R225" s="2019" t="s">
        <v>787</v>
      </c>
      <c r="S225" s="2019" t="s">
        <v>787</v>
      </c>
      <c r="T225" s="2019" t="s">
        <v>787</v>
      </c>
      <c r="U225" s="2019" t="s">
        <v>787</v>
      </c>
      <c r="V225" s="2019" t="s">
        <v>787</v>
      </c>
      <c r="W225" s="2018" t="s">
        <v>807</v>
      </c>
      <c r="X225" s="2019" t="s">
        <v>788</v>
      </c>
      <c r="Y225" s="2019" t="s">
        <v>788</v>
      </c>
      <c r="Z225" s="2019" t="s">
        <v>788</v>
      </c>
      <c r="AA225" s="2019" t="s">
        <v>788</v>
      </c>
      <c r="AB225" s="2019" t="s">
        <v>788</v>
      </c>
      <c r="AC225" s="2019" t="s">
        <v>788</v>
      </c>
      <c r="AD225" s="2018" t="s">
        <v>808</v>
      </c>
      <c r="AE225" s="2019" t="s">
        <v>789</v>
      </c>
      <c r="AF225" s="2019" t="s">
        <v>789</v>
      </c>
      <c r="AG225" s="2019" t="s">
        <v>789</v>
      </c>
      <c r="AH225" s="2019" t="s">
        <v>789</v>
      </c>
      <c r="AI225" s="2019" t="s">
        <v>789</v>
      </c>
      <c r="AJ225" s="2019" t="s">
        <v>789</v>
      </c>
      <c r="AK225" s="2018" t="s">
        <v>809</v>
      </c>
      <c r="AL225" s="2019" t="s">
        <v>790</v>
      </c>
      <c r="AM225" s="2019" t="s">
        <v>790</v>
      </c>
      <c r="AN225" s="2019" t="s">
        <v>790</v>
      </c>
      <c r="AO225" s="2019" t="s">
        <v>790</v>
      </c>
      <c r="AP225" s="2019" t="s">
        <v>790</v>
      </c>
      <c r="AQ225" s="2025" t="s">
        <v>790</v>
      </c>
      <c r="AR225" s="989"/>
    </row>
    <row r="226" spans="1:44" s="761" customFormat="1" ht="14.5" customHeight="1">
      <c r="A226" s="2013"/>
      <c r="B226" s="2011" t="s">
        <v>810</v>
      </c>
      <c r="C226" s="2012" t="s">
        <v>810</v>
      </c>
      <c r="D226" s="2011" t="s">
        <v>811</v>
      </c>
      <c r="E226" s="2012" t="s">
        <v>811</v>
      </c>
      <c r="F226" s="2011" t="s">
        <v>812</v>
      </c>
      <c r="G226" s="2012" t="s">
        <v>812</v>
      </c>
      <c r="H226" s="1651" t="s">
        <v>54</v>
      </c>
      <c r="I226" s="2011" t="s">
        <v>810</v>
      </c>
      <c r="J226" s="2012" t="s">
        <v>810</v>
      </c>
      <c r="K226" s="2011" t="s">
        <v>811</v>
      </c>
      <c r="L226" s="2012" t="s">
        <v>811</v>
      </c>
      <c r="M226" s="2011" t="s">
        <v>812</v>
      </c>
      <c r="N226" s="2012" t="s">
        <v>812</v>
      </c>
      <c r="O226" s="1651" t="s">
        <v>54</v>
      </c>
      <c r="P226" s="2011" t="s">
        <v>810</v>
      </c>
      <c r="Q226" s="2012" t="s">
        <v>810</v>
      </c>
      <c r="R226" s="2011" t="s">
        <v>811</v>
      </c>
      <c r="S226" s="2012" t="s">
        <v>811</v>
      </c>
      <c r="T226" s="2011" t="s">
        <v>812</v>
      </c>
      <c r="U226" s="2012" t="s">
        <v>812</v>
      </c>
      <c r="V226" s="1651" t="s">
        <v>54</v>
      </c>
      <c r="W226" s="2011" t="s">
        <v>810</v>
      </c>
      <c r="X226" s="2012" t="s">
        <v>810</v>
      </c>
      <c r="Y226" s="2011" t="s">
        <v>811</v>
      </c>
      <c r="Z226" s="2012" t="s">
        <v>811</v>
      </c>
      <c r="AA226" s="2011" t="s">
        <v>812</v>
      </c>
      <c r="AB226" s="2012" t="s">
        <v>812</v>
      </c>
      <c r="AC226" s="1651" t="s">
        <v>54</v>
      </c>
      <c r="AD226" s="2011" t="s">
        <v>810</v>
      </c>
      <c r="AE226" s="2012" t="s">
        <v>810</v>
      </c>
      <c r="AF226" s="2011" t="s">
        <v>811</v>
      </c>
      <c r="AG226" s="2012" t="s">
        <v>811</v>
      </c>
      <c r="AH226" s="2011" t="s">
        <v>812</v>
      </c>
      <c r="AI226" s="2012" t="s">
        <v>812</v>
      </c>
      <c r="AJ226" s="1651" t="s">
        <v>54</v>
      </c>
      <c r="AK226" s="2011" t="s">
        <v>810</v>
      </c>
      <c r="AL226" s="2012" t="s">
        <v>810</v>
      </c>
      <c r="AM226" s="2011" t="s">
        <v>811</v>
      </c>
      <c r="AN226" s="2012" t="s">
        <v>811</v>
      </c>
      <c r="AO226" s="2011" t="s">
        <v>812</v>
      </c>
      <c r="AP226" s="2012" t="s">
        <v>812</v>
      </c>
      <c r="AQ226" s="988" t="s">
        <v>54</v>
      </c>
      <c r="AR226" s="989"/>
    </row>
    <row r="227" spans="1:44" s="760" customFormat="1" ht="14.5" customHeight="1" thickBot="1">
      <c r="A227" s="1995"/>
      <c r="B227" s="743" t="s">
        <v>2</v>
      </c>
      <c r="C227" s="744" t="s">
        <v>68</v>
      </c>
      <c r="D227" s="743" t="s">
        <v>2</v>
      </c>
      <c r="E227" s="744" t="s">
        <v>68</v>
      </c>
      <c r="F227" s="743" t="s">
        <v>2</v>
      </c>
      <c r="G227" s="744" t="s">
        <v>68</v>
      </c>
      <c r="H227" s="744" t="s">
        <v>69</v>
      </c>
      <c r="I227" s="743" t="s">
        <v>2</v>
      </c>
      <c r="J227" s="744" t="s">
        <v>68</v>
      </c>
      <c r="K227" s="743" t="s">
        <v>2</v>
      </c>
      <c r="L227" s="744" t="s">
        <v>68</v>
      </c>
      <c r="M227" s="743" t="s">
        <v>2</v>
      </c>
      <c r="N227" s="744" t="s">
        <v>68</v>
      </c>
      <c r="O227" s="744" t="s">
        <v>69</v>
      </c>
      <c r="P227" s="743" t="s">
        <v>2</v>
      </c>
      <c r="Q227" s="744" t="s">
        <v>68</v>
      </c>
      <c r="R227" s="743" t="s">
        <v>2</v>
      </c>
      <c r="S227" s="744" t="s">
        <v>68</v>
      </c>
      <c r="T227" s="743" t="s">
        <v>2</v>
      </c>
      <c r="U227" s="744" t="s">
        <v>68</v>
      </c>
      <c r="V227" s="744" t="s">
        <v>69</v>
      </c>
      <c r="W227" s="743" t="s">
        <v>2</v>
      </c>
      <c r="X227" s="744" t="s">
        <v>68</v>
      </c>
      <c r="Y227" s="743" t="s">
        <v>2</v>
      </c>
      <c r="Z227" s="744" t="s">
        <v>68</v>
      </c>
      <c r="AA227" s="743" t="s">
        <v>2</v>
      </c>
      <c r="AB227" s="744" t="s">
        <v>68</v>
      </c>
      <c r="AC227" s="744" t="s">
        <v>69</v>
      </c>
      <c r="AD227" s="743" t="s">
        <v>2</v>
      </c>
      <c r="AE227" s="744" t="s">
        <v>68</v>
      </c>
      <c r="AF227" s="743" t="s">
        <v>2</v>
      </c>
      <c r="AG227" s="744" t="s">
        <v>68</v>
      </c>
      <c r="AH227" s="743" t="s">
        <v>2</v>
      </c>
      <c r="AI227" s="744" t="s">
        <v>68</v>
      </c>
      <c r="AJ227" s="744" t="s">
        <v>69</v>
      </c>
      <c r="AK227" s="743" t="s">
        <v>2</v>
      </c>
      <c r="AL227" s="744" t="s">
        <v>68</v>
      </c>
      <c r="AM227" s="743" t="s">
        <v>2</v>
      </c>
      <c r="AN227" s="744" t="s">
        <v>68</v>
      </c>
      <c r="AO227" s="743" t="s">
        <v>2</v>
      </c>
      <c r="AP227" s="744" t="s">
        <v>68</v>
      </c>
      <c r="AQ227" s="743" t="s">
        <v>69</v>
      </c>
    </row>
    <row r="228" spans="1:44" s="760" customFormat="1" ht="14.5" customHeight="1">
      <c r="A228" s="946" t="s">
        <v>13</v>
      </c>
      <c r="B228" s="972">
        <v>3.4952740142447229</v>
      </c>
      <c r="C228" s="973">
        <v>3.4385436433294112</v>
      </c>
      <c r="D228" s="972">
        <v>3.5888622138443562</v>
      </c>
      <c r="E228" s="973">
        <v>3.5271862863020531</v>
      </c>
      <c r="F228" s="972">
        <v>92.915863771910935</v>
      </c>
      <c r="G228" s="973">
        <v>4.8326388003853653</v>
      </c>
      <c r="H228" s="983">
        <v>29</v>
      </c>
      <c r="I228" s="972">
        <v>29.736203580182121</v>
      </c>
      <c r="J228" s="973">
        <v>8.7839343906132541</v>
      </c>
      <c r="K228" s="972">
        <v>35.041379702237187</v>
      </c>
      <c r="L228" s="973">
        <v>9.0109008216817621</v>
      </c>
      <c r="M228" s="972">
        <v>35.222416717580671</v>
      </c>
      <c r="N228" s="973">
        <v>9.0345542560597565</v>
      </c>
      <c r="O228" s="983">
        <v>28</v>
      </c>
      <c r="P228" s="972">
        <v>21.277758961367741</v>
      </c>
      <c r="Q228" s="973">
        <v>7.7029390742116091</v>
      </c>
      <c r="R228" s="972">
        <v>3.4952740142447229</v>
      </c>
      <c r="S228" s="973">
        <v>3.4384438350875621</v>
      </c>
      <c r="T228" s="972">
        <v>75.22696702438752</v>
      </c>
      <c r="U228" s="973">
        <v>8.1124705615008086</v>
      </c>
      <c r="V228" s="983">
        <v>29</v>
      </c>
      <c r="W228" s="972">
        <v>16.820914885979921</v>
      </c>
      <c r="X228" s="973">
        <v>6.8701790254444646</v>
      </c>
      <c r="Y228" s="972">
        <v>0</v>
      </c>
      <c r="Z228" s="973"/>
      <c r="AA228" s="972">
        <v>83.179085114020083</v>
      </c>
      <c r="AB228" s="973">
        <v>6.8701790254444646</v>
      </c>
      <c r="AC228" s="983">
        <v>30</v>
      </c>
      <c r="AD228" s="972">
        <v>65.289095902344172</v>
      </c>
      <c r="AE228" s="973">
        <v>8.8803007285047908</v>
      </c>
      <c r="AF228" s="972">
        <v>20.8818909367006</v>
      </c>
      <c r="AG228" s="973">
        <v>7.5916406933963092</v>
      </c>
      <c r="AH228" s="972">
        <v>13.82901316095521</v>
      </c>
      <c r="AI228" s="973">
        <v>6.4317687766995526</v>
      </c>
      <c r="AJ228" s="983">
        <v>29</v>
      </c>
      <c r="AK228" s="972">
        <v>16.89584675684435</v>
      </c>
      <c r="AL228" s="973">
        <v>6.9232389692204297</v>
      </c>
      <c r="AM228" s="972">
        <v>20.60094747691128</v>
      </c>
      <c r="AN228" s="973">
        <v>7.4937848238925424</v>
      </c>
      <c r="AO228" s="972">
        <v>62.503205766244378</v>
      </c>
      <c r="AP228" s="973">
        <v>8.9196298034472452</v>
      </c>
      <c r="AQ228" s="974">
        <v>30</v>
      </c>
    </row>
    <row r="229" spans="1:44" s="760" customFormat="1" ht="14.5" customHeight="1">
      <c r="A229" s="951" t="s">
        <v>14</v>
      </c>
      <c r="B229" s="977">
        <v>5.0514204841309818</v>
      </c>
      <c r="C229" s="976">
        <v>3.606632051395271</v>
      </c>
      <c r="D229" s="977">
        <v>1.91696808210876</v>
      </c>
      <c r="E229" s="976">
        <v>1.901343930818526</v>
      </c>
      <c r="F229" s="977">
        <v>93.031611433760247</v>
      </c>
      <c r="G229" s="976">
        <v>4.0107384050723116</v>
      </c>
      <c r="H229" s="984">
        <v>54</v>
      </c>
      <c r="I229" s="977">
        <v>7.447765480141511</v>
      </c>
      <c r="J229" s="976">
        <v>3.5919901816422031</v>
      </c>
      <c r="K229" s="977">
        <v>10.001095377396069</v>
      </c>
      <c r="L229" s="976">
        <v>4.4328598072819094</v>
      </c>
      <c r="M229" s="977">
        <v>82.551139142462432</v>
      </c>
      <c r="N229" s="976">
        <v>5.4136493706833209</v>
      </c>
      <c r="O229" s="984">
        <v>54</v>
      </c>
      <c r="P229" s="977">
        <v>21.87309076218007</v>
      </c>
      <c r="Q229" s="976">
        <v>5.6380855174626019</v>
      </c>
      <c r="R229" s="977">
        <v>5.6370927331222429</v>
      </c>
      <c r="S229" s="976">
        <v>3.1678511350540548</v>
      </c>
      <c r="T229" s="977">
        <v>72.489816504697686</v>
      </c>
      <c r="U229" s="976">
        <v>6.1103753094533806</v>
      </c>
      <c r="V229" s="984">
        <v>54</v>
      </c>
      <c r="W229" s="977">
        <v>15.561605202450661</v>
      </c>
      <c r="X229" s="976">
        <v>4.8171072664668904</v>
      </c>
      <c r="Y229" s="977">
        <v>1.881353904134601</v>
      </c>
      <c r="Z229" s="976">
        <v>1.866277745805935</v>
      </c>
      <c r="AA229" s="977">
        <v>82.557040893414751</v>
      </c>
      <c r="AB229" s="976">
        <v>5.0654481057864036</v>
      </c>
      <c r="AC229" s="984">
        <v>55</v>
      </c>
      <c r="AD229" s="977">
        <v>41.656898752272639</v>
      </c>
      <c r="AE229" s="976">
        <v>6.739886278987604</v>
      </c>
      <c r="AF229" s="977">
        <v>24.918281598607301</v>
      </c>
      <c r="AG229" s="976">
        <v>5.848212077346191</v>
      </c>
      <c r="AH229" s="977">
        <v>33.424819649120039</v>
      </c>
      <c r="AI229" s="976">
        <v>6.5125370457236569</v>
      </c>
      <c r="AJ229" s="984">
        <v>55</v>
      </c>
      <c r="AK229" s="977">
        <v>32.869045130968182</v>
      </c>
      <c r="AL229" s="976">
        <v>6.4571821870155874</v>
      </c>
      <c r="AM229" s="977">
        <v>22.153422425259169</v>
      </c>
      <c r="AN229" s="976">
        <v>5.978615583768347</v>
      </c>
      <c r="AO229" s="977">
        <v>44.977532443772617</v>
      </c>
      <c r="AP229" s="976">
        <v>6.9319932531487636</v>
      </c>
      <c r="AQ229" s="978">
        <v>53</v>
      </c>
    </row>
    <row r="230" spans="1:44" s="760" customFormat="1" ht="14.5" customHeight="1">
      <c r="A230" s="946" t="s">
        <v>39</v>
      </c>
      <c r="B230" s="972" t="s">
        <v>99</v>
      </c>
      <c r="C230" s="973" t="s">
        <v>99</v>
      </c>
      <c r="D230" s="972" t="s">
        <v>99</v>
      </c>
      <c r="E230" s="973" t="s">
        <v>99</v>
      </c>
      <c r="F230" s="972" t="s">
        <v>99</v>
      </c>
      <c r="G230" s="973" t="s">
        <v>99</v>
      </c>
      <c r="H230" s="983" t="s">
        <v>99</v>
      </c>
      <c r="I230" s="972" t="s">
        <v>99</v>
      </c>
      <c r="J230" s="973" t="s">
        <v>99</v>
      </c>
      <c r="K230" s="972" t="s">
        <v>99</v>
      </c>
      <c r="L230" s="973" t="s">
        <v>99</v>
      </c>
      <c r="M230" s="972" t="s">
        <v>99</v>
      </c>
      <c r="N230" s="973" t="s">
        <v>99</v>
      </c>
      <c r="O230" s="983" t="s">
        <v>99</v>
      </c>
      <c r="P230" s="972" t="s">
        <v>99</v>
      </c>
      <c r="Q230" s="973" t="s">
        <v>99</v>
      </c>
      <c r="R230" s="972" t="s">
        <v>99</v>
      </c>
      <c r="S230" s="973" t="s">
        <v>99</v>
      </c>
      <c r="T230" s="972" t="s">
        <v>99</v>
      </c>
      <c r="U230" s="973" t="s">
        <v>99</v>
      </c>
      <c r="V230" s="983" t="s">
        <v>99</v>
      </c>
      <c r="W230" s="972" t="s">
        <v>99</v>
      </c>
      <c r="X230" s="973" t="s">
        <v>99</v>
      </c>
      <c r="Y230" s="972" t="s">
        <v>99</v>
      </c>
      <c r="Z230" s="973" t="s">
        <v>99</v>
      </c>
      <c r="AA230" s="972" t="s">
        <v>99</v>
      </c>
      <c r="AB230" s="973" t="s">
        <v>99</v>
      </c>
      <c r="AC230" s="983" t="s">
        <v>99</v>
      </c>
      <c r="AD230" s="972" t="s">
        <v>99</v>
      </c>
      <c r="AE230" s="973" t="s">
        <v>99</v>
      </c>
      <c r="AF230" s="972" t="s">
        <v>99</v>
      </c>
      <c r="AG230" s="973" t="s">
        <v>99</v>
      </c>
      <c r="AH230" s="972" t="s">
        <v>99</v>
      </c>
      <c r="AI230" s="973" t="s">
        <v>99</v>
      </c>
      <c r="AJ230" s="983" t="s">
        <v>99</v>
      </c>
      <c r="AK230" s="972" t="s">
        <v>99</v>
      </c>
      <c r="AL230" s="973" t="s">
        <v>99</v>
      </c>
      <c r="AM230" s="972" t="s">
        <v>99</v>
      </c>
      <c r="AN230" s="973" t="s">
        <v>99</v>
      </c>
      <c r="AO230" s="972" t="s">
        <v>99</v>
      </c>
      <c r="AP230" s="973" t="s">
        <v>99</v>
      </c>
      <c r="AQ230" s="974" t="s">
        <v>99</v>
      </c>
    </row>
    <row r="231" spans="1:44" s="760" customFormat="1" ht="14.5" customHeight="1">
      <c r="A231" s="951" t="s">
        <v>16</v>
      </c>
      <c r="B231" s="977">
        <v>21.387210059122019</v>
      </c>
      <c r="C231" s="976">
        <v>13.634998138658339</v>
      </c>
      <c r="D231" s="977">
        <v>0</v>
      </c>
      <c r="E231" s="1409" t="s">
        <v>515</v>
      </c>
      <c r="F231" s="977">
        <v>78.612789940877988</v>
      </c>
      <c r="G231" s="976">
        <v>13.634998138658339</v>
      </c>
      <c r="H231" s="984">
        <v>9</v>
      </c>
      <c r="I231" s="977">
        <v>33.91290434018854</v>
      </c>
      <c r="J231" s="976">
        <v>15.648116362477319</v>
      </c>
      <c r="K231" s="977">
        <v>56.290317895724712</v>
      </c>
      <c r="L231" s="976">
        <v>16.051427678863611</v>
      </c>
      <c r="M231" s="977">
        <v>9.7967777640867482</v>
      </c>
      <c r="N231" s="976">
        <v>9.3406340812788056</v>
      </c>
      <c r="O231" s="984">
        <v>10</v>
      </c>
      <c r="P231" s="977">
        <v>42.754602522009378</v>
      </c>
      <c r="Q231" s="976">
        <v>16.488373900622751</v>
      </c>
      <c r="R231" s="977">
        <v>44.533812031646733</v>
      </c>
      <c r="S231" s="976">
        <v>16.654614950291041</v>
      </c>
      <c r="T231" s="977">
        <v>12.711585446343911</v>
      </c>
      <c r="U231" s="976">
        <v>11.790530189774479</v>
      </c>
      <c r="V231" s="984">
        <v>9</v>
      </c>
      <c r="W231" s="977">
        <v>62.585330944430481</v>
      </c>
      <c r="X231" s="976">
        <v>14.79250415241731</v>
      </c>
      <c r="Y231" s="977">
        <v>28.48889880011642</v>
      </c>
      <c r="Z231" s="976">
        <v>13.87506931982827</v>
      </c>
      <c r="AA231" s="977">
        <v>8.9257702554530898</v>
      </c>
      <c r="AB231" s="976">
        <v>8.5475286902409007</v>
      </c>
      <c r="AC231" s="984">
        <v>11</v>
      </c>
      <c r="AD231" s="977">
        <v>30.818588350612149</v>
      </c>
      <c r="AE231" s="976">
        <v>15.193581357770221</v>
      </c>
      <c r="AF231" s="977">
        <v>59.950967066589932</v>
      </c>
      <c r="AG231" s="976">
        <v>16.235297680606031</v>
      </c>
      <c r="AH231" s="977">
        <v>9.2304445827979205</v>
      </c>
      <c r="AI231" s="976">
        <v>8.9109341717770079</v>
      </c>
      <c r="AJ231" s="984">
        <v>9</v>
      </c>
      <c r="AK231" s="977">
        <v>41.085731300090977</v>
      </c>
      <c r="AL231" s="976">
        <v>15.86431687959899</v>
      </c>
      <c r="AM231" s="977">
        <v>10.95677256387229</v>
      </c>
      <c r="AN231" s="976">
        <v>10.31193128593199</v>
      </c>
      <c r="AO231" s="977">
        <v>47.957496136036738</v>
      </c>
      <c r="AP231" s="976">
        <v>15.96033978843375</v>
      </c>
      <c r="AQ231" s="978">
        <v>10</v>
      </c>
    </row>
    <row r="232" spans="1:44" s="760" customFormat="1" ht="14.5" customHeight="1">
      <c r="A232" s="946" t="s">
        <v>17</v>
      </c>
      <c r="B232" s="972" t="s">
        <v>99</v>
      </c>
      <c r="C232" s="973" t="s">
        <v>99</v>
      </c>
      <c r="D232" s="972" t="s">
        <v>99</v>
      </c>
      <c r="E232" s="973" t="s">
        <v>99</v>
      </c>
      <c r="F232" s="972" t="s">
        <v>99</v>
      </c>
      <c r="G232" s="973" t="s">
        <v>99</v>
      </c>
      <c r="H232" s="983" t="s">
        <v>99</v>
      </c>
      <c r="I232" s="972" t="s">
        <v>99</v>
      </c>
      <c r="J232" s="973" t="s">
        <v>99</v>
      </c>
      <c r="K232" s="972" t="s">
        <v>99</v>
      </c>
      <c r="L232" s="973" t="s">
        <v>99</v>
      </c>
      <c r="M232" s="972" t="s">
        <v>99</v>
      </c>
      <c r="N232" s="973" t="s">
        <v>99</v>
      </c>
      <c r="O232" s="983" t="s">
        <v>99</v>
      </c>
      <c r="P232" s="972" t="s">
        <v>99</v>
      </c>
      <c r="Q232" s="973" t="s">
        <v>99</v>
      </c>
      <c r="R232" s="972" t="s">
        <v>99</v>
      </c>
      <c r="S232" s="973" t="s">
        <v>99</v>
      </c>
      <c r="T232" s="972" t="s">
        <v>99</v>
      </c>
      <c r="U232" s="973" t="s">
        <v>99</v>
      </c>
      <c r="V232" s="983" t="s">
        <v>99</v>
      </c>
      <c r="W232" s="972" t="s">
        <v>99</v>
      </c>
      <c r="X232" s="973" t="s">
        <v>99</v>
      </c>
      <c r="Y232" s="972" t="s">
        <v>99</v>
      </c>
      <c r="Z232" s="973" t="s">
        <v>99</v>
      </c>
      <c r="AA232" s="972" t="s">
        <v>99</v>
      </c>
      <c r="AB232" s="973" t="s">
        <v>99</v>
      </c>
      <c r="AC232" s="983" t="s">
        <v>99</v>
      </c>
      <c r="AD232" s="972" t="s">
        <v>99</v>
      </c>
      <c r="AE232" s="973" t="s">
        <v>99</v>
      </c>
      <c r="AF232" s="972" t="s">
        <v>99</v>
      </c>
      <c r="AG232" s="973" t="s">
        <v>99</v>
      </c>
      <c r="AH232" s="972" t="s">
        <v>99</v>
      </c>
      <c r="AI232" s="973" t="s">
        <v>99</v>
      </c>
      <c r="AJ232" s="983" t="s">
        <v>99</v>
      </c>
      <c r="AK232" s="972" t="s">
        <v>99</v>
      </c>
      <c r="AL232" s="973" t="s">
        <v>99</v>
      </c>
      <c r="AM232" s="972" t="s">
        <v>99</v>
      </c>
      <c r="AN232" s="973" t="s">
        <v>99</v>
      </c>
      <c r="AO232" s="972" t="s">
        <v>99</v>
      </c>
      <c r="AP232" s="973" t="s">
        <v>99</v>
      </c>
      <c r="AQ232" s="974" t="s">
        <v>99</v>
      </c>
    </row>
    <row r="233" spans="1:44" s="760" customFormat="1" ht="14.5" customHeight="1">
      <c r="A233" s="951" t="s">
        <v>18</v>
      </c>
      <c r="B233" s="977" t="s">
        <v>99</v>
      </c>
      <c r="C233" s="976" t="s">
        <v>99</v>
      </c>
      <c r="D233" s="977" t="s">
        <v>99</v>
      </c>
      <c r="E233" s="976" t="s">
        <v>99</v>
      </c>
      <c r="F233" s="977" t="s">
        <v>99</v>
      </c>
      <c r="G233" s="976" t="s">
        <v>99</v>
      </c>
      <c r="H233" s="984" t="s">
        <v>99</v>
      </c>
      <c r="I233" s="977" t="s">
        <v>99</v>
      </c>
      <c r="J233" s="976" t="s">
        <v>99</v>
      </c>
      <c r="K233" s="977" t="s">
        <v>99</v>
      </c>
      <c r="L233" s="976" t="s">
        <v>99</v>
      </c>
      <c r="M233" s="977" t="s">
        <v>99</v>
      </c>
      <c r="N233" s="976" t="s">
        <v>99</v>
      </c>
      <c r="O233" s="984" t="s">
        <v>99</v>
      </c>
      <c r="P233" s="977" t="s">
        <v>99</v>
      </c>
      <c r="Q233" s="976" t="s">
        <v>99</v>
      </c>
      <c r="R233" s="977" t="s">
        <v>99</v>
      </c>
      <c r="S233" s="976" t="s">
        <v>99</v>
      </c>
      <c r="T233" s="977" t="s">
        <v>99</v>
      </c>
      <c r="U233" s="976" t="s">
        <v>99</v>
      </c>
      <c r="V233" s="984" t="s">
        <v>99</v>
      </c>
      <c r="W233" s="977" t="s">
        <v>99</v>
      </c>
      <c r="X233" s="976" t="s">
        <v>99</v>
      </c>
      <c r="Y233" s="977" t="s">
        <v>99</v>
      </c>
      <c r="Z233" s="976" t="s">
        <v>99</v>
      </c>
      <c r="AA233" s="977" t="s">
        <v>99</v>
      </c>
      <c r="AB233" s="976" t="s">
        <v>99</v>
      </c>
      <c r="AC233" s="984" t="s">
        <v>99</v>
      </c>
      <c r="AD233" s="977" t="s">
        <v>99</v>
      </c>
      <c r="AE233" s="976" t="s">
        <v>99</v>
      </c>
      <c r="AF233" s="977" t="s">
        <v>99</v>
      </c>
      <c r="AG233" s="976" t="s">
        <v>99</v>
      </c>
      <c r="AH233" s="977" t="s">
        <v>99</v>
      </c>
      <c r="AI233" s="976" t="s">
        <v>99</v>
      </c>
      <c r="AJ233" s="984" t="s">
        <v>99</v>
      </c>
      <c r="AK233" s="977" t="s">
        <v>99</v>
      </c>
      <c r="AL233" s="976" t="s">
        <v>99</v>
      </c>
      <c r="AM233" s="977" t="s">
        <v>99</v>
      </c>
      <c r="AN233" s="976" t="s">
        <v>99</v>
      </c>
      <c r="AO233" s="977" t="s">
        <v>99</v>
      </c>
      <c r="AP233" s="976" t="s">
        <v>99</v>
      </c>
      <c r="AQ233" s="978" t="s">
        <v>99</v>
      </c>
    </row>
    <row r="234" spans="1:44" s="760" customFormat="1" ht="14.5" customHeight="1">
      <c r="A234" s="946" t="s">
        <v>19</v>
      </c>
      <c r="B234" s="972">
        <v>0</v>
      </c>
      <c r="C234" s="1410" t="s">
        <v>515</v>
      </c>
      <c r="D234" s="972">
        <v>0</v>
      </c>
      <c r="E234" s="1410" t="s">
        <v>515</v>
      </c>
      <c r="F234" s="972">
        <v>100</v>
      </c>
      <c r="G234" s="1410" t="s">
        <v>515</v>
      </c>
      <c r="H234" s="983">
        <v>15</v>
      </c>
      <c r="I234" s="972">
        <v>0</v>
      </c>
      <c r="J234" s="1410" t="s">
        <v>515</v>
      </c>
      <c r="K234" s="972">
        <v>6.2460558177825547</v>
      </c>
      <c r="L234" s="973">
        <v>6.0729261239491832</v>
      </c>
      <c r="M234" s="972">
        <v>93.753944182217452</v>
      </c>
      <c r="N234" s="973">
        <v>6.0729261239491832</v>
      </c>
      <c r="O234" s="983">
        <v>15</v>
      </c>
      <c r="P234" s="972">
        <v>25.151123416416532</v>
      </c>
      <c r="Q234" s="973">
        <v>10.851647853969499</v>
      </c>
      <c r="R234" s="972">
        <v>22.978270685716431</v>
      </c>
      <c r="S234" s="973">
        <v>10.171473306299919</v>
      </c>
      <c r="T234" s="972">
        <v>51.870605897867037</v>
      </c>
      <c r="U234" s="973">
        <v>12.20814132757635</v>
      </c>
      <c r="V234" s="983">
        <v>17</v>
      </c>
      <c r="W234" s="972">
        <v>13.64367054336002</v>
      </c>
      <c r="X234" s="973">
        <v>9.0018052816004097</v>
      </c>
      <c r="Y234" s="972">
        <v>0</v>
      </c>
      <c r="Z234" s="1410" t="s">
        <v>515</v>
      </c>
      <c r="AA234" s="972">
        <v>86.356329456639983</v>
      </c>
      <c r="AB234" s="973">
        <v>9.0018052816004097</v>
      </c>
      <c r="AC234" s="983">
        <v>16</v>
      </c>
      <c r="AD234" s="972">
        <v>29.419011163905829</v>
      </c>
      <c r="AE234" s="973">
        <v>11.11106781920877</v>
      </c>
      <c r="AF234" s="972">
        <v>59.783540666230692</v>
      </c>
      <c r="AG234" s="973">
        <v>11.91636887584024</v>
      </c>
      <c r="AH234" s="972">
        <v>10.797448169863481</v>
      </c>
      <c r="AI234" s="973">
        <v>7.2713501848094291</v>
      </c>
      <c r="AJ234" s="983">
        <v>17</v>
      </c>
      <c r="AK234" s="972">
        <v>54.121734221749229</v>
      </c>
      <c r="AL234" s="973">
        <v>12.93303546700899</v>
      </c>
      <c r="AM234" s="972">
        <v>19.820719913929789</v>
      </c>
      <c r="AN234" s="973">
        <v>10.314344968579499</v>
      </c>
      <c r="AO234" s="972">
        <v>26.057545864320989</v>
      </c>
      <c r="AP234" s="973">
        <v>11.30215620461504</v>
      </c>
      <c r="AQ234" s="974">
        <v>15</v>
      </c>
    </row>
    <row r="235" spans="1:44" s="760" customFormat="1" ht="14.5" customHeight="1">
      <c r="A235" s="951" t="s">
        <v>20</v>
      </c>
      <c r="B235" s="977" t="s">
        <v>99</v>
      </c>
      <c r="C235" s="976" t="s">
        <v>99</v>
      </c>
      <c r="D235" s="977" t="s">
        <v>99</v>
      </c>
      <c r="E235" s="976" t="s">
        <v>99</v>
      </c>
      <c r="F235" s="977" t="s">
        <v>99</v>
      </c>
      <c r="G235" s="976" t="s">
        <v>99</v>
      </c>
      <c r="H235" s="984" t="s">
        <v>99</v>
      </c>
      <c r="I235" s="977" t="s">
        <v>99</v>
      </c>
      <c r="J235" s="976" t="s">
        <v>99</v>
      </c>
      <c r="K235" s="977" t="s">
        <v>99</v>
      </c>
      <c r="L235" s="976" t="s">
        <v>99</v>
      </c>
      <c r="M235" s="977" t="s">
        <v>99</v>
      </c>
      <c r="N235" s="976" t="s">
        <v>99</v>
      </c>
      <c r="O235" s="984" t="s">
        <v>99</v>
      </c>
      <c r="P235" s="977" t="s">
        <v>99</v>
      </c>
      <c r="Q235" s="976" t="s">
        <v>99</v>
      </c>
      <c r="R235" s="977" t="s">
        <v>99</v>
      </c>
      <c r="S235" s="976" t="s">
        <v>99</v>
      </c>
      <c r="T235" s="977" t="s">
        <v>99</v>
      </c>
      <c r="U235" s="976" t="s">
        <v>99</v>
      </c>
      <c r="V235" s="984" t="s">
        <v>99</v>
      </c>
      <c r="W235" s="977" t="s">
        <v>99</v>
      </c>
      <c r="X235" s="976" t="s">
        <v>99</v>
      </c>
      <c r="Y235" s="977" t="s">
        <v>99</v>
      </c>
      <c r="Z235" s="976" t="s">
        <v>99</v>
      </c>
      <c r="AA235" s="977" t="s">
        <v>99</v>
      </c>
      <c r="AB235" s="976" t="s">
        <v>99</v>
      </c>
      <c r="AC235" s="984" t="s">
        <v>99</v>
      </c>
      <c r="AD235" s="977" t="s">
        <v>99</v>
      </c>
      <c r="AE235" s="976" t="s">
        <v>99</v>
      </c>
      <c r="AF235" s="977" t="s">
        <v>99</v>
      </c>
      <c r="AG235" s="976" t="s">
        <v>99</v>
      </c>
      <c r="AH235" s="977" t="s">
        <v>99</v>
      </c>
      <c r="AI235" s="976" t="s">
        <v>99</v>
      </c>
      <c r="AJ235" s="984" t="s">
        <v>99</v>
      </c>
      <c r="AK235" s="977" t="s">
        <v>99</v>
      </c>
      <c r="AL235" s="976" t="s">
        <v>99</v>
      </c>
      <c r="AM235" s="977" t="s">
        <v>99</v>
      </c>
      <c r="AN235" s="976" t="s">
        <v>99</v>
      </c>
      <c r="AO235" s="977" t="s">
        <v>99</v>
      </c>
      <c r="AP235" s="976" t="s">
        <v>99</v>
      </c>
      <c r="AQ235" s="978" t="s">
        <v>99</v>
      </c>
    </row>
    <row r="236" spans="1:44" s="760" customFormat="1" ht="14.5" customHeight="1">
      <c r="A236" s="946" t="s">
        <v>21</v>
      </c>
      <c r="B236" s="972">
        <v>3.8366842766114462</v>
      </c>
      <c r="C236" s="973">
        <v>3.763660029050127</v>
      </c>
      <c r="D236" s="972">
        <v>4.1763280887506182</v>
      </c>
      <c r="E236" s="973">
        <v>4.082308245999867</v>
      </c>
      <c r="F236" s="972">
        <v>91.986987634637927</v>
      </c>
      <c r="G236" s="973">
        <v>5.4232953411897888</v>
      </c>
      <c r="H236" s="983">
        <v>28</v>
      </c>
      <c r="I236" s="972">
        <v>16.033242953600048</v>
      </c>
      <c r="J236" s="973">
        <v>6.6422267695307822</v>
      </c>
      <c r="K236" s="972">
        <v>69.642067011591323</v>
      </c>
      <c r="L236" s="973">
        <v>8.4775939049126308</v>
      </c>
      <c r="M236" s="972">
        <v>14.324690034808629</v>
      </c>
      <c r="N236" s="973">
        <v>6.6151542185987218</v>
      </c>
      <c r="O236" s="983">
        <v>30</v>
      </c>
      <c r="P236" s="972">
        <v>21.313070910995641</v>
      </c>
      <c r="Q236" s="973">
        <v>7.7260632185128699</v>
      </c>
      <c r="R236" s="972">
        <v>17.476176687741582</v>
      </c>
      <c r="S236" s="973">
        <v>7.13519606503524</v>
      </c>
      <c r="T236" s="972">
        <v>61.210752401262774</v>
      </c>
      <c r="U236" s="973">
        <v>9.1367089786190299</v>
      </c>
      <c r="V236" s="983">
        <v>29</v>
      </c>
      <c r="W236" s="972">
        <v>32.602811520927347</v>
      </c>
      <c r="X236" s="973">
        <v>8.9465330338009164</v>
      </c>
      <c r="Y236" s="972">
        <v>0</v>
      </c>
      <c r="Z236" s="1410" t="s">
        <v>515</v>
      </c>
      <c r="AA236" s="972">
        <v>67.397188479072625</v>
      </c>
      <c r="AB236" s="973">
        <v>8.9465330338009164</v>
      </c>
      <c r="AC236" s="983">
        <v>28</v>
      </c>
      <c r="AD236" s="972">
        <v>45.497583357034827</v>
      </c>
      <c r="AE236" s="973">
        <v>8.999781825663149</v>
      </c>
      <c r="AF236" s="972">
        <v>41.731072390223503</v>
      </c>
      <c r="AG236" s="973">
        <v>8.9069505133237463</v>
      </c>
      <c r="AH236" s="972">
        <v>12.77134425274166</v>
      </c>
      <c r="AI236" s="973">
        <v>5.9893946379474432</v>
      </c>
      <c r="AJ236" s="983">
        <v>31</v>
      </c>
      <c r="AK236" s="972">
        <v>56.795811921870367</v>
      </c>
      <c r="AL236" s="973">
        <v>9.0884856106255594</v>
      </c>
      <c r="AM236" s="972">
        <v>30.688940678600311</v>
      </c>
      <c r="AN236" s="973">
        <v>8.5054612977836914</v>
      </c>
      <c r="AO236" s="972">
        <v>12.51524739952932</v>
      </c>
      <c r="AP236" s="973">
        <v>5.9244140453455341</v>
      </c>
      <c r="AQ236" s="974">
        <v>30</v>
      </c>
    </row>
    <row r="237" spans="1:44" s="760" customFormat="1" ht="14.5" customHeight="1">
      <c r="A237" s="951" t="s">
        <v>22</v>
      </c>
      <c r="B237" s="977">
        <v>3.956461932697815</v>
      </c>
      <c r="C237" s="976">
        <v>1.948478011016767</v>
      </c>
      <c r="D237" s="977">
        <v>1.8196669339221909</v>
      </c>
      <c r="E237" s="976">
        <v>1.2778839665550961</v>
      </c>
      <c r="F237" s="977">
        <v>94.223871133380001</v>
      </c>
      <c r="G237" s="976">
        <v>2.2995578981805278</v>
      </c>
      <c r="H237" s="984">
        <v>109</v>
      </c>
      <c r="I237" s="977">
        <v>17.86938759146922</v>
      </c>
      <c r="J237" s="976">
        <v>3.6449397955691611</v>
      </c>
      <c r="K237" s="977">
        <v>77.748135358115562</v>
      </c>
      <c r="L237" s="976">
        <v>3.9459479685888481</v>
      </c>
      <c r="M237" s="977">
        <v>4.382477050415182</v>
      </c>
      <c r="N237" s="976">
        <v>1.9211244072086919</v>
      </c>
      <c r="O237" s="984">
        <v>114</v>
      </c>
      <c r="P237" s="977">
        <v>38.096181677041287</v>
      </c>
      <c r="Q237" s="976">
        <v>4.6954188005548234</v>
      </c>
      <c r="R237" s="977">
        <v>20.731230412043949</v>
      </c>
      <c r="S237" s="976">
        <v>3.961889187328179</v>
      </c>
      <c r="T237" s="977">
        <v>41.172587910914743</v>
      </c>
      <c r="U237" s="976">
        <v>4.7784723443879251</v>
      </c>
      <c r="V237" s="984">
        <v>108</v>
      </c>
      <c r="W237" s="977">
        <v>39.983303591292312</v>
      </c>
      <c r="X237" s="976">
        <v>4.7223411105436428</v>
      </c>
      <c r="Y237" s="977">
        <v>4.6475443545216439</v>
      </c>
      <c r="Z237" s="976">
        <v>2.0383312626072709</v>
      </c>
      <c r="AA237" s="977">
        <v>55.369152054186017</v>
      </c>
      <c r="AB237" s="976">
        <v>4.7963186158389961</v>
      </c>
      <c r="AC237" s="984">
        <v>109</v>
      </c>
      <c r="AD237" s="977">
        <v>41.996831431186649</v>
      </c>
      <c r="AE237" s="976">
        <v>4.703396006476452</v>
      </c>
      <c r="AF237" s="977">
        <v>50.386787806717479</v>
      </c>
      <c r="AG237" s="976">
        <v>4.7639583371265548</v>
      </c>
      <c r="AH237" s="977">
        <v>7.6163807620958552</v>
      </c>
      <c r="AI237" s="976">
        <v>2.6020351997208948</v>
      </c>
      <c r="AJ237" s="984">
        <v>112</v>
      </c>
      <c r="AK237" s="977">
        <v>39.430366523098797</v>
      </c>
      <c r="AL237" s="976">
        <v>4.6706161500035082</v>
      </c>
      <c r="AM237" s="977">
        <v>29.37177765425864</v>
      </c>
      <c r="AN237" s="976">
        <v>4.3401909108874559</v>
      </c>
      <c r="AO237" s="977">
        <v>31.19785582264257</v>
      </c>
      <c r="AP237" s="976">
        <v>4.4596233857826029</v>
      </c>
      <c r="AQ237" s="978">
        <v>111</v>
      </c>
    </row>
    <row r="238" spans="1:44" s="760" customFormat="1" ht="14.5" customHeight="1">
      <c r="A238" s="946" t="s">
        <v>23</v>
      </c>
      <c r="B238" s="972">
        <v>0</v>
      </c>
      <c r="C238" s="1410" t="s">
        <v>515</v>
      </c>
      <c r="D238" s="972">
        <v>5.818371242632896</v>
      </c>
      <c r="E238" s="973">
        <v>5.627109434732648</v>
      </c>
      <c r="F238" s="972">
        <v>94.181628757367108</v>
      </c>
      <c r="G238" s="973">
        <v>5.627109434732648</v>
      </c>
      <c r="H238" s="983">
        <v>21</v>
      </c>
      <c r="I238" s="972">
        <v>3.7846996466318439</v>
      </c>
      <c r="J238" s="973">
        <v>3.730839786081948</v>
      </c>
      <c r="K238" s="972">
        <v>85.293214859214885</v>
      </c>
      <c r="L238" s="973">
        <v>7.8764606877278682</v>
      </c>
      <c r="M238" s="972">
        <v>10.92208549415327</v>
      </c>
      <c r="N238" s="973">
        <v>7.2179498905370343</v>
      </c>
      <c r="O238" s="983">
        <v>23</v>
      </c>
      <c r="P238" s="972">
        <v>28.020848681651469</v>
      </c>
      <c r="Q238" s="973">
        <v>9.7940356860023545</v>
      </c>
      <c r="R238" s="972">
        <v>4.7898154550025724</v>
      </c>
      <c r="S238" s="973">
        <v>4.6775732729156676</v>
      </c>
      <c r="T238" s="972">
        <v>67.189335863345974</v>
      </c>
      <c r="U238" s="973">
        <v>10.22363739699491</v>
      </c>
      <c r="V238" s="983">
        <v>22</v>
      </c>
      <c r="W238" s="972">
        <v>26.604156952391801</v>
      </c>
      <c r="X238" s="973">
        <v>9.4368906372422732</v>
      </c>
      <c r="Y238" s="972">
        <v>0</v>
      </c>
      <c r="Z238" s="1410" t="s">
        <v>515</v>
      </c>
      <c r="AA238" s="972">
        <v>73.395843047608196</v>
      </c>
      <c r="AB238" s="973">
        <v>9.4368906372422732</v>
      </c>
      <c r="AC238" s="983">
        <v>22</v>
      </c>
      <c r="AD238" s="972">
        <v>39.175237521002401</v>
      </c>
      <c r="AE238" s="973">
        <v>10.31177496929195</v>
      </c>
      <c r="AF238" s="972">
        <v>41.769247149526763</v>
      </c>
      <c r="AG238" s="973">
        <v>10.357610072573401</v>
      </c>
      <c r="AH238" s="972">
        <v>19.055515329470861</v>
      </c>
      <c r="AI238" s="973">
        <v>8.575712050938467</v>
      </c>
      <c r="AJ238" s="983">
        <v>23</v>
      </c>
      <c r="AK238" s="972">
        <v>30.96506165779218</v>
      </c>
      <c r="AL238" s="973">
        <v>9.800935246066306</v>
      </c>
      <c r="AM238" s="972">
        <v>50.157687572996927</v>
      </c>
      <c r="AN238" s="973">
        <v>10.56357834819933</v>
      </c>
      <c r="AO238" s="972">
        <v>18.877250769210889</v>
      </c>
      <c r="AP238" s="973">
        <v>8.5235066736656933</v>
      </c>
      <c r="AQ238" s="974">
        <v>23</v>
      </c>
    </row>
    <row r="239" spans="1:44" s="760" customFormat="1" ht="14.5" customHeight="1">
      <c r="A239" s="951" t="s">
        <v>24</v>
      </c>
      <c r="B239" s="977" t="s">
        <v>99</v>
      </c>
      <c r="C239" s="976" t="s">
        <v>99</v>
      </c>
      <c r="D239" s="977" t="s">
        <v>99</v>
      </c>
      <c r="E239" s="976" t="s">
        <v>99</v>
      </c>
      <c r="F239" s="977" t="s">
        <v>99</v>
      </c>
      <c r="G239" s="976" t="s">
        <v>99</v>
      </c>
      <c r="H239" s="984" t="s">
        <v>99</v>
      </c>
      <c r="I239" s="977" t="s">
        <v>99</v>
      </c>
      <c r="J239" s="976" t="s">
        <v>99</v>
      </c>
      <c r="K239" s="977" t="s">
        <v>99</v>
      </c>
      <c r="L239" s="976" t="s">
        <v>99</v>
      </c>
      <c r="M239" s="977" t="s">
        <v>99</v>
      </c>
      <c r="N239" s="976" t="s">
        <v>99</v>
      </c>
      <c r="O239" s="984" t="s">
        <v>99</v>
      </c>
      <c r="P239" s="977" t="s">
        <v>99</v>
      </c>
      <c r="Q239" s="976" t="s">
        <v>99</v>
      </c>
      <c r="R239" s="977" t="s">
        <v>99</v>
      </c>
      <c r="S239" s="976" t="s">
        <v>99</v>
      </c>
      <c r="T239" s="977" t="s">
        <v>99</v>
      </c>
      <c r="U239" s="976" t="s">
        <v>99</v>
      </c>
      <c r="V239" s="984" t="s">
        <v>99</v>
      </c>
      <c r="W239" s="977" t="s">
        <v>99</v>
      </c>
      <c r="X239" s="976" t="s">
        <v>99</v>
      </c>
      <c r="Y239" s="977" t="s">
        <v>99</v>
      </c>
      <c r="Z239" s="976" t="s">
        <v>99</v>
      </c>
      <c r="AA239" s="977" t="s">
        <v>99</v>
      </c>
      <c r="AB239" s="976" t="s">
        <v>99</v>
      </c>
      <c r="AC239" s="984" t="s">
        <v>99</v>
      </c>
      <c r="AD239" s="977" t="s">
        <v>99</v>
      </c>
      <c r="AE239" s="976" t="s">
        <v>99</v>
      </c>
      <c r="AF239" s="977" t="s">
        <v>99</v>
      </c>
      <c r="AG239" s="976" t="s">
        <v>99</v>
      </c>
      <c r="AH239" s="977" t="s">
        <v>99</v>
      </c>
      <c r="AI239" s="976" t="s">
        <v>99</v>
      </c>
      <c r="AJ239" s="984" t="s">
        <v>99</v>
      </c>
      <c r="AK239" s="977" t="s">
        <v>99</v>
      </c>
      <c r="AL239" s="976" t="s">
        <v>99</v>
      </c>
      <c r="AM239" s="977" t="s">
        <v>99</v>
      </c>
      <c r="AN239" s="976" t="s">
        <v>99</v>
      </c>
      <c r="AO239" s="977" t="s">
        <v>99</v>
      </c>
      <c r="AP239" s="976" t="s">
        <v>99</v>
      </c>
      <c r="AQ239" s="978" t="s">
        <v>99</v>
      </c>
    </row>
    <row r="240" spans="1:44" s="760" customFormat="1" ht="14.5" customHeight="1">
      <c r="A240" s="946" t="s">
        <v>25</v>
      </c>
      <c r="B240" s="972">
        <v>0</v>
      </c>
      <c r="C240" s="1410" t="s">
        <v>515</v>
      </c>
      <c r="D240" s="972" t="s">
        <v>99</v>
      </c>
      <c r="E240" s="1410" t="s">
        <v>515</v>
      </c>
      <c r="F240" s="972" t="s">
        <v>99</v>
      </c>
      <c r="G240" s="1410" t="s">
        <v>515</v>
      </c>
      <c r="H240" s="983" t="s">
        <v>99</v>
      </c>
      <c r="I240" s="972" t="s">
        <v>99</v>
      </c>
      <c r="J240" s="973" t="s">
        <v>99</v>
      </c>
      <c r="K240" s="972" t="s">
        <v>99</v>
      </c>
      <c r="L240" s="973" t="s">
        <v>99</v>
      </c>
      <c r="M240" s="972" t="s">
        <v>99</v>
      </c>
      <c r="N240" s="973" t="s">
        <v>99</v>
      </c>
      <c r="O240" s="983" t="s">
        <v>99</v>
      </c>
      <c r="P240" s="972" t="s">
        <v>99</v>
      </c>
      <c r="Q240" s="973" t="s">
        <v>99</v>
      </c>
      <c r="R240" s="972" t="s">
        <v>99</v>
      </c>
      <c r="S240" s="973" t="s">
        <v>99</v>
      </c>
      <c r="T240" s="972" t="s">
        <v>99</v>
      </c>
      <c r="U240" s="973" t="s">
        <v>99</v>
      </c>
      <c r="V240" s="983" t="s">
        <v>99</v>
      </c>
      <c r="W240" s="972" t="s">
        <v>99</v>
      </c>
      <c r="X240" s="973" t="s">
        <v>99</v>
      </c>
      <c r="Y240" s="972" t="s">
        <v>99</v>
      </c>
      <c r="Z240" s="973" t="s">
        <v>99</v>
      </c>
      <c r="AA240" s="972" t="s">
        <v>99</v>
      </c>
      <c r="AB240" s="973" t="s">
        <v>99</v>
      </c>
      <c r="AC240" s="983" t="s">
        <v>99</v>
      </c>
      <c r="AD240" s="972" t="s">
        <v>99</v>
      </c>
      <c r="AE240" s="973" t="s">
        <v>99</v>
      </c>
      <c r="AF240" s="972" t="s">
        <v>99</v>
      </c>
      <c r="AG240" s="973" t="s">
        <v>99</v>
      </c>
      <c r="AH240" s="972" t="s">
        <v>99</v>
      </c>
      <c r="AI240" s="1410" t="s">
        <v>515</v>
      </c>
      <c r="AJ240" s="983" t="s">
        <v>99</v>
      </c>
      <c r="AK240" s="972" t="s">
        <v>99</v>
      </c>
      <c r="AL240" s="973" t="s">
        <v>99</v>
      </c>
      <c r="AM240" s="972" t="s">
        <v>99</v>
      </c>
      <c r="AN240" s="973" t="s">
        <v>99</v>
      </c>
      <c r="AO240" s="972" t="s">
        <v>99</v>
      </c>
      <c r="AP240" s="973" t="s">
        <v>99</v>
      </c>
      <c r="AQ240" s="974" t="s">
        <v>99</v>
      </c>
    </row>
    <row r="241" spans="1:43" s="760" customFormat="1" ht="14.5" customHeight="1">
      <c r="A241" s="951" t="s">
        <v>26</v>
      </c>
      <c r="B241" s="977">
        <v>10.965726700747</v>
      </c>
      <c r="C241" s="976">
        <v>10.373785849084371</v>
      </c>
      <c r="D241" s="977">
        <v>0</v>
      </c>
      <c r="E241" s="1409" t="s">
        <v>515</v>
      </c>
      <c r="F241" s="977">
        <v>89.034273299253002</v>
      </c>
      <c r="G241" s="976">
        <v>10.373785849084371</v>
      </c>
      <c r="H241" s="984">
        <v>9</v>
      </c>
      <c r="I241" s="977">
        <v>0</v>
      </c>
      <c r="J241" s="1409" t="s">
        <v>515</v>
      </c>
      <c r="K241" s="977">
        <v>33.769110012989643</v>
      </c>
      <c r="L241" s="976">
        <v>15.872322205468469</v>
      </c>
      <c r="M241" s="977">
        <v>66.230889987010372</v>
      </c>
      <c r="N241" s="976">
        <v>15.872322205468469</v>
      </c>
      <c r="O241" s="984">
        <v>9</v>
      </c>
      <c r="P241" s="977">
        <v>54.919657861225261</v>
      </c>
      <c r="Q241" s="976">
        <v>15.03367017300574</v>
      </c>
      <c r="R241" s="977">
        <v>45.080342138774739</v>
      </c>
      <c r="S241" s="976">
        <v>15.03367017300574</v>
      </c>
      <c r="T241" s="977">
        <v>0</v>
      </c>
      <c r="U241" s="1409" t="s">
        <v>515</v>
      </c>
      <c r="V241" s="984">
        <v>11</v>
      </c>
      <c r="W241" s="977">
        <v>60.012519567920187</v>
      </c>
      <c r="X241" s="976">
        <v>15.532877528645781</v>
      </c>
      <c r="Y241" s="977">
        <v>10.41296766478345</v>
      </c>
      <c r="Z241" s="976">
        <v>9.8497771609375846</v>
      </c>
      <c r="AA241" s="977">
        <v>29.574512767296358</v>
      </c>
      <c r="AB241" s="976">
        <v>14.408889825127369</v>
      </c>
      <c r="AC241" s="984">
        <v>10</v>
      </c>
      <c r="AD241" s="977">
        <v>78.909085269689399</v>
      </c>
      <c r="AE241" s="976">
        <v>13.37595127175863</v>
      </c>
      <c r="AF241" s="977">
        <v>21.090914730310601</v>
      </c>
      <c r="AG241" s="976">
        <v>13.37595127175863</v>
      </c>
      <c r="AH241" s="977">
        <v>0</v>
      </c>
      <c r="AI241" s="1409" t="s">
        <v>515</v>
      </c>
      <c r="AJ241" s="984">
        <v>9</v>
      </c>
      <c r="AK241" s="977">
        <v>90.605152176527085</v>
      </c>
      <c r="AL241" s="976">
        <v>8.9874963941804058</v>
      </c>
      <c r="AM241" s="977">
        <v>9.3948478234729222</v>
      </c>
      <c r="AN241" s="976">
        <v>8.9874963941804076</v>
      </c>
      <c r="AO241" s="977">
        <v>0</v>
      </c>
      <c r="AP241" s="1409" t="s">
        <v>515</v>
      </c>
      <c r="AQ241" s="978">
        <v>10</v>
      </c>
    </row>
    <row r="242" spans="1:43" s="760" customFormat="1" ht="14.5" customHeight="1">
      <c r="A242" s="946" t="s">
        <v>27</v>
      </c>
      <c r="B242" s="972" t="s">
        <v>99</v>
      </c>
      <c r="C242" s="1410" t="s">
        <v>515</v>
      </c>
      <c r="D242" s="972" t="s">
        <v>99</v>
      </c>
      <c r="E242" s="1410" t="s">
        <v>515</v>
      </c>
      <c r="F242" s="972" t="s">
        <v>99</v>
      </c>
      <c r="G242" s="1410" t="s">
        <v>515</v>
      </c>
      <c r="H242" s="983" t="s">
        <v>99</v>
      </c>
      <c r="I242" s="972" t="s">
        <v>99</v>
      </c>
      <c r="J242" s="1410" t="s">
        <v>515</v>
      </c>
      <c r="K242" s="972" t="s">
        <v>99</v>
      </c>
      <c r="L242" s="1410" t="s">
        <v>515</v>
      </c>
      <c r="M242" s="972" t="s">
        <v>99</v>
      </c>
      <c r="N242" s="1410" t="s">
        <v>515</v>
      </c>
      <c r="O242" s="983" t="s">
        <v>99</v>
      </c>
      <c r="P242" s="972" t="s">
        <v>99</v>
      </c>
      <c r="Q242" s="973" t="s">
        <v>99</v>
      </c>
      <c r="R242" s="972" t="s">
        <v>99</v>
      </c>
      <c r="S242" s="973" t="s">
        <v>99</v>
      </c>
      <c r="T242" s="972" t="s">
        <v>99</v>
      </c>
      <c r="U242" s="973" t="s">
        <v>99</v>
      </c>
      <c r="V242" s="983" t="s">
        <v>99</v>
      </c>
      <c r="W242" s="972" t="s">
        <v>99</v>
      </c>
      <c r="X242" s="973" t="s">
        <v>99</v>
      </c>
      <c r="Y242" s="972" t="s">
        <v>99</v>
      </c>
      <c r="Z242" s="973" t="s">
        <v>99</v>
      </c>
      <c r="AA242" s="972" t="s">
        <v>99</v>
      </c>
      <c r="AB242" s="973" t="s">
        <v>99</v>
      </c>
      <c r="AC242" s="983" t="s">
        <v>99</v>
      </c>
      <c r="AD242" s="972" t="s">
        <v>99</v>
      </c>
      <c r="AE242" s="1410" t="s">
        <v>515</v>
      </c>
      <c r="AF242" s="972" t="s">
        <v>99</v>
      </c>
      <c r="AG242" s="973" t="s">
        <v>99</v>
      </c>
      <c r="AH242" s="972" t="s">
        <v>99</v>
      </c>
      <c r="AI242" s="973" t="s">
        <v>99</v>
      </c>
      <c r="AJ242" s="983" t="s">
        <v>99</v>
      </c>
      <c r="AK242" s="972" t="s">
        <v>99</v>
      </c>
      <c r="AL242" s="973" t="s">
        <v>99</v>
      </c>
      <c r="AM242" s="972" t="s">
        <v>99</v>
      </c>
      <c r="AN242" s="973" t="s">
        <v>99</v>
      </c>
      <c r="AO242" s="972" t="s">
        <v>99</v>
      </c>
      <c r="AP242" s="973" t="s">
        <v>99</v>
      </c>
      <c r="AQ242" s="974" t="s">
        <v>99</v>
      </c>
    </row>
    <row r="243" spans="1:43" s="760" customFormat="1" ht="14.5" customHeight="1" thickBot="1">
      <c r="A243" s="957" t="s">
        <v>28</v>
      </c>
      <c r="B243" s="980">
        <v>5.9071900005338236</v>
      </c>
      <c r="C243" s="981">
        <v>5.7385208867210942</v>
      </c>
      <c r="D243" s="980">
        <v>0</v>
      </c>
      <c r="E243" s="1411" t="s">
        <v>515</v>
      </c>
      <c r="F243" s="980">
        <v>94.092809999466184</v>
      </c>
      <c r="G243" s="981">
        <v>5.7385208867210959</v>
      </c>
      <c r="H243" s="985">
        <v>17</v>
      </c>
      <c r="I243" s="980">
        <v>16.92471896123859</v>
      </c>
      <c r="J243" s="981">
        <v>8.9073407966863947</v>
      </c>
      <c r="K243" s="980">
        <v>44.349764248956077</v>
      </c>
      <c r="L243" s="981">
        <v>11.73429490724873</v>
      </c>
      <c r="M243" s="980">
        <v>38.72551678980534</v>
      </c>
      <c r="N243" s="981">
        <v>11.495280788885131</v>
      </c>
      <c r="O243" s="985">
        <v>18</v>
      </c>
      <c r="P243" s="980">
        <v>27.072333693613071</v>
      </c>
      <c r="Q243" s="981">
        <v>10.40863993697134</v>
      </c>
      <c r="R243" s="980">
        <v>5.2483831229286784</v>
      </c>
      <c r="S243" s="981">
        <v>5.1251626809839452</v>
      </c>
      <c r="T243" s="980">
        <v>67.679283183458253</v>
      </c>
      <c r="U243" s="981">
        <v>10.95743133133959</v>
      </c>
      <c r="V243" s="985">
        <v>18</v>
      </c>
      <c r="W243" s="980">
        <v>38.283762614169369</v>
      </c>
      <c r="X243" s="981">
        <v>11.44689545025021</v>
      </c>
      <c r="Y243" s="980">
        <v>0</v>
      </c>
      <c r="Z243" s="1411" t="s">
        <v>515</v>
      </c>
      <c r="AA243" s="980">
        <v>61.716237385830631</v>
      </c>
      <c r="AB243" s="981">
        <v>11.44689545025021</v>
      </c>
      <c r="AC243" s="985">
        <v>18</v>
      </c>
      <c r="AD243" s="980">
        <v>47.104567458280158</v>
      </c>
      <c r="AE243" s="981">
        <v>11.471847700513489</v>
      </c>
      <c r="AF243" s="980">
        <v>37.047721272852733</v>
      </c>
      <c r="AG243" s="981">
        <v>11.1191178611019</v>
      </c>
      <c r="AH243" s="980">
        <v>15.8477112688671</v>
      </c>
      <c r="AI243" s="981">
        <v>8.4051149162667365</v>
      </c>
      <c r="AJ243" s="985">
        <v>19</v>
      </c>
      <c r="AK243" s="980">
        <v>5.4801552913140439</v>
      </c>
      <c r="AL243" s="981">
        <v>5.3383055976083682</v>
      </c>
      <c r="AM243" s="980">
        <v>55.862096031464539</v>
      </c>
      <c r="AN243" s="981">
        <v>11.72005141950282</v>
      </c>
      <c r="AO243" s="980">
        <v>38.657748677221427</v>
      </c>
      <c r="AP243" s="981">
        <v>11.489026286710869</v>
      </c>
      <c r="AQ243" s="982">
        <v>18</v>
      </c>
    </row>
    <row r="244" spans="1:43" s="760" customFormat="1" ht="14.5" customHeight="1">
      <c r="A244" s="962" t="s">
        <v>29</v>
      </c>
      <c r="B244" s="963">
        <v>4.1341215530134381</v>
      </c>
      <c r="C244" s="964">
        <v>1.311858416176878</v>
      </c>
      <c r="D244" s="963">
        <v>2.3527700973012751</v>
      </c>
      <c r="E244" s="964">
        <v>0.9562013938294559</v>
      </c>
      <c r="F244" s="963">
        <v>93.513108349685297</v>
      </c>
      <c r="G244" s="964">
        <v>1.596285814262731</v>
      </c>
      <c r="H244" s="986">
        <v>267</v>
      </c>
      <c r="I244" s="963">
        <v>13.370676196888351</v>
      </c>
      <c r="J244" s="964">
        <v>2.0416012077197832</v>
      </c>
      <c r="K244" s="963">
        <v>55.718500623173298</v>
      </c>
      <c r="L244" s="964">
        <v>3.0423229845965132</v>
      </c>
      <c r="M244" s="963">
        <v>30.910823179938291</v>
      </c>
      <c r="N244" s="964">
        <v>2.845160040352515</v>
      </c>
      <c r="O244" s="986">
        <v>275</v>
      </c>
      <c r="P244" s="963">
        <v>29.65143446443042</v>
      </c>
      <c r="Q244" s="964">
        <v>2.847500141864292</v>
      </c>
      <c r="R244" s="963">
        <v>14.866752651393121</v>
      </c>
      <c r="S244" s="964">
        <v>2.2173481934996722</v>
      </c>
      <c r="T244" s="963">
        <v>55.481812884176442</v>
      </c>
      <c r="U244" s="964">
        <v>3.0842177793900079</v>
      </c>
      <c r="V244" s="986">
        <v>269</v>
      </c>
      <c r="W244" s="963">
        <v>29.365447707006862</v>
      </c>
      <c r="X244" s="964">
        <v>2.788689582356279</v>
      </c>
      <c r="Y244" s="963">
        <v>3.3815759497708262</v>
      </c>
      <c r="Z244" s="964">
        <v>1.2184833246942079</v>
      </c>
      <c r="AA244" s="963">
        <v>67.252976343222301</v>
      </c>
      <c r="AB244" s="964">
        <v>2.893724359986694</v>
      </c>
      <c r="AC244" s="986">
        <v>271</v>
      </c>
      <c r="AD244" s="963">
        <v>42.516482509554258</v>
      </c>
      <c r="AE244" s="964">
        <v>2.9950860191657469</v>
      </c>
      <c r="AF244" s="963">
        <v>42.371313879807161</v>
      </c>
      <c r="AG244" s="964">
        <v>3.0126707642817272</v>
      </c>
      <c r="AH244" s="963">
        <v>15.11220361063852</v>
      </c>
      <c r="AI244" s="964">
        <v>2.2044606622115732</v>
      </c>
      <c r="AJ244" s="986">
        <v>279</v>
      </c>
      <c r="AK244" s="963">
        <v>37.192365225762437</v>
      </c>
      <c r="AL244" s="964">
        <v>2.952545269671579</v>
      </c>
      <c r="AM244" s="963">
        <v>28.491178802211451</v>
      </c>
      <c r="AN244" s="964">
        <v>2.7893377306112672</v>
      </c>
      <c r="AO244" s="963">
        <v>34.316455972026063</v>
      </c>
      <c r="AP244" s="964">
        <v>2.9158387103605961</v>
      </c>
      <c r="AQ244" s="966">
        <v>274</v>
      </c>
    </row>
    <row r="245" spans="1:43" s="760" customFormat="1" ht="14.5" customHeight="1">
      <c r="A245" s="962" t="s">
        <v>30</v>
      </c>
      <c r="B245" s="963">
        <v>7.5625491642832232</v>
      </c>
      <c r="C245" s="964">
        <v>3.7137647759399832</v>
      </c>
      <c r="D245" s="963">
        <v>20.65552616484403</v>
      </c>
      <c r="E245" s="964">
        <v>6.4234455066082843</v>
      </c>
      <c r="F245" s="963">
        <v>71.781924670872726</v>
      </c>
      <c r="G245" s="964">
        <v>6.8650727306037336</v>
      </c>
      <c r="H245" s="986">
        <v>52</v>
      </c>
      <c r="I245" s="963">
        <v>13.24755101067198</v>
      </c>
      <c r="J245" s="964">
        <v>4.829706367986816</v>
      </c>
      <c r="K245" s="963">
        <v>46.150984838114923</v>
      </c>
      <c r="L245" s="964">
        <v>7.0124547387067766</v>
      </c>
      <c r="M245" s="963">
        <v>40.601464151213101</v>
      </c>
      <c r="N245" s="964">
        <v>6.8687015725130749</v>
      </c>
      <c r="O245" s="986">
        <v>55</v>
      </c>
      <c r="P245" s="963">
        <v>34.118866760443737</v>
      </c>
      <c r="Q245" s="964">
        <v>6.4379435667069886</v>
      </c>
      <c r="R245" s="963">
        <v>37.555931513629602</v>
      </c>
      <c r="S245" s="964">
        <v>6.9108921999572646</v>
      </c>
      <c r="T245" s="963">
        <v>28.32520172592665</v>
      </c>
      <c r="U245" s="964">
        <v>6.1120298887281521</v>
      </c>
      <c r="V245" s="986">
        <v>56</v>
      </c>
      <c r="W245" s="963">
        <v>48.850931693676571</v>
      </c>
      <c r="X245" s="964">
        <v>6.8865429739368063</v>
      </c>
      <c r="Y245" s="963">
        <v>15.04103449890952</v>
      </c>
      <c r="Z245" s="964">
        <v>4.9419070566297094</v>
      </c>
      <c r="AA245" s="963">
        <v>36.108033807413911</v>
      </c>
      <c r="AB245" s="964">
        <v>6.6783395478373642</v>
      </c>
      <c r="AC245" s="986">
        <v>57</v>
      </c>
      <c r="AD245" s="963">
        <v>43.892998986427592</v>
      </c>
      <c r="AE245" s="964">
        <v>6.9481823279508106</v>
      </c>
      <c r="AF245" s="963">
        <v>48.230260260721913</v>
      </c>
      <c r="AG245" s="964">
        <v>7.0425041175924266</v>
      </c>
      <c r="AH245" s="963">
        <v>7.8767407528505391</v>
      </c>
      <c r="AI245" s="964">
        <v>3.44039536927394</v>
      </c>
      <c r="AJ245" s="986">
        <v>55</v>
      </c>
      <c r="AK245" s="963">
        <v>44.710794605733099</v>
      </c>
      <c r="AL245" s="964">
        <v>6.9457050147524582</v>
      </c>
      <c r="AM245" s="963">
        <v>25.607198027787451</v>
      </c>
      <c r="AN245" s="964">
        <v>5.7919718014031893</v>
      </c>
      <c r="AO245" s="963">
        <v>29.682007366479471</v>
      </c>
      <c r="AP245" s="964">
        <v>6.4710952978839069</v>
      </c>
      <c r="AQ245" s="966">
        <v>56</v>
      </c>
    </row>
    <row r="246" spans="1:43" s="760" customFormat="1" ht="14.5" customHeight="1">
      <c r="A246" s="967" t="s">
        <v>31</v>
      </c>
      <c r="B246" s="968">
        <v>4.6558719327579521</v>
      </c>
      <c r="C246" s="969">
        <v>1.2483667182278031</v>
      </c>
      <c r="D246" s="968">
        <v>5.1381489973022498</v>
      </c>
      <c r="E246" s="969">
        <v>1.354690543975879</v>
      </c>
      <c r="F246" s="968">
        <v>90.205979069939829</v>
      </c>
      <c r="G246" s="969">
        <v>1.788756153642256</v>
      </c>
      <c r="H246" s="987">
        <v>319</v>
      </c>
      <c r="I246" s="968">
        <v>13.35150984066645</v>
      </c>
      <c r="J246" s="969">
        <v>1.8805834197697839</v>
      </c>
      <c r="K246" s="968">
        <v>54.229167519767131</v>
      </c>
      <c r="L246" s="969">
        <v>2.796828656793354</v>
      </c>
      <c r="M246" s="968">
        <v>32.419322639566388</v>
      </c>
      <c r="N246" s="969">
        <v>2.6341181682539241</v>
      </c>
      <c r="O246" s="987">
        <v>330</v>
      </c>
      <c r="P246" s="968">
        <v>30.360255138572569</v>
      </c>
      <c r="Q246" s="969">
        <v>2.6032694802271288</v>
      </c>
      <c r="R246" s="968">
        <v>18.466708507739099</v>
      </c>
      <c r="S246" s="969">
        <v>2.2333403287252929</v>
      </c>
      <c r="T246" s="968">
        <v>51.173036353688332</v>
      </c>
      <c r="U246" s="969">
        <v>2.8291204559125189</v>
      </c>
      <c r="V246" s="987">
        <v>325</v>
      </c>
      <c r="W246" s="968">
        <v>32.524623866619088</v>
      </c>
      <c r="X246" s="969">
        <v>2.6180459658992539</v>
      </c>
      <c r="Y246" s="968">
        <v>5.2719207576095624</v>
      </c>
      <c r="Z246" s="969">
        <v>1.3174382267322029</v>
      </c>
      <c r="AA246" s="968">
        <v>62.203455375771341</v>
      </c>
      <c r="AB246" s="969">
        <v>2.7248394827830471</v>
      </c>
      <c r="AC246" s="987">
        <v>328</v>
      </c>
      <c r="AD246" s="968">
        <v>42.726989720327211</v>
      </c>
      <c r="AE246" s="969">
        <v>2.750630671840288</v>
      </c>
      <c r="AF246" s="968">
        <v>43.267307848231113</v>
      </c>
      <c r="AG246" s="969">
        <v>2.7743379979042722</v>
      </c>
      <c r="AH246" s="968">
        <v>14.005702431441639</v>
      </c>
      <c r="AI246" s="969">
        <v>1.9482164143071601</v>
      </c>
      <c r="AJ246" s="987">
        <v>334</v>
      </c>
      <c r="AK246" s="968">
        <v>38.380515489175423</v>
      </c>
      <c r="AL246" s="969">
        <v>2.7246249012571981</v>
      </c>
      <c r="AM246" s="968">
        <v>28.03541838422597</v>
      </c>
      <c r="AN246" s="969">
        <v>2.5232542749786231</v>
      </c>
      <c r="AO246" s="968">
        <v>33.5840661265986</v>
      </c>
      <c r="AP246" s="969">
        <v>2.6599672909257892</v>
      </c>
      <c r="AQ246" s="971">
        <v>330</v>
      </c>
    </row>
    <row r="247" spans="1:43" s="760" customFormat="1" ht="14.5" customHeight="1">
      <c r="A247" s="1930" t="s">
        <v>794</v>
      </c>
      <c r="B247" s="1930" t="s">
        <v>813</v>
      </c>
      <c r="C247" s="1930" t="s">
        <v>813</v>
      </c>
      <c r="D247" s="1930" t="s">
        <v>813</v>
      </c>
      <c r="E247" s="1930" t="s">
        <v>813</v>
      </c>
      <c r="F247" s="1930" t="s">
        <v>813</v>
      </c>
      <c r="G247" s="1930" t="s">
        <v>813</v>
      </c>
      <c r="H247" s="1930" t="s">
        <v>813</v>
      </c>
      <c r="I247" s="1930" t="s">
        <v>813</v>
      </c>
      <c r="J247" s="1930" t="s">
        <v>813</v>
      </c>
      <c r="K247" s="1930" t="s">
        <v>813</v>
      </c>
      <c r="L247" s="1930" t="s">
        <v>813</v>
      </c>
      <c r="M247" s="1930" t="s">
        <v>813</v>
      </c>
      <c r="N247" s="1930" t="s">
        <v>813</v>
      </c>
      <c r="O247" s="1930" t="s">
        <v>813</v>
      </c>
      <c r="P247" s="1930" t="s">
        <v>813</v>
      </c>
      <c r="Q247" s="1930" t="s">
        <v>813</v>
      </c>
      <c r="R247" s="1930" t="s">
        <v>813</v>
      </c>
      <c r="S247" s="1930" t="s">
        <v>813</v>
      </c>
      <c r="T247" s="1930" t="s">
        <v>813</v>
      </c>
      <c r="U247" s="1930" t="s">
        <v>813</v>
      </c>
      <c r="V247" s="1930" t="s">
        <v>813</v>
      </c>
      <c r="W247" s="1930" t="s">
        <v>813</v>
      </c>
      <c r="X247" s="1930" t="s">
        <v>813</v>
      </c>
      <c r="Y247" s="1930" t="s">
        <v>813</v>
      </c>
      <c r="Z247" s="1930" t="s">
        <v>813</v>
      </c>
      <c r="AA247" s="1930" t="s">
        <v>813</v>
      </c>
      <c r="AB247" s="1930" t="s">
        <v>813</v>
      </c>
      <c r="AC247" s="1930" t="s">
        <v>813</v>
      </c>
      <c r="AD247" s="1930" t="s">
        <v>813</v>
      </c>
      <c r="AE247" s="1930" t="s">
        <v>813</v>
      </c>
      <c r="AF247" s="1930" t="s">
        <v>813</v>
      </c>
      <c r="AG247" s="1930" t="s">
        <v>813</v>
      </c>
      <c r="AH247" s="1930" t="s">
        <v>813</v>
      </c>
      <c r="AI247" s="1930" t="s">
        <v>813</v>
      </c>
      <c r="AJ247" s="1930" t="s">
        <v>813</v>
      </c>
      <c r="AK247" s="1930" t="s">
        <v>813</v>
      </c>
      <c r="AL247" s="1930" t="s">
        <v>813</v>
      </c>
      <c r="AM247" s="1930" t="s">
        <v>813</v>
      </c>
      <c r="AN247" s="1930" t="s">
        <v>813</v>
      </c>
      <c r="AO247" s="1930" t="s">
        <v>813</v>
      </c>
      <c r="AP247" s="1930" t="s">
        <v>813</v>
      </c>
      <c r="AQ247" s="1930" t="s">
        <v>813</v>
      </c>
    </row>
    <row r="248" spans="1:43" s="760" customFormat="1" ht="14.5" customHeight="1">
      <c r="A248" s="1930" t="s">
        <v>466</v>
      </c>
      <c r="B248" s="1930" t="s">
        <v>623</v>
      </c>
      <c r="C248" s="1930" t="s">
        <v>623</v>
      </c>
      <c r="D248" s="1930" t="s">
        <v>623</v>
      </c>
      <c r="E248" s="1930" t="s">
        <v>623</v>
      </c>
      <c r="F248" s="1930" t="s">
        <v>623</v>
      </c>
      <c r="G248" s="1930" t="s">
        <v>623</v>
      </c>
      <c r="H248" s="1930" t="s">
        <v>623</v>
      </c>
      <c r="I248" s="1930" t="s">
        <v>623</v>
      </c>
      <c r="J248" s="1930" t="s">
        <v>623</v>
      </c>
      <c r="K248" s="1930" t="s">
        <v>623</v>
      </c>
      <c r="L248" s="1930" t="s">
        <v>623</v>
      </c>
      <c r="M248" s="1930" t="s">
        <v>623</v>
      </c>
      <c r="N248" s="1930" t="s">
        <v>623</v>
      </c>
      <c r="O248" s="1930" t="s">
        <v>623</v>
      </c>
      <c r="P248" s="1930" t="s">
        <v>623</v>
      </c>
      <c r="Q248" s="1930" t="s">
        <v>623</v>
      </c>
      <c r="R248" s="1930" t="s">
        <v>623</v>
      </c>
      <c r="S248" s="1930" t="s">
        <v>623</v>
      </c>
      <c r="T248" s="1930" t="s">
        <v>623</v>
      </c>
      <c r="U248" s="1930" t="s">
        <v>623</v>
      </c>
      <c r="V248" s="1930" t="s">
        <v>623</v>
      </c>
      <c r="W248" s="1930" t="s">
        <v>623</v>
      </c>
      <c r="X248" s="1930" t="s">
        <v>623</v>
      </c>
      <c r="Y248" s="1930" t="s">
        <v>623</v>
      </c>
      <c r="Z248" s="1930" t="s">
        <v>623</v>
      </c>
      <c r="AA248" s="1930" t="s">
        <v>623</v>
      </c>
      <c r="AB248" s="1930" t="s">
        <v>623</v>
      </c>
      <c r="AC248" s="1930" t="s">
        <v>623</v>
      </c>
      <c r="AD248" s="1930" t="s">
        <v>623</v>
      </c>
      <c r="AE248" s="1930" t="s">
        <v>623</v>
      </c>
      <c r="AF248" s="1930" t="s">
        <v>623</v>
      </c>
      <c r="AG248" s="1930" t="s">
        <v>623</v>
      </c>
      <c r="AH248" s="1930" t="s">
        <v>623</v>
      </c>
      <c r="AI248" s="1930" t="s">
        <v>623</v>
      </c>
      <c r="AJ248" s="1930" t="s">
        <v>623</v>
      </c>
      <c r="AK248" s="1930" t="s">
        <v>623</v>
      </c>
      <c r="AL248" s="1930" t="s">
        <v>623</v>
      </c>
      <c r="AM248" s="1930" t="s">
        <v>623</v>
      </c>
      <c r="AN248" s="1930" t="s">
        <v>623</v>
      </c>
      <c r="AO248" s="1930" t="s">
        <v>623</v>
      </c>
      <c r="AP248" s="1930" t="s">
        <v>623</v>
      </c>
      <c r="AQ248" s="1930" t="s">
        <v>623</v>
      </c>
    </row>
    <row r="249" spans="1:43" s="760" customFormat="1" ht="14.5" customHeight="1">
      <c r="A249" s="1930" t="s">
        <v>1195</v>
      </c>
      <c r="B249" s="1930" t="s">
        <v>819</v>
      </c>
      <c r="C249" s="1930" t="s">
        <v>819</v>
      </c>
      <c r="D249" s="1930" t="s">
        <v>819</v>
      </c>
      <c r="E249" s="1930" t="s">
        <v>819</v>
      </c>
      <c r="F249" s="1930" t="s">
        <v>819</v>
      </c>
      <c r="G249" s="1930" t="s">
        <v>819</v>
      </c>
      <c r="H249" s="1930" t="s">
        <v>819</v>
      </c>
      <c r="I249" s="1930" t="s">
        <v>819</v>
      </c>
      <c r="J249" s="1930" t="s">
        <v>819</v>
      </c>
      <c r="K249" s="1930" t="s">
        <v>819</v>
      </c>
      <c r="L249" s="1930" t="s">
        <v>819</v>
      </c>
      <c r="M249" s="1930" t="s">
        <v>819</v>
      </c>
      <c r="N249" s="1930" t="s">
        <v>819</v>
      </c>
      <c r="O249" s="1930" t="s">
        <v>819</v>
      </c>
      <c r="P249" s="1930" t="s">
        <v>819</v>
      </c>
      <c r="Q249" s="1930" t="s">
        <v>819</v>
      </c>
      <c r="R249" s="1930" t="s">
        <v>819</v>
      </c>
      <c r="S249" s="1930" t="s">
        <v>819</v>
      </c>
      <c r="T249" s="1930" t="s">
        <v>819</v>
      </c>
      <c r="U249" s="1930" t="s">
        <v>819</v>
      </c>
      <c r="V249" s="1930" t="s">
        <v>819</v>
      </c>
      <c r="W249" s="1930" t="s">
        <v>819</v>
      </c>
      <c r="X249" s="1930" t="s">
        <v>819</v>
      </c>
      <c r="Y249" s="1930" t="s">
        <v>819</v>
      </c>
      <c r="Z249" s="1930" t="s">
        <v>819</v>
      </c>
      <c r="AA249" s="1930" t="s">
        <v>819</v>
      </c>
      <c r="AB249" s="1930" t="s">
        <v>819</v>
      </c>
      <c r="AC249" s="1930" t="s">
        <v>819</v>
      </c>
      <c r="AD249" s="1930" t="s">
        <v>819</v>
      </c>
      <c r="AE249" s="1930" t="s">
        <v>819</v>
      </c>
      <c r="AF249" s="1930" t="s">
        <v>819</v>
      </c>
      <c r="AG249" s="1930" t="s">
        <v>819</v>
      </c>
      <c r="AH249" s="1930" t="s">
        <v>819</v>
      </c>
      <c r="AI249" s="1930" t="s">
        <v>819</v>
      </c>
      <c r="AJ249" s="1930" t="s">
        <v>819</v>
      </c>
      <c r="AK249" s="1930" t="s">
        <v>819</v>
      </c>
      <c r="AL249" s="1930" t="s">
        <v>819</v>
      </c>
      <c r="AM249" s="1930" t="s">
        <v>819</v>
      </c>
      <c r="AN249" s="1930" t="s">
        <v>819</v>
      </c>
      <c r="AO249" s="1930" t="s">
        <v>819</v>
      </c>
      <c r="AP249" s="1930" t="s">
        <v>819</v>
      </c>
      <c r="AQ249" s="1930" t="s">
        <v>819</v>
      </c>
    </row>
  </sheetData>
  <mergeCells count="159">
    <mergeCell ref="A3:BS3"/>
    <mergeCell ref="A169:AQ169"/>
    <mergeCell ref="A249:AQ249"/>
    <mergeCell ref="AK226:AL226"/>
    <mergeCell ref="AM226:AN226"/>
    <mergeCell ref="AO226:AP226"/>
    <mergeCell ref="A247:AQ247"/>
    <mergeCell ref="A248:AQ248"/>
    <mergeCell ref="Y226:Z226"/>
    <mergeCell ref="AA226:AB226"/>
    <mergeCell ref="AD226:AE226"/>
    <mergeCell ref="AF226:AG226"/>
    <mergeCell ref="AH226:AI226"/>
    <mergeCell ref="M226:N226"/>
    <mergeCell ref="P226:Q226"/>
    <mergeCell ref="R226:S226"/>
    <mergeCell ref="T226:U226"/>
    <mergeCell ref="W226:X226"/>
    <mergeCell ref="A220:H220"/>
    <mergeCell ref="A221:H221"/>
    <mergeCell ref="A222:H222"/>
    <mergeCell ref="A224:AQ224"/>
    <mergeCell ref="A225:A227"/>
    <mergeCell ref="B225:H225"/>
    <mergeCell ref="I225:O225"/>
    <mergeCell ref="P225:V225"/>
    <mergeCell ref="W225:AC225"/>
    <mergeCell ref="AD225:AJ225"/>
    <mergeCell ref="AK225:AQ225"/>
    <mergeCell ref="B226:C226"/>
    <mergeCell ref="D226:E226"/>
    <mergeCell ref="F226:G226"/>
    <mergeCell ref="I226:J226"/>
    <mergeCell ref="K226:L226"/>
    <mergeCell ref="A194:H194"/>
    <mergeCell ref="A195:H195"/>
    <mergeCell ref="A197:H197"/>
    <mergeCell ref="A198:A200"/>
    <mergeCell ref="B198:H198"/>
    <mergeCell ref="B199:C199"/>
    <mergeCell ref="D199:E199"/>
    <mergeCell ref="F199:G199"/>
    <mergeCell ref="A167:AQ167"/>
    <mergeCell ref="A171:H171"/>
    <mergeCell ref="A172:A174"/>
    <mergeCell ref="B172:H172"/>
    <mergeCell ref="B173:C173"/>
    <mergeCell ref="D173:E173"/>
    <mergeCell ref="F173:G173"/>
    <mergeCell ref="A165:AQ165"/>
    <mergeCell ref="A166:AQ166"/>
    <mergeCell ref="Y144:Z144"/>
    <mergeCell ref="AA144:AB144"/>
    <mergeCell ref="AD144:AE144"/>
    <mergeCell ref="AF144:AG144"/>
    <mergeCell ref="AH144:AI144"/>
    <mergeCell ref="M144:N144"/>
    <mergeCell ref="P144:Q144"/>
    <mergeCell ref="R144:S144"/>
    <mergeCell ref="T144:U144"/>
    <mergeCell ref="W144:X144"/>
    <mergeCell ref="A143:A145"/>
    <mergeCell ref="B143:H143"/>
    <mergeCell ref="I143:O143"/>
    <mergeCell ref="P143:V143"/>
    <mergeCell ref="W143:AC143"/>
    <mergeCell ref="AD143:AJ143"/>
    <mergeCell ref="AK143:AQ143"/>
    <mergeCell ref="B144:C144"/>
    <mergeCell ref="D144:E144"/>
    <mergeCell ref="F144:G144"/>
    <mergeCell ref="I144:J144"/>
    <mergeCell ref="K144:L144"/>
    <mergeCell ref="AK144:AL144"/>
    <mergeCell ref="AM144:AN144"/>
    <mergeCell ref="AO144:AP144"/>
    <mergeCell ref="A89:A91"/>
    <mergeCell ref="B89:H89"/>
    <mergeCell ref="B90:C90"/>
    <mergeCell ref="D90:E90"/>
    <mergeCell ref="F90:G90"/>
    <mergeCell ref="A138:H138"/>
    <mergeCell ref="A139:H139"/>
    <mergeCell ref="A140:H140"/>
    <mergeCell ref="A142:AQ142"/>
    <mergeCell ref="A111:H111"/>
    <mergeCell ref="A112:H112"/>
    <mergeCell ref="A113:H113"/>
    <mergeCell ref="A115:H115"/>
    <mergeCell ref="A116:A118"/>
    <mergeCell ref="B116:H116"/>
    <mergeCell ref="B117:C117"/>
    <mergeCell ref="D117:E117"/>
    <mergeCell ref="F117:G117"/>
    <mergeCell ref="A82:BS82"/>
    <mergeCell ref="A83:BS83"/>
    <mergeCell ref="A84:BS84"/>
    <mergeCell ref="A88:H88"/>
    <mergeCell ref="BF61:BG61"/>
    <mergeCell ref="BH61:BI61"/>
    <mergeCell ref="BJ61:BK61"/>
    <mergeCell ref="BM61:BN61"/>
    <mergeCell ref="BO61:BP61"/>
    <mergeCell ref="AT61:AU61"/>
    <mergeCell ref="AV61:AW61"/>
    <mergeCell ref="AY61:AZ61"/>
    <mergeCell ref="BA61:BB61"/>
    <mergeCell ref="BC61:BD61"/>
    <mergeCell ref="AH61:AI61"/>
    <mergeCell ref="AK61:AL61"/>
    <mergeCell ref="AM61:AN61"/>
    <mergeCell ref="AO61:AP61"/>
    <mergeCell ref="P61:Q61"/>
    <mergeCell ref="R61:S61"/>
    <mergeCell ref="T61:U61"/>
    <mergeCell ref="A86:AQ86"/>
    <mergeCell ref="AD60:AJ60"/>
    <mergeCell ref="AK60:AQ60"/>
    <mergeCell ref="AR60:AX60"/>
    <mergeCell ref="AY60:BE60"/>
    <mergeCell ref="BF60:BL60"/>
    <mergeCell ref="BM60:BS60"/>
    <mergeCell ref="B61:C61"/>
    <mergeCell ref="D61:E61"/>
    <mergeCell ref="F61:G61"/>
    <mergeCell ref="I61:J61"/>
    <mergeCell ref="AR61:AS61"/>
    <mergeCell ref="W61:X61"/>
    <mergeCell ref="Y61:Z61"/>
    <mergeCell ref="AA61:AB61"/>
    <mergeCell ref="AD61:AE61"/>
    <mergeCell ref="AF61:AG61"/>
    <mergeCell ref="K61:L61"/>
    <mergeCell ref="M61:N61"/>
    <mergeCell ref="BQ61:BR61"/>
    <mergeCell ref="A59:BS59"/>
    <mergeCell ref="A60:A62"/>
    <mergeCell ref="B60:H60"/>
    <mergeCell ref="I60:O60"/>
    <mergeCell ref="A5:H5"/>
    <mergeCell ref="A6:A8"/>
    <mergeCell ref="B6:H6"/>
    <mergeCell ref="B7:C7"/>
    <mergeCell ref="D7:E7"/>
    <mergeCell ref="F7:G7"/>
    <mergeCell ref="A55:H55"/>
    <mergeCell ref="A56:H56"/>
    <mergeCell ref="A57:H57"/>
    <mergeCell ref="A28:H28"/>
    <mergeCell ref="A29:H29"/>
    <mergeCell ref="A30:H30"/>
    <mergeCell ref="A32:H32"/>
    <mergeCell ref="A33:A35"/>
    <mergeCell ref="B33:H33"/>
    <mergeCell ref="B34:C34"/>
    <mergeCell ref="D34:E34"/>
    <mergeCell ref="F34:G34"/>
    <mergeCell ref="P60:V60"/>
    <mergeCell ref="W60:AC60"/>
  </mergeCells>
  <hyperlinks>
    <hyperlink ref="A1" location="Inhalt!A1" display="Zurück zum Inhalt" xr:uid="{00000000-0004-0000-0300-000000000000}"/>
  </hyperlink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5"/>
  <dimension ref="A1:AT88"/>
  <sheetViews>
    <sheetView showGridLines="0" zoomScale="80" zoomScaleNormal="80" workbookViewId="0">
      <pane xSplit="1" topLeftCell="B1" activePane="topRight" state="frozen"/>
      <selection pane="topRight"/>
    </sheetView>
  </sheetViews>
  <sheetFormatPr baseColWidth="10" defaultRowHeight="14"/>
  <cols>
    <col min="1" max="1" width="23.5" customWidth="1"/>
    <col min="2" max="19" width="11.08203125" customWidth="1"/>
  </cols>
  <sheetData>
    <row r="1" spans="1:46" s="1401" customFormat="1" ht="14.5" customHeight="1">
      <c r="A1" s="1402" t="s">
        <v>482</v>
      </c>
    </row>
    <row r="2" spans="1:46" s="1401" customFormat="1" ht="14.5" customHeight="1"/>
    <row r="3" spans="1:46" ht="25" customHeight="1">
      <c r="A3" s="1947">
        <v>2024</v>
      </c>
      <c r="B3" s="1947"/>
      <c r="C3" s="1947"/>
      <c r="D3" s="1947"/>
      <c r="E3" s="1947"/>
      <c r="F3" s="1947"/>
      <c r="G3" s="1947"/>
      <c r="H3" s="1947"/>
      <c r="I3" s="1947"/>
      <c r="J3" s="1947"/>
      <c r="K3" s="1947"/>
      <c r="L3" s="1947"/>
      <c r="M3" s="1947"/>
      <c r="N3" s="1947"/>
      <c r="O3" s="1947"/>
      <c r="P3" s="1947"/>
      <c r="Q3" s="1947"/>
      <c r="R3" s="1947"/>
      <c r="S3" s="1947"/>
      <c r="T3" s="1394"/>
      <c r="U3" s="1394"/>
      <c r="V3" s="1394"/>
      <c r="W3" s="1394"/>
      <c r="X3" s="1394"/>
      <c r="Y3" s="1394"/>
      <c r="Z3" s="1394"/>
      <c r="AA3" s="1394"/>
      <c r="AB3" s="1394"/>
      <c r="AC3" s="1394"/>
      <c r="AD3" s="1394"/>
      <c r="AE3" s="1394"/>
      <c r="AF3" s="1394"/>
      <c r="AG3" s="1394"/>
      <c r="AH3" s="1394"/>
      <c r="AI3" s="1394"/>
      <c r="AJ3" s="1394"/>
      <c r="AK3" s="1394"/>
      <c r="AL3" s="1394"/>
      <c r="AM3" s="1394"/>
      <c r="AN3" s="1394"/>
      <c r="AO3" s="1394"/>
      <c r="AP3" s="1394"/>
      <c r="AQ3" s="1394"/>
      <c r="AR3" s="1394"/>
      <c r="AS3" s="1394"/>
      <c r="AT3" s="1394"/>
    </row>
    <row r="4" spans="1:46" ht="14.5" customHeight="1"/>
    <row r="5" spans="1:46" s="911" customFormat="1" ht="14.5" customHeight="1">
      <c r="A5" s="1972" t="s">
        <v>1196</v>
      </c>
      <c r="B5" s="1973"/>
      <c r="C5" s="1973"/>
      <c r="D5" s="1973"/>
      <c r="E5" s="1973"/>
      <c r="F5" s="1973"/>
      <c r="G5" s="1973"/>
      <c r="H5" s="1973"/>
      <c r="I5" s="1973"/>
      <c r="J5" s="1973"/>
      <c r="K5" s="1973"/>
      <c r="L5" s="1973"/>
      <c r="M5" s="1973"/>
      <c r="N5" s="1973"/>
      <c r="O5" s="1973"/>
      <c r="P5" s="1973"/>
      <c r="Q5" s="1973"/>
      <c r="R5" s="1973"/>
      <c r="S5" s="1973"/>
    </row>
    <row r="6" spans="1:46" s="911" customFormat="1" ht="18" customHeight="1" thickBot="1">
      <c r="A6" s="1923" t="s">
        <v>5</v>
      </c>
      <c r="B6" s="1998" t="s">
        <v>828</v>
      </c>
      <c r="C6" s="2026"/>
      <c r="D6" s="2026"/>
      <c r="E6" s="2026"/>
      <c r="F6" s="2026"/>
      <c r="G6" s="2026"/>
      <c r="H6" s="2026"/>
      <c r="I6" s="2026"/>
      <c r="J6" s="2027"/>
      <c r="K6" s="1998" t="s">
        <v>829</v>
      </c>
      <c r="L6" s="2026"/>
      <c r="M6" s="2026"/>
      <c r="N6" s="2026"/>
      <c r="O6" s="2026"/>
      <c r="P6" s="2026"/>
      <c r="Q6" s="2026"/>
      <c r="R6" s="2026"/>
      <c r="S6" s="2028"/>
    </row>
    <row r="7" spans="1:46" s="911" customFormat="1" ht="14.5" customHeight="1">
      <c r="A7" s="1997"/>
      <c r="B7" s="2015" t="s">
        <v>822</v>
      </c>
      <c r="C7" s="2007"/>
      <c r="D7" s="2015" t="s">
        <v>823</v>
      </c>
      <c r="E7" s="2007"/>
      <c r="F7" s="2015" t="s">
        <v>824</v>
      </c>
      <c r="G7" s="2007"/>
      <c r="H7" s="2015" t="s">
        <v>825</v>
      </c>
      <c r="I7" s="2007"/>
      <c r="J7" s="1790"/>
      <c r="K7" s="2015" t="s">
        <v>822</v>
      </c>
      <c r="L7" s="2007"/>
      <c r="M7" s="2015" t="s">
        <v>823</v>
      </c>
      <c r="N7" s="2007"/>
      <c r="O7" s="2015" t="s">
        <v>824</v>
      </c>
      <c r="P7" s="2007"/>
      <c r="Q7" s="2015" t="s">
        <v>825</v>
      </c>
      <c r="R7" s="2007"/>
      <c r="S7" s="1789"/>
    </row>
    <row r="8" spans="1:46" s="911" customFormat="1" ht="14.5" customHeight="1" thickBot="1">
      <c r="A8" s="1988"/>
      <c r="B8" s="743" t="s">
        <v>2</v>
      </c>
      <c r="C8" s="744" t="s">
        <v>68</v>
      </c>
      <c r="D8" s="743" t="s">
        <v>2</v>
      </c>
      <c r="E8" s="744" t="s">
        <v>68</v>
      </c>
      <c r="F8" s="743" t="s">
        <v>2</v>
      </c>
      <c r="G8" s="744" t="s">
        <v>68</v>
      </c>
      <c r="H8" s="743" t="s">
        <v>2</v>
      </c>
      <c r="I8" s="744" t="s">
        <v>68</v>
      </c>
      <c r="J8" s="744" t="s">
        <v>69</v>
      </c>
      <c r="K8" s="743" t="s">
        <v>2</v>
      </c>
      <c r="L8" s="744" t="s">
        <v>68</v>
      </c>
      <c r="M8" s="743" t="s">
        <v>2</v>
      </c>
      <c r="N8" s="744" t="s">
        <v>68</v>
      </c>
      <c r="O8" s="743" t="s">
        <v>2</v>
      </c>
      <c r="P8" s="744" t="s">
        <v>68</v>
      </c>
      <c r="Q8" s="743" t="s">
        <v>2</v>
      </c>
      <c r="R8" s="744" t="s">
        <v>68</v>
      </c>
      <c r="S8" s="1753" t="s">
        <v>69</v>
      </c>
    </row>
    <row r="9" spans="1:46" s="911" customFormat="1" ht="14.5" customHeight="1">
      <c r="A9" s="811" t="s">
        <v>13</v>
      </c>
      <c r="B9" s="812">
        <v>18.5501133687596</v>
      </c>
      <c r="C9" s="990">
        <v>2.4029117312393118</v>
      </c>
      <c r="D9" s="812">
        <v>52.073263612697872</v>
      </c>
      <c r="E9" s="990">
        <v>2.97464606275835</v>
      </c>
      <c r="F9" s="815">
        <v>20.542073764002851</v>
      </c>
      <c r="G9" s="990">
        <v>2.3340415226034632</v>
      </c>
      <c r="H9" s="812">
        <v>8.8345492545396755</v>
      </c>
      <c r="I9" s="990">
        <v>1.7562882282995049</v>
      </c>
      <c r="J9" s="814">
        <v>310</v>
      </c>
      <c r="K9" s="812">
        <v>36.647518727334138</v>
      </c>
      <c r="L9" s="990">
        <v>3.0231253657413002</v>
      </c>
      <c r="M9" s="812">
        <v>53.52168182125758</v>
      </c>
      <c r="N9" s="990">
        <v>3.1190375146698499</v>
      </c>
      <c r="O9" s="812">
        <v>7.6764882362790967</v>
      </c>
      <c r="P9" s="990">
        <v>1.5950704978500441</v>
      </c>
      <c r="Q9" s="812">
        <v>2.1543112151291748</v>
      </c>
      <c r="R9" s="990">
        <v>0.98223114871935202</v>
      </c>
      <c r="S9" s="1784">
        <v>282</v>
      </c>
    </row>
    <row r="10" spans="1:46" s="911" customFormat="1" ht="14.5" customHeight="1">
      <c r="A10" s="817" t="s">
        <v>14</v>
      </c>
      <c r="B10" s="818">
        <v>18.617560443305361</v>
      </c>
      <c r="C10" s="991">
        <v>2.2257383347398001</v>
      </c>
      <c r="D10" s="818">
        <v>55.394566725854148</v>
      </c>
      <c r="E10" s="991">
        <v>2.824884660894166</v>
      </c>
      <c r="F10" s="818">
        <v>17.68941428309666</v>
      </c>
      <c r="G10" s="991">
        <v>2.171657435999192</v>
      </c>
      <c r="H10" s="818">
        <v>8.2984585477438273</v>
      </c>
      <c r="I10" s="991">
        <v>1.592020349002101</v>
      </c>
      <c r="J10" s="820">
        <v>349</v>
      </c>
      <c r="K10" s="821">
        <v>42.292721284909518</v>
      </c>
      <c r="L10" s="991">
        <v>2.9089857126232839</v>
      </c>
      <c r="M10" s="821">
        <v>47.072289210117908</v>
      </c>
      <c r="N10" s="991">
        <v>2.9170871194915549</v>
      </c>
      <c r="O10" s="818">
        <v>7.7519865735824904</v>
      </c>
      <c r="P10" s="991">
        <v>1.5594056345971179</v>
      </c>
      <c r="Q10" s="818">
        <v>2.8830029313900831</v>
      </c>
      <c r="R10" s="991">
        <v>0.9948109332332663</v>
      </c>
      <c r="S10" s="1785">
        <v>327</v>
      </c>
    </row>
    <row r="11" spans="1:46" s="911" customFormat="1" ht="14.5" customHeight="1">
      <c r="A11" s="811" t="s">
        <v>39</v>
      </c>
      <c r="B11" s="812">
        <v>18.744243969604881</v>
      </c>
      <c r="C11" s="990">
        <v>2.29840570556558</v>
      </c>
      <c r="D11" s="812">
        <v>46.057569460079122</v>
      </c>
      <c r="E11" s="990">
        <v>2.8460085866631091</v>
      </c>
      <c r="F11" s="812">
        <v>18.689287892238159</v>
      </c>
      <c r="G11" s="990">
        <v>2.2195802457940559</v>
      </c>
      <c r="H11" s="812">
        <v>16.508898678077841</v>
      </c>
      <c r="I11" s="990">
        <v>2.1162721337369899</v>
      </c>
      <c r="J11" s="814">
        <v>319</v>
      </c>
      <c r="K11" s="816">
        <v>37.751265573950228</v>
      </c>
      <c r="L11" s="990">
        <v>2.9260332908682338</v>
      </c>
      <c r="M11" s="816">
        <v>51.660806633467907</v>
      </c>
      <c r="N11" s="990">
        <v>2.9902669536020801</v>
      </c>
      <c r="O11" s="812">
        <v>6.8554436773735521</v>
      </c>
      <c r="P11" s="990">
        <v>1.5228719807759581</v>
      </c>
      <c r="Q11" s="812">
        <v>3.7324841152082908</v>
      </c>
      <c r="R11" s="990">
        <v>1.123152706824083</v>
      </c>
      <c r="S11" s="1784">
        <v>293</v>
      </c>
    </row>
    <row r="12" spans="1:46" s="911" customFormat="1" ht="14.5" customHeight="1">
      <c r="A12" s="817" t="s">
        <v>16</v>
      </c>
      <c r="B12" s="818">
        <v>26.547048272739481</v>
      </c>
      <c r="C12" s="991">
        <v>2.492658305119122</v>
      </c>
      <c r="D12" s="818">
        <v>48.447214955589793</v>
      </c>
      <c r="E12" s="991">
        <v>2.8028205559496868</v>
      </c>
      <c r="F12" s="818">
        <v>15.1195925951851</v>
      </c>
      <c r="G12" s="991">
        <v>1.9580772334269489</v>
      </c>
      <c r="H12" s="818">
        <v>9.8861441764856437</v>
      </c>
      <c r="I12" s="991">
        <v>1.71255496044291</v>
      </c>
      <c r="J12" s="820">
        <v>352</v>
      </c>
      <c r="K12" s="822">
        <v>50.799076414647537</v>
      </c>
      <c r="L12" s="991">
        <v>2.9178308917219309</v>
      </c>
      <c r="M12" s="822">
        <v>38.31509118378257</v>
      </c>
      <c r="N12" s="991">
        <v>2.820779352812504</v>
      </c>
      <c r="O12" s="818">
        <v>7.7850412674673199</v>
      </c>
      <c r="P12" s="991">
        <v>1.54631808521565</v>
      </c>
      <c r="Q12" s="821">
        <v>3.1007911341025731</v>
      </c>
      <c r="R12" s="991">
        <v>1.14091157256839</v>
      </c>
      <c r="S12" s="1785">
        <v>326</v>
      </c>
    </row>
    <row r="13" spans="1:46" s="911" customFormat="1" ht="14.5" customHeight="1">
      <c r="A13" s="811" t="s">
        <v>17</v>
      </c>
      <c r="B13" s="812">
        <v>13.208086353676171</v>
      </c>
      <c r="C13" s="990">
        <v>3.838097246081015</v>
      </c>
      <c r="D13" s="812">
        <v>28.48205573950235</v>
      </c>
      <c r="E13" s="990">
        <v>4.388504015469981</v>
      </c>
      <c r="F13" s="812">
        <v>18.765713902841071</v>
      </c>
      <c r="G13" s="990">
        <v>3.8995530322392269</v>
      </c>
      <c r="H13" s="812">
        <v>39.544144003980399</v>
      </c>
      <c r="I13" s="990">
        <v>4.8149169425600489</v>
      </c>
      <c r="J13" s="814">
        <v>107</v>
      </c>
      <c r="K13" s="812">
        <v>18.844316916501949</v>
      </c>
      <c r="L13" s="990">
        <v>4.6574728931959806</v>
      </c>
      <c r="M13" s="812">
        <v>46.483176678620083</v>
      </c>
      <c r="N13" s="990">
        <v>5.2517602082032573</v>
      </c>
      <c r="O13" s="812">
        <v>23.112466386229912</v>
      </c>
      <c r="P13" s="990">
        <v>4.2704183821957509</v>
      </c>
      <c r="Q13" s="812">
        <v>11.56004001864806</v>
      </c>
      <c r="R13" s="990">
        <v>3.324762148348444</v>
      </c>
      <c r="S13" s="1784">
        <v>95</v>
      </c>
    </row>
    <row r="14" spans="1:46" s="911" customFormat="1" ht="14.5" customHeight="1">
      <c r="A14" s="817" t="s">
        <v>18</v>
      </c>
      <c r="B14" s="818">
        <v>14.15982352396658</v>
      </c>
      <c r="C14" s="991">
        <v>2.7600092044691298</v>
      </c>
      <c r="D14" s="818">
        <v>48.992592827585092</v>
      </c>
      <c r="E14" s="991">
        <v>3.7209906643515849</v>
      </c>
      <c r="F14" s="818">
        <v>15.77359939456924</v>
      </c>
      <c r="G14" s="991">
        <v>2.7088310410724339</v>
      </c>
      <c r="H14" s="818">
        <v>21.07398425387909</v>
      </c>
      <c r="I14" s="991">
        <v>2.9683247596326239</v>
      </c>
      <c r="J14" s="820">
        <v>219</v>
      </c>
      <c r="K14" s="823">
        <v>25.478961723979129</v>
      </c>
      <c r="L14" s="991">
        <v>3.461799568708789</v>
      </c>
      <c r="M14" s="818">
        <v>51.904209086521682</v>
      </c>
      <c r="N14" s="991">
        <v>3.883486388181455</v>
      </c>
      <c r="O14" s="818">
        <v>11.863406494555971</v>
      </c>
      <c r="P14" s="991">
        <v>2.5375045456660681</v>
      </c>
      <c r="Q14" s="823">
        <v>10.75342269494322</v>
      </c>
      <c r="R14" s="991">
        <v>2.3540605419526219</v>
      </c>
      <c r="S14" s="1785">
        <v>199</v>
      </c>
    </row>
    <row r="15" spans="1:46" s="911" customFormat="1" ht="14.5" customHeight="1">
      <c r="A15" s="811" t="s">
        <v>19</v>
      </c>
      <c r="B15" s="812">
        <v>11.63453634673972</v>
      </c>
      <c r="C15" s="990">
        <v>1.7706220178704011</v>
      </c>
      <c r="D15" s="812">
        <v>46.117932599429082</v>
      </c>
      <c r="E15" s="990">
        <v>2.6282546171173942</v>
      </c>
      <c r="F15" s="812">
        <v>25.623987349726871</v>
      </c>
      <c r="G15" s="990">
        <v>2.267935960452907</v>
      </c>
      <c r="H15" s="815">
        <v>16.623543704104339</v>
      </c>
      <c r="I15" s="990">
        <v>1.981779072430456</v>
      </c>
      <c r="J15" s="814">
        <v>399</v>
      </c>
      <c r="K15" s="824">
        <v>27.564523790562561</v>
      </c>
      <c r="L15" s="990">
        <v>2.534407224100927</v>
      </c>
      <c r="M15" s="812">
        <v>55.759487599883492</v>
      </c>
      <c r="N15" s="990">
        <v>2.770262251643361</v>
      </c>
      <c r="O15" s="812">
        <v>13.1529824686637</v>
      </c>
      <c r="P15" s="990">
        <v>1.8548133247056</v>
      </c>
      <c r="Q15" s="812">
        <v>3.5230061408902378</v>
      </c>
      <c r="R15" s="990">
        <v>1.0156857223141029</v>
      </c>
      <c r="S15" s="1784">
        <v>360</v>
      </c>
    </row>
    <row r="16" spans="1:46" s="911" customFormat="1" ht="14.5" customHeight="1">
      <c r="A16" s="817" t="s">
        <v>20</v>
      </c>
      <c r="B16" s="818">
        <v>20.885132753787261</v>
      </c>
      <c r="C16" s="991">
        <v>2.7604100550111879</v>
      </c>
      <c r="D16" s="821">
        <v>43.870462477755268</v>
      </c>
      <c r="E16" s="991">
        <v>3.328671389920296</v>
      </c>
      <c r="F16" s="818">
        <v>20.753302246963131</v>
      </c>
      <c r="G16" s="991">
        <v>2.689568124610644</v>
      </c>
      <c r="H16" s="818">
        <v>14.491102521494341</v>
      </c>
      <c r="I16" s="991">
        <v>2.4033743323408809</v>
      </c>
      <c r="J16" s="820">
        <v>235</v>
      </c>
      <c r="K16" s="822">
        <v>50.370186258785168</v>
      </c>
      <c r="L16" s="991">
        <v>3.5241761009429098</v>
      </c>
      <c r="M16" s="823">
        <v>36.556596610922767</v>
      </c>
      <c r="N16" s="991">
        <v>3.378360762133513</v>
      </c>
      <c r="O16" s="821">
        <v>9.1746997864523028</v>
      </c>
      <c r="P16" s="991">
        <v>2.052895043114106</v>
      </c>
      <c r="Q16" s="818">
        <v>3.898517343839762</v>
      </c>
      <c r="R16" s="991">
        <v>1.367921364214701</v>
      </c>
      <c r="S16" s="1785">
        <v>214</v>
      </c>
    </row>
    <row r="17" spans="1:46" s="911" customFormat="1" ht="14.5" customHeight="1">
      <c r="A17" s="811" t="s">
        <v>21</v>
      </c>
      <c r="B17" s="812">
        <v>12.297555553360951</v>
      </c>
      <c r="C17" s="990">
        <v>1.8781603334767309</v>
      </c>
      <c r="D17" s="815">
        <v>45.879348660659041</v>
      </c>
      <c r="E17" s="990">
        <v>2.6839711616552488</v>
      </c>
      <c r="F17" s="812">
        <v>25.68338529859308</v>
      </c>
      <c r="G17" s="990">
        <v>2.3625398540124598</v>
      </c>
      <c r="H17" s="812">
        <v>16.139710487386932</v>
      </c>
      <c r="I17" s="990">
        <v>2.081752366081485</v>
      </c>
      <c r="J17" s="814">
        <v>380</v>
      </c>
      <c r="K17" s="824">
        <v>27.28523953857098</v>
      </c>
      <c r="L17" s="990">
        <v>2.526787439324103</v>
      </c>
      <c r="M17" s="824">
        <v>56.340378717079467</v>
      </c>
      <c r="N17" s="990">
        <v>2.790235345152849</v>
      </c>
      <c r="O17" s="812">
        <v>12.726317399739409</v>
      </c>
      <c r="P17" s="990">
        <v>1.8786342562030629</v>
      </c>
      <c r="Q17" s="812">
        <v>3.6480643446101482</v>
      </c>
      <c r="R17" s="990">
        <v>1.1280845188715429</v>
      </c>
      <c r="S17" s="1784">
        <v>356</v>
      </c>
    </row>
    <row r="18" spans="1:46" s="911" customFormat="1" ht="14.5" customHeight="1">
      <c r="A18" s="817" t="s">
        <v>22</v>
      </c>
      <c r="B18" s="818">
        <v>11.070229634692391</v>
      </c>
      <c r="C18" s="991">
        <v>1.8851963662902</v>
      </c>
      <c r="D18" s="818">
        <v>43.122583832356128</v>
      </c>
      <c r="E18" s="991">
        <v>2.8830544959884872</v>
      </c>
      <c r="F18" s="818">
        <v>25.978525470720871</v>
      </c>
      <c r="G18" s="991">
        <v>2.4871195392284018</v>
      </c>
      <c r="H18" s="818">
        <v>19.828661062230619</v>
      </c>
      <c r="I18" s="991">
        <v>2.3623621322545558</v>
      </c>
      <c r="J18" s="820">
        <v>322</v>
      </c>
      <c r="K18" s="818">
        <v>35.203307554764322</v>
      </c>
      <c r="L18" s="991">
        <v>2.965314355811985</v>
      </c>
      <c r="M18" s="818">
        <v>49.794183434431829</v>
      </c>
      <c r="N18" s="991">
        <v>3.0752135203168689</v>
      </c>
      <c r="O18" s="818">
        <v>11.412636092750869</v>
      </c>
      <c r="P18" s="991">
        <v>1.914995832423118</v>
      </c>
      <c r="Q18" s="818">
        <v>3.5898729180529778</v>
      </c>
      <c r="R18" s="991">
        <v>1.2108652625086731</v>
      </c>
      <c r="S18" s="1785">
        <v>289</v>
      </c>
    </row>
    <row r="19" spans="1:46" s="911" customFormat="1" ht="14.5" customHeight="1">
      <c r="A19" s="811" t="s">
        <v>23</v>
      </c>
      <c r="B19" s="812">
        <v>7.464944075335354</v>
      </c>
      <c r="C19" s="990">
        <v>1.833803357999813</v>
      </c>
      <c r="D19" s="812">
        <v>47.619700565875974</v>
      </c>
      <c r="E19" s="990">
        <v>3.1095589004671438</v>
      </c>
      <c r="F19" s="812">
        <v>30.684403760810429</v>
      </c>
      <c r="G19" s="990">
        <v>2.88191784598065</v>
      </c>
      <c r="H19" s="812">
        <v>14.23095159797824</v>
      </c>
      <c r="I19" s="990">
        <v>2.1628558956759658</v>
      </c>
      <c r="J19" s="814">
        <v>299</v>
      </c>
      <c r="K19" s="815">
        <v>27.546266385416679</v>
      </c>
      <c r="L19" s="990">
        <v>3.0348616551690251</v>
      </c>
      <c r="M19" s="812">
        <v>51.09067086699919</v>
      </c>
      <c r="N19" s="990">
        <v>3.308607523037824</v>
      </c>
      <c r="O19" s="824">
        <v>17.485634293021349</v>
      </c>
      <c r="P19" s="990">
        <v>2.5205024248784609</v>
      </c>
      <c r="Q19" s="812">
        <v>3.8774284545627871</v>
      </c>
      <c r="R19" s="990">
        <v>1.289744892692976</v>
      </c>
      <c r="S19" s="1784">
        <v>265</v>
      </c>
    </row>
    <row r="20" spans="1:46" s="911" customFormat="1" ht="14.5" customHeight="1">
      <c r="A20" s="817" t="s">
        <v>24</v>
      </c>
      <c r="B20" s="818">
        <v>7.9291760299807308</v>
      </c>
      <c r="C20" s="991">
        <v>2.6938142510960512</v>
      </c>
      <c r="D20" s="818">
        <v>47.216563822769572</v>
      </c>
      <c r="E20" s="991">
        <v>4.8176453875429353</v>
      </c>
      <c r="F20" s="818">
        <v>25.579465653861948</v>
      </c>
      <c r="G20" s="991">
        <v>4.1483630255888828</v>
      </c>
      <c r="H20" s="818">
        <v>19.274794493387748</v>
      </c>
      <c r="I20" s="991">
        <v>3.8177633745989761</v>
      </c>
      <c r="J20" s="820">
        <v>119</v>
      </c>
      <c r="K20" s="818">
        <v>19.401529356628991</v>
      </c>
      <c r="L20" s="991">
        <v>3.970209793413241</v>
      </c>
      <c r="M20" s="818">
        <v>47.981194913666371</v>
      </c>
      <c r="N20" s="991">
        <v>5.1554867711128809</v>
      </c>
      <c r="O20" s="818">
        <v>25.724113686507</v>
      </c>
      <c r="P20" s="991">
        <v>4.4363388283235494</v>
      </c>
      <c r="Q20" s="818">
        <v>6.8931620431976484</v>
      </c>
      <c r="R20" s="991">
        <v>2.6077720237018749</v>
      </c>
      <c r="S20" s="1785">
        <v>105</v>
      </c>
    </row>
    <row r="21" spans="1:46" s="911" customFormat="1" ht="14.5" customHeight="1">
      <c r="A21" s="811" t="s">
        <v>25</v>
      </c>
      <c r="B21" s="815">
        <v>14.486311763068221</v>
      </c>
      <c r="C21" s="990">
        <v>2.0579900482208608</v>
      </c>
      <c r="D21" s="812">
        <v>55.046437386409821</v>
      </c>
      <c r="E21" s="990">
        <v>2.839985560891463</v>
      </c>
      <c r="F21" s="812">
        <v>20.370919781243881</v>
      </c>
      <c r="G21" s="990">
        <v>2.2826085767328039</v>
      </c>
      <c r="H21" s="815">
        <v>10.096331069278079</v>
      </c>
      <c r="I21" s="990">
        <v>1.74643800177426</v>
      </c>
      <c r="J21" s="814">
        <v>331</v>
      </c>
      <c r="K21" s="824">
        <v>42.306419939124979</v>
      </c>
      <c r="L21" s="990">
        <v>2.904268677565593</v>
      </c>
      <c r="M21" s="824">
        <v>45.440027749387397</v>
      </c>
      <c r="N21" s="990">
        <v>2.9291315687876471</v>
      </c>
      <c r="O21" s="815">
        <v>8.9836322706218503</v>
      </c>
      <c r="P21" s="990">
        <v>1.6812967002046431</v>
      </c>
      <c r="Q21" s="812">
        <v>3.26992004086576</v>
      </c>
      <c r="R21" s="990">
        <v>1.0492598181038779</v>
      </c>
      <c r="S21" s="1784">
        <v>311</v>
      </c>
    </row>
    <row r="22" spans="1:46" s="911" customFormat="1" ht="14.5" customHeight="1">
      <c r="A22" s="817" t="s">
        <v>26</v>
      </c>
      <c r="B22" s="818">
        <v>21.69641736364046</v>
      </c>
      <c r="C22" s="991">
        <v>2.321622638758527</v>
      </c>
      <c r="D22" s="818">
        <v>46.460522511813799</v>
      </c>
      <c r="E22" s="991">
        <v>2.7963173662276248</v>
      </c>
      <c r="F22" s="821">
        <v>23.395233968388581</v>
      </c>
      <c r="G22" s="991">
        <v>2.4143654958234748</v>
      </c>
      <c r="H22" s="818">
        <v>8.4478261561571557</v>
      </c>
      <c r="I22" s="991">
        <v>1.4381464241386019</v>
      </c>
      <c r="J22" s="820">
        <v>369</v>
      </c>
      <c r="K22" s="822">
        <v>50.638250931630758</v>
      </c>
      <c r="L22" s="991">
        <v>2.8784341561191189</v>
      </c>
      <c r="M22" s="822">
        <v>37.607977786507611</v>
      </c>
      <c r="N22" s="991">
        <v>2.7694440915121881</v>
      </c>
      <c r="O22" s="818">
        <v>9.1676580843989921</v>
      </c>
      <c r="P22" s="991">
        <v>1.647668214007276</v>
      </c>
      <c r="Q22" s="818">
        <v>2.586113197462637</v>
      </c>
      <c r="R22" s="991">
        <v>0.83011551977247755</v>
      </c>
      <c r="S22" s="1785">
        <v>352</v>
      </c>
    </row>
    <row r="23" spans="1:46" s="911" customFormat="1" ht="14.5" customHeight="1">
      <c r="A23" s="811" t="s">
        <v>27</v>
      </c>
      <c r="B23" s="812">
        <v>8.804964700591368</v>
      </c>
      <c r="C23" s="990">
        <v>1.4871777581175309</v>
      </c>
      <c r="D23" s="812">
        <v>50.586485980554343</v>
      </c>
      <c r="E23" s="990">
        <v>2.5974656685348561</v>
      </c>
      <c r="F23" s="812">
        <v>24.2657651073986</v>
      </c>
      <c r="G23" s="990">
        <v>2.1998582025739668</v>
      </c>
      <c r="H23" s="812">
        <v>16.34278421145569</v>
      </c>
      <c r="I23" s="990">
        <v>1.993715098202909</v>
      </c>
      <c r="J23" s="814">
        <v>407</v>
      </c>
      <c r="K23" s="824">
        <v>26.026789767185669</v>
      </c>
      <c r="L23" s="990">
        <v>2.4094980189023301</v>
      </c>
      <c r="M23" s="824">
        <v>57.704868931101657</v>
      </c>
      <c r="N23" s="990">
        <v>2.7005229692024759</v>
      </c>
      <c r="O23" s="812">
        <v>10.94102562641816</v>
      </c>
      <c r="P23" s="990">
        <v>1.750555030401489</v>
      </c>
      <c r="Q23" s="815">
        <v>5.3273156752945132</v>
      </c>
      <c r="R23" s="990">
        <v>1.3004703482999549</v>
      </c>
      <c r="S23" s="1784">
        <v>374</v>
      </c>
      <c r="V23" s="1647"/>
    </row>
    <row r="24" spans="1:46" s="911" customFormat="1" ht="14.5" customHeight="1" thickBot="1">
      <c r="A24" s="825" t="s">
        <v>28</v>
      </c>
      <c r="B24" s="826">
        <v>22.48650689668975</v>
      </c>
      <c r="C24" s="992">
        <v>2.398610527296178</v>
      </c>
      <c r="D24" s="826">
        <v>51.939361803478398</v>
      </c>
      <c r="E24" s="992">
        <v>2.872461969678326</v>
      </c>
      <c r="F24" s="826">
        <v>16.148722067246091</v>
      </c>
      <c r="G24" s="992">
        <v>2.1211870171825842</v>
      </c>
      <c r="H24" s="826">
        <v>9.4254092325857659</v>
      </c>
      <c r="I24" s="992">
        <v>1.6348186714232811</v>
      </c>
      <c r="J24" s="828">
        <v>331</v>
      </c>
      <c r="K24" s="830">
        <v>47.997468497733877</v>
      </c>
      <c r="L24" s="992">
        <v>2.925291874893222</v>
      </c>
      <c r="M24" s="830">
        <v>36.506781676114443</v>
      </c>
      <c r="N24" s="992">
        <v>2.8148610710532389</v>
      </c>
      <c r="O24" s="829">
        <v>11.332799061613869</v>
      </c>
      <c r="P24" s="992">
        <v>1.868017835920825</v>
      </c>
      <c r="Q24" s="826">
        <v>4.1629507645378068</v>
      </c>
      <c r="R24" s="992">
        <v>1.1153935399332211</v>
      </c>
      <c r="S24" s="1786">
        <v>319</v>
      </c>
    </row>
    <row r="25" spans="1:46" s="911" customFormat="1" ht="14.5" customHeight="1">
      <c r="A25" s="831" t="s">
        <v>29</v>
      </c>
      <c r="B25" s="837">
        <v>14.138058142713041</v>
      </c>
      <c r="C25" s="993">
        <v>0.86448750602801727</v>
      </c>
      <c r="D25" s="832">
        <v>48.701386780561712</v>
      </c>
      <c r="E25" s="993">
        <v>1.1743112703145611</v>
      </c>
      <c r="F25" s="832">
        <v>22.93475355391735</v>
      </c>
      <c r="G25" s="993">
        <v>0.96468025367584753</v>
      </c>
      <c r="H25" s="832">
        <v>14.225801522807901</v>
      </c>
      <c r="I25" s="993">
        <v>0.8176072284352256</v>
      </c>
      <c r="J25" s="834">
        <v>2911</v>
      </c>
      <c r="K25" s="835">
        <v>33.96647811545332</v>
      </c>
      <c r="L25" s="993">
        <v>1.193076834157889</v>
      </c>
      <c r="M25" s="835">
        <v>51.727954765556603</v>
      </c>
      <c r="N25" s="993">
        <v>1.2348876572559719</v>
      </c>
      <c r="O25" s="837">
        <v>10.774003294769329</v>
      </c>
      <c r="P25" s="993">
        <v>0.72213950070206556</v>
      </c>
      <c r="Q25" s="832">
        <v>3.5315638242207652</v>
      </c>
      <c r="R25" s="993">
        <v>0.44947845797834152</v>
      </c>
      <c r="S25" s="1787">
        <v>2652</v>
      </c>
    </row>
    <row r="26" spans="1:46" s="911" customFormat="1" ht="14.5" customHeight="1">
      <c r="A26" s="831" t="s">
        <v>30</v>
      </c>
      <c r="B26" s="837">
        <v>20.05244557678316</v>
      </c>
      <c r="C26" s="993">
        <v>0.99828268416832577</v>
      </c>
      <c r="D26" s="832">
        <v>49.043816181717872</v>
      </c>
      <c r="E26" s="993">
        <v>1.244240856395133</v>
      </c>
      <c r="F26" s="832">
        <v>19.010806003859059</v>
      </c>
      <c r="G26" s="993">
        <v>0.97485704912366955</v>
      </c>
      <c r="H26" s="832">
        <v>11.892932237639901</v>
      </c>
      <c r="I26" s="993">
        <v>0.82363221522555174</v>
      </c>
      <c r="J26" s="834">
        <v>1937</v>
      </c>
      <c r="K26" s="835">
        <v>44.99063910001194</v>
      </c>
      <c r="L26" s="993">
        <v>1.2753835404314089</v>
      </c>
      <c r="M26" s="835">
        <v>42.974639213197662</v>
      </c>
      <c r="N26" s="993">
        <v>1.2712764354302071</v>
      </c>
      <c r="O26" s="835">
        <v>8.5864899283298399</v>
      </c>
      <c r="P26" s="993">
        <v>0.7118330623778405</v>
      </c>
      <c r="Q26" s="836">
        <v>3.4482317584605529</v>
      </c>
      <c r="R26" s="993">
        <v>0.47362568507760211</v>
      </c>
      <c r="S26" s="1787">
        <v>1815</v>
      </c>
    </row>
    <row r="27" spans="1:46" s="911" customFormat="1" ht="14.5" customHeight="1">
      <c r="A27" s="1725" t="s">
        <v>31</v>
      </c>
      <c r="B27" s="892">
        <v>15.2506455007385</v>
      </c>
      <c r="C27" s="1783">
        <v>0.72605279566590419</v>
      </c>
      <c r="D27" s="1730">
        <v>48.765803024338346</v>
      </c>
      <c r="E27" s="1783">
        <v>0.98172900411875419</v>
      </c>
      <c r="F27" s="1730">
        <v>22.19659859088588</v>
      </c>
      <c r="G27" s="1783">
        <v>0.80403455326709328</v>
      </c>
      <c r="H27" s="1730">
        <v>13.786952884037269</v>
      </c>
      <c r="I27" s="1783">
        <v>0.68181446237620735</v>
      </c>
      <c r="J27" s="1728">
        <v>4848</v>
      </c>
      <c r="K27" s="1729">
        <v>36.075249439685059</v>
      </c>
      <c r="L27" s="1783">
        <v>0.99429769247062483</v>
      </c>
      <c r="M27" s="1729">
        <v>50.053565135849517</v>
      </c>
      <c r="N27" s="1783">
        <v>1.0272397969825049</v>
      </c>
      <c r="O27" s="1729">
        <v>10.35556188548815</v>
      </c>
      <c r="P27" s="1783">
        <v>0.59954753197668464</v>
      </c>
      <c r="Q27" s="1730">
        <v>3.5156235389772652</v>
      </c>
      <c r="R27" s="1783">
        <v>0.37462428704377942</v>
      </c>
      <c r="S27" s="1788">
        <v>4467</v>
      </c>
    </row>
    <row r="28" spans="1:46" s="911" customFormat="1" ht="14.5" customHeight="1">
      <c r="A28" s="1930" t="s">
        <v>826</v>
      </c>
      <c r="B28" s="1931"/>
      <c r="C28" s="1931"/>
      <c r="D28" s="1931"/>
      <c r="E28" s="1931"/>
      <c r="F28" s="1931"/>
      <c r="G28" s="1931"/>
      <c r="H28" s="1931"/>
      <c r="I28" s="1931"/>
      <c r="J28" s="1931"/>
      <c r="K28" s="1931"/>
      <c r="L28" s="1931"/>
      <c r="M28" s="1931"/>
      <c r="N28" s="1931"/>
      <c r="O28" s="1931"/>
      <c r="P28" s="1931"/>
      <c r="Q28" s="1931"/>
      <c r="R28" s="1931"/>
      <c r="S28" s="1931"/>
    </row>
    <row r="29" spans="1:46" s="911" customFormat="1" ht="24" customHeight="1">
      <c r="A29" s="1948" t="s">
        <v>830</v>
      </c>
      <c r="B29" s="1984"/>
      <c r="C29" s="1984"/>
      <c r="D29" s="1984"/>
      <c r="E29" s="1984"/>
      <c r="F29" s="1984"/>
      <c r="G29" s="1984"/>
      <c r="H29" s="1984"/>
      <c r="I29" s="1984"/>
      <c r="J29" s="1984"/>
      <c r="K29" s="1984"/>
      <c r="L29" s="1984"/>
      <c r="M29" s="1984"/>
      <c r="N29" s="1984"/>
      <c r="O29" s="1984"/>
      <c r="P29" s="1984"/>
      <c r="Q29" s="1984"/>
      <c r="R29" s="1984"/>
      <c r="S29" s="1984"/>
    </row>
    <row r="30" spans="1:46" s="911" customFormat="1" ht="14.5" customHeight="1">
      <c r="A30" s="1930" t="s">
        <v>827</v>
      </c>
      <c r="B30" s="1931"/>
      <c r="C30" s="1931"/>
      <c r="D30" s="1931"/>
      <c r="E30" s="1931"/>
      <c r="F30" s="1931"/>
      <c r="G30" s="1931"/>
      <c r="H30" s="1931"/>
      <c r="I30" s="1931"/>
      <c r="J30" s="1931"/>
      <c r="K30" s="1931"/>
      <c r="L30" s="1931"/>
      <c r="M30" s="1931"/>
      <c r="N30" s="1931"/>
      <c r="O30" s="1931"/>
      <c r="P30" s="1931"/>
      <c r="Q30" s="1931"/>
      <c r="R30" s="1931"/>
      <c r="S30" s="1931"/>
    </row>
    <row r="31" spans="1:46" s="1364" customFormat="1" ht="14.5" customHeight="1">
      <c r="A31" s="1363"/>
    </row>
    <row r="32" spans="1:46" s="1364" customFormat="1" ht="25" customHeight="1">
      <c r="A32" s="1947">
        <v>2022</v>
      </c>
      <c r="B32" s="1947"/>
      <c r="C32" s="1947"/>
      <c r="D32" s="1947"/>
      <c r="E32" s="1947"/>
      <c r="F32" s="1947"/>
      <c r="G32" s="1947"/>
      <c r="H32" s="1947"/>
      <c r="I32" s="1947"/>
      <c r="J32" s="1947"/>
      <c r="K32" s="1947"/>
      <c r="L32" s="1947"/>
      <c r="M32" s="1947"/>
      <c r="N32" s="1947"/>
      <c r="O32" s="1947"/>
      <c r="P32" s="1947"/>
      <c r="Q32" s="1947"/>
      <c r="R32" s="1947"/>
      <c r="S32" s="1947"/>
      <c r="T32" s="1394"/>
      <c r="U32" s="1394"/>
      <c r="V32" s="1394"/>
      <c r="W32" s="1394"/>
      <c r="X32" s="1394"/>
      <c r="Y32" s="1394"/>
      <c r="Z32" s="1394"/>
      <c r="AA32" s="1394"/>
      <c r="AB32" s="1394"/>
      <c r="AC32" s="1394"/>
      <c r="AD32" s="1394"/>
      <c r="AE32" s="1394"/>
      <c r="AF32" s="1394"/>
      <c r="AG32" s="1394"/>
      <c r="AH32" s="1394"/>
      <c r="AI32" s="1394"/>
      <c r="AJ32" s="1394"/>
      <c r="AK32" s="1394"/>
      <c r="AL32" s="1394"/>
      <c r="AM32" s="1394"/>
      <c r="AN32" s="1394"/>
      <c r="AO32" s="1394"/>
      <c r="AP32" s="1394"/>
      <c r="AQ32" s="1394"/>
      <c r="AR32" s="1394"/>
      <c r="AS32" s="1394"/>
      <c r="AT32" s="1394"/>
    </row>
    <row r="33" spans="1:19" ht="14.5" customHeight="1"/>
    <row r="34" spans="1:19" s="994" customFormat="1" ht="14.5" customHeight="1">
      <c r="A34" s="2016" t="s">
        <v>1197</v>
      </c>
      <c r="B34" s="2016"/>
      <c r="C34" s="2016"/>
      <c r="D34" s="2016"/>
      <c r="E34" s="2016"/>
      <c r="F34" s="2016"/>
      <c r="G34" s="2016"/>
      <c r="H34" s="2016"/>
      <c r="I34" s="2016"/>
      <c r="J34" s="2016"/>
      <c r="K34" s="2016"/>
      <c r="L34" s="2016"/>
      <c r="M34" s="2016"/>
      <c r="N34" s="2016"/>
      <c r="O34" s="2016"/>
      <c r="P34" s="2016"/>
      <c r="Q34" s="2016"/>
      <c r="R34" s="2016"/>
      <c r="S34" s="2016"/>
    </row>
    <row r="35" spans="1:19" s="477" customFormat="1" ht="16.5" customHeight="1" thickBot="1">
      <c r="A35" s="2035" t="s">
        <v>5</v>
      </c>
      <c r="B35" s="2031" t="s">
        <v>828</v>
      </c>
      <c r="C35" s="2032" t="s">
        <v>831</v>
      </c>
      <c r="D35" s="2032" t="s">
        <v>831</v>
      </c>
      <c r="E35" s="2032" t="s">
        <v>831</v>
      </c>
      <c r="F35" s="2032" t="s">
        <v>831</v>
      </c>
      <c r="G35" s="2032" t="s">
        <v>831</v>
      </c>
      <c r="H35" s="2032" t="s">
        <v>831</v>
      </c>
      <c r="I35" s="2032" t="s">
        <v>831</v>
      </c>
      <c r="J35" s="2032" t="s">
        <v>831</v>
      </c>
      <c r="K35" s="2032" t="s">
        <v>829</v>
      </c>
      <c r="L35" s="2032" t="s">
        <v>832</v>
      </c>
      <c r="M35" s="2032" t="s">
        <v>832</v>
      </c>
      <c r="N35" s="2032" t="s">
        <v>832</v>
      </c>
      <c r="O35" s="2032" t="s">
        <v>832</v>
      </c>
      <c r="P35" s="2032" t="s">
        <v>832</v>
      </c>
      <c r="Q35" s="2032" t="s">
        <v>832</v>
      </c>
      <c r="R35" s="2032" t="s">
        <v>832</v>
      </c>
      <c r="S35" s="2033" t="s">
        <v>832</v>
      </c>
    </row>
    <row r="36" spans="1:19" s="994" customFormat="1" ht="14.5" customHeight="1">
      <c r="A36" s="2036"/>
      <c r="B36" s="2029" t="s">
        <v>822</v>
      </c>
      <c r="C36" s="2030" t="s">
        <v>822</v>
      </c>
      <c r="D36" s="2029" t="s">
        <v>823</v>
      </c>
      <c r="E36" s="2030" t="s">
        <v>823</v>
      </c>
      <c r="F36" s="2029" t="s">
        <v>824</v>
      </c>
      <c r="G36" s="2030" t="s">
        <v>824</v>
      </c>
      <c r="H36" s="2029" t="s">
        <v>825</v>
      </c>
      <c r="I36" s="2030" t="s">
        <v>825</v>
      </c>
      <c r="J36" s="1791" t="s">
        <v>54</v>
      </c>
      <c r="K36" s="2029" t="s">
        <v>822</v>
      </c>
      <c r="L36" s="2030" t="s">
        <v>822</v>
      </c>
      <c r="M36" s="2029" t="s">
        <v>823</v>
      </c>
      <c r="N36" s="2030" t="s">
        <v>823</v>
      </c>
      <c r="O36" s="2029" t="s">
        <v>824</v>
      </c>
      <c r="P36" s="2030" t="s">
        <v>824</v>
      </c>
      <c r="Q36" s="2029" t="s">
        <v>825</v>
      </c>
      <c r="R36" s="2030" t="s">
        <v>825</v>
      </c>
      <c r="S36" s="1655" t="s">
        <v>54</v>
      </c>
    </row>
    <row r="37" spans="1:19" s="994" customFormat="1" ht="14.5" customHeight="1" thickBot="1">
      <c r="A37" s="1970"/>
      <c r="B37" s="53" t="s">
        <v>2</v>
      </c>
      <c r="C37" s="54" t="s">
        <v>68</v>
      </c>
      <c r="D37" s="53" t="s">
        <v>2</v>
      </c>
      <c r="E37" s="54" t="s">
        <v>68</v>
      </c>
      <c r="F37" s="53" t="s">
        <v>2</v>
      </c>
      <c r="G37" s="54" t="s">
        <v>68</v>
      </c>
      <c r="H37" s="53" t="s">
        <v>2</v>
      </c>
      <c r="I37" s="54" t="s">
        <v>68</v>
      </c>
      <c r="J37" s="54" t="s">
        <v>69</v>
      </c>
      <c r="K37" s="53" t="s">
        <v>2</v>
      </c>
      <c r="L37" s="54" t="s">
        <v>68</v>
      </c>
      <c r="M37" s="53" t="s">
        <v>2</v>
      </c>
      <c r="N37" s="54" t="s">
        <v>68</v>
      </c>
      <c r="O37" s="53" t="s">
        <v>2</v>
      </c>
      <c r="P37" s="54" t="s">
        <v>68</v>
      </c>
      <c r="Q37" s="53" t="s">
        <v>2</v>
      </c>
      <c r="R37" s="54" t="s">
        <v>68</v>
      </c>
      <c r="S37" s="53" t="s">
        <v>69</v>
      </c>
    </row>
    <row r="38" spans="1:19" s="994" customFormat="1" ht="14.5" customHeight="1">
      <c r="A38" s="284" t="s">
        <v>13</v>
      </c>
      <c r="B38" s="339">
        <v>17.189407833507929</v>
      </c>
      <c r="C38" s="534">
        <v>2.0882824321340769</v>
      </c>
      <c r="D38" s="339">
        <v>47.036263192427469</v>
      </c>
      <c r="E38" s="534">
        <v>2.6297817403841011</v>
      </c>
      <c r="F38" s="339">
        <v>26.858563349188749</v>
      </c>
      <c r="G38" s="534">
        <v>2.3232015514226418</v>
      </c>
      <c r="H38" s="339">
        <v>8.9157656248758563</v>
      </c>
      <c r="I38" s="534">
        <v>1.48108373826103</v>
      </c>
      <c r="J38" s="338">
        <v>362</v>
      </c>
      <c r="K38" s="339">
        <v>43.994271851588188</v>
      </c>
      <c r="L38" s="534">
        <v>2.641590645312486</v>
      </c>
      <c r="M38" s="339">
        <v>48.88470253662117</v>
      </c>
      <c r="N38" s="534">
        <v>2.640835514143633</v>
      </c>
      <c r="O38" s="339">
        <v>5.6629311967013329</v>
      </c>
      <c r="P38" s="534">
        <v>1.2189785807393541</v>
      </c>
      <c r="Q38" s="339">
        <v>1.4580944150893189</v>
      </c>
      <c r="R38" s="534">
        <v>0.6497444080889514</v>
      </c>
      <c r="S38" s="276">
        <v>361</v>
      </c>
    </row>
    <row r="39" spans="1:19" s="994" customFormat="1" ht="14.5" customHeight="1">
      <c r="A39" s="285" t="s">
        <v>14</v>
      </c>
      <c r="B39" s="342">
        <v>24.965394599987761</v>
      </c>
      <c r="C39" s="535">
        <v>2.4779710104567192</v>
      </c>
      <c r="D39" s="342">
        <v>50.458858717196961</v>
      </c>
      <c r="E39" s="535">
        <v>2.8163108905688778</v>
      </c>
      <c r="F39" s="342">
        <v>16.688930264355282</v>
      </c>
      <c r="G39" s="535">
        <v>2.0850144343008319</v>
      </c>
      <c r="H39" s="342">
        <v>7.8868164184599898</v>
      </c>
      <c r="I39" s="535">
        <v>1.577181796733885</v>
      </c>
      <c r="J39" s="343">
        <v>327</v>
      </c>
      <c r="K39" s="342">
        <v>48.353870802752951</v>
      </c>
      <c r="L39" s="535">
        <v>2.799882303123856</v>
      </c>
      <c r="M39" s="342">
        <v>40.623845948550837</v>
      </c>
      <c r="N39" s="535">
        <v>2.725117526136466</v>
      </c>
      <c r="O39" s="342">
        <v>8.8825333982752142</v>
      </c>
      <c r="P39" s="535">
        <v>1.628387093051775</v>
      </c>
      <c r="Q39" s="342">
        <v>2.1397498504209849</v>
      </c>
      <c r="R39" s="535">
        <v>0.81721326502388714</v>
      </c>
      <c r="S39" s="277">
        <v>331</v>
      </c>
    </row>
    <row r="40" spans="1:19" s="994" customFormat="1" ht="14.5" customHeight="1">
      <c r="A40" s="284" t="s">
        <v>39</v>
      </c>
      <c r="B40" s="339">
        <v>23.448993786650579</v>
      </c>
      <c r="C40" s="534">
        <v>2.3860120102078288</v>
      </c>
      <c r="D40" s="339">
        <v>41.806724028240993</v>
      </c>
      <c r="E40" s="534">
        <v>2.6585019912449588</v>
      </c>
      <c r="F40" s="337">
        <v>13.750651237848309</v>
      </c>
      <c r="G40" s="534">
        <v>1.8630147746815089</v>
      </c>
      <c r="H40" s="339">
        <v>20.993630947260129</v>
      </c>
      <c r="I40" s="534">
        <v>2.1602167916642849</v>
      </c>
      <c r="J40" s="338">
        <v>316</v>
      </c>
      <c r="K40" s="339">
        <v>47.751632801530263</v>
      </c>
      <c r="L40" s="534">
        <v>2.705031898169294</v>
      </c>
      <c r="M40" s="339">
        <v>42.571990922278466</v>
      </c>
      <c r="N40" s="534">
        <v>2.648480648597082</v>
      </c>
      <c r="O40" s="339">
        <v>6.5771639235803407</v>
      </c>
      <c r="P40" s="534">
        <v>1.282892209547871</v>
      </c>
      <c r="Q40" s="402">
        <v>3.099212352610933</v>
      </c>
      <c r="R40" s="534">
        <v>0.9258393346647581</v>
      </c>
      <c r="S40" s="276">
        <v>318</v>
      </c>
    </row>
    <row r="41" spans="1:19" s="994" customFormat="1" ht="14.5" customHeight="1">
      <c r="A41" s="285" t="s">
        <v>16</v>
      </c>
      <c r="B41" s="342">
        <v>27.994342922676822</v>
      </c>
      <c r="C41" s="535">
        <v>2.591743559040951</v>
      </c>
      <c r="D41" s="342">
        <v>48.302871055690638</v>
      </c>
      <c r="E41" s="535">
        <v>2.85801925666</v>
      </c>
      <c r="F41" s="342">
        <v>15.242721089626199</v>
      </c>
      <c r="G41" s="535">
        <v>2.0371772813449138</v>
      </c>
      <c r="H41" s="342">
        <v>8.4600649320063468</v>
      </c>
      <c r="I41" s="535">
        <v>1.5796575600898131</v>
      </c>
      <c r="J41" s="343">
        <v>265</v>
      </c>
      <c r="K41" s="342">
        <v>61.565798431746408</v>
      </c>
      <c r="L41" s="535">
        <v>2.7314006262039801</v>
      </c>
      <c r="M41" s="342">
        <v>29.355044607435641</v>
      </c>
      <c r="N41" s="535">
        <v>2.539994855737453</v>
      </c>
      <c r="O41" s="342">
        <v>6.9567887344029176</v>
      </c>
      <c r="P41" s="535">
        <v>1.388537279725913</v>
      </c>
      <c r="Q41" s="342">
        <v>2.122368226415027</v>
      </c>
      <c r="R41" s="535">
        <v>0.88380912432295367</v>
      </c>
      <c r="S41" s="277">
        <v>271</v>
      </c>
    </row>
    <row r="42" spans="1:19" s="994" customFormat="1" ht="14.5" customHeight="1">
      <c r="A42" s="284" t="s">
        <v>17</v>
      </c>
      <c r="B42" s="339">
        <v>17.534097129311629</v>
      </c>
      <c r="C42" s="534">
        <v>3.8049289890041869</v>
      </c>
      <c r="D42" s="339">
        <v>27.495890559477619</v>
      </c>
      <c r="E42" s="534">
        <v>3.8882000098215959</v>
      </c>
      <c r="F42" s="339">
        <v>19.228170201775761</v>
      </c>
      <c r="G42" s="534">
        <v>3.5788764128724022</v>
      </c>
      <c r="H42" s="339">
        <v>35.741842109434998</v>
      </c>
      <c r="I42" s="534">
        <v>4.2047086376357701</v>
      </c>
      <c r="J42" s="338">
        <v>105</v>
      </c>
      <c r="K42" s="339">
        <v>32.307747566583849</v>
      </c>
      <c r="L42" s="534">
        <v>4.4729756860657801</v>
      </c>
      <c r="M42" s="339">
        <v>38.458494016439403</v>
      </c>
      <c r="N42" s="534">
        <v>4.2805420434753314</v>
      </c>
      <c r="O42" s="339">
        <v>21.46603189184026</v>
      </c>
      <c r="P42" s="534">
        <v>3.4693305420013489</v>
      </c>
      <c r="Q42" s="339">
        <v>7.7677265251364851</v>
      </c>
      <c r="R42" s="534">
        <v>2.2233983945831848</v>
      </c>
      <c r="S42" s="276">
        <v>105</v>
      </c>
    </row>
    <row r="43" spans="1:19" s="994" customFormat="1" ht="14.5" customHeight="1">
      <c r="A43" s="285" t="s">
        <v>18</v>
      </c>
      <c r="B43" s="342">
        <v>19.751956337591778</v>
      </c>
      <c r="C43" s="535">
        <v>2.68316053745232</v>
      </c>
      <c r="D43" s="342">
        <v>40.151377332280468</v>
      </c>
      <c r="E43" s="535">
        <v>3.188748206550295</v>
      </c>
      <c r="F43" s="342">
        <v>16.63482971645524</v>
      </c>
      <c r="G43" s="535">
        <v>2.3840927235344811</v>
      </c>
      <c r="H43" s="342">
        <v>23.461836613672499</v>
      </c>
      <c r="I43" s="535">
        <v>2.756923701587974</v>
      </c>
      <c r="J43" s="343">
        <v>206</v>
      </c>
      <c r="K43" s="342">
        <v>37.075599660457293</v>
      </c>
      <c r="L43" s="535">
        <v>3.1799723359549641</v>
      </c>
      <c r="M43" s="342">
        <v>48.279235674996137</v>
      </c>
      <c r="N43" s="535">
        <v>3.2754670603662071</v>
      </c>
      <c r="O43" s="342">
        <v>11.583578404562729</v>
      </c>
      <c r="P43" s="535">
        <v>2.104185330739428</v>
      </c>
      <c r="Q43" s="342">
        <v>3.061586259983843</v>
      </c>
      <c r="R43" s="535">
        <v>1.1560004061817299</v>
      </c>
      <c r="S43" s="277">
        <v>204</v>
      </c>
    </row>
    <row r="44" spans="1:19" s="994" customFormat="1" ht="14.5" customHeight="1">
      <c r="A44" s="284" t="s">
        <v>19</v>
      </c>
      <c r="B44" s="339">
        <v>14.68535707367457</v>
      </c>
      <c r="C44" s="534">
        <v>2.1315990131846441</v>
      </c>
      <c r="D44" s="339">
        <v>43.064906551726757</v>
      </c>
      <c r="E44" s="534">
        <v>2.839053866551005</v>
      </c>
      <c r="F44" s="337">
        <v>21.760173117563092</v>
      </c>
      <c r="G44" s="534">
        <v>2.3044976875537291</v>
      </c>
      <c r="H44" s="337">
        <v>20.48956325703557</v>
      </c>
      <c r="I44" s="534">
        <v>2.3008387434837672</v>
      </c>
      <c r="J44" s="338">
        <v>306</v>
      </c>
      <c r="K44" s="339">
        <v>38.425758500817771</v>
      </c>
      <c r="L44" s="534">
        <v>2.8399989636944052</v>
      </c>
      <c r="M44" s="339">
        <v>48.28475200828521</v>
      </c>
      <c r="N44" s="534">
        <v>2.8734498860013549</v>
      </c>
      <c r="O44" s="339">
        <v>9.1975423179787992</v>
      </c>
      <c r="P44" s="534">
        <v>1.5838826897703271</v>
      </c>
      <c r="Q44" s="339">
        <v>4.0919471729182231</v>
      </c>
      <c r="R44" s="534">
        <v>1.087071247147487</v>
      </c>
      <c r="S44" s="276">
        <v>304</v>
      </c>
    </row>
    <row r="45" spans="1:19" s="994" customFormat="1" ht="14.5" customHeight="1">
      <c r="A45" s="285" t="s">
        <v>20</v>
      </c>
      <c r="B45" s="342">
        <v>22.591477041675411</v>
      </c>
      <c r="C45" s="535">
        <v>2.7245727096874708</v>
      </c>
      <c r="D45" s="342">
        <v>43.790241479587742</v>
      </c>
      <c r="E45" s="535">
        <v>3.18295910961118</v>
      </c>
      <c r="F45" s="342">
        <v>24.769160937425731</v>
      </c>
      <c r="G45" s="535">
        <v>2.7859834974302302</v>
      </c>
      <c r="H45" s="342">
        <v>8.8491205413111107</v>
      </c>
      <c r="I45" s="535">
        <v>1.8063345359169189</v>
      </c>
      <c r="J45" s="343">
        <v>197</v>
      </c>
      <c r="K45" s="342">
        <v>69.870594360493058</v>
      </c>
      <c r="L45" s="535">
        <v>2.9288455896392311</v>
      </c>
      <c r="M45" s="342">
        <v>22.848543892389969</v>
      </c>
      <c r="N45" s="535">
        <v>2.676133845642604</v>
      </c>
      <c r="O45" s="342">
        <v>5.8168435598095858</v>
      </c>
      <c r="P45" s="535">
        <v>1.473474701489317</v>
      </c>
      <c r="Q45" s="342">
        <v>1.4640181873073881</v>
      </c>
      <c r="R45" s="535">
        <v>0.75239772756173684</v>
      </c>
      <c r="S45" s="277">
        <v>195</v>
      </c>
    </row>
    <row r="46" spans="1:19" s="994" customFormat="1" ht="14.5" customHeight="1">
      <c r="A46" s="284" t="s">
        <v>21</v>
      </c>
      <c r="B46" s="339">
        <v>15.612100012024049</v>
      </c>
      <c r="C46" s="534">
        <v>2.223714471638242</v>
      </c>
      <c r="D46" s="339">
        <v>49.455220349059523</v>
      </c>
      <c r="E46" s="534">
        <v>2.8446501402947719</v>
      </c>
      <c r="F46" s="339">
        <v>21.31722127874221</v>
      </c>
      <c r="G46" s="534">
        <v>2.2374684613343749</v>
      </c>
      <c r="H46" s="339">
        <v>13.61545836017422</v>
      </c>
      <c r="I46" s="534">
        <v>1.944671720941469</v>
      </c>
      <c r="J46" s="338">
        <v>321</v>
      </c>
      <c r="K46" s="339">
        <v>42.606449923018758</v>
      </c>
      <c r="L46" s="534">
        <v>2.8848973772637772</v>
      </c>
      <c r="M46" s="339">
        <v>44.56525891126055</v>
      </c>
      <c r="N46" s="534">
        <v>2.808852193211822</v>
      </c>
      <c r="O46" s="339">
        <v>9.3789052121219303</v>
      </c>
      <c r="P46" s="534">
        <v>1.671201786828501</v>
      </c>
      <c r="Q46" s="339">
        <v>3.449385953598751</v>
      </c>
      <c r="R46" s="534">
        <v>1.14613513479938</v>
      </c>
      <c r="S46" s="276">
        <v>317</v>
      </c>
    </row>
    <row r="47" spans="1:19" s="994" customFormat="1" ht="14.5" customHeight="1">
      <c r="A47" s="285" t="s">
        <v>22</v>
      </c>
      <c r="B47" s="342">
        <v>13.76909555616492</v>
      </c>
      <c r="C47" s="535">
        <v>1.9706291625227801</v>
      </c>
      <c r="D47" s="342">
        <v>41.445043074731572</v>
      </c>
      <c r="E47" s="535">
        <v>2.6626530152393819</v>
      </c>
      <c r="F47" s="342">
        <v>25.078271097055051</v>
      </c>
      <c r="G47" s="535">
        <v>2.3298453668369761</v>
      </c>
      <c r="H47" s="342">
        <v>19.70759027204846</v>
      </c>
      <c r="I47" s="535">
        <v>2.1698984295745132</v>
      </c>
      <c r="J47" s="343">
        <v>343</v>
      </c>
      <c r="K47" s="342">
        <v>36.468424249076151</v>
      </c>
      <c r="L47" s="535">
        <v>2.6208776413539798</v>
      </c>
      <c r="M47" s="342">
        <v>49.552438461010667</v>
      </c>
      <c r="N47" s="535">
        <v>2.690646333117177</v>
      </c>
      <c r="O47" s="342">
        <v>9.608723732750752</v>
      </c>
      <c r="P47" s="535">
        <v>1.561867003720588</v>
      </c>
      <c r="Q47" s="342">
        <v>4.3704135571624292</v>
      </c>
      <c r="R47" s="535">
        <v>1.074548286228789</v>
      </c>
      <c r="S47" s="277">
        <v>349</v>
      </c>
    </row>
    <row r="48" spans="1:19" s="994" customFormat="1" ht="14.5" customHeight="1">
      <c r="A48" s="284" t="s">
        <v>23</v>
      </c>
      <c r="B48" s="339">
        <v>11.38870392994979</v>
      </c>
      <c r="C48" s="534">
        <v>1.82037148757508</v>
      </c>
      <c r="D48" s="339">
        <v>47.145188236830343</v>
      </c>
      <c r="E48" s="534">
        <v>2.6676407649701872</v>
      </c>
      <c r="F48" s="339">
        <v>28.87631350708704</v>
      </c>
      <c r="G48" s="534">
        <v>2.4012050345364089</v>
      </c>
      <c r="H48" s="339">
        <v>12.589794326132839</v>
      </c>
      <c r="I48" s="534">
        <v>1.7748488132509701</v>
      </c>
      <c r="J48" s="338">
        <v>326</v>
      </c>
      <c r="K48" s="339">
        <v>34.943923959285712</v>
      </c>
      <c r="L48" s="534">
        <v>2.563080170025728</v>
      </c>
      <c r="M48" s="339">
        <v>53.443142649374799</v>
      </c>
      <c r="N48" s="534">
        <v>2.6574909014210761</v>
      </c>
      <c r="O48" s="339">
        <v>8.4219653373815433</v>
      </c>
      <c r="P48" s="534">
        <v>1.400411135105124</v>
      </c>
      <c r="Q48" s="339">
        <v>3.1909680539579419</v>
      </c>
      <c r="R48" s="534">
        <v>0.95196436479914204</v>
      </c>
      <c r="S48" s="276">
        <v>329</v>
      </c>
    </row>
    <row r="49" spans="1:46" s="994" customFormat="1" ht="14.5" customHeight="1">
      <c r="A49" s="285" t="s">
        <v>24</v>
      </c>
      <c r="B49" s="342">
        <v>13.16076745865087</v>
      </c>
      <c r="C49" s="535">
        <v>3.0410926511790821</v>
      </c>
      <c r="D49" s="342">
        <v>40.61496860918195</v>
      </c>
      <c r="E49" s="535">
        <v>4.1583233437392648</v>
      </c>
      <c r="F49" s="342">
        <v>28.195359965407611</v>
      </c>
      <c r="G49" s="535">
        <v>3.7593349743707911</v>
      </c>
      <c r="H49" s="342">
        <v>18.028903966759579</v>
      </c>
      <c r="I49" s="535">
        <v>3.2957015539988932</v>
      </c>
      <c r="J49" s="343">
        <v>111</v>
      </c>
      <c r="K49" s="342">
        <v>30.694709013057111</v>
      </c>
      <c r="L49" s="535">
        <v>3.920355779315718</v>
      </c>
      <c r="M49" s="342">
        <v>45.887136290182809</v>
      </c>
      <c r="N49" s="535">
        <v>4.1587500208062389</v>
      </c>
      <c r="O49" s="342">
        <v>16.641570685827752</v>
      </c>
      <c r="P49" s="535">
        <v>2.9854438966658399</v>
      </c>
      <c r="Q49" s="342">
        <v>6.7765840109323339</v>
      </c>
      <c r="R49" s="535">
        <v>2.0457191062883848</v>
      </c>
      <c r="S49" s="277">
        <v>115</v>
      </c>
    </row>
    <row r="50" spans="1:46" s="994" customFormat="1" ht="14.5" customHeight="1">
      <c r="A50" s="284" t="s">
        <v>25</v>
      </c>
      <c r="B50" s="339">
        <v>18.459524767238548</v>
      </c>
      <c r="C50" s="534">
        <v>2.193084773892104</v>
      </c>
      <c r="D50" s="339">
        <v>54.634701116995188</v>
      </c>
      <c r="E50" s="534">
        <v>2.745474545123173</v>
      </c>
      <c r="F50" s="339">
        <v>17.740925492080461</v>
      </c>
      <c r="G50" s="534">
        <v>2.0861329853477528</v>
      </c>
      <c r="H50" s="337">
        <v>9.1648486236858027</v>
      </c>
      <c r="I50" s="534">
        <v>1.6159545725485831</v>
      </c>
      <c r="J50" s="338">
        <v>300</v>
      </c>
      <c r="K50" s="402">
        <v>56.509113523314163</v>
      </c>
      <c r="L50" s="534">
        <v>2.7217342770570032</v>
      </c>
      <c r="M50" s="339">
        <v>34.997604159802101</v>
      </c>
      <c r="N50" s="534">
        <v>2.6294694234160891</v>
      </c>
      <c r="O50" s="339">
        <v>6.1977161659779361</v>
      </c>
      <c r="P50" s="534">
        <v>1.3262413133847459</v>
      </c>
      <c r="Q50" s="339">
        <v>2.2955661509057981</v>
      </c>
      <c r="R50" s="534">
        <v>0.81661289958342931</v>
      </c>
      <c r="S50" s="276">
        <v>303</v>
      </c>
    </row>
    <row r="51" spans="1:46" s="994" customFormat="1" ht="14.5" customHeight="1">
      <c r="A51" s="285" t="s">
        <v>26</v>
      </c>
      <c r="B51" s="342">
        <v>21.425885259007298</v>
      </c>
      <c r="C51" s="535">
        <v>2.0532948660610928</v>
      </c>
      <c r="D51" s="342">
        <v>50.280651235341047</v>
      </c>
      <c r="E51" s="535">
        <v>2.4402496728335739</v>
      </c>
      <c r="F51" s="342">
        <v>18.12797905151611</v>
      </c>
      <c r="G51" s="535">
        <v>1.8569206624396479</v>
      </c>
      <c r="H51" s="342">
        <v>10.165484454135539</v>
      </c>
      <c r="I51" s="535">
        <v>1.3707825923192529</v>
      </c>
      <c r="J51" s="343">
        <v>335</v>
      </c>
      <c r="K51" s="342">
        <v>66.418762994433123</v>
      </c>
      <c r="L51" s="535">
        <v>2.2243417895878119</v>
      </c>
      <c r="M51" s="342">
        <v>25.432223150131509</v>
      </c>
      <c r="N51" s="535">
        <v>2.0439655875100882</v>
      </c>
      <c r="O51" s="342">
        <v>6.3639792728061444</v>
      </c>
      <c r="P51" s="535">
        <v>1.070420901403887</v>
      </c>
      <c r="Q51" s="342">
        <v>1.785034582629228</v>
      </c>
      <c r="R51" s="535">
        <v>0.58461892760411394</v>
      </c>
      <c r="S51" s="277">
        <v>337</v>
      </c>
    </row>
    <row r="52" spans="1:46" s="994" customFormat="1" ht="14.5" customHeight="1">
      <c r="A52" s="284" t="s">
        <v>27</v>
      </c>
      <c r="B52" s="339">
        <v>10.88830383254197</v>
      </c>
      <c r="C52" s="534">
        <v>1.546629355748905</v>
      </c>
      <c r="D52" s="339">
        <v>48.1613805704744</v>
      </c>
      <c r="E52" s="534">
        <v>2.2983794939128019</v>
      </c>
      <c r="F52" s="339">
        <v>28.28028344325331</v>
      </c>
      <c r="G52" s="534">
        <v>2.064869024821379</v>
      </c>
      <c r="H52" s="339">
        <v>12.67003215373032</v>
      </c>
      <c r="I52" s="534">
        <v>1.6048910681977371</v>
      </c>
      <c r="J52" s="338">
        <v>394</v>
      </c>
      <c r="K52" s="339">
        <v>37.687611114565136</v>
      </c>
      <c r="L52" s="534">
        <v>2.2776416021928552</v>
      </c>
      <c r="M52" s="339">
        <v>49.875842434191817</v>
      </c>
      <c r="N52" s="534">
        <v>2.3180764385281911</v>
      </c>
      <c r="O52" s="339">
        <v>9.7440507342377529</v>
      </c>
      <c r="P52" s="534">
        <v>1.378045962344369</v>
      </c>
      <c r="Q52" s="339">
        <v>2.6924957170052952</v>
      </c>
      <c r="R52" s="534">
        <v>0.76382817876722542</v>
      </c>
      <c r="S52" s="276">
        <v>389</v>
      </c>
    </row>
    <row r="53" spans="1:46" s="994" customFormat="1" ht="14.5" customHeight="1" thickBot="1">
      <c r="A53" s="286" t="s">
        <v>28</v>
      </c>
      <c r="B53" s="368">
        <v>27.24435727321552</v>
      </c>
      <c r="C53" s="545">
        <v>2.244436126465152</v>
      </c>
      <c r="D53" s="368">
        <v>48.520412093024888</v>
      </c>
      <c r="E53" s="545">
        <v>2.4984603716889939</v>
      </c>
      <c r="F53" s="368">
        <v>15.43669605557259</v>
      </c>
      <c r="G53" s="545">
        <v>1.7635862122857271</v>
      </c>
      <c r="H53" s="368">
        <v>8.7985345781869952</v>
      </c>
      <c r="I53" s="545">
        <v>1.4074308382306799</v>
      </c>
      <c r="J53" s="369">
        <v>313</v>
      </c>
      <c r="K53" s="368">
        <v>67.016059687437775</v>
      </c>
      <c r="L53" s="545">
        <v>2.2949052039078759</v>
      </c>
      <c r="M53" s="368">
        <v>23.418171993717241</v>
      </c>
      <c r="N53" s="545">
        <v>2.054609475654757</v>
      </c>
      <c r="O53" s="368">
        <v>7.5940983290026516</v>
      </c>
      <c r="P53" s="545">
        <v>1.287362651392199</v>
      </c>
      <c r="Q53" s="368">
        <v>1.971669989842328</v>
      </c>
      <c r="R53" s="545">
        <v>0.69772649106292317</v>
      </c>
      <c r="S53" s="282">
        <v>323</v>
      </c>
    </row>
    <row r="54" spans="1:46" s="994" customFormat="1" ht="14.5" customHeight="1">
      <c r="A54" s="287" t="s">
        <v>29</v>
      </c>
      <c r="B54" s="358">
        <v>16.98741476620371</v>
      </c>
      <c r="C54" s="544">
        <v>0.88496093427873213</v>
      </c>
      <c r="D54" s="358">
        <v>45.925716800665171</v>
      </c>
      <c r="E54" s="544">
        <v>1.1118099364394869</v>
      </c>
      <c r="F54" s="358">
        <v>23.077985737378921</v>
      </c>
      <c r="G54" s="544">
        <v>0.92541800057734502</v>
      </c>
      <c r="H54" s="358">
        <v>14.008882695752201</v>
      </c>
      <c r="I54" s="544">
        <v>0.75984516218731712</v>
      </c>
      <c r="J54" s="359">
        <v>2801</v>
      </c>
      <c r="K54" s="358">
        <v>41.202762368148917</v>
      </c>
      <c r="L54" s="544">
        <v>1.1109581087027931</v>
      </c>
      <c r="M54" s="358">
        <v>46.943260059492218</v>
      </c>
      <c r="N54" s="544">
        <v>1.112050714347476</v>
      </c>
      <c r="O54" s="358">
        <v>8.7737472983311697</v>
      </c>
      <c r="P54" s="544">
        <v>0.62049654613665206</v>
      </c>
      <c r="Q54" s="358">
        <v>3.0802302740276799</v>
      </c>
      <c r="R54" s="544">
        <v>0.38040823446508559</v>
      </c>
      <c r="S54" s="283">
        <v>2804</v>
      </c>
    </row>
    <row r="55" spans="1:46" s="994" customFormat="1" ht="14.5" customHeight="1">
      <c r="A55" s="287" t="s">
        <v>30</v>
      </c>
      <c r="B55" s="358">
        <v>23.124282518391361</v>
      </c>
      <c r="C55" s="544">
        <v>1.0123558938731021</v>
      </c>
      <c r="D55" s="358">
        <v>47.930320118543648</v>
      </c>
      <c r="E55" s="544">
        <v>1.172234105165316</v>
      </c>
      <c r="F55" s="358">
        <v>16.70610042219004</v>
      </c>
      <c r="G55" s="544">
        <v>0.86315856152422732</v>
      </c>
      <c r="H55" s="358">
        <v>12.23929694087494</v>
      </c>
      <c r="I55" s="544">
        <v>0.7810947558478526</v>
      </c>
      <c r="J55" s="359">
        <v>1726</v>
      </c>
      <c r="K55" s="358">
        <v>58.883170490174152</v>
      </c>
      <c r="L55" s="544">
        <v>1.1445582313536069</v>
      </c>
      <c r="M55" s="358">
        <v>32.239102027636036</v>
      </c>
      <c r="N55" s="544">
        <v>1.0946837974697281</v>
      </c>
      <c r="O55" s="358">
        <v>6.5831297831398823</v>
      </c>
      <c r="P55" s="544">
        <v>0.56330932548265777</v>
      </c>
      <c r="Q55" s="360">
        <v>2.2945976990499299</v>
      </c>
      <c r="R55" s="544">
        <v>0.36264310035443759</v>
      </c>
      <c r="S55" s="283">
        <v>1747</v>
      </c>
    </row>
    <row r="56" spans="1:46" s="994" customFormat="1" ht="14.5" customHeight="1">
      <c r="A56" s="288" t="s">
        <v>31</v>
      </c>
      <c r="B56" s="398">
        <v>18.150586320223919</v>
      </c>
      <c r="C56" s="546">
        <v>0.74170698094382514</v>
      </c>
      <c r="D56" s="398">
        <v>46.305665929537888</v>
      </c>
      <c r="E56" s="546">
        <v>0.92819795199954624</v>
      </c>
      <c r="F56" s="398">
        <v>21.870269351203781</v>
      </c>
      <c r="G56" s="546">
        <v>0.76728802237835103</v>
      </c>
      <c r="H56" s="398">
        <v>13.6734783990344</v>
      </c>
      <c r="I56" s="546">
        <v>0.63341102171296459</v>
      </c>
      <c r="J56" s="531">
        <v>4527</v>
      </c>
      <c r="K56" s="398">
        <v>44.569057054618867</v>
      </c>
      <c r="L56" s="546">
        <v>0.92310464738894205</v>
      </c>
      <c r="M56" s="398">
        <v>44.143634128347038</v>
      </c>
      <c r="N56" s="546">
        <v>0.92213720505286856</v>
      </c>
      <c r="O56" s="398">
        <v>8.3566605404587655</v>
      </c>
      <c r="P56" s="546">
        <v>0.51368701628996438</v>
      </c>
      <c r="Q56" s="398">
        <v>2.930648276575329</v>
      </c>
      <c r="R56" s="546">
        <v>0.31562414560835461</v>
      </c>
      <c r="S56" s="291">
        <v>4551</v>
      </c>
    </row>
    <row r="57" spans="1:46" s="994" customFormat="1" ht="14.5" customHeight="1">
      <c r="A57" s="1966" t="s">
        <v>826</v>
      </c>
      <c r="B57" s="1966" t="s">
        <v>621</v>
      </c>
      <c r="C57" s="1966" t="s">
        <v>621</v>
      </c>
      <c r="D57" s="1966" t="s">
        <v>621</v>
      </c>
      <c r="E57" s="1966" t="s">
        <v>621</v>
      </c>
      <c r="F57" s="1966" t="s">
        <v>621</v>
      </c>
      <c r="G57" s="1966" t="s">
        <v>621</v>
      </c>
      <c r="H57" s="1966" t="s">
        <v>621</v>
      </c>
      <c r="I57" s="1966" t="s">
        <v>621</v>
      </c>
      <c r="J57" s="1966" t="s">
        <v>621</v>
      </c>
      <c r="K57" s="1966" t="s">
        <v>621</v>
      </c>
      <c r="L57" s="1966" t="s">
        <v>621</v>
      </c>
      <c r="M57" s="1966" t="s">
        <v>621</v>
      </c>
      <c r="N57" s="1966" t="s">
        <v>621</v>
      </c>
      <c r="O57" s="1966" t="s">
        <v>621</v>
      </c>
      <c r="P57" s="1966" t="s">
        <v>621</v>
      </c>
      <c r="Q57" s="1966" t="s">
        <v>621</v>
      </c>
      <c r="R57" s="1966" t="s">
        <v>621</v>
      </c>
      <c r="S57" s="1966" t="s">
        <v>621</v>
      </c>
    </row>
    <row r="58" spans="1:46" s="994" customFormat="1" ht="24.75" customHeight="1">
      <c r="A58" s="2034" t="s">
        <v>833</v>
      </c>
      <c r="B58" s="2034" t="s">
        <v>623</v>
      </c>
      <c r="C58" s="2034" t="s">
        <v>623</v>
      </c>
      <c r="D58" s="2034" t="s">
        <v>623</v>
      </c>
      <c r="E58" s="2034" t="s">
        <v>623</v>
      </c>
      <c r="F58" s="2034" t="s">
        <v>623</v>
      </c>
      <c r="G58" s="2034" t="s">
        <v>623</v>
      </c>
      <c r="H58" s="2034" t="s">
        <v>623</v>
      </c>
      <c r="I58" s="2034" t="s">
        <v>623</v>
      </c>
      <c r="J58" s="2034" t="s">
        <v>623</v>
      </c>
      <c r="K58" s="2034" t="s">
        <v>623</v>
      </c>
      <c r="L58" s="2034" t="s">
        <v>623</v>
      </c>
      <c r="M58" s="2034" t="s">
        <v>623</v>
      </c>
      <c r="N58" s="2034" t="s">
        <v>623</v>
      </c>
      <c r="O58" s="2034" t="s">
        <v>623</v>
      </c>
      <c r="P58" s="2034" t="s">
        <v>623</v>
      </c>
      <c r="Q58" s="2034" t="s">
        <v>623</v>
      </c>
      <c r="R58" s="2034" t="s">
        <v>623</v>
      </c>
      <c r="S58" s="2034" t="s">
        <v>623</v>
      </c>
    </row>
    <row r="59" spans="1:46" s="994" customFormat="1" ht="14.5" customHeight="1">
      <c r="A59" s="1966" t="s">
        <v>1198</v>
      </c>
      <c r="B59" s="1966" t="s">
        <v>834</v>
      </c>
      <c r="C59" s="1966" t="s">
        <v>834</v>
      </c>
      <c r="D59" s="1966" t="s">
        <v>834</v>
      </c>
      <c r="E59" s="1966" t="s">
        <v>834</v>
      </c>
      <c r="F59" s="1966" t="s">
        <v>834</v>
      </c>
      <c r="G59" s="1966" t="s">
        <v>834</v>
      </c>
      <c r="H59" s="1966" t="s">
        <v>834</v>
      </c>
      <c r="I59" s="1966" t="s">
        <v>834</v>
      </c>
      <c r="J59" s="1966" t="s">
        <v>834</v>
      </c>
      <c r="K59" s="1966" t="s">
        <v>834</v>
      </c>
      <c r="L59" s="1966" t="s">
        <v>834</v>
      </c>
      <c r="M59" s="1966" t="s">
        <v>834</v>
      </c>
      <c r="N59" s="1966" t="s">
        <v>834</v>
      </c>
      <c r="O59" s="1966" t="s">
        <v>834</v>
      </c>
      <c r="P59" s="1966" t="s">
        <v>834</v>
      </c>
      <c r="Q59" s="1966" t="s">
        <v>834</v>
      </c>
      <c r="R59" s="1966" t="s">
        <v>834</v>
      </c>
      <c r="S59" s="1966" t="s">
        <v>834</v>
      </c>
    </row>
    <row r="60" spans="1:46" s="994" customFormat="1" ht="14.5" customHeight="1">
      <c r="A60" s="1367"/>
      <c r="B60" s="1367"/>
      <c r="C60" s="1367"/>
      <c r="D60" s="1367"/>
      <c r="E60" s="1367"/>
      <c r="F60" s="1367"/>
      <c r="G60" s="1367"/>
      <c r="H60" s="1367"/>
      <c r="I60" s="1367"/>
      <c r="J60" s="1367"/>
      <c r="K60" s="1367"/>
      <c r="L60" s="1367"/>
      <c r="M60" s="1367"/>
      <c r="N60" s="1367"/>
      <c r="O60" s="1367"/>
      <c r="P60" s="1367"/>
      <c r="Q60" s="1367"/>
      <c r="R60" s="1367"/>
      <c r="S60" s="1367"/>
    </row>
    <row r="61" spans="1:46" s="994" customFormat="1" ht="25" customHeight="1">
      <c r="A61" s="1947">
        <v>2020</v>
      </c>
      <c r="B61" s="1947"/>
      <c r="C61" s="1947"/>
      <c r="D61" s="1947"/>
      <c r="E61" s="1947"/>
      <c r="F61" s="1947"/>
      <c r="G61" s="1947"/>
      <c r="H61" s="1947"/>
      <c r="I61" s="1947"/>
      <c r="J61" s="1947"/>
      <c r="K61" s="1947"/>
      <c r="L61" s="1947"/>
      <c r="M61" s="1947"/>
      <c r="N61" s="1947"/>
      <c r="O61" s="1947"/>
      <c r="P61" s="1947"/>
      <c r="Q61" s="1947"/>
      <c r="R61" s="1947"/>
      <c r="S61" s="1947"/>
      <c r="T61" s="1394"/>
      <c r="U61" s="1394"/>
      <c r="V61" s="1394"/>
      <c r="W61" s="1394"/>
      <c r="X61" s="1394"/>
      <c r="Y61" s="1394"/>
      <c r="Z61" s="1394"/>
      <c r="AA61" s="1394"/>
      <c r="AB61" s="1394"/>
      <c r="AC61" s="1394"/>
      <c r="AD61" s="1394"/>
      <c r="AE61" s="1394"/>
      <c r="AF61" s="1394"/>
      <c r="AG61" s="1394"/>
      <c r="AH61" s="1394"/>
      <c r="AI61" s="1394"/>
      <c r="AJ61" s="1394"/>
      <c r="AK61" s="1394"/>
      <c r="AL61" s="1394"/>
      <c r="AM61" s="1394"/>
      <c r="AN61" s="1394"/>
      <c r="AO61" s="1394"/>
      <c r="AP61" s="1394"/>
      <c r="AQ61" s="1394"/>
      <c r="AR61" s="1394"/>
      <c r="AS61" s="1394"/>
      <c r="AT61" s="1394"/>
    </row>
    <row r="62" spans="1:46" ht="14.5" customHeight="1"/>
    <row r="63" spans="1:46" s="994" customFormat="1" ht="14.5" customHeight="1">
      <c r="A63" s="2016" t="s">
        <v>1199</v>
      </c>
      <c r="B63" s="2016"/>
      <c r="C63" s="2016"/>
      <c r="D63" s="2016"/>
      <c r="E63" s="2016"/>
      <c r="F63" s="2016"/>
      <c r="G63" s="2016"/>
      <c r="H63" s="2016"/>
      <c r="I63" s="2016"/>
      <c r="J63" s="2016"/>
      <c r="K63" s="2016"/>
      <c r="L63" s="2016"/>
      <c r="M63" s="2016"/>
      <c r="N63" s="2016"/>
      <c r="O63" s="2016"/>
      <c r="P63" s="2016"/>
      <c r="Q63" s="2016"/>
      <c r="R63" s="2016"/>
      <c r="S63" s="2016"/>
    </row>
    <row r="64" spans="1:46" s="477" customFormat="1" ht="16.5" customHeight="1" thickBot="1">
      <c r="A64" s="1969" t="s">
        <v>5</v>
      </c>
      <c r="B64" s="2031" t="s">
        <v>828</v>
      </c>
      <c r="C64" s="2032" t="s">
        <v>831</v>
      </c>
      <c r="D64" s="2032" t="s">
        <v>831</v>
      </c>
      <c r="E64" s="2032" t="s">
        <v>831</v>
      </c>
      <c r="F64" s="2032" t="s">
        <v>831</v>
      </c>
      <c r="G64" s="2032" t="s">
        <v>831</v>
      </c>
      <c r="H64" s="2032" t="s">
        <v>831</v>
      </c>
      <c r="I64" s="2032" t="s">
        <v>831</v>
      </c>
      <c r="J64" s="2032" t="s">
        <v>831</v>
      </c>
      <c r="K64" s="2032" t="s">
        <v>829</v>
      </c>
      <c r="L64" s="2032" t="s">
        <v>832</v>
      </c>
      <c r="M64" s="2032" t="s">
        <v>832</v>
      </c>
      <c r="N64" s="2032" t="s">
        <v>832</v>
      </c>
      <c r="O64" s="2032" t="s">
        <v>832</v>
      </c>
      <c r="P64" s="2032" t="s">
        <v>832</v>
      </c>
      <c r="Q64" s="2032" t="s">
        <v>832</v>
      </c>
      <c r="R64" s="2032" t="s">
        <v>832</v>
      </c>
      <c r="S64" s="2033" t="s">
        <v>832</v>
      </c>
    </row>
    <row r="65" spans="1:20" s="994" customFormat="1" ht="14.5" customHeight="1" thickBot="1">
      <c r="A65" s="1970" t="s">
        <v>5</v>
      </c>
      <c r="B65" s="2029" t="s">
        <v>822</v>
      </c>
      <c r="C65" s="2030" t="s">
        <v>822</v>
      </c>
      <c r="D65" s="2029" t="s">
        <v>823</v>
      </c>
      <c r="E65" s="2030" t="s">
        <v>823</v>
      </c>
      <c r="F65" s="2029" t="s">
        <v>824</v>
      </c>
      <c r="G65" s="2030" t="s">
        <v>824</v>
      </c>
      <c r="H65" s="2029" t="s">
        <v>825</v>
      </c>
      <c r="I65" s="2030" t="s">
        <v>825</v>
      </c>
      <c r="J65" s="1791" t="s">
        <v>54</v>
      </c>
      <c r="K65" s="2029" t="s">
        <v>822</v>
      </c>
      <c r="L65" s="2030" t="s">
        <v>822</v>
      </c>
      <c r="M65" s="2029" t="s">
        <v>823</v>
      </c>
      <c r="N65" s="2030" t="s">
        <v>823</v>
      </c>
      <c r="O65" s="2029" t="s">
        <v>824</v>
      </c>
      <c r="P65" s="2030" t="s">
        <v>824</v>
      </c>
      <c r="Q65" s="2029" t="s">
        <v>825</v>
      </c>
      <c r="R65" s="2030" t="s">
        <v>825</v>
      </c>
      <c r="S65" s="1655" t="s">
        <v>54</v>
      </c>
      <c r="T65" s="995"/>
    </row>
    <row r="66" spans="1:20" s="994" customFormat="1" ht="14.5" customHeight="1" thickBot="1">
      <c r="A66" s="1970" t="s">
        <v>5</v>
      </c>
      <c r="B66" s="53" t="s">
        <v>2</v>
      </c>
      <c r="C66" s="54" t="s">
        <v>68</v>
      </c>
      <c r="D66" s="53" t="s">
        <v>2</v>
      </c>
      <c r="E66" s="54" t="s">
        <v>68</v>
      </c>
      <c r="F66" s="53" t="s">
        <v>2</v>
      </c>
      <c r="G66" s="54" t="s">
        <v>68</v>
      </c>
      <c r="H66" s="53" t="s">
        <v>2</v>
      </c>
      <c r="I66" s="54" t="s">
        <v>68</v>
      </c>
      <c r="J66" s="54" t="s">
        <v>69</v>
      </c>
      <c r="K66" s="53" t="s">
        <v>2</v>
      </c>
      <c r="L66" s="54" t="s">
        <v>68</v>
      </c>
      <c r="M66" s="53" t="s">
        <v>2</v>
      </c>
      <c r="N66" s="54" t="s">
        <v>68</v>
      </c>
      <c r="O66" s="53" t="s">
        <v>2</v>
      </c>
      <c r="P66" s="54" t="s">
        <v>68</v>
      </c>
      <c r="Q66" s="53" t="s">
        <v>2</v>
      </c>
      <c r="R66" s="54" t="s">
        <v>68</v>
      </c>
      <c r="S66" s="53" t="s">
        <v>69</v>
      </c>
    </row>
    <row r="67" spans="1:20" s="994" customFormat="1" ht="14.5" customHeight="1">
      <c r="A67" s="284" t="s">
        <v>13</v>
      </c>
      <c r="B67" s="404">
        <v>13.79974745385803</v>
      </c>
      <c r="C67" s="996">
        <v>1.8609936848126949</v>
      </c>
      <c r="D67" s="404">
        <v>45.681765484839921</v>
      </c>
      <c r="E67" s="996">
        <v>2.4789372850479992</v>
      </c>
      <c r="F67" s="404">
        <v>27.247979956092891</v>
      </c>
      <c r="G67" s="996">
        <v>2.215115739095785</v>
      </c>
      <c r="H67" s="404">
        <v>13.270507105209161</v>
      </c>
      <c r="I67" s="996">
        <v>1.7218999497143379</v>
      </c>
      <c r="J67" s="997">
        <v>410</v>
      </c>
      <c r="K67" s="404">
        <v>42.787907228980103</v>
      </c>
      <c r="L67" s="996">
        <v>2.453556367107121</v>
      </c>
      <c r="M67" s="404">
        <v>47.297301864073383</v>
      </c>
      <c r="N67" s="996">
        <v>2.44295365013335</v>
      </c>
      <c r="O67" s="404">
        <v>7.7760593050274451</v>
      </c>
      <c r="P67" s="996">
        <v>1.374788955158768</v>
      </c>
      <c r="Q67" s="404">
        <v>2.138731601919075</v>
      </c>
      <c r="R67" s="996">
        <v>0.69352182736351498</v>
      </c>
      <c r="S67" s="709">
        <v>425</v>
      </c>
    </row>
    <row r="68" spans="1:20" s="994" customFormat="1" ht="14.5" customHeight="1">
      <c r="A68" s="285" t="s">
        <v>14</v>
      </c>
      <c r="B68" s="670">
        <v>24.39885555975015</v>
      </c>
      <c r="C68" s="998">
        <v>2.1282332072590409</v>
      </c>
      <c r="D68" s="670">
        <v>52.131383456720393</v>
      </c>
      <c r="E68" s="998">
        <v>2.367549351965089</v>
      </c>
      <c r="F68" s="670">
        <v>15.144862138468451</v>
      </c>
      <c r="G68" s="998">
        <v>1.627636839939099</v>
      </c>
      <c r="H68" s="670">
        <v>8.3248988450610035</v>
      </c>
      <c r="I68" s="998">
        <v>1.2291715328022641</v>
      </c>
      <c r="J68" s="999">
        <v>468</v>
      </c>
      <c r="K68" s="670">
        <v>51.037800479367249</v>
      </c>
      <c r="L68" s="998">
        <v>2.310459149717127</v>
      </c>
      <c r="M68" s="670">
        <v>38.745655641466563</v>
      </c>
      <c r="N68" s="998">
        <v>2.217356395799166</v>
      </c>
      <c r="O68" s="670">
        <v>8.657925871857028</v>
      </c>
      <c r="P68" s="998">
        <v>1.2484265587533041</v>
      </c>
      <c r="Q68" s="670">
        <v>1.5586180073091711</v>
      </c>
      <c r="R68" s="998">
        <v>0.54168185958767345</v>
      </c>
      <c r="S68" s="710">
        <v>488</v>
      </c>
    </row>
    <row r="69" spans="1:20" s="994" customFormat="1" ht="14.5" customHeight="1">
      <c r="A69" s="284" t="s">
        <v>39</v>
      </c>
      <c r="B69" s="404">
        <v>18.420806365784959</v>
      </c>
      <c r="C69" s="996">
        <v>3.7316491567497372</v>
      </c>
      <c r="D69" s="404">
        <v>45.962809150659773</v>
      </c>
      <c r="E69" s="996">
        <v>4.4374213002856866</v>
      </c>
      <c r="F69" s="404">
        <v>21.978951214528259</v>
      </c>
      <c r="G69" s="996">
        <v>3.5564135189738049</v>
      </c>
      <c r="H69" s="404">
        <v>13.63743326902701</v>
      </c>
      <c r="I69" s="996">
        <v>2.9939355830948862</v>
      </c>
      <c r="J69" s="997">
        <v>140</v>
      </c>
      <c r="K69" s="404">
        <v>46.583105772356923</v>
      </c>
      <c r="L69" s="996">
        <v>4.4030897736308026</v>
      </c>
      <c r="M69" s="404">
        <v>47.801747777867689</v>
      </c>
      <c r="N69" s="996">
        <v>4.3782318636457118</v>
      </c>
      <c r="O69" s="404">
        <v>5.6151464497753887</v>
      </c>
      <c r="P69" s="996">
        <v>1.784510882134337</v>
      </c>
      <c r="Q69" s="404">
        <v>0</v>
      </c>
      <c r="R69" s="536" t="s">
        <v>515</v>
      </c>
      <c r="S69" s="709">
        <v>144</v>
      </c>
    </row>
    <row r="70" spans="1:20" s="994" customFormat="1" ht="14.5" customHeight="1">
      <c r="A70" s="285" t="s">
        <v>16</v>
      </c>
      <c r="B70" s="670">
        <v>25.553951561437682</v>
      </c>
      <c r="C70" s="998">
        <v>3.3613883157058089</v>
      </c>
      <c r="D70" s="670">
        <v>50.969558430565158</v>
      </c>
      <c r="E70" s="998">
        <v>3.5402005175154798</v>
      </c>
      <c r="F70" s="670">
        <v>14.155694588590981</v>
      </c>
      <c r="G70" s="998">
        <v>2.3749874003342568</v>
      </c>
      <c r="H70" s="670">
        <v>9.3207954194061742</v>
      </c>
      <c r="I70" s="998">
        <v>1.824859918659566</v>
      </c>
      <c r="J70" s="999">
        <v>192</v>
      </c>
      <c r="K70" s="670">
        <v>61.506259443702938</v>
      </c>
      <c r="L70" s="998">
        <v>3.2562287958456499</v>
      </c>
      <c r="M70" s="670">
        <v>28.625351953656541</v>
      </c>
      <c r="N70" s="998">
        <v>2.9682425333715678</v>
      </c>
      <c r="O70" s="670">
        <v>9.6146627262031874</v>
      </c>
      <c r="P70" s="998">
        <v>1.910661941372829</v>
      </c>
      <c r="Q70" s="670">
        <v>0.25372587643733863</v>
      </c>
      <c r="R70" s="998">
        <v>0.23654659905505179</v>
      </c>
      <c r="S70" s="710">
        <v>202</v>
      </c>
    </row>
    <row r="71" spans="1:20" s="994" customFormat="1" ht="14.5" customHeight="1">
      <c r="A71" s="284" t="s">
        <v>17</v>
      </c>
      <c r="B71" s="404">
        <v>16.669674416179589</v>
      </c>
      <c r="C71" s="996">
        <v>4.7636052346131326</v>
      </c>
      <c r="D71" s="404">
        <v>31.349857285021759</v>
      </c>
      <c r="E71" s="996">
        <v>4.8552050313931208</v>
      </c>
      <c r="F71" s="404">
        <v>14.11377121713992</v>
      </c>
      <c r="G71" s="996">
        <v>3.4452687681924039</v>
      </c>
      <c r="H71" s="404">
        <v>37.866697081658742</v>
      </c>
      <c r="I71" s="996">
        <v>4.9832863566245393</v>
      </c>
      <c r="J71" s="997">
        <v>86</v>
      </c>
      <c r="K71" s="404">
        <v>33.580546375016247</v>
      </c>
      <c r="L71" s="996">
        <v>5.5361027869611226</v>
      </c>
      <c r="M71" s="404">
        <v>38.621424105963982</v>
      </c>
      <c r="N71" s="996">
        <v>5.0458879070371534</v>
      </c>
      <c r="O71" s="404">
        <v>21.636659691737389</v>
      </c>
      <c r="P71" s="996">
        <v>4.1040625823522152</v>
      </c>
      <c r="Q71" s="404">
        <v>6.1613698272823889</v>
      </c>
      <c r="R71" s="996">
        <v>2.2838774949897869</v>
      </c>
      <c r="S71" s="709">
        <v>83</v>
      </c>
    </row>
    <row r="72" spans="1:20" s="994" customFormat="1" ht="14.5" customHeight="1">
      <c r="A72" s="285" t="s">
        <v>18</v>
      </c>
      <c r="B72" s="670" t="s">
        <v>99</v>
      </c>
      <c r="C72" s="998" t="s">
        <v>99</v>
      </c>
      <c r="D72" s="670" t="s">
        <v>99</v>
      </c>
      <c r="E72" s="998" t="s">
        <v>99</v>
      </c>
      <c r="F72" s="670" t="s">
        <v>99</v>
      </c>
      <c r="G72" s="998" t="s">
        <v>99</v>
      </c>
      <c r="H72" s="670" t="s">
        <v>99</v>
      </c>
      <c r="I72" s="998" t="s">
        <v>99</v>
      </c>
      <c r="J72" s="999" t="s">
        <v>99</v>
      </c>
      <c r="K72" s="670" t="s">
        <v>99</v>
      </c>
      <c r="L72" s="998" t="s">
        <v>99</v>
      </c>
      <c r="M72" s="670" t="s">
        <v>99</v>
      </c>
      <c r="N72" s="998" t="s">
        <v>99</v>
      </c>
      <c r="O72" s="670" t="s">
        <v>99</v>
      </c>
      <c r="P72" s="998" t="s">
        <v>99</v>
      </c>
      <c r="Q72" s="670" t="s">
        <v>99</v>
      </c>
      <c r="R72" s="998" t="s">
        <v>99</v>
      </c>
      <c r="S72" s="710" t="s">
        <v>99</v>
      </c>
    </row>
    <row r="73" spans="1:20" s="994" customFormat="1" ht="14.5" customHeight="1">
      <c r="A73" s="284" t="s">
        <v>19</v>
      </c>
      <c r="B73" s="404">
        <v>13.371760405674451</v>
      </c>
      <c r="C73" s="996">
        <v>2.447799008880454</v>
      </c>
      <c r="D73" s="404">
        <v>45.87606504930595</v>
      </c>
      <c r="E73" s="996">
        <v>3.00702228818992</v>
      </c>
      <c r="F73" s="404">
        <v>30.306947191284898</v>
      </c>
      <c r="G73" s="996">
        <v>2.7886109735037001</v>
      </c>
      <c r="H73" s="404">
        <v>10.445227353734699</v>
      </c>
      <c r="I73" s="996">
        <v>1.712395945802256</v>
      </c>
      <c r="J73" s="997">
        <v>281</v>
      </c>
      <c r="K73" s="404">
        <v>36.068223438137302</v>
      </c>
      <c r="L73" s="996">
        <v>3.0364021355874908</v>
      </c>
      <c r="M73" s="404">
        <v>49.212653703616127</v>
      </c>
      <c r="N73" s="996">
        <v>3.0280142388002882</v>
      </c>
      <c r="O73" s="404">
        <v>11.468976160692311</v>
      </c>
      <c r="P73" s="996">
        <v>1.8066427294437131</v>
      </c>
      <c r="Q73" s="404">
        <v>3.2501466975542499</v>
      </c>
      <c r="R73" s="996">
        <v>0.98799227807838097</v>
      </c>
      <c r="S73" s="709">
        <v>282</v>
      </c>
    </row>
    <row r="74" spans="1:20" s="994" customFormat="1" ht="14.5" customHeight="1">
      <c r="A74" s="285" t="s">
        <v>20</v>
      </c>
      <c r="B74" s="670">
        <v>23.768568078367579</v>
      </c>
      <c r="C74" s="998">
        <v>3.9073946778913902</v>
      </c>
      <c r="D74" s="670">
        <v>32.831456068001692</v>
      </c>
      <c r="E74" s="998">
        <v>4.1329720837778927</v>
      </c>
      <c r="F74" s="670">
        <v>29.761566617994781</v>
      </c>
      <c r="G74" s="998">
        <v>4.0101778339251064</v>
      </c>
      <c r="H74" s="670">
        <v>13.63840923563596</v>
      </c>
      <c r="I74" s="998">
        <v>2.906743454566409</v>
      </c>
      <c r="J74" s="999">
        <v>129</v>
      </c>
      <c r="K74" s="670">
        <v>65.370055403550211</v>
      </c>
      <c r="L74" s="998">
        <v>3.9238332011510701</v>
      </c>
      <c r="M74" s="670">
        <v>28.85069011116008</v>
      </c>
      <c r="N74" s="998">
        <v>3.705684899594528</v>
      </c>
      <c r="O74" s="670">
        <v>3.5954354234621722</v>
      </c>
      <c r="P74" s="998">
        <v>1.3592601131220741</v>
      </c>
      <c r="Q74" s="670">
        <v>2.183819061827537</v>
      </c>
      <c r="R74" s="998">
        <v>1.1603973948878781</v>
      </c>
      <c r="S74" s="710">
        <v>135</v>
      </c>
    </row>
    <row r="75" spans="1:20" s="994" customFormat="1" ht="14.5" customHeight="1">
      <c r="A75" s="284" t="s">
        <v>21</v>
      </c>
      <c r="B75" s="404">
        <v>10.522563909221139</v>
      </c>
      <c r="C75" s="996">
        <v>2.0857566310903342</v>
      </c>
      <c r="D75" s="404">
        <v>54.539402204685238</v>
      </c>
      <c r="E75" s="996">
        <v>3.0139428823964929</v>
      </c>
      <c r="F75" s="404">
        <v>24.099378545396061</v>
      </c>
      <c r="G75" s="996">
        <v>2.5414751877955322</v>
      </c>
      <c r="H75" s="404">
        <v>10.838655340697549</v>
      </c>
      <c r="I75" s="996">
        <v>1.7273608401542559</v>
      </c>
      <c r="J75" s="997">
        <v>295</v>
      </c>
      <c r="K75" s="404">
        <v>39.54211667266835</v>
      </c>
      <c r="L75" s="996">
        <v>3.0588251797019268</v>
      </c>
      <c r="M75" s="404">
        <v>47.993808104889887</v>
      </c>
      <c r="N75" s="996">
        <v>3.007898119944588</v>
      </c>
      <c r="O75" s="404">
        <v>9.5219597286055535</v>
      </c>
      <c r="P75" s="996">
        <v>1.6732577807726989</v>
      </c>
      <c r="Q75" s="404">
        <v>2.9421154938362042</v>
      </c>
      <c r="R75" s="996">
        <v>0.95997819032884202</v>
      </c>
      <c r="S75" s="709">
        <v>296</v>
      </c>
    </row>
    <row r="76" spans="1:20" s="994" customFormat="1" ht="14.5" customHeight="1">
      <c r="A76" s="285" t="s">
        <v>22</v>
      </c>
      <c r="B76" s="670">
        <v>11.45468976204906</v>
      </c>
      <c r="C76" s="998">
        <v>1.7374193432062679</v>
      </c>
      <c r="D76" s="670">
        <v>44.960253963705178</v>
      </c>
      <c r="E76" s="998">
        <v>2.4713832423500421</v>
      </c>
      <c r="F76" s="670">
        <v>23.586059209714371</v>
      </c>
      <c r="G76" s="998">
        <v>2.051530049394497</v>
      </c>
      <c r="H76" s="670">
        <v>19.99899706453138</v>
      </c>
      <c r="I76" s="998">
        <v>1.9192859617814071</v>
      </c>
      <c r="J76" s="999">
        <v>417</v>
      </c>
      <c r="K76" s="670">
        <v>37.126738349155268</v>
      </c>
      <c r="L76" s="998">
        <v>2.413951560836793</v>
      </c>
      <c r="M76" s="670">
        <v>49.41111612184946</v>
      </c>
      <c r="N76" s="998">
        <v>2.437754229968137</v>
      </c>
      <c r="O76" s="670">
        <v>9.261113316467986</v>
      </c>
      <c r="P76" s="998">
        <v>1.341675789701491</v>
      </c>
      <c r="Q76" s="670">
        <v>4.2010322125272799</v>
      </c>
      <c r="R76" s="998">
        <v>0.98475848578483904</v>
      </c>
      <c r="S76" s="710">
        <v>432</v>
      </c>
    </row>
    <row r="77" spans="1:20" s="994" customFormat="1" ht="14.5" customHeight="1">
      <c r="A77" s="284" t="s">
        <v>23</v>
      </c>
      <c r="B77" s="404">
        <v>12.31730184210932</v>
      </c>
      <c r="C77" s="996">
        <v>2.1894276084174029</v>
      </c>
      <c r="D77" s="404">
        <v>50.560219854422733</v>
      </c>
      <c r="E77" s="996">
        <v>2.8946263296790291</v>
      </c>
      <c r="F77" s="404">
        <v>25.32338948465361</v>
      </c>
      <c r="G77" s="996">
        <v>2.463021210519234</v>
      </c>
      <c r="H77" s="404">
        <v>11.799088818814351</v>
      </c>
      <c r="I77" s="996">
        <v>1.8090644701122891</v>
      </c>
      <c r="J77" s="997">
        <v>286</v>
      </c>
      <c r="K77" s="404">
        <v>37.179364360612958</v>
      </c>
      <c r="L77" s="996">
        <v>2.8143321990235219</v>
      </c>
      <c r="M77" s="404">
        <v>51.342934861743949</v>
      </c>
      <c r="N77" s="996">
        <v>2.8403013750366459</v>
      </c>
      <c r="O77" s="404">
        <v>7.6175900979010978</v>
      </c>
      <c r="P77" s="996">
        <v>1.3758530468099921</v>
      </c>
      <c r="Q77" s="404">
        <v>3.8601106797419811</v>
      </c>
      <c r="R77" s="996">
        <v>1.0959210249349829</v>
      </c>
      <c r="S77" s="709">
        <v>297</v>
      </c>
    </row>
    <row r="78" spans="1:20" s="994" customFormat="1" ht="14.5" customHeight="1">
      <c r="A78" s="285" t="s">
        <v>24</v>
      </c>
      <c r="B78" s="670">
        <v>5.1663073427013941</v>
      </c>
      <c r="C78" s="998">
        <v>2.3372905153727941</v>
      </c>
      <c r="D78" s="670">
        <v>52.025556601859357</v>
      </c>
      <c r="E78" s="998">
        <v>5.2781979076144143</v>
      </c>
      <c r="F78" s="670">
        <v>27.976012403118609</v>
      </c>
      <c r="G78" s="998">
        <v>4.656901825106794</v>
      </c>
      <c r="H78" s="670">
        <v>14.832123652320639</v>
      </c>
      <c r="I78" s="998">
        <v>3.848528435609019</v>
      </c>
      <c r="J78" s="999">
        <v>79</v>
      </c>
      <c r="K78" s="670">
        <v>25.315549437243789</v>
      </c>
      <c r="L78" s="998">
        <v>4.645477822549684</v>
      </c>
      <c r="M78" s="670">
        <v>54.111128091085703</v>
      </c>
      <c r="N78" s="998">
        <v>5.1524492111048179</v>
      </c>
      <c r="O78" s="670">
        <v>16.472371471470829</v>
      </c>
      <c r="P78" s="998">
        <v>3.6786619867748098</v>
      </c>
      <c r="Q78" s="670">
        <v>4.1009510001996796</v>
      </c>
      <c r="R78" s="998">
        <v>2.1430554805535809</v>
      </c>
      <c r="S78" s="710">
        <v>83</v>
      </c>
    </row>
    <row r="79" spans="1:20" s="994" customFormat="1" ht="14.5" customHeight="1">
      <c r="A79" s="284" t="s">
        <v>25</v>
      </c>
      <c r="B79" s="404">
        <v>21.914363567334721</v>
      </c>
      <c r="C79" s="996">
        <v>2.6318143749523859</v>
      </c>
      <c r="D79" s="404">
        <v>52.99571012167128</v>
      </c>
      <c r="E79" s="996">
        <v>2.965582828200914</v>
      </c>
      <c r="F79" s="404">
        <v>20.358457097600791</v>
      </c>
      <c r="G79" s="996">
        <v>2.326387970252024</v>
      </c>
      <c r="H79" s="404">
        <v>4.7314692133932121</v>
      </c>
      <c r="I79" s="996">
        <v>1.137286374749038</v>
      </c>
      <c r="J79" s="997">
        <v>269</v>
      </c>
      <c r="K79" s="404">
        <v>65.525589250753228</v>
      </c>
      <c r="L79" s="996">
        <v>2.7578351823290799</v>
      </c>
      <c r="M79" s="404">
        <v>30.133225417068829</v>
      </c>
      <c r="N79" s="996">
        <v>2.6577378143256669</v>
      </c>
      <c r="O79" s="404">
        <v>3.3157403450144152</v>
      </c>
      <c r="P79" s="996">
        <v>0.98012882844522153</v>
      </c>
      <c r="Q79" s="404">
        <v>1.0254449871635269</v>
      </c>
      <c r="R79" s="996">
        <v>0.5578875307065253</v>
      </c>
      <c r="S79" s="709">
        <v>269</v>
      </c>
    </row>
    <row r="80" spans="1:20" s="994" customFormat="1" ht="14.5" customHeight="1">
      <c r="A80" s="285" t="s">
        <v>26</v>
      </c>
      <c r="B80" s="670">
        <v>24.624022997121919</v>
      </c>
      <c r="C80" s="998">
        <v>3.286028734866882</v>
      </c>
      <c r="D80" s="670">
        <v>44.607423346383541</v>
      </c>
      <c r="E80" s="998">
        <v>3.7180075769258121</v>
      </c>
      <c r="F80" s="670">
        <v>15.955566185125379</v>
      </c>
      <c r="G80" s="998">
        <v>2.655249963031006</v>
      </c>
      <c r="H80" s="670">
        <v>14.812987471369169</v>
      </c>
      <c r="I80" s="998">
        <v>2.8302188139148781</v>
      </c>
      <c r="J80" s="999">
        <v>165</v>
      </c>
      <c r="K80" s="670">
        <v>69.420772080074059</v>
      </c>
      <c r="L80" s="998">
        <v>3.322991896913146</v>
      </c>
      <c r="M80" s="670">
        <v>22.9592104311333</v>
      </c>
      <c r="N80" s="998">
        <v>3.0079260361882669</v>
      </c>
      <c r="O80" s="670">
        <v>5.1169850782921067</v>
      </c>
      <c r="P80" s="998">
        <v>1.583784560863692</v>
      </c>
      <c r="Q80" s="670">
        <v>2.5030324105005408</v>
      </c>
      <c r="R80" s="998">
        <v>1.162015734092698</v>
      </c>
      <c r="S80" s="710">
        <v>171</v>
      </c>
    </row>
    <row r="81" spans="1:19" s="994" customFormat="1" ht="14.5" customHeight="1">
      <c r="A81" s="284" t="s">
        <v>27</v>
      </c>
      <c r="B81" s="404">
        <v>15.24488614898778</v>
      </c>
      <c r="C81" s="996">
        <v>2.8854595664876621</v>
      </c>
      <c r="D81" s="404">
        <v>46.895876160722082</v>
      </c>
      <c r="E81" s="996">
        <v>3.6835340435504431</v>
      </c>
      <c r="F81" s="404">
        <v>25.037673020299732</v>
      </c>
      <c r="G81" s="996">
        <v>3.1102194262115379</v>
      </c>
      <c r="H81" s="404">
        <v>12.821564669990421</v>
      </c>
      <c r="I81" s="996">
        <v>2.268044391573584</v>
      </c>
      <c r="J81" s="997">
        <v>195</v>
      </c>
      <c r="K81" s="404">
        <v>45.784265338755539</v>
      </c>
      <c r="L81" s="996">
        <v>3.666659126898391</v>
      </c>
      <c r="M81" s="404">
        <v>43.978809618028812</v>
      </c>
      <c r="N81" s="996">
        <v>3.5442026060653209</v>
      </c>
      <c r="O81" s="404">
        <v>9.2310042264387739</v>
      </c>
      <c r="P81" s="996">
        <v>2.0449567028697171</v>
      </c>
      <c r="Q81" s="404">
        <v>1.0059208167768841</v>
      </c>
      <c r="R81" s="996">
        <v>0.68360205832775434</v>
      </c>
      <c r="S81" s="709">
        <v>200</v>
      </c>
    </row>
    <row r="82" spans="1:19" s="994" customFormat="1" ht="14.5" customHeight="1" thickBot="1">
      <c r="A82" s="286" t="s">
        <v>28</v>
      </c>
      <c r="B82" s="673">
        <v>26.002341080061051</v>
      </c>
      <c r="C82" s="1000">
        <v>2.999543536084146</v>
      </c>
      <c r="D82" s="673">
        <v>47.297156413840938</v>
      </c>
      <c r="E82" s="1000">
        <v>3.3683547153900122</v>
      </c>
      <c r="F82" s="673">
        <v>17.762377848628301</v>
      </c>
      <c r="G82" s="1000">
        <v>2.500910649880971</v>
      </c>
      <c r="H82" s="673">
        <v>8.9381246574697055</v>
      </c>
      <c r="I82" s="1000">
        <v>2.0168126183230779</v>
      </c>
      <c r="J82" s="1001">
        <v>195</v>
      </c>
      <c r="K82" s="673">
        <v>69.460363516395589</v>
      </c>
      <c r="L82" s="1000">
        <v>2.9804871690102219</v>
      </c>
      <c r="M82" s="673">
        <v>21.05595493201049</v>
      </c>
      <c r="N82" s="1000">
        <v>2.6336062519539452</v>
      </c>
      <c r="O82" s="673">
        <v>5.8851075031311453</v>
      </c>
      <c r="P82" s="1000">
        <v>1.476679799694298</v>
      </c>
      <c r="Q82" s="673">
        <v>3.598574048462778</v>
      </c>
      <c r="R82" s="1000">
        <v>1.1708893022201321</v>
      </c>
      <c r="S82" s="711">
        <v>203</v>
      </c>
    </row>
    <row r="83" spans="1:19" s="994" customFormat="1" ht="14.5" customHeight="1">
      <c r="A83" s="287" t="s">
        <v>29</v>
      </c>
      <c r="B83" s="358">
        <v>14.97855387412644</v>
      </c>
      <c r="C83" s="544">
        <v>0.81739520405662947</v>
      </c>
      <c r="D83" s="358">
        <v>48.3324176476983</v>
      </c>
      <c r="E83" s="544">
        <v>1.0586653220569751</v>
      </c>
      <c r="F83" s="358">
        <v>23.13587415887779</v>
      </c>
      <c r="G83" s="544">
        <v>0.87133771622672285</v>
      </c>
      <c r="H83" s="358">
        <v>13.55315431929748</v>
      </c>
      <c r="I83" s="544">
        <v>0.70407572941762175</v>
      </c>
      <c r="J83" s="359">
        <v>2572</v>
      </c>
      <c r="K83" s="358">
        <v>41.567472504126798</v>
      </c>
      <c r="L83" s="544">
        <v>1.0455781494598051</v>
      </c>
      <c r="M83" s="358">
        <v>46.333121929410588</v>
      </c>
      <c r="N83" s="544">
        <v>1.036390867987393</v>
      </c>
      <c r="O83" s="358">
        <v>9.1255446158489342</v>
      </c>
      <c r="P83" s="544">
        <v>0.58009573967710837</v>
      </c>
      <c r="Q83" s="358">
        <v>2.9738609506136831</v>
      </c>
      <c r="R83" s="544">
        <v>0.35041076206114979</v>
      </c>
      <c r="S83" s="283">
        <v>2641</v>
      </c>
    </row>
    <row r="84" spans="1:19" s="994" customFormat="1" ht="14.5" customHeight="1">
      <c r="A84" s="287" t="s">
        <v>30</v>
      </c>
      <c r="B84" s="358">
        <v>22.605650632458602</v>
      </c>
      <c r="C84" s="544">
        <v>1.427085988466809</v>
      </c>
      <c r="D84" s="358">
        <v>47.150867537276589</v>
      </c>
      <c r="E84" s="544">
        <v>1.635513023406606</v>
      </c>
      <c r="F84" s="358">
        <v>19.790812703272881</v>
      </c>
      <c r="G84" s="544">
        <v>1.282210985402183</v>
      </c>
      <c r="H84" s="358">
        <v>10.45266912699193</v>
      </c>
      <c r="I84" s="544">
        <v>1.018959656044673</v>
      </c>
      <c r="J84" s="359">
        <v>1090</v>
      </c>
      <c r="K84" s="358">
        <v>61.026515311585747</v>
      </c>
      <c r="L84" s="544">
        <v>1.55551499999942</v>
      </c>
      <c r="M84" s="358">
        <v>32.229081284940683</v>
      </c>
      <c r="N84" s="544">
        <v>1.50625321855854</v>
      </c>
      <c r="O84" s="358">
        <v>5.4599104555711406</v>
      </c>
      <c r="P84" s="544">
        <v>0.6688569367103302</v>
      </c>
      <c r="Q84" s="358">
        <v>1.2844929479024421</v>
      </c>
      <c r="R84" s="544">
        <v>0.27884118664264479</v>
      </c>
      <c r="S84" s="283">
        <v>1124</v>
      </c>
    </row>
    <row r="85" spans="1:19" s="994" customFormat="1" ht="14.5" customHeight="1">
      <c r="A85" s="288" t="s">
        <v>31</v>
      </c>
      <c r="B85" s="398">
        <v>16.424698912304351</v>
      </c>
      <c r="C85" s="546">
        <v>0.71493218494264898</v>
      </c>
      <c r="D85" s="398">
        <v>48.108388389425393</v>
      </c>
      <c r="E85" s="546">
        <v>0.91226746244262835</v>
      </c>
      <c r="F85" s="398">
        <v>22.501629677694481</v>
      </c>
      <c r="G85" s="546">
        <v>0.74673448828981936</v>
      </c>
      <c r="H85" s="398">
        <v>12.965283020575781</v>
      </c>
      <c r="I85" s="546">
        <v>0.60215681950682454</v>
      </c>
      <c r="J85" s="531">
        <v>3662</v>
      </c>
      <c r="K85" s="398">
        <v>45.265433395888437</v>
      </c>
      <c r="L85" s="546">
        <v>0.89380349006335857</v>
      </c>
      <c r="M85" s="398">
        <v>43.652815850887841</v>
      </c>
      <c r="N85" s="546">
        <v>0.88449419626760784</v>
      </c>
      <c r="O85" s="398">
        <v>8.4289342068818058</v>
      </c>
      <c r="P85" s="546">
        <v>0.48677394171025218</v>
      </c>
      <c r="Q85" s="398">
        <v>2.6528165463419069</v>
      </c>
      <c r="R85" s="546">
        <v>0.28872783590392848</v>
      </c>
      <c r="S85" s="291">
        <v>3765</v>
      </c>
    </row>
    <row r="86" spans="1:19" s="994" customFormat="1" ht="14.5" customHeight="1">
      <c r="A86" s="1966" t="s">
        <v>835</v>
      </c>
      <c r="B86" s="1966" t="s">
        <v>621</v>
      </c>
      <c r="C86" s="1966" t="s">
        <v>621</v>
      </c>
      <c r="D86" s="1966" t="s">
        <v>621</v>
      </c>
      <c r="E86" s="1966" t="s">
        <v>621</v>
      </c>
      <c r="F86" s="1966" t="s">
        <v>621</v>
      </c>
      <c r="G86" s="1966" t="s">
        <v>621</v>
      </c>
      <c r="H86" s="1966" t="s">
        <v>621</v>
      </c>
      <c r="I86" s="1966" t="s">
        <v>621</v>
      </c>
      <c r="J86" s="1966" t="s">
        <v>621</v>
      </c>
      <c r="K86" s="1966" t="s">
        <v>621</v>
      </c>
      <c r="L86" s="1966" t="s">
        <v>621</v>
      </c>
      <c r="M86" s="1966" t="s">
        <v>621</v>
      </c>
      <c r="N86" s="1966" t="s">
        <v>621</v>
      </c>
      <c r="O86" s="1966" t="s">
        <v>621</v>
      </c>
      <c r="P86" s="1966" t="s">
        <v>621</v>
      </c>
      <c r="Q86" s="1966" t="s">
        <v>621</v>
      </c>
      <c r="R86" s="1966" t="s">
        <v>621</v>
      </c>
      <c r="S86" s="1966" t="s">
        <v>621</v>
      </c>
    </row>
    <row r="87" spans="1:19" s="994" customFormat="1" ht="14.5" customHeight="1">
      <c r="A87" s="1966" t="s">
        <v>836</v>
      </c>
      <c r="B87" s="1966" t="s">
        <v>623</v>
      </c>
      <c r="C87" s="1966" t="s">
        <v>623</v>
      </c>
      <c r="D87" s="1966" t="s">
        <v>623</v>
      </c>
      <c r="E87" s="1966" t="s">
        <v>623</v>
      </c>
      <c r="F87" s="1966" t="s">
        <v>623</v>
      </c>
      <c r="G87" s="1966" t="s">
        <v>623</v>
      </c>
      <c r="H87" s="1966" t="s">
        <v>623</v>
      </c>
      <c r="I87" s="1966" t="s">
        <v>623</v>
      </c>
      <c r="J87" s="1966" t="s">
        <v>623</v>
      </c>
      <c r="K87" s="1966" t="s">
        <v>623</v>
      </c>
      <c r="L87" s="1966" t="s">
        <v>623</v>
      </c>
      <c r="M87" s="1966" t="s">
        <v>623</v>
      </c>
      <c r="N87" s="1966" t="s">
        <v>623</v>
      </c>
      <c r="O87" s="1966" t="s">
        <v>623</v>
      </c>
      <c r="P87" s="1966" t="s">
        <v>623</v>
      </c>
      <c r="Q87" s="1966" t="s">
        <v>623</v>
      </c>
      <c r="R87" s="1966" t="s">
        <v>623</v>
      </c>
      <c r="S87" s="1966" t="s">
        <v>623</v>
      </c>
    </row>
    <row r="88" spans="1:19" s="994" customFormat="1" ht="14.5" customHeight="1">
      <c r="A88" s="1966" t="s">
        <v>1200</v>
      </c>
      <c r="B88" s="1966" t="s">
        <v>837</v>
      </c>
      <c r="C88" s="1966" t="s">
        <v>837</v>
      </c>
      <c r="D88" s="1966" t="s">
        <v>837</v>
      </c>
      <c r="E88" s="1966" t="s">
        <v>837</v>
      </c>
      <c r="F88" s="1966" t="s">
        <v>837</v>
      </c>
      <c r="G88" s="1966" t="s">
        <v>837</v>
      </c>
      <c r="H88" s="1966" t="s">
        <v>837</v>
      </c>
      <c r="I88" s="1966" t="s">
        <v>837</v>
      </c>
      <c r="J88" s="1966" t="s">
        <v>837</v>
      </c>
      <c r="K88" s="1966" t="s">
        <v>837</v>
      </c>
      <c r="L88" s="1966" t="s">
        <v>837</v>
      </c>
      <c r="M88" s="1966" t="s">
        <v>837</v>
      </c>
      <c r="N88" s="1966" t="s">
        <v>837</v>
      </c>
      <c r="O88" s="1966" t="s">
        <v>837</v>
      </c>
      <c r="P88" s="1966" t="s">
        <v>837</v>
      </c>
      <c r="Q88" s="1966" t="s">
        <v>837</v>
      </c>
      <c r="R88" s="1966" t="s">
        <v>837</v>
      </c>
      <c r="S88" s="1966" t="s">
        <v>837</v>
      </c>
    </row>
  </sheetData>
  <mergeCells count="48">
    <mergeCell ref="A3:S3"/>
    <mergeCell ref="A32:S32"/>
    <mergeCell ref="A61:S61"/>
    <mergeCell ref="A86:S86"/>
    <mergeCell ref="A87:S87"/>
    <mergeCell ref="A58:S58"/>
    <mergeCell ref="A59:S59"/>
    <mergeCell ref="A63:S63"/>
    <mergeCell ref="A35:A37"/>
    <mergeCell ref="B35:J35"/>
    <mergeCell ref="K35:S35"/>
    <mergeCell ref="B36:C36"/>
    <mergeCell ref="D36:E36"/>
    <mergeCell ref="F36:G36"/>
    <mergeCell ref="H36:I36"/>
    <mergeCell ref="K36:L36"/>
    <mergeCell ref="A28:S28"/>
    <mergeCell ref="A29:S29"/>
    <mergeCell ref="A30:S30"/>
    <mergeCell ref="Q36:R36"/>
    <mergeCell ref="A88:S88"/>
    <mergeCell ref="F65:G65"/>
    <mergeCell ref="H65:I65"/>
    <mergeCell ref="K65:L65"/>
    <mergeCell ref="M65:N65"/>
    <mergeCell ref="O65:P65"/>
    <mergeCell ref="Q65:R65"/>
    <mergeCell ref="A64:A66"/>
    <mergeCell ref="B64:J64"/>
    <mergeCell ref="K64:S64"/>
    <mergeCell ref="B65:C65"/>
    <mergeCell ref="D65:E65"/>
    <mergeCell ref="A57:S57"/>
    <mergeCell ref="A34:S34"/>
    <mergeCell ref="A5:S5"/>
    <mergeCell ref="A6:A8"/>
    <mergeCell ref="B6:J6"/>
    <mergeCell ref="K6:S6"/>
    <mergeCell ref="B7:C7"/>
    <mergeCell ref="D7:E7"/>
    <mergeCell ref="F7:G7"/>
    <mergeCell ref="H7:I7"/>
    <mergeCell ref="K7:L7"/>
    <mergeCell ref="M7:N7"/>
    <mergeCell ref="O7:P7"/>
    <mergeCell ref="Q7:R7"/>
    <mergeCell ref="M36:N36"/>
    <mergeCell ref="O36:P36"/>
  </mergeCells>
  <hyperlinks>
    <hyperlink ref="A1" location="Inhalt!A1" display="Zurück zum Inhalt" xr:uid="{00000000-0004-0000-0400-000000000000}"/>
  </hyperlink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6"/>
  <dimension ref="A1:AZ318"/>
  <sheetViews>
    <sheetView showGridLines="0" zoomScale="80" zoomScaleNormal="80" workbookViewId="0">
      <pane xSplit="1" topLeftCell="B1" activePane="topRight" state="frozen"/>
      <selection activeCell="A274" sqref="A274"/>
      <selection pane="topRight"/>
    </sheetView>
  </sheetViews>
  <sheetFormatPr baseColWidth="10" defaultRowHeight="14"/>
  <cols>
    <col min="1" max="1" width="23.5" customWidth="1"/>
    <col min="2" max="52" width="11.08203125" customWidth="1"/>
  </cols>
  <sheetData>
    <row r="1" spans="1:52" s="1401" customFormat="1" ht="14.5" customHeight="1">
      <c r="A1" s="1402" t="s">
        <v>482</v>
      </c>
    </row>
    <row r="2" spans="1:52" s="1401" customFormat="1" ht="14.5" customHeight="1"/>
    <row r="3" spans="1:52" ht="25" customHeight="1">
      <c r="A3" s="1947">
        <v>2024</v>
      </c>
      <c r="B3" s="1947"/>
      <c r="C3" s="1947"/>
      <c r="D3" s="1947"/>
      <c r="E3" s="1947"/>
      <c r="F3" s="1947"/>
      <c r="G3" s="1947"/>
      <c r="H3" s="1947"/>
      <c r="I3" s="1947"/>
      <c r="J3" s="1947"/>
      <c r="K3" s="1947"/>
      <c r="L3" s="1947"/>
      <c r="M3" s="1947"/>
      <c r="N3" s="1947"/>
      <c r="O3" s="1947"/>
      <c r="P3" s="1947"/>
      <c r="Q3" s="1947"/>
      <c r="R3" s="1947"/>
      <c r="S3" s="1947"/>
      <c r="T3" s="1947"/>
      <c r="U3" s="1947"/>
      <c r="V3" s="1947"/>
      <c r="W3" s="1947"/>
      <c r="X3" s="1947"/>
      <c r="Y3" s="1947"/>
      <c r="Z3" s="1947"/>
      <c r="AA3" s="1947"/>
      <c r="AB3" s="1947"/>
      <c r="AC3" s="1947"/>
      <c r="AD3" s="1947"/>
      <c r="AE3" s="1947"/>
      <c r="AF3" s="1947"/>
      <c r="AG3" s="1947"/>
      <c r="AH3" s="1947"/>
      <c r="AI3" s="1947"/>
      <c r="AJ3" s="1947"/>
      <c r="AK3" s="1947"/>
      <c r="AL3" s="1947"/>
      <c r="AM3" s="1947"/>
      <c r="AN3" s="1947"/>
      <c r="AO3" s="1947"/>
      <c r="AP3" s="1947"/>
      <c r="AQ3" s="1947"/>
      <c r="AR3" s="1947"/>
      <c r="AS3" s="1947"/>
      <c r="AT3" s="1947"/>
      <c r="AU3" s="1947"/>
      <c r="AV3" s="1947"/>
      <c r="AW3" s="1947"/>
      <c r="AX3" s="1947"/>
      <c r="AY3" s="1947"/>
      <c r="AZ3" s="1947"/>
    </row>
    <row r="4" spans="1:52" ht="14.5" customHeight="1"/>
    <row r="5" spans="1:52" s="911" customFormat="1" ht="14.5" customHeight="1">
      <c r="A5" s="1921" t="s">
        <v>1304</v>
      </c>
      <c r="B5" s="1922"/>
      <c r="C5" s="1922"/>
      <c r="D5" s="1922"/>
      <c r="E5" s="1922"/>
      <c r="F5" s="1922"/>
      <c r="G5" s="1922"/>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c r="AI5" s="1922"/>
      <c r="AJ5" s="1922"/>
      <c r="AK5" s="1922"/>
      <c r="AL5" s="1922"/>
      <c r="AM5" s="1922"/>
      <c r="AN5" s="1922"/>
      <c r="AO5" s="1922"/>
      <c r="AP5" s="1922"/>
      <c r="AQ5" s="1922"/>
      <c r="AR5" s="1922"/>
      <c r="AS5" s="1922"/>
      <c r="AT5" s="1922"/>
      <c r="AU5" s="1922"/>
      <c r="AV5" s="1922"/>
      <c r="AW5" s="1922"/>
      <c r="AX5" s="1922"/>
      <c r="AY5" s="1922"/>
      <c r="AZ5" s="1922"/>
    </row>
    <row r="6" spans="1:52" s="911" customFormat="1" ht="48" customHeight="1" thickBot="1">
      <c r="A6" s="1923" t="s">
        <v>5</v>
      </c>
      <c r="B6" s="1975" t="s">
        <v>705</v>
      </c>
      <c r="C6" s="1971" t="s">
        <v>706</v>
      </c>
      <c r="D6" s="1971" t="s">
        <v>706</v>
      </c>
      <c r="E6" s="1971" t="s">
        <v>707</v>
      </c>
      <c r="F6" s="1971" t="s">
        <v>708</v>
      </c>
      <c r="G6" s="1971" t="s">
        <v>708</v>
      </c>
      <c r="H6" s="1932" t="s">
        <v>671</v>
      </c>
      <c r="I6" s="1933"/>
      <c r="J6" s="1934"/>
      <c r="K6" s="1932" t="s">
        <v>672</v>
      </c>
      <c r="L6" s="1933"/>
      <c r="M6" s="1934"/>
      <c r="N6" s="1928" t="s">
        <v>673</v>
      </c>
      <c r="O6" s="1926"/>
      <c r="P6" s="1927"/>
      <c r="Q6" s="1932" t="s">
        <v>674</v>
      </c>
      <c r="R6" s="1933"/>
      <c r="S6" s="1934"/>
      <c r="T6" s="1928" t="s">
        <v>1205</v>
      </c>
      <c r="U6" s="1926"/>
      <c r="V6" s="1927"/>
      <c r="W6" s="1928" t="s">
        <v>676</v>
      </c>
      <c r="X6" s="1926"/>
      <c r="Y6" s="1927"/>
      <c r="Z6" s="1928" t="s">
        <v>677</v>
      </c>
      <c r="AA6" s="1926"/>
      <c r="AB6" s="1927"/>
      <c r="AC6" s="1928" t="s">
        <v>678</v>
      </c>
      <c r="AD6" s="1926"/>
      <c r="AE6" s="1927"/>
      <c r="AF6" s="1932" t="s">
        <v>679</v>
      </c>
      <c r="AG6" s="1933"/>
      <c r="AH6" s="1934"/>
      <c r="AI6" s="1932" t="s">
        <v>594</v>
      </c>
      <c r="AJ6" s="1933"/>
      <c r="AK6" s="1934"/>
      <c r="AL6" s="1932" t="s">
        <v>680</v>
      </c>
      <c r="AM6" s="1933"/>
      <c r="AN6" s="1934"/>
      <c r="AO6" s="1932" t="s">
        <v>681</v>
      </c>
      <c r="AP6" s="1933"/>
      <c r="AQ6" s="1934"/>
      <c r="AR6" s="1928" t="s">
        <v>682</v>
      </c>
      <c r="AS6" s="1926"/>
      <c r="AT6" s="1927"/>
      <c r="AU6" s="1928" t="s">
        <v>683</v>
      </c>
      <c r="AV6" s="1926"/>
      <c r="AW6" s="1927"/>
      <c r="AX6" s="1980" t="s">
        <v>684</v>
      </c>
      <c r="AY6" s="1933"/>
      <c r="AZ6" s="1987"/>
    </row>
    <row r="7" spans="1:52" s="911" customFormat="1" ht="14.5" customHeight="1" thickBot="1">
      <c r="A7" s="1988"/>
      <c r="B7" s="743" t="s">
        <v>2</v>
      </c>
      <c r="C7" s="743" t="s">
        <v>68</v>
      </c>
      <c r="D7" s="744" t="s">
        <v>69</v>
      </c>
      <c r="E7" s="743" t="s">
        <v>2</v>
      </c>
      <c r="F7" s="743" t="s">
        <v>68</v>
      </c>
      <c r="G7" s="744" t="s">
        <v>69</v>
      </c>
      <c r="H7" s="743" t="s">
        <v>2</v>
      </c>
      <c r="I7" s="743" t="s">
        <v>68</v>
      </c>
      <c r="J7" s="744" t="s">
        <v>69</v>
      </c>
      <c r="K7" s="743" t="s">
        <v>2</v>
      </c>
      <c r="L7" s="743" t="s">
        <v>68</v>
      </c>
      <c r="M7" s="744" t="s">
        <v>69</v>
      </c>
      <c r="N7" s="743" t="s">
        <v>2</v>
      </c>
      <c r="O7" s="743" t="s">
        <v>68</v>
      </c>
      <c r="P7" s="744" t="s">
        <v>69</v>
      </c>
      <c r="Q7" s="743" t="s">
        <v>2</v>
      </c>
      <c r="R7" s="743" t="s">
        <v>68</v>
      </c>
      <c r="S7" s="744" t="s">
        <v>69</v>
      </c>
      <c r="T7" s="743" t="s">
        <v>2</v>
      </c>
      <c r="U7" s="743" t="s">
        <v>68</v>
      </c>
      <c r="V7" s="744" t="s">
        <v>69</v>
      </c>
      <c r="W7" s="743" t="s">
        <v>2</v>
      </c>
      <c r="X7" s="743" t="s">
        <v>68</v>
      </c>
      <c r="Y7" s="744" t="s">
        <v>69</v>
      </c>
      <c r="Z7" s="743" t="s">
        <v>2</v>
      </c>
      <c r="AA7" s="743" t="s">
        <v>68</v>
      </c>
      <c r="AB7" s="744" t="s">
        <v>69</v>
      </c>
      <c r="AC7" s="743" t="s">
        <v>2</v>
      </c>
      <c r="AD7" s="743" t="s">
        <v>68</v>
      </c>
      <c r="AE7" s="744" t="s">
        <v>69</v>
      </c>
      <c r="AF7" s="743" t="s">
        <v>2</v>
      </c>
      <c r="AG7" s="743" t="s">
        <v>68</v>
      </c>
      <c r="AH7" s="744" t="s">
        <v>69</v>
      </c>
      <c r="AI7" s="743" t="s">
        <v>2</v>
      </c>
      <c r="AJ7" s="743" t="s">
        <v>68</v>
      </c>
      <c r="AK7" s="744" t="s">
        <v>69</v>
      </c>
      <c r="AL7" s="743" t="s">
        <v>2</v>
      </c>
      <c r="AM7" s="743" t="s">
        <v>68</v>
      </c>
      <c r="AN7" s="744" t="s">
        <v>69</v>
      </c>
      <c r="AO7" s="743" t="s">
        <v>2</v>
      </c>
      <c r="AP7" s="743" t="s">
        <v>68</v>
      </c>
      <c r="AQ7" s="744" t="s">
        <v>69</v>
      </c>
      <c r="AR7" s="743" t="s">
        <v>2</v>
      </c>
      <c r="AS7" s="743" t="s">
        <v>68</v>
      </c>
      <c r="AT7" s="744" t="s">
        <v>69</v>
      </c>
      <c r="AU7" s="743" t="s">
        <v>2</v>
      </c>
      <c r="AV7" s="743" t="s">
        <v>68</v>
      </c>
      <c r="AW7" s="744" t="s">
        <v>69</v>
      </c>
      <c r="AX7" s="743" t="s">
        <v>2</v>
      </c>
      <c r="AY7" s="743" t="s">
        <v>68</v>
      </c>
      <c r="AZ7" s="1631" t="s">
        <v>69</v>
      </c>
    </row>
    <row r="8" spans="1:52" s="911" customFormat="1" ht="14.5" customHeight="1">
      <c r="A8" s="811" t="s">
        <v>13</v>
      </c>
      <c r="B8" s="812">
        <v>26.320803380192931</v>
      </c>
      <c r="C8" s="813">
        <v>3.8475396922536809</v>
      </c>
      <c r="D8" s="814">
        <v>181</v>
      </c>
      <c r="E8" s="815">
        <v>7.4114111418498556</v>
      </c>
      <c r="F8" s="813">
        <v>2.2790915050299141</v>
      </c>
      <c r="G8" s="814">
        <v>171</v>
      </c>
      <c r="H8" s="812">
        <v>27.656129628167221</v>
      </c>
      <c r="I8" s="813">
        <v>4.2652792069419991</v>
      </c>
      <c r="J8" s="814">
        <v>177</v>
      </c>
      <c r="K8" s="816">
        <v>18.133867043744679</v>
      </c>
      <c r="L8" s="813">
        <v>3.5838779301588959</v>
      </c>
      <c r="M8" s="814">
        <v>176</v>
      </c>
      <c r="N8" s="812">
        <v>32.277923413673662</v>
      </c>
      <c r="O8" s="813">
        <v>3.8469098875956491</v>
      </c>
      <c r="P8" s="814">
        <v>177</v>
      </c>
      <c r="Q8" s="812">
        <v>8.6280736548872934</v>
      </c>
      <c r="R8" s="813">
        <v>2.275573585249421</v>
      </c>
      <c r="S8" s="814">
        <v>175</v>
      </c>
      <c r="T8" s="815">
        <v>19.87785478892204</v>
      </c>
      <c r="U8" s="813">
        <v>3.5957374338285062</v>
      </c>
      <c r="V8" s="814">
        <v>179</v>
      </c>
      <c r="W8" s="812">
        <v>9.7102285775982367</v>
      </c>
      <c r="X8" s="813">
        <v>2.3879988785605799</v>
      </c>
      <c r="Y8" s="814">
        <v>174</v>
      </c>
      <c r="Z8" s="812">
        <v>22.577218143201179</v>
      </c>
      <c r="AA8" s="813">
        <v>3.747109956460331</v>
      </c>
      <c r="AB8" s="814">
        <v>174</v>
      </c>
      <c r="AC8" s="815">
        <v>7.1417667469412498</v>
      </c>
      <c r="AD8" s="813">
        <v>2.2591162749583229</v>
      </c>
      <c r="AE8" s="814">
        <v>175</v>
      </c>
      <c r="AF8" s="812">
        <v>9.9759449130660709</v>
      </c>
      <c r="AG8" s="813">
        <v>2.9618750442577801</v>
      </c>
      <c r="AH8" s="814">
        <v>178</v>
      </c>
      <c r="AI8" s="815">
        <v>47.170782439929773</v>
      </c>
      <c r="AJ8" s="813">
        <v>4.293525806091429</v>
      </c>
      <c r="AK8" s="814">
        <v>188</v>
      </c>
      <c r="AL8" s="812">
        <v>19.48418698014326</v>
      </c>
      <c r="AM8" s="813">
        <v>3.387164324384679</v>
      </c>
      <c r="AN8" s="814">
        <v>177</v>
      </c>
      <c r="AO8" s="812">
        <v>10.90689974966981</v>
      </c>
      <c r="AP8" s="813">
        <v>2.8412948097482191</v>
      </c>
      <c r="AQ8" s="814">
        <v>174</v>
      </c>
      <c r="AR8" s="812">
        <v>7.528290538219033</v>
      </c>
      <c r="AS8" s="813">
        <v>2.317101597913954</v>
      </c>
      <c r="AT8" s="814">
        <v>172</v>
      </c>
      <c r="AU8" s="812">
        <v>6.0883637631151322</v>
      </c>
      <c r="AV8" s="813">
        <v>1.932960741788073</v>
      </c>
      <c r="AW8" s="814">
        <v>172</v>
      </c>
      <c r="AX8" s="816">
        <v>38.674223884129702</v>
      </c>
      <c r="AY8" s="813">
        <v>4.5625779898414747</v>
      </c>
      <c r="AZ8" s="1721">
        <v>161</v>
      </c>
    </row>
    <row r="9" spans="1:52" s="911" customFormat="1" ht="14.5" customHeight="1">
      <c r="A9" s="817" t="s">
        <v>14</v>
      </c>
      <c r="B9" s="818">
        <v>28.863223335685969</v>
      </c>
      <c r="C9" s="819">
        <v>3.4184207246883611</v>
      </c>
      <c r="D9" s="820">
        <v>242</v>
      </c>
      <c r="E9" s="818">
        <v>8.9420790631225593</v>
      </c>
      <c r="F9" s="819">
        <v>2.3609057122780528</v>
      </c>
      <c r="G9" s="820">
        <v>238</v>
      </c>
      <c r="H9" s="818">
        <v>19.144475542637458</v>
      </c>
      <c r="I9" s="819">
        <v>3.4120616675973632</v>
      </c>
      <c r="J9" s="820">
        <v>234</v>
      </c>
      <c r="K9" s="818">
        <v>17.698033868190102</v>
      </c>
      <c r="L9" s="819">
        <v>3.176733690999487</v>
      </c>
      <c r="M9" s="820">
        <v>240</v>
      </c>
      <c r="N9" s="818">
        <v>30.96558815089341</v>
      </c>
      <c r="O9" s="819">
        <v>3.7819815058603559</v>
      </c>
      <c r="P9" s="820">
        <v>241</v>
      </c>
      <c r="Q9" s="818">
        <v>12.77341878006999</v>
      </c>
      <c r="R9" s="819">
        <v>2.7521813068793999</v>
      </c>
      <c r="S9" s="820">
        <v>236</v>
      </c>
      <c r="T9" s="821">
        <v>14.918326324038929</v>
      </c>
      <c r="U9" s="819">
        <v>2.8953775594773719</v>
      </c>
      <c r="V9" s="820">
        <v>239</v>
      </c>
      <c r="W9" s="818">
        <v>11.57505101777414</v>
      </c>
      <c r="X9" s="819">
        <v>2.5402818736381851</v>
      </c>
      <c r="Y9" s="820">
        <v>236</v>
      </c>
      <c r="Z9" s="818">
        <v>19.468157012580271</v>
      </c>
      <c r="AA9" s="819">
        <v>3.1080596078817742</v>
      </c>
      <c r="AB9" s="820">
        <v>238</v>
      </c>
      <c r="AC9" s="822">
        <v>2.0538095016286979</v>
      </c>
      <c r="AD9" s="819">
        <v>0.97145702419308944</v>
      </c>
      <c r="AE9" s="820">
        <v>234</v>
      </c>
      <c r="AF9" s="818">
        <v>16.440247504745571</v>
      </c>
      <c r="AG9" s="819">
        <v>3.5030000741190932</v>
      </c>
      <c r="AH9" s="820">
        <v>236</v>
      </c>
      <c r="AI9" s="821">
        <v>44.195705394387339</v>
      </c>
      <c r="AJ9" s="819">
        <v>4.2770553817352779</v>
      </c>
      <c r="AK9" s="820">
        <v>244</v>
      </c>
      <c r="AL9" s="818">
        <v>20.10761357236483</v>
      </c>
      <c r="AM9" s="819">
        <v>3.334832886083293</v>
      </c>
      <c r="AN9" s="820">
        <v>237</v>
      </c>
      <c r="AO9" s="818">
        <v>12.689985779501731</v>
      </c>
      <c r="AP9" s="819">
        <v>2.8634485140133572</v>
      </c>
      <c r="AQ9" s="820">
        <v>236</v>
      </c>
      <c r="AR9" s="818">
        <v>3.3777138735501619</v>
      </c>
      <c r="AS9" s="819">
        <v>1.4523567853891819</v>
      </c>
      <c r="AT9" s="820">
        <v>234</v>
      </c>
      <c r="AU9" s="818">
        <v>6.1165127786468094</v>
      </c>
      <c r="AV9" s="819">
        <v>2.068116205657375</v>
      </c>
      <c r="AW9" s="820">
        <v>234</v>
      </c>
      <c r="AX9" s="818">
        <v>38.216188938032573</v>
      </c>
      <c r="AY9" s="819">
        <v>3.839571861360155</v>
      </c>
      <c r="AZ9" s="1722">
        <v>229</v>
      </c>
    </row>
    <row r="10" spans="1:52" s="911" customFormat="1" ht="14.5" customHeight="1">
      <c r="A10" s="811" t="s">
        <v>39</v>
      </c>
      <c r="B10" s="812">
        <v>23.53747122245036</v>
      </c>
      <c r="C10" s="813">
        <v>4.150828719176392</v>
      </c>
      <c r="D10" s="814">
        <v>151</v>
      </c>
      <c r="E10" s="812">
        <v>14.40820605330534</v>
      </c>
      <c r="F10" s="813">
        <v>4.524377301559845</v>
      </c>
      <c r="G10" s="814">
        <v>149</v>
      </c>
      <c r="H10" s="812">
        <v>11.2631004519874</v>
      </c>
      <c r="I10" s="813">
        <v>3.0180011602588941</v>
      </c>
      <c r="J10" s="814">
        <v>149</v>
      </c>
      <c r="K10" s="815">
        <v>10.370687757372901</v>
      </c>
      <c r="L10" s="813">
        <v>2.8110868765130159</v>
      </c>
      <c r="M10" s="814">
        <v>147</v>
      </c>
      <c r="N10" s="812">
        <v>22.836694175173491</v>
      </c>
      <c r="O10" s="813">
        <v>4.0622500422078511</v>
      </c>
      <c r="P10" s="814">
        <v>151</v>
      </c>
      <c r="Q10" s="812">
        <v>15.55783413772147</v>
      </c>
      <c r="R10" s="813">
        <v>4.3718102205186229</v>
      </c>
      <c r="S10" s="814">
        <v>149</v>
      </c>
      <c r="T10" s="812">
        <v>25.21946186912324</v>
      </c>
      <c r="U10" s="813">
        <v>4.4643995090351858</v>
      </c>
      <c r="V10" s="814">
        <v>149</v>
      </c>
      <c r="W10" s="816">
        <v>3.633786265658093</v>
      </c>
      <c r="X10" s="813">
        <v>1.666894915639006</v>
      </c>
      <c r="Y10" s="814">
        <v>145</v>
      </c>
      <c r="Z10" s="812">
        <v>15.11123821839568</v>
      </c>
      <c r="AA10" s="813">
        <v>4.0068120451168001</v>
      </c>
      <c r="AB10" s="814">
        <v>146</v>
      </c>
      <c r="AC10" s="812">
        <v>3.3313258499590028</v>
      </c>
      <c r="AD10" s="813">
        <v>1.4328387963694871</v>
      </c>
      <c r="AE10" s="814">
        <v>145</v>
      </c>
      <c r="AF10" s="812">
        <v>27.102851622574949</v>
      </c>
      <c r="AG10" s="813">
        <v>4.721059152472348</v>
      </c>
      <c r="AH10" s="814">
        <v>146</v>
      </c>
      <c r="AI10" s="812">
        <v>35.643431713321711</v>
      </c>
      <c r="AJ10" s="813">
        <v>5.1818413614942074</v>
      </c>
      <c r="AK10" s="814">
        <v>151</v>
      </c>
      <c r="AL10" s="812">
        <v>16.451991654642391</v>
      </c>
      <c r="AM10" s="813">
        <v>3.6229485877505558</v>
      </c>
      <c r="AN10" s="814">
        <v>145</v>
      </c>
      <c r="AO10" s="812">
        <v>9.112916118002774</v>
      </c>
      <c r="AP10" s="813">
        <v>2.7782458971332789</v>
      </c>
      <c r="AQ10" s="814">
        <v>144</v>
      </c>
      <c r="AR10" s="812">
        <v>3.6585350989327101</v>
      </c>
      <c r="AS10" s="813">
        <v>1.926031778403803</v>
      </c>
      <c r="AT10" s="814">
        <v>147</v>
      </c>
      <c r="AU10" s="812">
        <v>8.8150252493198114</v>
      </c>
      <c r="AV10" s="813">
        <v>3.1620871509103301</v>
      </c>
      <c r="AW10" s="814">
        <v>146</v>
      </c>
      <c r="AX10" s="812">
        <v>46.705725013294838</v>
      </c>
      <c r="AY10" s="813">
        <v>5.7444108005039496</v>
      </c>
      <c r="AZ10" s="1721">
        <v>150</v>
      </c>
    </row>
    <row r="11" spans="1:52" s="911" customFormat="1" ht="14.5" customHeight="1">
      <c r="A11" s="817" t="s">
        <v>16</v>
      </c>
      <c r="B11" s="822">
        <v>31.309421701377261</v>
      </c>
      <c r="C11" s="819">
        <v>3.632179315329485</v>
      </c>
      <c r="D11" s="820">
        <v>250</v>
      </c>
      <c r="E11" s="818">
        <v>12.26503203520986</v>
      </c>
      <c r="F11" s="819">
        <v>2.4234522046171691</v>
      </c>
      <c r="G11" s="820">
        <v>243</v>
      </c>
      <c r="H11" s="818">
        <v>24.116563361576389</v>
      </c>
      <c r="I11" s="819">
        <v>3.5352394393688078</v>
      </c>
      <c r="J11" s="820">
        <v>250</v>
      </c>
      <c r="K11" s="818">
        <v>17.378805926545891</v>
      </c>
      <c r="L11" s="819">
        <v>2.7603748693113301</v>
      </c>
      <c r="M11" s="820">
        <v>248</v>
      </c>
      <c r="N11" s="818">
        <v>29.180758094078289</v>
      </c>
      <c r="O11" s="819">
        <v>3.2978705093566938</v>
      </c>
      <c r="P11" s="820">
        <v>249</v>
      </c>
      <c r="Q11" s="818">
        <v>12.778205479944839</v>
      </c>
      <c r="R11" s="819">
        <v>2.5350355884424891</v>
      </c>
      <c r="S11" s="820">
        <v>240</v>
      </c>
      <c r="T11" s="822">
        <v>12.339178397760151</v>
      </c>
      <c r="U11" s="819">
        <v>2.8888979081499579</v>
      </c>
      <c r="V11" s="820">
        <v>242</v>
      </c>
      <c r="W11" s="818">
        <v>8.4452371620471194</v>
      </c>
      <c r="X11" s="819">
        <v>2.0868552491316459</v>
      </c>
      <c r="Y11" s="820">
        <v>240</v>
      </c>
      <c r="Z11" s="818">
        <v>17.313460777280731</v>
      </c>
      <c r="AA11" s="819">
        <v>3.0548216555704042</v>
      </c>
      <c r="AB11" s="820">
        <v>243</v>
      </c>
      <c r="AC11" s="818">
        <v>6.222996219557638</v>
      </c>
      <c r="AD11" s="819">
        <v>2.204926005492494</v>
      </c>
      <c r="AE11" s="820">
        <v>236</v>
      </c>
      <c r="AF11" s="823">
        <v>4.4390740949105414</v>
      </c>
      <c r="AG11" s="819">
        <v>1.498801858763076</v>
      </c>
      <c r="AH11" s="820">
        <v>238</v>
      </c>
      <c r="AI11" s="821">
        <v>44.234185041473403</v>
      </c>
      <c r="AJ11" s="819">
        <v>4.0366787664326358</v>
      </c>
      <c r="AK11" s="820">
        <v>258</v>
      </c>
      <c r="AL11" s="818">
        <v>28.198420499856631</v>
      </c>
      <c r="AM11" s="819">
        <v>3.8730161945444279</v>
      </c>
      <c r="AN11" s="820">
        <v>247</v>
      </c>
      <c r="AO11" s="818">
        <v>5.8764315449748628</v>
      </c>
      <c r="AP11" s="819">
        <v>1.80375708133428</v>
      </c>
      <c r="AQ11" s="820">
        <v>240</v>
      </c>
      <c r="AR11" s="823">
        <v>3.3936571347180462</v>
      </c>
      <c r="AS11" s="819">
        <v>1.1918774494867299</v>
      </c>
      <c r="AT11" s="820">
        <v>237</v>
      </c>
      <c r="AU11" s="818">
        <v>10.730918817450901</v>
      </c>
      <c r="AV11" s="819">
        <v>2.6541214184802429</v>
      </c>
      <c r="AW11" s="820">
        <v>238</v>
      </c>
      <c r="AX11" s="818">
        <v>44.296182078616333</v>
      </c>
      <c r="AY11" s="819">
        <v>4.2618588031390896</v>
      </c>
      <c r="AZ11" s="1722">
        <v>230</v>
      </c>
    </row>
    <row r="12" spans="1:52" s="911" customFormat="1" ht="14.5" customHeight="1">
      <c r="A12" s="811" t="s">
        <v>17</v>
      </c>
      <c r="B12" s="812">
        <v>41.233386316704248</v>
      </c>
      <c r="C12" s="813">
        <v>3.8666340912179411</v>
      </c>
      <c r="D12" s="814">
        <v>127</v>
      </c>
      <c r="E12" s="812">
        <v>13.31616796526561</v>
      </c>
      <c r="F12" s="813">
        <v>3.4538009279307449</v>
      </c>
      <c r="G12" s="814">
        <v>127</v>
      </c>
      <c r="H12" s="812">
        <v>17.158320039793789</v>
      </c>
      <c r="I12" s="813">
        <v>3.820996968265618</v>
      </c>
      <c r="J12" s="814">
        <v>124</v>
      </c>
      <c r="K12" s="812">
        <v>11.49334491586869</v>
      </c>
      <c r="L12" s="813">
        <v>2.8698036112925371</v>
      </c>
      <c r="M12" s="814">
        <v>125</v>
      </c>
      <c r="N12" s="812">
        <v>24.15885600701732</v>
      </c>
      <c r="O12" s="813">
        <v>4.4041522777907733</v>
      </c>
      <c r="P12" s="814">
        <v>126</v>
      </c>
      <c r="Q12" s="812">
        <v>15.73426443278851</v>
      </c>
      <c r="R12" s="813">
        <v>5.83593620551654</v>
      </c>
      <c r="S12" s="814">
        <v>124</v>
      </c>
      <c r="T12" s="816">
        <v>35.389530142523768</v>
      </c>
      <c r="U12" s="813">
        <v>5.7484982129443276</v>
      </c>
      <c r="V12" s="814">
        <v>129</v>
      </c>
      <c r="W12" s="812">
        <v>10.616937415958921</v>
      </c>
      <c r="X12" s="813">
        <v>2.742465533958454</v>
      </c>
      <c r="Y12" s="814">
        <v>125</v>
      </c>
      <c r="Z12" s="812">
        <v>23.29121722147686</v>
      </c>
      <c r="AA12" s="813">
        <v>3.7800218076159839</v>
      </c>
      <c r="AB12" s="814">
        <v>129</v>
      </c>
      <c r="AC12" s="812">
        <v>10.605004407856249</v>
      </c>
      <c r="AD12" s="813">
        <v>2.9779741500173351</v>
      </c>
      <c r="AE12" s="814">
        <v>126</v>
      </c>
      <c r="AF12" s="812">
        <v>18.410201686943442</v>
      </c>
      <c r="AG12" s="813">
        <v>4.7738773591228636</v>
      </c>
      <c r="AH12" s="814">
        <v>125</v>
      </c>
      <c r="AI12" s="816">
        <v>43.71763133451293</v>
      </c>
      <c r="AJ12" s="813">
        <v>5.5167434323437741</v>
      </c>
      <c r="AK12" s="814">
        <v>129</v>
      </c>
      <c r="AL12" s="812">
        <v>24.24611375641507</v>
      </c>
      <c r="AM12" s="813">
        <v>4.0045896276713284</v>
      </c>
      <c r="AN12" s="814">
        <v>124</v>
      </c>
      <c r="AO12" s="816">
        <v>5.9103361376427808</v>
      </c>
      <c r="AP12" s="813">
        <v>2.1858381026956231</v>
      </c>
      <c r="AQ12" s="814">
        <v>124</v>
      </c>
      <c r="AR12" s="812">
        <v>7.6785711664694754</v>
      </c>
      <c r="AS12" s="813">
        <v>2.496279409542586</v>
      </c>
      <c r="AT12" s="814">
        <v>126</v>
      </c>
      <c r="AU12" s="812">
        <v>8.7333581557230708</v>
      </c>
      <c r="AV12" s="813">
        <v>2.7445423450599691</v>
      </c>
      <c r="AW12" s="814">
        <v>124</v>
      </c>
      <c r="AX12" s="812">
        <v>31.398050941388551</v>
      </c>
      <c r="AY12" s="813">
        <v>6.0151468175165634</v>
      </c>
      <c r="AZ12" s="1721">
        <v>122</v>
      </c>
    </row>
    <row r="13" spans="1:52" s="911" customFormat="1" ht="14.5" customHeight="1">
      <c r="A13" s="817" t="s">
        <v>18</v>
      </c>
      <c r="B13" s="818">
        <v>23.657095011717661</v>
      </c>
      <c r="C13" s="819">
        <v>4.1089924990036897</v>
      </c>
      <c r="D13" s="820">
        <v>197</v>
      </c>
      <c r="E13" s="818">
        <v>12.42220368132933</v>
      </c>
      <c r="F13" s="819">
        <v>2.8441179323227148</v>
      </c>
      <c r="G13" s="820">
        <v>198</v>
      </c>
      <c r="H13" s="818">
        <v>10.77311795067012</v>
      </c>
      <c r="I13" s="819">
        <v>2.2101264248977048</v>
      </c>
      <c r="J13" s="820">
        <v>195</v>
      </c>
      <c r="K13" s="818">
        <v>20.083150360235589</v>
      </c>
      <c r="L13" s="819">
        <v>3.7898391928773281</v>
      </c>
      <c r="M13" s="820">
        <v>192</v>
      </c>
      <c r="N13" s="821">
        <v>31.693512540475609</v>
      </c>
      <c r="O13" s="819">
        <v>3.312175625353623</v>
      </c>
      <c r="P13" s="820">
        <v>193</v>
      </c>
      <c r="Q13" s="818">
        <v>14.35891816528027</v>
      </c>
      <c r="R13" s="819">
        <v>2.957662397027562</v>
      </c>
      <c r="S13" s="820">
        <v>192</v>
      </c>
      <c r="T13" s="818">
        <v>22.567466489354199</v>
      </c>
      <c r="U13" s="819">
        <v>3.5032776532037251</v>
      </c>
      <c r="V13" s="820">
        <v>195</v>
      </c>
      <c r="W13" s="818">
        <v>6.1484695106543708</v>
      </c>
      <c r="X13" s="819">
        <v>1.791081960782539</v>
      </c>
      <c r="Y13" s="820">
        <v>192</v>
      </c>
      <c r="Z13" s="823">
        <v>19.377384531543751</v>
      </c>
      <c r="AA13" s="819">
        <v>3.098471821756565</v>
      </c>
      <c r="AB13" s="820">
        <v>195</v>
      </c>
      <c r="AC13" s="818">
        <v>4.9928945911920222</v>
      </c>
      <c r="AD13" s="819">
        <v>1.590512506210449</v>
      </c>
      <c r="AE13" s="820">
        <v>191</v>
      </c>
      <c r="AF13" s="818">
        <v>16.09092330232172</v>
      </c>
      <c r="AG13" s="819">
        <v>3.4852078319122648</v>
      </c>
      <c r="AH13" s="820">
        <v>189</v>
      </c>
      <c r="AI13" s="818">
        <v>27.137066067710151</v>
      </c>
      <c r="AJ13" s="819">
        <v>3.7545183640592139</v>
      </c>
      <c r="AK13" s="820">
        <v>201</v>
      </c>
      <c r="AL13" s="818">
        <v>16.82564634715143</v>
      </c>
      <c r="AM13" s="819">
        <v>3.113676785730036</v>
      </c>
      <c r="AN13" s="820">
        <v>196</v>
      </c>
      <c r="AO13" s="818">
        <v>16.625337513025471</v>
      </c>
      <c r="AP13" s="819">
        <v>3.6751097083853699</v>
      </c>
      <c r="AQ13" s="820">
        <v>191</v>
      </c>
      <c r="AR13" s="823">
        <v>1.942933969892205</v>
      </c>
      <c r="AS13" s="819">
        <v>1.169348113918725</v>
      </c>
      <c r="AT13" s="820">
        <v>192</v>
      </c>
      <c r="AU13" s="818">
        <v>8.7283168729672376</v>
      </c>
      <c r="AV13" s="819">
        <v>2.3747048600863141</v>
      </c>
      <c r="AW13" s="820">
        <v>195</v>
      </c>
      <c r="AX13" s="818">
        <v>40.385216949181817</v>
      </c>
      <c r="AY13" s="819">
        <v>4.0416881391168316</v>
      </c>
      <c r="AZ13" s="1722">
        <v>194</v>
      </c>
    </row>
    <row r="14" spans="1:52" s="911" customFormat="1" ht="14.5" customHeight="1">
      <c r="A14" s="811" t="s">
        <v>19</v>
      </c>
      <c r="B14" s="812">
        <v>23.954471990645519</v>
      </c>
      <c r="C14" s="813">
        <v>2.9502304374146688</v>
      </c>
      <c r="D14" s="814">
        <v>268</v>
      </c>
      <c r="E14" s="815">
        <v>7.3236572184059563</v>
      </c>
      <c r="F14" s="813">
        <v>1.9210859868587991</v>
      </c>
      <c r="G14" s="814">
        <v>266</v>
      </c>
      <c r="H14" s="812">
        <v>18.590244990286621</v>
      </c>
      <c r="I14" s="813">
        <v>2.9610899542778721</v>
      </c>
      <c r="J14" s="814">
        <v>262</v>
      </c>
      <c r="K14" s="815">
        <v>7.2791131731507672</v>
      </c>
      <c r="L14" s="813">
        <v>1.685012862735497</v>
      </c>
      <c r="M14" s="814">
        <v>266</v>
      </c>
      <c r="N14" s="812">
        <v>31.799230416383921</v>
      </c>
      <c r="O14" s="813">
        <v>3.155854698404907</v>
      </c>
      <c r="P14" s="814">
        <v>262</v>
      </c>
      <c r="Q14" s="815">
        <v>11.67820029911841</v>
      </c>
      <c r="R14" s="813">
        <v>2.3777245393113779</v>
      </c>
      <c r="S14" s="814">
        <v>262</v>
      </c>
      <c r="T14" s="812">
        <v>19.619467545105358</v>
      </c>
      <c r="U14" s="813">
        <v>3.0362898142475432</v>
      </c>
      <c r="V14" s="814">
        <v>262</v>
      </c>
      <c r="W14" s="812">
        <v>8.7368989534654524</v>
      </c>
      <c r="X14" s="813">
        <v>2.0102063660832989</v>
      </c>
      <c r="Y14" s="814">
        <v>263</v>
      </c>
      <c r="Z14" s="812">
        <v>20.957960918750459</v>
      </c>
      <c r="AA14" s="813">
        <v>3.2745355942079288</v>
      </c>
      <c r="AB14" s="814">
        <v>258</v>
      </c>
      <c r="AC14" s="812">
        <v>3.2023849938343729</v>
      </c>
      <c r="AD14" s="813">
        <v>1.1022895156870329</v>
      </c>
      <c r="AE14" s="814">
        <v>260</v>
      </c>
      <c r="AF14" s="812">
        <v>22.497512626867351</v>
      </c>
      <c r="AG14" s="813">
        <v>3.0207561045378228</v>
      </c>
      <c r="AH14" s="814">
        <v>263</v>
      </c>
      <c r="AI14" s="824">
        <v>52.66924451088051</v>
      </c>
      <c r="AJ14" s="813">
        <v>3.558366429345551</v>
      </c>
      <c r="AK14" s="814">
        <v>274</v>
      </c>
      <c r="AL14" s="812">
        <v>37.431492889622717</v>
      </c>
      <c r="AM14" s="813">
        <v>3.7531657854779779</v>
      </c>
      <c r="AN14" s="814">
        <v>268</v>
      </c>
      <c r="AO14" s="815">
        <v>12.590111477185561</v>
      </c>
      <c r="AP14" s="813">
        <v>2.5257682947234068</v>
      </c>
      <c r="AQ14" s="814">
        <v>262</v>
      </c>
      <c r="AR14" s="812">
        <v>5.4785738592440536</v>
      </c>
      <c r="AS14" s="813">
        <v>1.585340630702659</v>
      </c>
      <c r="AT14" s="814">
        <v>262</v>
      </c>
      <c r="AU14" s="812">
        <v>7.9927184591992777</v>
      </c>
      <c r="AV14" s="813">
        <v>2.0688537734526879</v>
      </c>
      <c r="AW14" s="814">
        <v>260</v>
      </c>
      <c r="AX14" s="812">
        <v>41.514339678017201</v>
      </c>
      <c r="AY14" s="813">
        <v>3.543457686585199</v>
      </c>
      <c r="AZ14" s="1721">
        <v>256</v>
      </c>
    </row>
    <row r="15" spans="1:52" s="911" customFormat="1" ht="14.5" customHeight="1">
      <c r="A15" s="817" t="s">
        <v>20</v>
      </c>
      <c r="B15" s="818">
        <v>18.585513932535939</v>
      </c>
      <c r="C15" s="819">
        <v>2.9887506056283559</v>
      </c>
      <c r="D15" s="820">
        <v>207</v>
      </c>
      <c r="E15" s="818">
        <v>13.627033457642421</v>
      </c>
      <c r="F15" s="819">
        <v>3.262496727987362</v>
      </c>
      <c r="G15" s="820">
        <v>205</v>
      </c>
      <c r="H15" s="818">
        <v>18.2668562878827</v>
      </c>
      <c r="I15" s="819">
        <v>2.9955928796355589</v>
      </c>
      <c r="J15" s="820">
        <v>207</v>
      </c>
      <c r="K15" s="818">
        <v>25.166637673823651</v>
      </c>
      <c r="L15" s="819">
        <v>4.025483870599305</v>
      </c>
      <c r="M15" s="820">
        <v>209</v>
      </c>
      <c r="N15" s="818">
        <v>33.659011470718767</v>
      </c>
      <c r="O15" s="819">
        <v>4.2991128013791977</v>
      </c>
      <c r="P15" s="820">
        <v>208</v>
      </c>
      <c r="Q15" s="821">
        <v>22.68173253742065</v>
      </c>
      <c r="R15" s="819">
        <v>3.7301245509965648</v>
      </c>
      <c r="S15" s="820">
        <v>206</v>
      </c>
      <c r="T15" s="822">
        <v>19.702896398305668</v>
      </c>
      <c r="U15" s="819">
        <v>3.4546722700048051</v>
      </c>
      <c r="V15" s="820">
        <v>201</v>
      </c>
      <c r="W15" s="818">
        <v>7.6915656032163549</v>
      </c>
      <c r="X15" s="819">
        <v>2.1129774316540781</v>
      </c>
      <c r="Y15" s="820">
        <v>201</v>
      </c>
      <c r="Z15" s="823">
        <v>18.68914476439053</v>
      </c>
      <c r="AA15" s="819">
        <v>3.4167740810283318</v>
      </c>
      <c r="AB15" s="820">
        <v>204</v>
      </c>
      <c r="AC15" s="823">
        <v>1.9585154496977391</v>
      </c>
      <c r="AD15" s="819">
        <v>0.93869211077321912</v>
      </c>
      <c r="AE15" s="820">
        <v>199</v>
      </c>
      <c r="AF15" s="823">
        <v>9.0752584116477699</v>
      </c>
      <c r="AG15" s="819">
        <v>2.4402798414229538</v>
      </c>
      <c r="AH15" s="820">
        <v>196</v>
      </c>
      <c r="AI15" s="818">
        <v>48.188560170013908</v>
      </c>
      <c r="AJ15" s="819">
        <v>4.8845220937795082</v>
      </c>
      <c r="AK15" s="820">
        <v>210</v>
      </c>
      <c r="AL15" s="818">
        <v>23.511777079651999</v>
      </c>
      <c r="AM15" s="819">
        <v>3.963947746359628</v>
      </c>
      <c r="AN15" s="820">
        <v>203</v>
      </c>
      <c r="AO15" s="818">
        <v>8.2652211028141949</v>
      </c>
      <c r="AP15" s="819">
        <v>2.2550894803404891</v>
      </c>
      <c r="AQ15" s="820">
        <v>201</v>
      </c>
      <c r="AR15" s="823">
        <v>3.1162454363902619</v>
      </c>
      <c r="AS15" s="819">
        <v>1.1667407962009579</v>
      </c>
      <c r="AT15" s="820">
        <v>200</v>
      </c>
      <c r="AU15" s="818">
        <v>16.645807963648661</v>
      </c>
      <c r="AV15" s="819">
        <v>3.6572676812662679</v>
      </c>
      <c r="AW15" s="820">
        <v>200</v>
      </c>
      <c r="AX15" s="821">
        <v>46.954027328924383</v>
      </c>
      <c r="AY15" s="819">
        <v>4.8284178442559087</v>
      </c>
      <c r="AZ15" s="1722">
        <v>200</v>
      </c>
    </row>
    <row r="16" spans="1:52" s="911" customFormat="1" ht="14.5" customHeight="1">
      <c r="A16" s="811" t="s">
        <v>21</v>
      </c>
      <c r="B16" s="815">
        <v>35.849650620540721</v>
      </c>
      <c r="C16" s="813">
        <v>3.701720569614118</v>
      </c>
      <c r="D16" s="814">
        <v>268</v>
      </c>
      <c r="E16" s="812">
        <v>8.084838240197735</v>
      </c>
      <c r="F16" s="813">
        <v>2.0424655037677231</v>
      </c>
      <c r="G16" s="814">
        <v>262</v>
      </c>
      <c r="H16" s="812">
        <v>21.72658823178757</v>
      </c>
      <c r="I16" s="813">
        <v>3.1334582795874311</v>
      </c>
      <c r="J16" s="814">
        <v>263</v>
      </c>
      <c r="K16" s="815">
        <v>10.527572384238461</v>
      </c>
      <c r="L16" s="813">
        <v>2.2691064416282982</v>
      </c>
      <c r="M16" s="814">
        <v>262</v>
      </c>
      <c r="N16" s="816">
        <v>29.053709703812189</v>
      </c>
      <c r="O16" s="813">
        <v>3.2294060117497629</v>
      </c>
      <c r="P16" s="814">
        <v>267</v>
      </c>
      <c r="Q16" s="812">
        <v>16.454826393279859</v>
      </c>
      <c r="R16" s="813">
        <v>2.8639563705234679</v>
      </c>
      <c r="S16" s="814">
        <v>257</v>
      </c>
      <c r="T16" s="815">
        <v>20.34733001210644</v>
      </c>
      <c r="U16" s="813">
        <v>2.845145426813557</v>
      </c>
      <c r="V16" s="814">
        <v>264</v>
      </c>
      <c r="W16" s="812">
        <v>8.6300591217583591</v>
      </c>
      <c r="X16" s="813">
        <v>2.057196371059419</v>
      </c>
      <c r="Y16" s="814">
        <v>257</v>
      </c>
      <c r="Z16" s="812">
        <v>18.765609112108319</v>
      </c>
      <c r="AA16" s="813">
        <v>3.2002265151404399</v>
      </c>
      <c r="AB16" s="814">
        <v>260</v>
      </c>
      <c r="AC16" s="812">
        <v>4.4221252789986902</v>
      </c>
      <c r="AD16" s="813">
        <v>1.2827980764276261</v>
      </c>
      <c r="AE16" s="814">
        <v>260</v>
      </c>
      <c r="AF16" s="812">
        <v>17.60483888547423</v>
      </c>
      <c r="AG16" s="813">
        <v>3.263381245787464</v>
      </c>
      <c r="AH16" s="814">
        <v>258</v>
      </c>
      <c r="AI16" s="815">
        <v>58.319320665952581</v>
      </c>
      <c r="AJ16" s="813">
        <v>3.4515659900882638</v>
      </c>
      <c r="AK16" s="814">
        <v>273</v>
      </c>
      <c r="AL16" s="812">
        <v>31.592174038876731</v>
      </c>
      <c r="AM16" s="813">
        <v>3.570998562983954</v>
      </c>
      <c r="AN16" s="814">
        <v>264</v>
      </c>
      <c r="AO16" s="815">
        <v>10.46703224301492</v>
      </c>
      <c r="AP16" s="813">
        <v>2.488495644323367</v>
      </c>
      <c r="AQ16" s="814">
        <v>260</v>
      </c>
      <c r="AR16" s="816">
        <v>4.5056048092675702</v>
      </c>
      <c r="AS16" s="813">
        <v>1.440346668246955</v>
      </c>
      <c r="AT16" s="814">
        <v>261</v>
      </c>
      <c r="AU16" s="812">
        <v>10.26579948543834</v>
      </c>
      <c r="AV16" s="813">
        <v>2.4472646168742029</v>
      </c>
      <c r="AW16" s="814">
        <v>259</v>
      </c>
      <c r="AX16" s="812">
        <v>40.695960338250359</v>
      </c>
      <c r="AY16" s="813">
        <v>3.9932894957613381</v>
      </c>
      <c r="AZ16" s="1721">
        <v>247</v>
      </c>
    </row>
    <row r="17" spans="1:52" s="911" customFormat="1" ht="14.5" customHeight="1">
      <c r="A17" s="817" t="s">
        <v>22</v>
      </c>
      <c r="B17" s="818">
        <v>19.110368030329031</v>
      </c>
      <c r="C17" s="819">
        <v>3.3535363596808581</v>
      </c>
      <c r="D17" s="820">
        <v>164</v>
      </c>
      <c r="E17" s="822">
        <v>6.1999620704485734</v>
      </c>
      <c r="F17" s="819">
        <v>2.292117914401036</v>
      </c>
      <c r="G17" s="820">
        <v>162</v>
      </c>
      <c r="H17" s="818">
        <v>23.325320896742031</v>
      </c>
      <c r="I17" s="819">
        <v>3.9958336883733532</v>
      </c>
      <c r="J17" s="820">
        <v>165</v>
      </c>
      <c r="K17" s="822">
        <v>7.5280666600420387</v>
      </c>
      <c r="L17" s="819">
        <v>2.088492948832481</v>
      </c>
      <c r="M17" s="820">
        <v>163</v>
      </c>
      <c r="N17" s="818">
        <v>26.024017698300899</v>
      </c>
      <c r="O17" s="819">
        <v>3.651308007211278</v>
      </c>
      <c r="P17" s="820">
        <v>165</v>
      </c>
      <c r="Q17" s="818">
        <v>11.51598403234</v>
      </c>
      <c r="R17" s="819">
        <v>2.7584816543884769</v>
      </c>
      <c r="S17" s="820">
        <v>162</v>
      </c>
      <c r="T17" s="818">
        <v>22.793543612713499</v>
      </c>
      <c r="U17" s="819">
        <v>3.7540635405657641</v>
      </c>
      <c r="V17" s="820">
        <v>168</v>
      </c>
      <c r="W17" s="818">
        <v>6.6787946688353337</v>
      </c>
      <c r="X17" s="819">
        <v>2.4933425709743382</v>
      </c>
      <c r="Y17" s="820">
        <v>162</v>
      </c>
      <c r="Z17" s="818">
        <v>25.083810442702951</v>
      </c>
      <c r="AA17" s="819">
        <v>3.5591248264615651</v>
      </c>
      <c r="AB17" s="820">
        <v>167</v>
      </c>
      <c r="AC17" s="818">
        <v>7.3249000529456838</v>
      </c>
      <c r="AD17" s="819">
        <v>2.2784514917901251</v>
      </c>
      <c r="AE17" s="820">
        <v>159</v>
      </c>
      <c r="AF17" s="821">
        <v>20.639815805700479</v>
      </c>
      <c r="AG17" s="819">
        <v>3.385922033630866</v>
      </c>
      <c r="AH17" s="820">
        <v>162</v>
      </c>
      <c r="AI17" s="822">
        <v>50.725654665377931</v>
      </c>
      <c r="AJ17" s="819">
        <v>4.3509651927013024</v>
      </c>
      <c r="AK17" s="820">
        <v>172</v>
      </c>
      <c r="AL17" s="818">
        <v>17.941018790941879</v>
      </c>
      <c r="AM17" s="819">
        <v>3.4773117018468702</v>
      </c>
      <c r="AN17" s="820">
        <v>163</v>
      </c>
      <c r="AO17" s="818">
        <v>9.1808360865169174</v>
      </c>
      <c r="AP17" s="819">
        <v>2.4837706131988759</v>
      </c>
      <c r="AQ17" s="820">
        <v>162</v>
      </c>
      <c r="AR17" s="818">
        <v>5.6048041900496308</v>
      </c>
      <c r="AS17" s="819">
        <v>2.0446593894033338</v>
      </c>
      <c r="AT17" s="820">
        <v>163</v>
      </c>
      <c r="AU17" s="818">
        <v>7.7749216461203634</v>
      </c>
      <c r="AV17" s="819">
        <v>2.3324665002265501</v>
      </c>
      <c r="AW17" s="820">
        <v>163</v>
      </c>
      <c r="AX17" s="818">
        <v>33.317258543884542</v>
      </c>
      <c r="AY17" s="819">
        <v>4.1831447366586128</v>
      </c>
      <c r="AZ17" s="1722">
        <v>156</v>
      </c>
    </row>
    <row r="18" spans="1:52" s="911" customFormat="1" ht="14.5" customHeight="1">
      <c r="A18" s="811" t="s">
        <v>23</v>
      </c>
      <c r="B18" s="815">
        <v>23.787562426942781</v>
      </c>
      <c r="C18" s="813">
        <v>3.743225548466433</v>
      </c>
      <c r="D18" s="814">
        <v>184</v>
      </c>
      <c r="E18" s="812">
        <v>8.3874487724307158</v>
      </c>
      <c r="F18" s="813">
        <v>2.8041731462523369</v>
      </c>
      <c r="G18" s="814">
        <v>182</v>
      </c>
      <c r="H18" s="812">
        <v>13.65134525733329</v>
      </c>
      <c r="I18" s="813">
        <v>2.9696495767261029</v>
      </c>
      <c r="J18" s="814">
        <v>179</v>
      </c>
      <c r="K18" s="812">
        <v>10.492705205744331</v>
      </c>
      <c r="L18" s="813">
        <v>2.308180473613588</v>
      </c>
      <c r="M18" s="814">
        <v>183</v>
      </c>
      <c r="N18" s="812">
        <v>31.324956718654519</v>
      </c>
      <c r="O18" s="813">
        <v>3.914735109594961</v>
      </c>
      <c r="P18" s="814">
        <v>186</v>
      </c>
      <c r="Q18" s="815">
        <v>11.917688553700801</v>
      </c>
      <c r="R18" s="813">
        <v>2.865936431243763</v>
      </c>
      <c r="S18" s="814">
        <v>179</v>
      </c>
      <c r="T18" s="812">
        <v>22.083335573445481</v>
      </c>
      <c r="U18" s="813">
        <v>4.1488446525978588</v>
      </c>
      <c r="V18" s="814">
        <v>181</v>
      </c>
      <c r="W18" s="812">
        <v>14.685918468226239</v>
      </c>
      <c r="X18" s="813">
        <v>3.6738030375475179</v>
      </c>
      <c r="Y18" s="814">
        <v>181</v>
      </c>
      <c r="Z18" s="812">
        <v>22.776991126819119</v>
      </c>
      <c r="AA18" s="813">
        <v>3.8147586940400489</v>
      </c>
      <c r="AB18" s="814">
        <v>180</v>
      </c>
      <c r="AC18" s="812">
        <v>3.317784512572004</v>
      </c>
      <c r="AD18" s="813">
        <v>1.5688040842534809</v>
      </c>
      <c r="AE18" s="814">
        <v>177</v>
      </c>
      <c r="AF18" s="812">
        <v>11.17216004715536</v>
      </c>
      <c r="AG18" s="813">
        <v>3.0049380190798378</v>
      </c>
      <c r="AH18" s="814">
        <v>179</v>
      </c>
      <c r="AI18" s="824">
        <v>44.711643340607417</v>
      </c>
      <c r="AJ18" s="813">
        <v>4.1955749672839362</v>
      </c>
      <c r="AK18" s="814">
        <v>188</v>
      </c>
      <c r="AL18" s="812">
        <v>27.189887308500069</v>
      </c>
      <c r="AM18" s="813">
        <v>3.78533657946809</v>
      </c>
      <c r="AN18" s="814">
        <v>182</v>
      </c>
      <c r="AO18" s="812">
        <v>7.5056096487265096</v>
      </c>
      <c r="AP18" s="813">
        <v>2.3102143743377548</v>
      </c>
      <c r="AQ18" s="814">
        <v>178</v>
      </c>
      <c r="AR18" s="815">
        <v>11.41094780305705</v>
      </c>
      <c r="AS18" s="813">
        <v>2.8223442240357319</v>
      </c>
      <c r="AT18" s="814">
        <v>176</v>
      </c>
      <c r="AU18" s="812">
        <v>5.5482917985144997</v>
      </c>
      <c r="AV18" s="813">
        <v>2.0615299072876692</v>
      </c>
      <c r="AW18" s="814">
        <v>176</v>
      </c>
      <c r="AX18" s="812">
        <v>42.880319073628627</v>
      </c>
      <c r="AY18" s="813">
        <v>4.3657645223900667</v>
      </c>
      <c r="AZ18" s="1721">
        <v>169</v>
      </c>
    </row>
    <row r="19" spans="1:52" s="911" customFormat="1" ht="14.5" customHeight="1">
      <c r="A19" s="817" t="s">
        <v>24</v>
      </c>
      <c r="B19" s="818">
        <v>21.113674095562448</v>
      </c>
      <c r="C19" s="819">
        <v>3.5485944779658989</v>
      </c>
      <c r="D19" s="820">
        <v>158</v>
      </c>
      <c r="E19" s="818">
        <v>9.2729878749286154</v>
      </c>
      <c r="F19" s="819">
        <v>2.6981768558403778</v>
      </c>
      <c r="G19" s="820">
        <v>158</v>
      </c>
      <c r="H19" s="818">
        <v>16.714804371093891</v>
      </c>
      <c r="I19" s="819">
        <v>3.3852224392307639</v>
      </c>
      <c r="J19" s="820">
        <v>157</v>
      </c>
      <c r="K19" s="818">
        <v>11.129148620507671</v>
      </c>
      <c r="L19" s="819">
        <v>2.970026662193948</v>
      </c>
      <c r="M19" s="820">
        <v>155</v>
      </c>
      <c r="N19" s="818">
        <v>30.39103206922303</v>
      </c>
      <c r="O19" s="819">
        <v>4.0602307967948912</v>
      </c>
      <c r="P19" s="820">
        <v>161</v>
      </c>
      <c r="Q19" s="821">
        <v>16.20296472345494</v>
      </c>
      <c r="R19" s="819">
        <v>3.7953243101026088</v>
      </c>
      <c r="S19" s="820">
        <v>155</v>
      </c>
      <c r="T19" s="818">
        <v>31.574795298234431</v>
      </c>
      <c r="U19" s="819">
        <v>4.2558371340804442</v>
      </c>
      <c r="V19" s="820">
        <v>157</v>
      </c>
      <c r="W19" s="818">
        <v>10.73230651144428</v>
      </c>
      <c r="X19" s="819">
        <v>2.9493891796167349</v>
      </c>
      <c r="Y19" s="820">
        <v>157</v>
      </c>
      <c r="Z19" s="818">
        <v>19.773930082620279</v>
      </c>
      <c r="AA19" s="819">
        <v>3.4700756110973701</v>
      </c>
      <c r="AB19" s="820">
        <v>156</v>
      </c>
      <c r="AC19" s="818">
        <v>3.515669969582123</v>
      </c>
      <c r="AD19" s="819">
        <v>1.818617962694987</v>
      </c>
      <c r="AE19" s="820">
        <v>153</v>
      </c>
      <c r="AF19" s="818">
        <v>9.977936734105338</v>
      </c>
      <c r="AG19" s="819">
        <v>3.047520500666657</v>
      </c>
      <c r="AH19" s="820">
        <v>155</v>
      </c>
      <c r="AI19" s="818">
        <v>40.422032285173067</v>
      </c>
      <c r="AJ19" s="819">
        <v>4.9564412489206902</v>
      </c>
      <c r="AK19" s="820">
        <v>163</v>
      </c>
      <c r="AL19" s="818">
        <v>34.45999510573062</v>
      </c>
      <c r="AM19" s="819">
        <v>4.4736153829900438</v>
      </c>
      <c r="AN19" s="820">
        <v>160</v>
      </c>
      <c r="AO19" s="823">
        <v>3.5718674660817311</v>
      </c>
      <c r="AP19" s="819">
        <v>1.480102829614983</v>
      </c>
      <c r="AQ19" s="820">
        <v>153</v>
      </c>
      <c r="AR19" s="818">
        <v>3.0146056846221478</v>
      </c>
      <c r="AS19" s="819">
        <v>1.603459716409225</v>
      </c>
      <c r="AT19" s="820">
        <v>156</v>
      </c>
      <c r="AU19" s="818">
        <v>8.7476463306515964</v>
      </c>
      <c r="AV19" s="819">
        <v>2.8882136857857672</v>
      </c>
      <c r="AW19" s="820">
        <v>154</v>
      </c>
      <c r="AX19" s="823">
        <v>48.550729342160167</v>
      </c>
      <c r="AY19" s="819">
        <v>4.3043330447486357</v>
      </c>
      <c r="AZ19" s="1722">
        <v>163</v>
      </c>
    </row>
    <row r="20" spans="1:52" s="911" customFormat="1" ht="14.5" customHeight="1">
      <c r="A20" s="811" t="s">
        <v>25</v>
      </c>
      <c r="B20" s="812">
        <v>20.71093275109682</v>
      </c>
      <c r="C20" s="813">
        <v>3.0483451894841211</v>
      </c>
      <c r="D20" s="814">
        <v>246</v>
      </c>
      <c r="E20" s="824">
        <v>8.6855556939975163</v>
      </c>
      <c r="F20" s="813">
        <v>2.3164136936270729</v>
      </c>
      <c r="G20" s="814">
        <v>242</v>
      </c>
      <c r="H20" s="812">
        <v>20.768826120660378</v>
      </c>
      <c r="I20" s="813">
        <v>3.1963169567014211</v>
      </c>
      <c r="J20" s="814">
        <v>248</v>
      </c>
      <c r="K20" s="812">
        <v>12.88250700167889</v>
      </c>
      <c r="L20" s="813">
        <v>2.5903165725878541</v>
      </c>
      <c r="M20" s="814">
        <v>246</v>
      </c>
      <c r="N20" s="812">
        <v>40.047097926909103</v>
      </c>
      <c r="O20" s="813">
        <v>3.6385648450107011</v>
      </c>
      <c r="P20" s="814">
        <v>254</v>
      </c>
      <c r="Q20" s="816">
        <v>7.9232718678317022</v>
      </c>
      <c r="R20" s="813">
        <v>2.10113788353646</v>
      </c>
      <c r="S20" s="814">
        <v>246</v>
      </c>
      <c r="T20" s="812">
        <v>24.583752004497079</v>
      </c>
      <c r="U20" s="813">
        <v>3.7380368208686319</v>
      </c>
      <c r="V20" s="814">
        <v>246</v>
      </c>
      <c r="W20" s="812">
        <v>5.7430277994139152</v>
      </c>
      <c r="X20" s="813">
        <v>1.6402195504673649</v>
      </c>
      <c r="Y20" s="814">
        <v>244</v>
      </c>
      <c r="Z20" s="812">
        <v>16.96599082797616</v>
      </c>
      <c r="AA20" s="813">
        <v>3.096460740893161</v>
      </c>
      <c r="AB20" s="814">
        <v>245</v>
      </c>
      <c r="AC20" s="812">
        <v>4.1880586599229952</v>
      </c>
      <c r="AD20" s="813">
        <v>1.4954996213553819</v>
      </c>
      <c r="AE20" s="814">
        <v>241</v>
      </c>
      <c r="AF20" s="812">
        <v>11.347897337746691</v>
      </c>
      <c r="AG20" s="813">
        <v>2.5650339705719851</v>
      </c>
      <c r="AH20" s="814">
        <v>243</v>
      </c>
      <c r="AI20" s="824">
        <v>58.400132119138704</v>
      </c>
      <c r="AJ20" s="813">
        <v>4.187855779517438</v>
      </c>
      <c r="AK20" s="814">
        <v>259</v>
      </c>
      <c r="AL20" s="812">
        <v>31.53269823712581</v>
      </c>
      <c r="AM20" s="813">
        <v>3.9915376535981379</v>
      </c>
      <c r="AN20" s="814">
        <v>248</v>
      </c>
      <c r="AO20" s="815">
        <v>6.2369765930541892</v>
      </c>
      <c r="AP20" s="813">
        <v>1.773871367892188</v>
      </c>
      <c r="AQ20" s="814">
        <v>242</v>
      </c>
      <c r="AR20" s="816">
        <v>1.4198082166423069</v>
      </c>
      <c r="AS20" s="813">
        <v>0.82127369703990116</v>
      </c>
      <c r="AT20" s="814">
        <v>241</v>
      </c>
      <c r="AU20" s="812">
        <v>4.9584385129131858</v>
      </c>
      <c r="AV20" s="813">
        <v>1.8645172313619689</v>
      </c>
      <c r="AW20" s="814">
        <v>238</v>
      </c>
      <c r="AX20" s="812">
        <v>43.25128360065716</v>
      </c>
      <c r="AY20" s="813">
        <v>3.983003315938368</v>
      </c>
      <c r="AZ20" s="1721">
        <v>236</v>
      </c>
    </row>
    <row r="21" spans="1:52" s="911" customFormat="1" ht="14.5" customHeight="1">
      <c r="A21" s="817" t="s">
        <v>26</v>
      </c>
      <c r="B21" s="818">
        <v>25.58805010587043</v>
      </c>
      <c r="C21" s="819">
        <v>3.1263169042682191</v>
      </c>
      <c r="D21" s="820">
        <v>237</v>
      </c>
      <c r="E21" s="818">
        <v>19.559595584846068</v>
      </c>
      <c r="F21" s="819">
        <v>3.2245717083133578</v>
      </c>
      <c r="G21" s="820">
        <v>236</v>
      </c>
      <c r="H21" s="818">
        <v>20.651574578559959</v>
      </c>
      <c r="I21" s="819">
        <v>3.317725441658482</v>
      </c>
      <c r="J21" s="820">
        <v>236</v>
      </c>
      <c r="K21" s="818">
        <v>12.003637027150051</v>
      </c>
      <c r="L21" s="819">
        <v>2.503852575890178</v>
      </c>
      <c r="M21" s="820">
        <v>234</v>
      </c>
      <c r="N21" s="822">
        <v>24.16735314946499</v>
      </c>
      <c r="O21" s="819">
        <v>3.5218430762326332</v>
      </c>
      <c r="P21" s="820">
        <v>238</v>
      </c>
      <c r="Q21" s="818">
        <v>7.9165929266119122</v>
      </c>
      <c r="R21" s="819">
        <v>2.0596136353314649</v>
      </c>
      <c r="S21" s="820">
        <v>234</v>
      </c>
      <c r="T21" s="818">
        <v>18.003521367812301</v>
      </c>
      <c r="U21" s="819">
        <v>2.870377956721839</v>
      </c>
      <c r="V21" s="820">
        <v>238</v>
      </c>
      <c r="W21" s="818">
        <v>13.38532633761533</v>
      </c>
      <c r="X21" s="819">
        <v>2.5974271631404191</v>
      </c>
      <c r="Y21" s="820">
        <v>237</v>
      </c>
      <c r="Z21" s="823">
        <v>15.830583392128361</v>
      </c>
      <c r="AA21" s="819">
        <v>2.7921173516663571</v>
      </c>
      <c r="AB21" s="820">
        <v>236</v>
      </c>
      <c r="AC21" s="818">
        <v>0.77506907814733372</v>
      </c>
      <c r="AD21" s="819">
        <v>0.48799414555732329</v>
      </c>
      <c r="AE21" s="820">
        <v>233</v>
      </c>
      <c r="AF21" s="818">
        <v>12.8841699106171</v>
      </c>
      <c r="AG21" s="819">
        <v>2.8078702244742382</v>
      </c>
      <c r="AH21" s="820">
        <v>236</v>
      </c>
      <c r="AI21" s="822">
        <v>42.645558467923877</v>
      </c>
      <c r="AJ21" s="819">
        <v>3.984276216461295</v>
      </c>
      <c r="AK21" s="820">
        <v>242</v>
      </c>
      <c r="AL21" s="818">
        <v>24.580713504033589</v>
      </c>
      <c r="AM21" s="819">
        <v>3.1809440836557861</v>
      </c>
      <c r="AN21" s="820">
        <v>239</v>
      </c>
      <c r="AO21" s="821">
        <v>5.1763097261970596</v>
      </c>
      <c r="AP21" s="819">
        <v>1.476054744369131</v>
      </c>
      <c r="AQ21" s="820">
        <v>229</v>
      </c>
      <c r="AR21" s="818">
        <v>4.9311889628180641</v>
      </c>
      <c r="AS21" s="819">
        <v>1.774739421231442</v>
      </c>
      <c r="AT21" s="820">
        <v>231</v>
      </c>
      <c r="AU21" s="818">
        <v>5.2331469862480287</v>
      </c>
      <c r="AV21" s="819">
        <v>1.6633371801024459</v>
      </c>
      <c r="AW21" s="820">
        <v>228</v>
      </c>
      <c r="AX21" s="818">
        <v>44.299567169349153</v>
      </c>
      <c r="AY21" s="819">
        <v>3.980912408099615</v>
      </c>
      <c r="AZ21" s="1722">
        <v>227</v>
      </c>
    </row>
    <row r="22" spans="1:52" s="911" customFormat="1" ht="14.5" customHeight="1">
      <c r="A22" s="811" t="s">
        <v>27</v>
      </c>
      <c r="B22" s="824">
        <v>43.01895314888462</v>
      </c>
      <c r="C22" s="813">
        <v>3.8312335927457388</v>
      </c>
      <c r="D22" s="814">
        <v>299</v>
      </c>
      <c r="E22" s="812">
        <v>5.4855202490925912</v>
      </c>
      <c r="F22" s="813">
        <v>1.9517947368514199</v>
      </c>
      <c r="G22" s="814">
        <v>288</v>
      </c>
      <c r="H22" s="812">
        <v>20.152249592139668</v>
      </c>
      <c r="I22" s="813">
        <v>2.9984860656697578</v>
      </c>
      <c r="J22" s="814">
        <v>292</v>
      </c>
      <c r="K22" s="812">
        <v>9.1313081909093441</v>
      </c>
      <c r="L22" s="813">
        <v>2.0655461752036182</v>
      </c>
      <c r="M22" s="814">
        <v>287</v>
      </c>
      <c r="N22" s="816">
        <v>28.918631268434599</v>
      </c>
      <c r="O22" s="813">
        <v>3.2898100231053462</v>
      </c>
      <c r="P22" s="814">
        <v>296</v>
      </c>
      <c r="Q22" s="812">
        <v>11.408965266641991</v>
      </c>
      <c r="R22" s="813">
        <v>2.4828748433465821</v>
      </c>
      <c r="S22" s="814">
        <v>289</v>
      </c>
      <c r="T22" s="824">
        <v>13.42037626116584</v>
      </c>
      <c r="U22" s="813">
        <v>2.5958835699669591</v>
      </c>
      <c r="V22" s="814">
        <v>289</v>
      </c>
      <c r="W22" s="812">
        <v>7.8237233506089003</v>
      </c>
      <c r="X22" s="813">
        <v>1.829882476719852</v>
      </c>
      <c r="Y22" s="814">
        <v>288</v>
      </c>
      <c r="Z22" s="816">
        <v>14.081817871815201</v>
      </c>
      <c r="AA22" s="813">
        <v>2.6879949642070669</v>
      </c>
      <c r="AB22" s="814">
        <v>289</v>
      </c>
      <c r="AC22" s="812">
        <v>3.0705738942120351</v>
      </c>
      <c r="AD22" s="813">
        <v>1.223420532175953</v>
      </c>
      <c r="AE22" s="814">
        <v>287</v>
      </c>
      <c r="AF22" s="812">
        <v>14.252680728075299</v>
      </c>
      <c r="AG22" s="813">
        <v>2.4227379111581842</v>
      </c>
      <c r="AH22" s="814">
        <v>293</v>
      </c>
      <c r="AI22" s="812">
        <v>32.017438431763651</v>
      </c>
      <c r="AJ22" s="813">
        <v>3.8340775558040092</v>
      </c>
      <c r="AK22" s="814">
        <v>290</v>
      </c>
      <c r="AL22" s="812">
        <v>21.033879731244831</v>
      </c>
      <c r="AM22" s="813">
        <v>3.154837719202563</v>
      </c>
      <c r="AN22" s="814">
        <v>289</v>
      </c>
      <c r="AO22" s="816">
        <v>7.8075060298316696</v>
      </c>
      <c r="AP22" s="813">
        <v>1.8560943249062489</v>
      </c>
      <c r="AQ22" s="814">
        <v>290</v>
      </c>
      <c r="AR22" s="816">
        <v>1.188735653508036</v>
      </c>
      <c r="AS22" s="813">
        <v>0.61181889687093061</v>
      </c>
      <c r="AT22" s="814">
        <v>287</v>
      </c>
      <c r="AU22" s="812">
        <v>3.5463305687264519</v>
      </c>
      <c r="AV22" s="813">
        <v>1.19913704992837</v>
      </c>
      <c r="AW22" s="814">
        <v>286</v>
      </c>
      <c r="AX22" s="812">
        <v>42.514281637173092</v>
      </c>
      <c r="AY22" s="813">
        <v>3.6404901413052762</v>
      </c>
      <c r="AZ22" s="1721">
        <v>275</v>
      </c>
    </row>
    <row r="23" spans="1:52" s="911" customFormat="1" ht="14.5" customHeight="1" thickBot="1">
      <c r="A23" s="825" t="s">
        <v>28</v>
      </c>
      <c r="B23" s="826">
        <v>18.996739021830361</v>
      </c>
      <c r="C23" s="827">
        <v>2.593722525875175</v>
      </c>
      <c r="D23" s="828">
        <v>260</v>
      </c>
      <c r="E23" s="826">
        <v>13.003674098285339</v>
      </c>
      <c r="F23" s="827">
        <v>2.499595559556214</v>
      </c>
      <c r="G23" s="828">
        <v>256</v>
      </c>
      <c r="H23" s="826">
        <v>22.87779298983013</v>
      </c>
      <c r="I23" s="827">
        <v>3.3560259177289908</v>
      </c>
      <c r="J23" s="828">
        <v>259</v>
      </c>
      <c r="K23" s="826">
        <v>15.27540747512445</v>
      </c>
      <c r="L23" s="827">
        <v>2.8208155846710872</v>
      </c>
      <c r="M23" s="828">
        <v>252</v>
      </c>
      <c r="N23" s="826">
        <v>30.921536391831889</v>
      </c>
      <c r="O23" s="827">
        <v>3.396885073269476</v>
      </c>
      <c r="P23" s="828">
        <v>257</v>
      </c>
      <c r="Q23" s="826">
        <v>13.049987374924831</v>
      </c>
      <c r="R23" s="827">
        <v>2.4515350801828841</v>
      </c>
      <c r="S23" s="828">
        <v>253</v>
      </c>
      <c r="T23" s="826">
        <v>25.156849581312301</v>
      </c>
      <c r="U23" s="827">
        <v>3.37878740003028</v>
      </c>
      <c r="V23" s="828">
        <v>260</v>
      </c>
      <c r="W23" s="826">
        <v>12.62013916486041</v>
      </c>
      <c r="X23" s="827">
        <v>2.7646229304573251</v>
      </c>
      <c r="Y23" s="828">
        <v>256</v>
      </c>
      <c r="Z23" s="826">
        <v>17.218445975227841</v>
      </c>
      <c r="AA23" s="827">
        <v>3.269917492397135</v>
      </c>
      <c r="AB23" s="828">
        <v>255</v>
      </c>
      <c r="AC23" s="829">
        <v>1.6989480780138451</v>
      </c>
      <c r="AD23" s="827">
        <v>0.7527366105875456</v>
      </c>
      <c r="AE23" s="828">
        <v>253</v>
      </c>
      <c r="AF23" s="826">
        <v>18.252056296829231</v>
      </c>
      <c r="AG23" s="827">
        <v>3.5939307044611448</v>
      </c>
      <c r="AH23" s="828">
        <v>253</v>
      </c>
      <c r="AI23" s="830">
        <v>61.307257164583874</v>
      </c>
      <c r="AJ23" s="827">
        <v>3.804306415344207</v>
      </c>
      <c r="AK23" s="828">
        <v>274</v>
      </c>
      <c r="AL23" s="826">
        <v>36.248685077201131</v>
      </c>
      <c r="AM23" s="827">
        <v>3.8012429697553478</v>
      </c>
      <c r="AN23" s="828">
        <v>262</v>
      </c>
      <c r="AO23" s="826">
        <v>7.8925879814386564</v>
      </c>
      <c r="AP23" s="827">
        <v>2.1661435126761708</v>
      </c>
      <c r="AQ23" s="828">
        <v>256</v>
      </c>
      <c r="AR23" s="826">
        <v>1.6806891962037529</v>
      </c>
      <c r="AS23" s="827">
        <v>0.86167771716304764</v>
      </c>
      <c r="AT23" s="828">
        <v>251</v>
      </c>
      <c r="AU23" s="826">
        <v>7.4802963492384684</v>
      </c>
      <c r="AV23" s="827">
        <v>2.0023367975540332</v>
      </c>
      <c r="AW23" s="828">
        <v>253</v>
      </c>
      <c r="AX23" s="826">
        <v>34.597187696008049</v>
      </c>
      <c r="AY23" s="827">
        <v>3.75585713908441</v>
      </c>
      <c r="AZ23" s="1723">
        <v>233</v>
      </c>
    </row>
    <row r="24" spans="1:52" s="911" customFormat="1" ht="14.5" customHeight="1">
      <c r="A24" s="831" t="s">
        <v>29</v>
      </c>
      <c r="B24" s="832">
        <v>26.965222406909199</v>
      </c>
      <c r="C24" s="833">
        <v>1.3746275381617259</v>
      </c>
      <c r="D24" s="834">
        <v>2088</v>
      </c>
      <c r="E24" s="835">
        <v>7.6774658136308753</v>
      </c>
      <c r="F24" s="833">
        <v>0.87186511085688112</v>
      </c>
      <c r="G24" s="834">
        <v>2052</v>
      </c>
      <c r="H24" s="832">
        <v>21.237759804121751</v>
      </c>
      <c r="I24" s="833">
        <v>1.438034271343821</v>
      </c>
      <c r="J24" s="834">
        <v>2048</v>
      </c>
      <c r="K24" s="836">
        <v>12.35696420424672</v>
      </c>
      <c r="L24" s="833">
        <v>1.0837397256386989</v>
      </c>
      <c r="M24" s="834">
        <v>2049</v>
      </c>
      <c r="N24" s="837">
        <v>29.994626510245169</v>
      </c>
      <c r="O24" s="833">
        <v>1.407415097672833</v>
      </c>
      <c r="P24" s="834">
        <v>2074</v>
      </c>
      <c r="Q24" s="835">
        <v>12.0063433516864</v>
      </c>
      <c r="R24" s="833">
        <v>1.016505137572757</v>
      </c>
      <c r="S24" s="834">
        <v>2031</v>
      </c>
      <c r="T24" s="836">
        <v>19.825377504219961</v>
      </c>
      <c r="U24" s="833">
        <v>1.3166308806014639</v>
      </c>
      <c r="V24" s="834">
        <v>2063</v>
      </c>
      <c r="W24" s="832">
        <v>9.5047856355008875</v>
      </c>
      <c r="X24" s="833">
        <v>0.95124476558012794</v>
      </c>
      <c r="Y24" s="834">
        <v>2035</v>
      </c>
      <c r="Z24" s="832">
        <v>21.328356509011069</v>
      </c>
      <c r="AA24" s="833">
        <v>1.334914557031855</v>
      </c>
      <c r="AB24" s="834">
        <v>2046</v>
      </c>
      <c r="AC24" s="832">
        <v>4.8219031478407688</v>
      </c>
      <c r="AD24" s="833">
        <v>0.69746115996338787</v>
      </c>
      <c r="AE24" s="834">
        <v>2022</v>
      </c>
      <c r="AF24" s="832">
        <v>16.21452436115597</v>
      </c>
      <c r="AG24" s="833">
        <v>1.2371537356032041</v>
      </c>
      <c r="AH24" s="834">
        <v>2038</v>
      </c>
      <c r="AI24" s="835">
        <v>48.033750234401182</v>
      </c>
      <c r="AJ24" s="833">
        <v>1.602359283429033</v>
      </c>
      <c r="AK24" s="834">
        <v>2122</v>
      </c>
      <c r="AL24" s="832">
        <v>24.20840877853346</v>
      </c>
      <c r="AM24" s="833">
        <v>1.348428396111305</v>
      </c>
      <c r="AN24" s="834">
        <v>2060</v>
      </c>
      <c r="AO24" s="836">
        <v>10.53835421977527</v>
      </c>
      <c r="AP24" s="833">
        <v>1.020735591695382</v>
      </c>
      <c r="AQ24" s="834">
        <v>2030</v>
      </c>
      <c r="AR24" s="835">
        <v>5.6553709384105471</v>
      </c>
      <c r="AS24" s="833">
        <v>0.75364886975885081</v>
      </c>
      <c r="AT24" s="834">
        <v>2029</v>
      </c>
      <c r="AU24" s="832">
        <v>7.1325458854358086</v>
      </c>
      <c r="AV24" s="833">
        <v>0.8285586849921931</v>
      </c>
      <c r="AW24" s="834">
        <v>2023</v>
      </c>
      <c r="AX24" s="837">
        <v>38.883239515737429</v>
      </c>
      <c r="AY24" s="833">
        <v>1.585818213833923</v>
      </c>
      <c r="AZ24" s="1724">
        <v>1972</v>
      </c>
    </row>
    <row r="25" spans="1:52" s="911" customFormat="1" ht="14.5" customHeight="1">
      <c r="A25" s="831" t="s">
        <v>30</v>
      </c>
      <c r="B25" s="836">
        <v>23.47637861027858</v>
      </c>
      <c r="C25" s="833">
        <v>1.479851988259254</v>
      </c>
      <c r="D25" s="834">
        <v>1351</v>
      </c>
      <c r="E25" s="832">
        <v>12.91577853069389</v>
      </c>
      <c r="F25" s="833">
        <v>1.351456030880559</v>
      </c>
      <c r="G25" s="834">
        <v>1331</v>
      </c>
      <c r="H25" s="832">
        <v>19.57510849594377</v>
      </c>
      <c r="I25" s="833">
        <v>1.421913115451902</v>
      </c>
      <c r="J25" s="834">
        <v>1349</v>
      </c>
      <c r="K25" s="836">
        <v>14.356833050016171</v>
      </c>
      <c r="L25" s="833">
        <v>1.2058498849920209</v>
      </c>
      <c r="M25" s="834">
        <v>1336</v>
      </c>
      <c r="N25" s="832">
        <v>30.904539601659408</v>
      </c>
      <c r="O25" s="833">
        <v>1.6447142011353679</v>
      </c>
      <c r="P25" s="834">
        <v>1357</v>
      </c>
      <c r="Q25" s="835">
        <v>12.145391900201201</v>
      </c>
      <c r="R25" s="833">
        <v>1.2674521279976749</v>
      </c>
      <c r="S25" s="834">
        <v>1328</v>
      </c>
      <c r="T25" s="835">
        <v>21.347894048029769</v>
      </c>
      <c r="U25" s="833">
        <v>1.6123106538851211</v>
      </c>
      <c r="V25" s="834">
        <v>1336</v>
      </c>
      <c r="W25" s="836">
        <v>7.9283592803599294</v>
      </c>
      <c r="X25" s="833">
        <v>0.87217607720453771</v>
      </c>
      <c r="Y25" s="834">
        <v>1323</v>
      </c>
      <c r="Z25" s="835">
        <v>16.675045913329029</v>
      </c>
      <c r="AA25" s="833">
        <v>1.4358855223094009</v>
      </c>
      <c r="AB25" s="834">
        <v>1329</v>
      </c>
      <c r="AC25" s="837">
        <v>3.4157965919913509</v>
      </c>
      <c r="AD25" s="833">
        <v>0.65579920274750692</v>
      </c>
      <c r="AE25" s="834">
        <v>1307</v>
      </c>
      <c r="AF25" s="837">
        <v>14.2362044106845</v>
      </c>
      <c r="AG25" s="833">
        <v>1.3879908795439411</v>
      </c>
      <c r="AH25" s="834">
        <v>1312</v>
      </c>
      <c r="AI25" s="835">
        <v>48.970133499353423</v>
      </c>
      <c r="AJ25" s="833">
        <v>1.9099335959198751</v>
      </c>
      <c r="AK25" s="834">
        <v>1394</v>
      </c>
      <c r="AL25" s="832">
        <v>27.080168468649511</v>
      </c>
      <c r="AM25" s="833">
        <v>1.69642373946355</v>
      </c>
      <c r="AN25" s="834">
        <v>1344</v>
      </c>
      <c r="AO25" s="837">
        <v>6.9888851886209604</v>
      </c>
      <c r="AP25" s="833">
        <v>0.89908439794127859</v>
      </c>
      <c r="AQ25" s="834">
        <v>1312</v>
      </c>
      <c r="AR25" s="837">
        <v>2.8579396184527992</v>
      </c>
      <c r="AS25" s="833">
        <v>0.57378115019400289</v>
      </c>
      <c r="AT25" s="834">
        <v>1307</v>
      </c>
      <c r="AU25" s="832">
        <v>8.043442688363367</v>
      </c>
      <c r="AV25" s="833">
        <v>1.050562293359341</v>
      </c>
      <c r="AW25" s="834">
        <v>1303</v>
      </c>
      <c r="AX25" s="832">
        <v>43.473925375014119</v>
      </c>
      <c r="AY25" s="833">
        <v>1.9641901738227441</v>
      </c>
      <c r="AZ25" s="1724">
        <v>1276</v>
      </c>
    </row>
    <row r="26" spans="1:52" s="911" customFormat="1" ht="14.5" customHeight="1">
      <c r="A26" s="1725" t="s">
        <v>31</v>
      </c>
      <c r="B26" s="1726">
        <v>26.305301710068111</v>
      </c>
      <c r="C26" s="1727">
        <v>1.1490763191766309</v>
      </c>
      <c r="D26" s="1728">
        <v>3439</v>
      </c>
      <c r="E26" s="1729">
        <v>8.6836868828206573</v>
      </c>
      <c r="F26" s="1727">
        <v>0.75119541746027274</v>
      </c>
      <c r="G26" s="1728">
        <v>3383</v>
      </c>
      <c r="H26" s="1730">
        <v>20.9179386264647</v>
      </c>
      <c r="I26" s="1727">
        <v>1.193728632528452</v>
      </c>
      <c r="J26" s="1728">
        <v>3397</v>
      </c>
      <c r="K26" s="1726">
        <v>12.736640835322071</v>
      </c>
      <c r="L26" s="1727">
        <v>0.90695435147998238</v>
      </c>
      <c r="M26" s="1728">
        <v>3385</v>
      </c>
      <c r="N26" s="1729">
        <v>30.170896596696711</v>
      </c>
      <c r="O26" s="1727">
        <v>1.178894868741081</v>
      </c>
      <c r="P26" s="1728">
        <v>3431</v>
      </c>
      <c r="Q26" s="1729">
        <v>12.032939401887189</v>
      </c>
      <c r="R26" s="1727">
        <v>0.85706739530497633</v>
      </c>
      <c r="S26" s="1728">
        <v>3359</v>
      </c>
      <c r="T26" s="1729">
        <v>20.114499675900621</v>
      </c>
      <c r="U26" s="1727">
        <v>1.109885389594961</v>
      </c>
      <c r="V26" s="1728">
        <v>3399</v>
      </c>
      <c r="W26" s="1730">
        <v>9.2043344834952965</v>
      </c>
      <c r="X26" s="1727">
        <v>0.78782749178639766</v>
      </c>
      <c r="Y26" s="1728">
        <v>3358</v>
      </c>
      <c r="Z26" s="892">
        <v>20.4460736823258</v>
      </c>
      <c r="AA26" s="1727">
        <v>1.1155088493040179</v>
      </c>
      <c r="AB26" s="1728">
        <v>3375</v>
      </c>
      <c r="AC26" s="1730">
        <v>4.5558639235295351</v>
      </c>
      <c r="AD26" s="1727">
        <v>0.57870346776119996</v>
      </c>
      <c r="AE26" s="1728">
        <v>3329</v>
      </c>
      <c r="AF26" s="892">
        <v>15.841365675030969</v>
      </c>
      <c r="AG26" s="1727">
        <v>1.038072529292638</v>
      </c>
      <c r="AH26" s="1728">
        <v>3350</v>
      </c>
      <c r="AI26" s="1729">
        <v>48.212648085500213</v>
      </c>
      <c r="AJ26" s="1727">
        <v>1.346488889768471</v>
      </c>
      <c r="AK26" s="1728">
        <v>3516</v>
      </c>
      <c r="AL26" s="1730">
        <v>24.756509774200929</v>
      </c>
      <c r="AM26" s="1727">
        <v>1.138504173238124</v>
      </c>
      <c r="AN26" s="1728">
        <v>3404</v>
      </c>
      <c r="AO26" s="1726">
        <v>9.8685128088619614</v>
      </c>
      <c r="AP26" s="1727">
        <v>0.8463500575669074</v>
      </c>
      <c r="AQ26" s="1728">
        <v>3342</v>
      </c>
      <c r="AR26" s="1729">
        <v>5.1257961986277811</v>
      </c>
      <c r="AS26" s="1727">
        <v>0.62103342895247293</v>
      </c>
      <c r="AT26" s="1728">
        <v>3336</v>
      </c>
      <c r="AU26" s="1730">
        <v>7.3047348741113671</v>
      </c>
      <c r="AV26" s="1727">
        <v>0.70071803808671418</v>
      </c>
      <c r="AW26" s="1728">
        <v>3326</v>
      </c>
      <c r="AX26" s="892">
        <v>39.766344181484911</v>
      </c>
      <c r="AY26" s="1727">
        <v>1.335342537381961</v>
      </c>
      <c r="AZ26" s="1731">
        <v>3248</v>
      </c>
    </row>
    <row r="27" spans="1:52" s="911" customFormat="1" ht="14.5" customHeight="1">
      <c r="A27" s="1930" t="s">
        <v>1203</v>
      </c>
      <c r="B27" s="1931"/>
      <c r="C27" s="1931"/>
      <c r="D27" s="1931"/>
      <c r="E27" s="1931"/>
      <c r="F27" s="1931"/>
      <c r="G27" s="1931"/>
      <c r="H27" s="1931"/>
      <c r="I27" s="1931"/>
      <c r="J27" s="1931"/>
      <c r="K27" s="1931"/>
      <c r="L27" s="1931"/>
      <c r="M27" s="1931"/>
      <c r="N27" s="1931"/>
      <c r="O27" s="1931"/>
      <c r="P27" s="1931"/>
      <c r="Q27" s="1931"/>
      <c r="R27" s="1931"/>
      <c r="S27" s="1931"/>
      <c r="T27" s="1931"/>
      <c r="U27" s="1931"/>
      <c r="V27" s="1931"/>
      <c r="W27" s="1931"/>
      <c r="X27" s="1931"/>
      <c r="Y27" s="1931"/>
      <c r="Z27" s="1931"/>
      <c r="AA27" s="1931"/>
      <c r="AB27" s="1931"/>
      <c r="AC27" s="1931"/>
      <c r="AD27" s="1931"/>
      <c r="AE27" s="1931"/>
      <c r="AF27" s="1931"/>
      <c r="AG27" s="1931"/>
      <c r="AH27" s="1931"/>
      <c r="AI27" s="1931"/>
      <c r="AJ27" s="1931"/>
      <c r="AK27" s="1931"/>
      <c r="AL27" s="1931"/>
      <c r="AM27" s="1931"/>
      <c r="AN27" s="1931"/>
      <c r="AO27" s="1931"/>
      <c r="AP27" s="1931"/>
      <c r="AQ27" s="1931"/>
      <c r="AR27" s="1931"/>
      <c r="AS27" s="1931"/>
      <c r="AT27" s="1931"/>
      <c r="AU27" s="1931"/>
      <c r="AV27" s="1931"/>
      <c r="AW27" s="1931"/>
      <c r="AX27" s="1931"/>
      <c r="AY27" s="1931"/>
      <c r="AZ27" s="1931"/>
    </row>
    <row r="28" spans="1:52" s="911" customFormat="1" ht="14.5" customHeight="1">
      <c r="A28" s="2044" t="s">
        <v>820</v>
      </c>
      <c r="B28" s="2045"/>
      <c r="C28" s="2045"/>
      <c r="D28" s="2045"/>
      <c r="E28" s="2045"/>
      <c r="F28" s="2045"/>
      <c r="G28" s="2045"/>
      <c r="H28" s="2045"/>
      <c r="I28" s="2045"/>
      <c r="J28" s="2045"/>
      <c r="K28" s="2045"/>
      <c r="L28" s="2045"/>
      <c r="M28" s="2045"/>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c r="AL28" s="2045"/>
      <c r="AM28" s="2045"/>
      <c r="AN28" s="2045"/>
      <c r="AO28" s="2045"/>
      <c r="AP28" s="2045"/>
      <c r="AQ28" s="2045"/>
      <c r="AR28" s="2045"/>
      <c r="AS28" s="2045"/>
      <c r="AT28" s="2045"/>
      <c r="AU28" s="2045"/>
      <c r="AV28" s="2045"/>
      <c r="AW28" s="2045"/>
      <c r="AX28" s="2045"/>
      <c r="AY28" s="2045"/>
      <c r="AZ28" s="2045"/>
    </row>
    <row r="29" spans="1:52" s="911" customFormat="1" ht="14.5" customHeight="1">
      <c r="A29" s="1930" t="s">
        <v>617</v>
      </c>
      <c r="B29" s="1931"/>
      <c r="C29" s="1931"/>
      <c r="D29" s="1931"/>
      <c r="E29" s="1931"/>
      <c r="F29" s="1931"/>
      <c r="G29" s="1931"/>
      <c r="H29" s="1931"/>
      <c r="I29" s="1931"/>
      <c r="J29" s="1931"/>
      <c r="K29" s="1931"/>
      <c r="L29" s="1931"/>
      <c r="M29" s="1931"/>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c r="AL29" s="1931"/>
      <c r="AM29" s="1931"/>
      <c r="AN29" s="1931"/>
      <c r="AO29" s="1931"/>
      <c r="AP29" s="1931"/>
      <c r="AQ29" s="1931"/>
      <c r="AR29" s="1931"/>
      <c r="AS29" s="1931"/>
      <c r="AT29" s="1931"/>
      <c r="AU29" s="1931"/>
      <c r="AV29" s="1931"/>
      <c r="AW29" s="1931"/>
      <c r="AX29" s="1931"/>
      <c r="AY29" s="1931"/>
      <c r="AZ29" s="1931"/>
    </row>
    <row r="30" spans="1:52" ht="14.5" customHeight="1"/>
    <row r="31" spans="1:52" s="911" customFormat="1" ht="14.5" customHeight="1">
      <c r="A31" s="1921" t="s">
        <v>1305</v>
      </c>
      <c r="B31" s="1922"/>
      <c r="C31" s="1922"/>
      <c r="D31" s="1922"/>
      <c r="E31" s="1922"/>
      <c r="F31" s="1922"/>
      <c r="G31" s="1922"/>
      <c r="H31" s="1922"/>
      <c r="I31" s="1922"/>
      <c r="J31" s="1922"/>
      <c r="K31" s="1922"/>
      <c r="L31" s="1922"/>
      <c r="M31" s="1922"/>
      <c r="N31" s="1922"/>
      <c r="O31" s="1922"/>
      <c r="P31" s="1922"/>
      <c r="Q31" s="1922"/>
      <c r="R31" s="1922"/>
      <c r="S31" s="1922"/>
      <c r="T31" s="1922"/>
      <c r="U31" s="1922"/>
      <c r="V31" s="1922"/>
      <c r="W31" s="1922"/>
      <c r="X31" s="1922"/>
      <c r="Y31" s="1922"/>
      <c r="Z31" s="1922"/>
      <c r="AA31" s="1922"/>
      <c r="AB31" s="1922"/>
      <c r="AC31" s="1922"/>
      <c r="AD31" s="1922"/>
      <c r="AE31" s="1922"/>
      <c r="AF31" s="1922"/>
      <c r="AG31" s="1922"/>
      <c r="AH31" s="1922"/>
      <c r="AI31" s="1922"/>
      <c r="AJ31" s="1922"/>
      <c r="AK31" s="1922"/>
      <c r="AL31" s="1922"/>
      <c r="AM31" s="1922"/>
      <c r="AN31" s="1922"/>
      <c r="AO31" s="1922"/>
      <c r="AP31" s="1922"/>
      <c r="AQ31" s="1922"/>
      <c r="AR31" s="1922"/>
      <c r="AS31" s="1922"/>
      <c r="AT31" s="1922"/>
      <c r="AU31" s="1922"/>
      <c r="AV31" s="1922"/>
      <c r="AW31" s="1922"/>
    </row>
    <row r="32" spans="1:52" s="911" customFormat="1" ht="44.25" customHeight="1" thickBot="1">
      <c r="A32" s="2046" t="s">
        <v>5</v>
      </c>
      <c r="B32" s="1975" t="s">
        <v>705</v>
      </c>
      <c r="C32" s="1971" t="s">
        <v>706</v>
      </c>
      <c r="D32" s="1971" t="s">
        <v>706</v>
      </c>
      <c r="E32" s="1971" t="s">
        <v>707</v>
      </c>
      <c r="F32" s="1971" t="s">
        <v>708</v>
      </c>
      <c r="G32" s="1971" t="s">
        <v>708</v>
      </c>
      <c r="H32" s="1932" t="s">
        <v>671</v>
      </c>
      <c r="I32" s="1933"/>
      <c r="J32" s="1934"/>
      <c r="K32" s="1932" t="s">
        <v>672</v>
      </c>
      <c r="L32" s="1933"/>
      <c r="M32" s="1934"/>
      <c r="N32" s="1928" t="s">
        <v>673</v>
      </c>
      <c r="O32" s="1926"/>
      <c r="P32" s="1927"/>
      <c r="Q32" s="2047" t="s">
        <v>674</v>
      </c>
      <c r="R32" s="1933"/>
      <c r="S32" s="1934"/>
      <c r="T32" s="1928" t="s">
        <v>1205</v>
      </c>
      <c r="U32" s="1926"/>
      <c r="V32" s="1927"/>
      <c r="W32" s="2047" t="s">
        <v>688</v>
      </c>
      <c r="X32" s="1933"/>
      <c r="Y32" s="1934"/>
      <c r="Z32" s="1928" t="s">
        <v>677</v>
      </c>
      <c r="AA32" s="1926"/>
      <c r="AB32" s="1927"/>
      <c r="AC32" s="1928" t="s">
        <v>678</v>
      </c>
      <c r="AD32" s="1926"/>
      <c r="AE32" s="1927"/>
      <c r="AF32" s="2047" t="s">
        <v>679</v>
      </c>
      <c r="AG32" s="1933"/>
      <c r="AH32" s="1934"/>
      <c r="AI32" s="2047" t="s">
        <v>594</v>
      </c>
      <c r="AJ32" s="1933"/>
      <c r="AK32" s="1934"/>
      <c r="AL32" s="2047" t="s">
        <v>680</v>
      </c>
      <c r="AM32" s="1933"/>
      <c r="AN32" s="1934"/>
      <c r="AO32" s="2047" t="s">
        <v>681</v>
      </c>
      <c r="AP32" s="1933"/>
      <c r="AQ32" s="1934"/>
      <c r="AR32" s="1928" t="s">
        <v>682</v>
      </c>
      <c r="AS32" s="1926"/>
      <c r="AT32" s="1927"/>
      <c r="AU32" s="2048" t="s">
        <v>684</v>
      </c>
      <c r="AV32" s="1933"/>
      <c r="AW32" s="1987"/>
    </row>
    <row r="33" spans="1:49" s="911" customFormat="1" ht="14.5" customHeight="1" thickBot="1">
      <c r="A33" s="1988"/>
      <c r="B33" s="762" t="s">
        <v>2</v>
      </c>
      <c r="C33" s="762" t="s">
        <v>68</v>
      </c>
      <c r="D33" s="763" t="s">
        <v>69</v>
      </c>
      <c r="E33" s="762" t="s">
        <v>2</v>
      </c>
      <c r="F33" s="762" t="s">
        <v>68</v>
      </c>
      <c r="G33" s="763" t="s">
        <v>69</v>
      </c>
      <c r="H33" s="762" t="s">
        <v>2</v>
      </c>
      <c r="I33" s="762" t="s">
        <v>68</v>
      </c>
      <c r="J33" s="763" t="s">
        <v>69</v>
      </c>
      <c r="K33" s="762" t="s">
        <v>2</v>
      </c>
      <c r="L33" s="762" t="s">
        <v>68</v>
      </c>
      <c r="M33" s="763" t="s">
        <v>69</v>
      </c>
      <c r="N33" s="762" t="s">
        <v>2</v>
      </c>
      <c r="O33" s="762" t="s">
        <v>68</v>
      </c>
      <c r="P33" s="763" t="s">
        <v>69</v>
      </c>
      <c r="Q33" s="762" t="s">
        <v>2</v>
      </c>
      <c r="R33" s="762" t="s">
        <v>68</v>
      </c>
      <c r="S33" s="763" t="s">
        <v>69</v>
      </c>
      <c r="T33" s="762" t="s">
        <v>2</v>
      </c>
      <c r="U33" s="762" t="s">
        <v>68</v>
      </c>
      <c r="V33" s="763" t="s">
        <v>69</v>
      </c>
      <c r="W33" s="762" t="s">
        <v>2</v>
      </c>
      <c r="X33" s="762" t="s">
        <v>68</v>
      </c>
      <c r="Y33" s="763" t="s">
        <v>69</v>
      </c>
      <c r="Z33" s="762" t="s">
        <v>2</v>
      </c>
      <c r="AA33" s="762" t="s">
        <v>68</v>
      </c>
      <c r="AB33" s="763" t="s">
        <v>69</v>
      </c>
      <c r="AC33" s="762" t="s">
        <v>2</v>
      </c>
      <c r="AD33" s="762" t="s">
        <v>68</v>
      </c>
      <c r="AE33" s="763" t="s">
        <v>69</v>
      </c>
      <c r="AF33" s="762" t="s">
        <v>2</v>
      </c>
      <c r="AG33" s="762" t="s">
        <v>68</v>
      </c>
      <c r="AH33" s="763" t="s">
        <v>69</v>
      </c>
      <c r="AI33" s="762" t="s">
        <v>2</v>
      </c>
      <c r="AJ33" s="762" t="s">
        <v>68</v>
      </c>
      <c r="AK33" s="763" t="s">
        <v>69</v>
      </c>
      <c r="AL33" s="762" t="s">
        <v>2</v>
      </c>
      <c r="AM33" s="762" t="s">
        <v>68</v>
      </c>
      <c r="AN33" s="763" t="s">
        <v>69</v>
      </c>
      <c r="AO33" s="762" t="s">
        <v>2</v>
      </c>
      <c r="AP33" s="762" t="s">
        <v>68</v>
      </c>
      <c r="AQ33" s="763" t="s">
        <v>69</v>
      </c>
      <c r="AR33" s="762" t="s">
        <v>2</v>
      </c>
      <c r="AS33" s="762" t="s">
        <v>68</v>
      </c>
      <c r="AT33" s="763" t="s">
        <v>69</v>
      </c>
      <c r="AU33" s="762" t="s">
        <v>2</v>
      </c>
      <c r="AV33" s="762" t="s">
        <v>68</v>
      </c>
      <c r="AW33" s="1799" t="s">
        <v>69</v>
      </c>
    </row>
    <row r="34" spans="1:49" s="911" customFormat="1" ht="14.5" customHeight="1">
      <c r="A34" s="838" t="s">
        <v>13</v>
      </c>
      <c r="B34" s="839">
        <v>57.960064684784697</v>
      </c>
      <c r="C34" s="840">
        <v>3.6217629927941708</v>
      </c>
      <c r="D34" s="841">
        <v>262</v>
      </c>
      <c r="E34" s="839">
        <v>48.247478403264417</v>
      </c>
      <c r="F34" s="840">
        <v>3.345656321971421</v>
      </c>
      <c r="G34" s="841">
        <v>259</v>
      </c>
      <c r="H34" s="842">
        <v>65.224094744794542</v>
      </c>
      <c r="I34" s="840">
        <v>3.1458789783080618</v>
      </c>
      <c r="J34" s="841">
        <v>262</v>
      </c>
      <c r="K34" s="839">
        <v>61.88699749339699</v>
      </c>
      <c r="L34" s="840">
        <v>3.4072026611360848</v>
      </c>
      <c r="M34" s="841">
        <v>258</v>
      </c>
      <c r="N34" s="842">
        <v>84.823797442399325</v>
      </c>
      <c r="O34" s="840">
        <v>2.488514238200362</v>
      </c>
      <c r="P34" s="841">
        <v>261</v>
      </c>
      <c r="Q34" s="842">
        <v>67.061372758732176</v>
      </c>
      <c r="R34" s="840">
        <v>3.2409293747607841</v>
      </c>
      <c r="S34" s="841">
        <v>262</v>
      </c>
      <c r="T34" s="839">
        <v>58.917053335506367</v>
      </c>
      <c r="U34" s="840">
        <v>3.726226355811578</v>
      </c>
      <c r="V34" s="841">
        <v>261</v>
      </c>
      <c r="W34" s="842">
        <v>44.061856087571293</v>
      </c>
      <c r="X34" s="840">
        <v>3.4116909546939431</v>
      </c>
      <c r="Y34" s="841">
        <v>263</v>
      </c>
      <c r="Z34" s="842">
        <v>67.927327587285191</v>
      </c>
      <c r="AA34" s="840">
        <v>3.1056763629943358</v>
      </c>
      <c r="AB34" s="841">
        <v>260</v>
      </c>
      <c r="AC34" s="842">
        <v>47.419076033880707</v>
      </c>
      <c r="AD34" s="840">
        <v>3.1418805859579479</v>
      </c>
      <c r="AE34" s="841">
        <v>262</v>
      </c>
      <c r="AF34" s="842">
        <v>66.68561056013931</v>
      </c>
      <c r="AG34" s="840">
        <v>3.2741433818308909</v>
      </c>
      <c r="AH34" s="841">
        <v>263</v>
      </c>
      <c r="AI34" s="842">
        <v>67.861087443524852</v>
      </c>
      <c r="AJ34" s="840">
        <v>3.3487134853662912</v>
      </c>
      <c r="AK34" s="841">
        <v>263</v>
      </c>
      <c r="AL34" s="842">
        <v>64.955688098639754</v>
      </c>
      <c r="AM34" s="840">
        <v>3.343726543966465</v>
      </c>
      <c r="AN34" s="841">
        <v>259</v>
      </c>
      <c r="AO34" s="842">
        <v>61.862405877740898</v>
      </c>
      <c r="AP34" s="840">
        <v>3.312687718517505</v>
      </c>
      <c r="AQ34" s="841">
        <v>261</v>
      </c>
      <c r="AR34" s="842">
        <v>30.886224122126709</v>
      </c>
      <c r="AS34" s="840">
        <v>3.1124158515851481</v>
      </c>
      <c r="AT34" s="841">
        <v>261</v>
      </c>
      <c r="AU34" s="839">
        <v>51.800353041702692</v>
      </c>
      <c r="AV34" s="840">
        <v>4.0315329591918498</v>
      </c>
      <c r="AW34" s="1800">
        <v>174</v>
      </c>
    </row>
    <row r="35" spans="1:49" s="911" customFormat="1" ht="14.5" customHeight="1">
      <c r="A35" s="843" t="s">
        <v>14</v>
      </c>
      <c r="B35" s="844">
        <v>65.086854320687564</v>
      </c>
      <c r="C35" s="845">
        <v>3.1868717163009772</v>
      </c>
      <c r="D35" s="846">
        <v>361</v>
      </c>
      <c r="E35" s="847">
        <v>53.674760774515782</v>
      </c>
      <c r="F35" s="845">
        <v>3.370230435391111</v>
      </c>
      <c r="G35" s="846">
        <v>360</v>
      </c>
      <c r="H35" s="844">
        <v>66.915905385631149</v>
      </c>
      <c r="I35" s="845">
        <v>3.1348752546492058</v>
      </c>
      <c r="J35" s="846">
        <v>361</v>
      </c>
      <c r="K35" s="847">
        <v>56.686805834215207</v>
      </c>
      <c r="L35" s="845">
        <v>3.0035628569457788</v>
      </c>
      <c r="M35" s="846">
        <v>361</v>
      </c>
      <c r="N35" s="844">
        <v>84.093686693749191</v>
      </c>
      <c r="O35" s="845">
        <v>2.4130425706490368</v>
      </c>
      <c r="P35" s="846">
        <v>360</v>
      </c>
      <c r="Q35" s="844">
        <v>62.716094331174133</v>
      </c>
      <c r="R35" s="845">
        <v>2.941453335158712</v>
      </c>
      <c r="S35" s="846">
        <v>361</v>
      </c>
      <c r="T35" s="844">
        <v>66.945248732106904</v>
      </c>
      <c r="U35" s="845">
        <v>3.0153922237819391</v>
      </c>
      <c r="V35" s="846">
        <v>361</v>
      </c>
      <c r="W35" s="844">
        <v>50.232533443924403</v>
      </c>
      <c r="X35" s="845">
        <v>3.0411329973799961</v>
      </c>
      <c r="Y35" s="846">
        <v>360</v>
      </c>
      <c r="Z35" s="844">
        <v>68.930903582666318</v>
      </c>
      <c r="AA35" s="845">
        <v>2.8652487806926281</v>
      </c>
      <c r="AB35" s="846">
        <v>359</v>
      </c>
      <c r="AC35" s="847">
        <v>45.402683322035287</v>
      </c>
      <c r="AD35" s="845">
        <v>2.877700754584156</v>
      </c>
      <c r="AE35" s="846">
        <v>361</v>
      </c>
      <c r="AF35" s="844">
        <v>65.879974129948764</v>
      </c>
      <c r="AG35" s="845">
        <v>3.3347417060634399</v>
      </c>
      <c r="AH35" s="846">
        <v>360</v>
      </c>
      <c r="AI35" s="847">
        <v>64.497626934315349</v>
      </c>
      <c r="AJ35" s="845">
        <v>3.1045715906255942</v>
      </c>
      <c r="AK35" s="846">
        <v>362</v>
      </c>
      <c r="AL35" s="844">
        <v>64.178151658020951</v>
      </c>
      <c r="AM35" s="845">
        <v>3.0626358880069571</v>
      </c>
      <c r="AN35" s="846">
        <v>361</v>
      </c>
      <c r="AO35" s="844">
        <v>63.334017014699853</v>
      </c>
      <c r="AP35" s="845">
        <v>3.05108149822422</v>
      </c>
      <c r="AQ35" s="846">
        <v>362</v>
      </c>
      <c r="AR35" s="844">
        <v>31.349110996019871</v>
      </c>
      <c r="AS35" s="845">
        <v>2.974940030159384</v>
      </c>
      <c r="AT35" s="846">
        <v>360</v>
      </c>
      <c r="AU35" s="847">
        <v>34.138595855771889</v>
      </c>
      <c r="AV35" s="845">
        <v>3.557077195778207</v>
      </c>
      <c r="AW35" s="1801">
        <v>238</v>
      </c>
    </row>
    <row r="36" spans="1:49" s="911" customFormat="1" ht="14.5" customHeight="1">
      <c r="A36" s="838" t="s">
        <v>39</v>
      </c>
      <c r="B36" s="842">
        <v>56.303047114756097</v>
      </c>
      <c r="C36" s="840">
        <v>4.270534500053297</v>
      </c>
      <c r="D36" s="841">
        <v>235</v>
      </c>
      <c r="E36" s="842">
        <v>61.287858304105789</v>
      </c>
      <c r="F36" s="840">
        <v>3.6116709890415</v>
      </c>
      <c r="G36" s="841">
        <v>233</v>
      </c>
      <c r="H36" s="842">
        <v>69.871041238325532</v>
      </c>
      <c r="I36" s="840">
        <v>4.2846569692774654</v>
      </c>
      <c r="J36" s="841">
        <v>236</v>
      </c>
      <c r="K36" s="842">
        <v>59.339227887717897</v>
      </c>
      <c r="L36" s="840">
        <v>3.822675891551047</v>
      </c>
      <c r="M36" s="841">
        <v>231</v>
      </c>
      <c r="N36" s="842">
        <v>85.563890106238262</v>
      </c>
      <c r="O36" s="840">
        <v>2.9126095970589829</v>
      </c>
      <c r="P36" s="841">
        <v>234</v>
      </c>
      <c r="Q36" s="842">
        <v>68.181135755380595</v>
      </c>
      <c r="R36" s="840">
        <v>3.2829521023793782</v>
      </c>
      <c r="S36" s="841">
        <v>232</v>
      </c>
      <c r="T36" s="842">
        <v>65.256569446969664</v>
      </c>
      <c r="U36" s="840">
        <v>3.934947458239618</v>
      </c>
      <c r="V36" s="841">
        <v>233</v>
      </c>
      <c r="W36" s="839">
        <v>35.038462172215482</v>
      </c>
      <c r="X36" s="840">
        <v>3.7807288975754831</v>
      </c>
      <c r="Y36" s="841">
        <v>234</v>
      </c>
      <c r="Z36" s="842">
        <v>64.138962909162487</v>
      </c>
      <c r="AA36" s="840">
        <v>4.338956674128668</v>
      </c>
      <c r="AB36" s="841">
        <v>236</v>
      </c>
      <c r="AC36" s="842">
        <v>51.775854481836546</v>
      </c>
      <c r="AD36" s="840">
        <v>3.9860667323607628</v>
      </c>
      <c r="AE36" s="841">
        <v>236</v>
      </c>
      <c r="AF36" s="842">
        <v>66.336857833467207</v>
      </c>
      <c r="AG36" s="840">
        <v>4.3153037653942361</v>
      </c>
      <c r="AH36" s="841">
        <v>233</v>
      </c>
      <c r="AI36" s="839">
        <v>68.66760661765754</v>
      </c>
      <c r="AJ36" s="840">
        <v>3.8059250053786831</v>
      </c>
      <c r="AK36" s="841">
        <v>236</v>
      </c>
      <c r="AL36" s="842">
        <v>62.384061208780857</v>
      </c>
      <c r="AM36" s="840">
        <v>4.2195249040549294</v>
      </c>
      <c r="AN36" s="841">
        <v>236</v>
      </c>
      <c r="AO36" s="839">
        <v>52.700553839601753</v>
      </c>
      <c r="AP36" s="840">
        <v>4.3444487734579846</v>
      </c>
      <c r="AQ36" s="841">
        <v>236</v>
      </c>
      <c r="AR36" s="842">
        <v>39.727903711847247</v>
      </c>
      <c r="AS36" s="840">
        <v>4.2775549922055589</v>
      </c>
      <c r="AT36" s="841">
        <v>233</v>
      </c>
      <c r="AU36" s="848">
        <v>31.339869787382789</v>
      </c>
      <c r="AV36" s="840">
        <v>4.5150633958318043</v>
      </c>
      <c r="AW36" s="1800">
        <v>163</v>
      </c>
    </row>
    <row r="37" spans="1:49" s="911" customFormat="1" ht="14.5" customHeight="1">
      <c r="A37" s="843" t="s">
        <v>16</v>
      </c>
      <c r="B37" s="844">
        <v>68.644633626247014</v>
      </c>
      <c r="C37" s="845">
        <v>3.002702042034477</v>
      </c>
      <c r="D37" s="846">
        <v>349</v>
      </c>
      <c r="E37" s="844">
        <v>60.684082063257407</v>
      </c>
      <c r="F37" s="845">
        <v>3.341983376837617</v>
      </c>
      <c r="G37" s="846">
        <v>344</v>
      </c>
      <c r="H37" s="844">
        <v>66.214008246040208</v>
      </c>
      <c r="I37" s="845">
        <v>3.1358097037058612</v>
      </c>
      <c r="J37" s="846">
        <v>347</v>
      </c>
      <c r="K37" s="849">
        <v>61.526984771464122</v>
      </c>
      <c r="L37" s="845">
        <v>3.21173561643961</v>
      </c>
      <c r="M37" s="846">
        <v>345</v>
      </c>
      <c r="N37" s="844">
        <v>83.414067594978604</v>
      </c>
      <c r="O37" s="845">
        <v>2.384515363802314</v>
      </c>
      <c r="P37" s="846">
        <v>345</v>
      </c>
      <c r="Q37" s="844">
        <v>75.184131991231126</v>
      </c>
      <c r="R37" s="845">
        <v>2.8274128688422349</v>
      </c>
      <c r="S37" s="846">
        <v>347</v>
      </c>
      <c r="T37" s="847">
        <v>62.372076016655711</v>
      </c>
      <c r="U37" s="845">
        <v>3.3261063803704962</v>
      </c>
      <c r="V37" s="846">
        <v>346</v>
      </c>
      <c r="W37" s="844">
        <v>47.50147586251078</v>
      </c>
      <c r="X37" s="845">
        <v>3.403969083309065</v>
      </c>
      <c r="Y37" s="846">
        <v>347</v>
      </c>
      <c r="Z37" s="849">
        <v>66.175731154708757</v>
      </c>
      <c r="AA37" s="845">
        <v>3.1283463384750601</v>
      </c>
      <c r="AB37" s="846">
        <v>345</v>
      </c>
      <c r="AC37" s="847">
        <v>51.350388903893077</v>
      </c>
      <c r="AD37" s="845">
        <v>3.197560099138411</v>
      </c>
      <c r="AE37" s="846">
        <v>348</v>
      </c>
      <c r="AF37" s="844">
        <v>66.202641317994704</v>
      </c>
      <c r="AG37" s="845">
        <v>3.0439458798805652</v>
      </c>
      <c r="AH37" s="846">
        <v>346</v>
      </c>
      <c r="AI37" s="844">
        <v>74.728429182706719</v>
      </c>
      <c r="AJ37" s="845">
        <v>2.8113031880774821</v>
      </c>
      <c r="AK37" s="846">
        <v>348</v>
      </c>
      <c r="AL37" s="844">
        <v>72.739313456310256</v>
      </c>
      <c r="AM37" s="845">
        <v>2.7677764588175222</v>
      </c>
      <c r="AN37" s="846">
        <v>348</v>
      </c>
      <c r="AO37" s="844">
        <v>59.986513315630617</v>
      </c>
      <c r="AP37" s="845">
        <v>3.3251107302342859</v>
      </c>
      <c r="AQ37" s="846">
        <v>349</v>
      </c>
      <c r="AR37" s="844">
        <v>27.51989904695019</v>
      </c>
      <c r="AS37" s="845">
        <v>3.1400758245543772</v>
      </c>
      <c r="AT37" s="846">
        <v>345</v>
      </c>
      <c r="AU37" s="844">
        <v>37.183769773991052</v>
      </c>
      <c r="AV37" s="845">
        <v>3.781359962148088</v>
      </c>
      <c r="AW37" s="1801">
        <v>243</v>
      </c>
    </row>
    <row r="38" spans="1:49" s="911" customFormat="1" ht="14.5" customHeight="1">
      <c r="A38" s="838" t="s">
        <v>17</v>
      </c>
      <c r="B38" s="842">
        <v>64.658167569213859</v>
      </c>
      <c r="C38" s="840">
        <v>4.8281932464914874</v>
      </c>
      <c r="D38" s="841">
        <v>200</v>
      </c>
      <c r="E38" s="842">
        <v>54.883964847876399</v>
      </c>
      <c r="F38" s="840">
        <v>4.9125588090261729</v>
      </c>
      <c r="G38" s="841">
        <v>199</v>
      </c>
      <c r="H38" s="842">
        <v>69.742669560544144</v>
      </c>
      <c r="I38" s="840">
        <v>3.20737657886403</v>
      </c>
      <c r="J38" s="841">
        <v>202</v>
      </c>
      <c r="K38" s="842">
        <v>68.514941054372912</v>
      </c>
      <c r="L38" s="840">
        <v>4.1365897829149523</v>
      </c>
      <c r="M38" s="841">
        <v>202</v>
      </c>
      <c r="N38" s="842">
        <v>88.495512888177885</v>
      </c>
      <c r="O38" s="840">
        <v>2.736747301166969</v>
      </c>
      <c r="P38" s="841">
        <v>203</v>
      </c>
      <c r="Q38" s="842">
        <v>72.889054964380136</v>
      </c>
      <c r="R38" s="840">
        <v>3.6196928503486139</v>
      </c>
      <c r="S38" s="841">
        <v>201</v>
      </c>
      <c r="T38" s="842">
        <v>59.121756715752461</v>
      </c>
      <c r="U38" s="840">
        <v>4.4496809993134931</v>
      </c>
      <c r="V38" s="841">
        <v>202</v>
      </c>
      <c r="W38" s="842">
        <v>38.096104779293711</v>
      </c>
      <c r="X38" s="840">
        <v>3.4480878255619158</v>
      </c>
      <c r="Y38" s="841">
        <v>201</v>
      </c>
      <c r="Z38" s="842">
        <v>75.634947430973227</v>
      </c>
      <c r="AA38" s="840">
        <v>4.7409381408239373</v>
      </c>
      <c r="AB38" s="841">
        <v>202</v>
      </c>
      <c r="AC38" s="842">
        <v>53.122110042177077</v>
      </c>
      <c r="AD38" s="840">
        <v>4.0960578477439924</v>
      </c>
      <c r="AE38" s="841">
        <v>201</v>
      </c>
      <c r="AF38" s="842">
        <v>67.761257210835836</v>
      </c>
      <c r="AG38" s="840">
        <v>3.5445656724799499</v>
      </c>
      <c r="AH38" s="841">
        <v>202</v>
      </c>
      <c r="AI38" s="848">
        <v>70.069999318789527</v>
      </c>
      <c r="AJ38" s="840">
        <v>4.4224591216104736</v>
      </c>
      <c r="AK38" s="841">
        <v>203</v>
      </c>
      <c r="AL38" s="842">
        <v>72.707441896802621</v>
      </c>
      <c r="AM38" s="840">
        <v>4.6399614685612738</v>
      </c>
      <c r="AN38" s="841">
        <v>201</v>
      </c>
      <c r="AO38" s="842">
        <v>59.739728876060752</v>
      </c>
      <c r="AP38" s="840">
        <v>4.1861846829184142</v>
      </c>
      <c r="AQ38" s="841">
        <v>203</v>
      </c>
      <c r="AR38" s="842">
        <v>27.92109835760461</v>
      </c>
      <c r="AS38" s="840">
        <v>3.62701410892987</v>
      </c>
      <c r="AT38" s="841">
        <v>201</v>
      </c>
      <c r="AU38" s="848">
        <v>34.078659868620257</v>
      </c>
      <c r="AV38" s="840">
        <v>4.2016831350504589</v>
      </c>
      <c r="AW38" s="1800">
        <v>140</v>
      </c>
    </row>
    <row r="39" spans="1:49" s="911" customFormat="1" ht="14.5" customHeight="1">
      <c r="A39" s="843" t="s">
        <v>18</v>
      </c>
      <c r="B39" s="844">
        <v>59.017422203842898</v>
      </c>
      <c r="C39" s="845">
        <v>2.734747868182227</v>
      </c>
      <c r="D39" s="846">
        <v>333</v>
      </c>
      <c r="E39" s="844">
        <v>54.352900660544798</v>
      </c>
      <c r="F39" s="845">
        <v>3.6375400529087409</v>
      </c>
      <c r="G39" s="846">
        <v>334</v>
      </c>
      <c r="H39" s="844">
        <v>67.846990363298872</v>
      </c>
      <c r="I39" s="845">
        <v>2.7044604404616241</v>
      </c>
      <c r="J39" s="846">
        <v>333</v>
      </c>
      <c r="K39" s="844">
        <v>61.215489292372773</v>
      </c>
      <c r="L39" s="845">
        <v>3.156308949373051</v>
      </c>
      <c r="M39" s="846">
        <v>331</v>
      </c>
      <c r="N39" s="844">
        <v>78.669974436155385</v>
      </c>
      <c r="O39" s="845">
        <v>2.5724495333324051</v>
      </c>
      <c r="P39" s="846">
        <v>336</v>
      </c>
      <c r="Q39" s="844">
        <v>66.210383789814742</v>
      </c>
      <c r="R39" s="845">
        <v>2.8179005893387679</v>
      </c>
      <c r="S39" s="846">
        <v>334</v>
      </c>
      <c r="T39" s="844">
        <v>51.403285544928032</v>
      </c>
      <c r="U39" s="845">
        <v>3.536763892665042</v>
      </c>
      <c r="V39" s="846">
        <v>332</v>
      </c>
      <c r="W39" s="844">
        <v>42.909142044786073</v>
      </c>
      <c r="X39" s="845">
        <v>3.215539457164077</v>
      </c>
      <c r="Y39" s="846">
        <v>335</v>
      </c>
      <c r="Z39" s="844">
        <v>64.761248440297663</v>
      </c>
      <c r="AA39" s="845">
        <v>3.1061108702090539</v>
      </c>
      <c r="AB39" s="846">
        <v>334</v>
      </c>
      <c r="AC39" s="844">
        <v>46.084711981608237</v>
      </c>
      <c r="AD39" s="845">
        <v>2.8145904978264049</v>
      </c>
      <c r="AE39" s="846">
        <v>333</v>
      </c>
      <c r="AF39" s="847">
        <v>62.403159313113683</v>
      </c>
      <c r="AG39" s="845">
        <v>2.7754617450100669</v>
      </c>
      <c r="AH39" s="846">
        <v>329</v>
      </c>
      <c r="AI39" s="847">
        <v>70.140139230001694</v>
      </c>
      <c r="AJ39" s="845">
        <v>3.0246226328728429</v>
      </c>
      <c r="AK39" s="846">
        <v>334</v>
      </c>
      <c r="AL39" s="844">
        <v>65.291162931438961</v>
      </c>
      <c r="AM39" s="845">
        <v>3.5087413589910592</v>
      </c>
      <c r="AN39" s="846">
        <v>335</v>
      </c>
      <c r="AO39" s="844">
        <v>60.875424317117321</v>
      </c>
      <c r="AP39" s="845">
        <v>3.8548033185880142</v>
      </c>
      <c r="AQ39" s="846">
        <v>335</v>
      </c>
      <c r="AR39" s="844">
        <v>31.352392815646159</v>
      </c>
      <c r="AS39" s="845">
        <v>2.8376462125593278</v>
      </c>
      <c r="AT39" s="846">
        <v>327</v>
      </c>
      <c r="AU39" s="844">
        <v>34.187341275552861</v>
      </c>
      <c r="AV39" s="845">
        <v>3.6263440189480942</v>
      </c>
      <c r="AW39" s="1801">
        <v>236</v>
      </c>
    </row>
    <row r="40" spans="1:49" s="911" customFormat="1" ht="14.5" customHeight="1">
      <c r="A40" s="838" t="s">
        <v>19</v>
      </c>
      <c r="B40" s="842">
        <v>65.173171256751942</v>
      </c>
      <c r="C40" s="840">
        <v>2.83255388647353</v>
      </c>
      <c r="D40" s="841">
        <v>348</v>
      </c>
      <c r="E40" s="842">
        <v>52.768560209031392</v>
      </c>
      <c r="F40" s="840">
        <v>3.0106259425947721</v>
      </c>
      <c r="G40" s="841">
        <v>350</v>
      </c>
      <c r="H40" s="842">
        <v>75.603205888003473</v>
      </c>
      <c r="I40" s="840">
        <v>2.6063999238466371</v>
      </c>
      <c r="J40" s="841">
        <v>352</v>
      </c>
      <c r="K40" s="839">
        <v>66.953056965380895</v>
      </c>
      <c r="L40" s="840">
        <v>2.8452609005982201</v>
      </c>
      <c r="M40" s="841">
        <v>349</v>
      </c>
      <c r="N40" s="842">
        <v>89.501840134685509</v>
      </c>
      <c r="O40" s="840">
        <v>1.6681687426247329</v>
      </c>
      <c r="P40" s="841">
        <v>354</v>
      </c>
      <c r="Q40" s="842">
        <v>67.655974467148198</v>
      </c>
      <c r="R40" s="840">
        <v>2.8706959077649881</v>
      </c>
      <c r="S40" s="841">
        <v>353</v>
      </c>
      <c r="T40" s="839">
        <v>65.789532595054325</v>
      </c>
      <c r="U40" s="840">
        <v>2.9006156426728671</v>
      </c>
      <c r="V40" s="841">
        <v>353</v>
      </c>
      <c r="W40" s="842">
        <v>41.122630659169381</v>
      </c>
      <c r="X40" s="840">
        <v>3.0090320794970071</v>
      </c>
      <c r="Y40" s="841">
        <v>354</v>
      </c>
      <c r="Z40" s="842">
        <v>76.451985430001216</v>
      </c>
      <c r="AA40" s="840">
        <v>2.643295941781731</v>
      </c>
      <c r="AB40" s="841">
        <v>353</v>
      </c>
      <c r="AC40" s="839">
        <v>52.203235548186612</v>
      </c>
      <c r="AD40" s="840">
        <v>3.202797752739643</v>
      </c>
      <c r="AE40" s="841">
        <v>354</v>
      </c>
      <c r="AF40" s="842">
        <v>71.001638981581252</v>
      </c>
      <c r="AG40" s="840">
        <v>2.6627568237255468</v>
      </c>
      <c r="AH40" s="841">
        <v>354</v>
      </c>
      <c r="AI40" s="842">
        <v>76.138229970529395</v>
      </c>
      <c r="AJ40" s="840">
        <v>2.673316124756254</v>
      </c>
      <c r="AK40" s="841">
        <v>352</v>
      </c>
      <c r="AL40" s="842">
        <v>72.48138318615689</v>
      </c>
      <c r="AM40" s="840">
        <v>2.671507521674926</v>
      </c>
      <c r="AN40" s="841">
        <v>353</v>
      </c>
      <c r="AO40" s="842">
        <v>67.833775123747714</v>
      </c>
      <c r="AP40" s="840">
        <v>3.3318076192322241</v>
      </c>
      <c r="AQ40" s="841">
        <v>352</v>
      </c>
      <c r="AR40" s="842">
        <v>34.045261807628243</v>
      </c>
      <c r="AS40" s="840">
        <v>2.9894980189881011</v>
      </c>
      <c r="AT40" s="841">
        <v>351</v>
      </c>
      <c r="AU40" s="839">
        <v>45.815775692817368</v>
      </c>
      <c r="AV40" s="840">
        <v>3.62866289445151</v>
      </c>
      <c r="AW40" s="1800">
        <v>245</v>
      </c>
    </row>
    <row r="41" spans="1:49" s="911" customFormat="1" ht="14.5" customHeight="1">
      <c r="A41" s="843" t="s">
        <v>20</v>
      </c>
      <c r="B41" s="844">
        <v>68.946530358253355</v>
      </c>
      <c r="C41" s="845">
        <v>4.1357721128308107</v>
      </c>
      <c r="D41" s="846">
        <v>280</v>
      </c>
      <c r="E41" s="844">
        <v>63.072082888806626</v>
      </c>
      <c r="F41" s="845">
        <v>3.5300198731895742</v>
      </c>
      <c r="G41" s="846">
        <v>278</v>
      </c>
      <c r="H41" s="844">
        <v>71.141599534972443</v>
      </c>
      <c r="I41" s="845">
        <v>3.1752512044071288</v>
      </c>
      <c r="J41" s="846">
        <v>281</v>
      </c>
      <c r="K41" s="844">
        <v>66.818162041110696</v>
      </c>
      <c r="L41" s="845">
        <v>3.864698355079268</v>
      </c>
      <c r="M41" s="846">
        <v>282</v>
      </c>
      <c r="N41" s="849">
        <v>91.760899995404969</v>
      </c>
      <c r="O41" s="845">
        <v>1.7964920328815741</v>
      </c>
      <c r="P41" s="846">
        <v>281</v>
      </c>
      <c r="Q41" s="844">
        <v>71.731197757912327</v>
      </c>
      <c r="R41" s="845">
        <v>3.107149657550726</v>
      </c>
      <c r="S41" s="846">
        <v>283</v>
      </c>
      <c r="T41" s="844">
        <v>65.884396660099725</v>
      </c>
      <c r="U41" s="845">
        <v>3.9805205128970931</v>
      </c>
      <c r="V41" s="846">
        <v>281</v>
      </c>
      <c r="W41" s="844">
        <v>46.675523197976602</v>
      </c>
      <c r="X41" s="845">
        <v>3.7204071731667772</v>
      </c>
      <c r="Y41" s="846">
        <v>277</v>
      </c>
      <c r="Z41" s="844">
        <v>74.342453318008822</v>
      </c>
      <c r="AA41" s="845">
        <v>3.5377811238224641</v>
      </c>
      <c r="AB41" s="846">
        <v>283</v>
      </c>
      <c r="AC41" s="844">
        <v>55.78300139866802</v>
      </c>
      <c r="AD41" s="845">
        <v>3.7725107536112779</v>
      </c>
      <c r="AE41" s="846">
        <v>282</v>
      </c>
      <c r="AF41" s="844">
        <v>64.523676711312817</v>
      </c>
      <c r="AG41" s="845">
        <v>3.8795915934939691</v>
      </c>
      <c r="AH41" s="846">
        <v>281</v>
      </c>
      <c r="AI41" s="844">
        <v>75.771153053219649</v>
      </c>
      <c r="AJ41" s="845">
        <v>3.4641224750738191</v>
      </c>
      <c r="AK41" s="846">
        <v>284</v>
      </c>
      <c r="AL41" s="844">
        <v>74.751734290238474</v>
      </c>
      <c r="AM41" s="845">
        <v>2.9704861654642252</v>
      </c>
      <c r="AN41" s="846">
        <v>284</v>
      </c>
      <c r="AO41" s="844">
        <v>64.362195553485336</v>
      </c>
      <c r="AP41" s="845">
        <v>3.61964910462761</v>
      </c>
      <c r="AQ41" s="846">
        <v>281</v>
      </c>
      <c r="AR41" s="844">
        <v>25.033676117962841</v>
      </c>
      <c r="AS41" s="845">
        <v>3.2064726004163751</v>
      </c>
      <c r="AT41" s="846">
        <v>279</v>
      </c>
      <c r="AU41" s="847">
        <v>42.600419473847708</v>
      </c>
      <c r="AV41" s="845">
        <v>4.5945102668404676</v>
      </c>
      <c r="AW41" s="1801">
        <v>193</v>
      </c>
    </row>
    <row r="42" spans="1:49" s="911" customFormat="1" ht="14.5" customHeight="1">
      <c r="A42" s="838" t="s">
        <v>21</v>
      </c>
      <c r="B42" s="842">
        <v>69.657226416970047</v>
      </c>
      <c r="C42" s="840">
        <v>2.8480008727004429</v>
      </c>
      <c r="D42" s="841">
        <v>372</v>
      </c>
      <c r="E42" s="842">
        <v>49.7687620419387</v>
      </c>
      <c r="F42" s="840">
        <v>3.045977503337808</v>
      </c>
      <c r="G42" s="841">
        <v>364</v>
      </c>
      <c r="H42" s="842">
        <v>76.827301502082506</v>
      </c>
      <c r="I42" s="840">
        <v>2.5627647839759722</v>
      </c>
      <c r="J42" s="841">
        <v>370</v>
      </c>
      <c r="K42" s="842">
        <v>63.437914266238387</v>
      </c>
      <c r="L42" s="840">
        <v>2.9559114318832118</v>
      </c>
      <c r="M42" s="841">
        <v>370</v>
      </c>
      <c r="N42" s="842">
        <v>89.098677618472578</v>
      </c>
      <c r="O42" s="840">
        <v>1.7728726903489851</v>
      </c>
      <c r="P42" s="841">
        <v>372</v>
      </c>
      <c r="Q42" s="842">
        <v>69.825157282001953</v>
      </c>
      <c r="R42" s="840">
        <v>2.6847473469345271</v>
      </c>
      <c r="S42" s="841">
        <v>371</v>
      </c>
      <c r="T42" s="839">
        <v>66.451083607500962</v>
      </c>
      <c r="U42" s="840">
        <v>2.941494019055936</v>
      </c>
      <c r="V42" s="841">
        <v>371</v>
      </c>
      <c r="W42" s="839">
        <v>39.417980956560839</v>
      </c>
      <c r="X42" s="840">
        <v>2.86545896796168</v>
      </c>
      <c r="Y42" s="841">
        <v>370</v>
      </c>
      <c r="Z42" s="839">
        <v>70.321753878846238</v>
      </c>
      <c r="AA42" s="840">
        <v>2.708806142607239</v>
      </c>
      <c r="AB42" s="841">
        <v>371</v>
      </c>
      <c r="AC42" s="848">
        <v>49.26564967091354</v>
      </c>
      <c r="AD42" s="840">
        <v>3.189972573212756</v>
      </c>
      <c r="AE42" s="841">
        <v>373</v>
      </c>
      <c r="AF42" s="842">
        <v>69.39527441179537</v>
      </c>
      <c r="AG42" s="840">
        <v>2.7295646316118281</v>
      </c>
      <c r="AH42" s="841">
        <v>373</v>
      </c>
      <c r="AI42" s="842">
        <v>76.122681989949143</v>
      </c>
      <c r="AJ42" s="840">
        <v>2.5081443797732992</v>
      </c>
      <c r="AK42" s="841">
        <v>374</v>
      </c>
      <c r="AL42" s="842">
        <v>73.174127958409855</v>
      </c>
      <c r="AM42" s="840">
        <v>2.454696135767183</v>
      </c>
      <c r="AN42" s="841">
        <v>373</v>
      </c>
      <c r="AO42" s="842">
        <v>63.246152518895038</v>
      </c>
      <c r="AP42" s="840">
        <v>2.723232483356512</v>
      </c>
      <c r="AQ42" s="841">
        <v>370</v>
      </c>
      <c r="AR42" s="842">
        <v>28.966241591458189</v>
      </c>
      <c r="AS42" s="840">
        <v>2.6063662312664921</v>
      </c>
      <c r="AT42" s="841">
        <v>368</v>
      </c>
      <c r="AU42" s="839">
        <v>43.436303121928781</v>
      </c>
      <c r="AV42" s="840">
        <v>3.4141804919710319</v>
      </c>
      <c r="AW42" s="1800">
        <v>275</v>
      </c>
    </row>
    <row r="43" spans="1:49" s="911" customFormat="1" ht="14.5" customHeight="1">
      <c r="A43" s="843" t="s">
        <v>22</v>
      </c>
      <c r="B43" s="844">
        <v>60.625518280120581</v>
      </c>
      <c r="C43" s="845">
        <v>3.2983820316508972</v>
      </c>
      <c r="D43" s="846">
        <v>268</v>
      </c>
      <c r="E43" s="844">
        <v>59.600417543943529</v>
      </c>
      <c r="F43" s="845">
        <v>3.2901817540771439</v>
      </c>
      <c r="G43" s="846">
        <v>265</v>
      </c>
      <c r="H43" s="844">
        <v>72.934283068945035</v>
      </c>
      <c r="I43" s="845">
        <v>2.9401009707974528</v>
      </c>
      <c r="J43" s="846">
        <v>268</v>
      </c>
      <c r="K43" s="849">
        <v>59.157396214849157</v>
      </c>
      <c r="L43" s="845">
        <v>3.3334006925310309</v>
      </c>
      <c r="M43" s="846">
        <v>268</v>
      </c>
      <c r="N43" s="850">
        <v>84.230015070360906</v>
      </c>
      <c r="O43" s="845">
        <v>2.2839325726436219</v>
      </c>
      <c r="P43" s="846">
        <v>267</v>
      </c>
      <c r="Q43" s="849">
        <v>64.691925485420242</v>
      </c>
      <c r="R43" s="845">
        <v>3.301227378567082</v>
      </c>
      <c r="S43" s="846">
        <v>266</v>
      </c>
      <c r="T43" s="844">
        <v>58.110045733184357</v>
      </c>
      <c r="U43" s="845">
        <v>3.1889803458737909</v>
      </c>
      <c r="V43" s="846">
        <v>266</v>
      </c>
      <c r="W43" s="844">
        <v>44.613263171221192</v>
      </c>
      <c r="X43" s="845">
        <v>3.2993709166365219</v>
      </c>
      <c r="Y43" s="846">
        <v>267</v>
      </c>
      <c r="Z43" s="849">
        <v>65.387230573194273</v>
      </c>
      <c r="AA43" s="845">
        <v>3.257843554231167</v>
      </c>
      <c r="AB43" s="846">
        <v>265</v>
      </c>
      <c r="AC43" s="849">
        <v>47.712208551192838</v>
      </c>
      <c r="AD43" s="845">
        <v>3.4699638386718061</v>
      </c>
      <c r="AE43" s="846">
        <v>267</v>
      </c>
      <c r="AF43" s="844">
        <v>69.864268145078682</v>
      </c>
      <c r="AG43" s="845">
        <v>3.290808739017546</v>
      </c>
      <c r="AH43" s="846">
        <v>266</v>
      </c>
      <c r="AI43" s="850">
        <v>75.041845635879341</v>
      </c>
      <c r="AJ43" s="845">
        <v>2.9751035889703692</v>
      </c>
      <c r="AK43" s="846">
        <v>269</v>
      </c>
      <c r="AL43" s="844">
        <v>71.644349544018155</v>
      </c>
      <c r="AM43" s="845">
        <v>3.0990520648860662</v>
      </c>
      <c r="AN43" s="846">
        <v>268</v>
      </c>
      <c r="AO43" s="844">
        <v>56.212618209948282</v>
      </c>
      <c r="AP43" s="845">
        <v>3.4557920489139651</v>
      </c>
      <c r="AQ43" s="846">
        <v>263</v>
      </c>
      <c r="AR43" s="844">
        <v>37.800532666522898</v>
      </c>
      <c r="AS43" s="845">
        <v>3.283218888329329</v>
      </c>
      <c r="AT43" s="846">
        <v>268</v>
      </c>
      <c r="AU43" s="844">
        <v>40.542815246555193</v>
      </c>
      <c r="AV43" s="845">
        <v>3.7203657526762131</v>
      </c>
      <c r="AW43" s="1801">
        <v>190</v>
      </c>
    </row>
    <row r="44" spans="1:49" s="911" customFormat="1" ht="14.5" customHeight="1">
      <c r="A44" s="838" t="s">
        <v>23</v>
      </c>
      <c r="B44" s="842">
        <v>57.753966299019552</v>
      </c>
      <c r="C44" s="840">
        <v>3.5529320994672191</v>
      </c>
      <c r="D44" s="841">
        <v>268</v>
      </c>
      <c r="E44" s="842">
        <v>56.252398040760689</v>
      </c>
      <c r="F44" s="840">
        <v>3.4735461248739479</v>
      </c>
      <c r="G44" s="841">
        <v>269</v>
      </c>
      <c r="H44" s="842">
        <v>69.609796310606527</v>
      </c>
      <c r="I44" s="840">
        <v>3.386524080387161</v>
      </c>
      <c r="J44" s="841">
        <v>274</v>
      </c>
      <c r="K44" s="842">
        <v>63.419891463020797</v>
      </c>
      <c r="L44" s="840">
        <v>3.3156553355879068</v>
      </c>
      <c r="M44" s="841">
        <v>270</v>
      </c>
      <c r="N44" s="848">
        <v>82.788858230353668</v>
      </c>
      <c r="O44" s="840">
        <v>2.5558941672174149</v>
      </c>
      <c r="P44" s="841">
        <v>273</v>
      </c>
      <c r="Q44" s="842">
        <v>66.895246100189866</v>
      </c>
      <c r="R44" s="840">
        <v>3.0472980725056642</v>
      </c>
      <c r="S44" s="841">
        <v>270</v>
      </c>
      <c r="T44" s="851">
        <v>54.992492507072527</v>
      </c>
      <c r="U44" s="840">
        <v>3.415398534834388</v>
      </c>
      <c r="V44" s="841">
        <v>273</v>
      </c>
      <c r="W44" s="839">
        <v>40.276800923755147</v>
      </c>
      <c r="X44" s="840">
        <v>3.505474082544902</v>
      </c>
      <c r="Y44" s="841">
        <v>273</v>
      </c>
      <c r="Z44" s="851">
        <v>62.644897572403053</v>
      </c>
      <c r="AA44" s="840">
        <v>3.4258867702429132</v>
      </c>
      <c r="AB44" s="841">
        <v>272</v>
      </c>
      <c r="AC44" s="842">
        <v>49.855980436810782</v>
      </c>
      <c r="AD44" s="840">
        <v>3.3626569636385</v>
      </c>
      <c r="AE44" s="841">
        <v>272</v>
      </c>
      <c r="AF44" s="842">
        <v>65.681001218048777</v>
      </c>
      <c r="AG44" s="840">
        <v>3.2143237705375851</v>
      </c>
      <c r="AH44" s="841">
        <v>269</v>
      </c>
      <c r="AI44" s="848">
        <v>70.888882130395857</v>
      </c>
      <c r="AJ44" s="840">
        <v>3.3859983913648311</v>
      </c>
      <c r="AK44" s="841">
        <v>269</v>
      </c>
      <c r="AL44" s="842">
        <v>65.862493565762747</v>
      </c>
      <c r="AM44" s="840">
        <v>3.465212649688401</v>
      </c>
      <c r="AN44" s="841">
        <v>271</v>
      </c>
      <c r="AO44" s="842">
        <v>60.731157532212507</v>
      </c>
      <c r="AP44" s="840">
        <v>3.4208072778221261</v>
      </c>
      <c r="AQ44" s="841">
        <v>269</v>
      </c>
      <c r="AR44" s="842">
        <v>30.476711647539439</v>
      </c>
      <c r="AS44" s="840">
        <v>3.2264620127679011</v>
      </c>
      <c r="AT44" s="841">
        <v>272</v>
      </c>
      <c r="AU44" s="839">
        <v>46.316058010594467</v>
      </c>
      <c r="AV44" s="840">
        <v>4.0561194407176346</v>
      </c>
      <c r="AW44" s="1800">
        <v>201</v>
      </c>
    </row>
    <row r="45" spans="1:49" s="911" customFormat="1" ht="14.5" customHeight="1">
      <c r="A45" s="843" t="s">
        <v>24</v>
      </c>
      <c r="B45" s="844">
        <v>66.272217491618505</v>
      </c>
      <c r="C45" s="845">
        <v>2.8978966874882159</v>
      </c>
      <c r="D45" s="846">
        <v>275</v>
      </c>
      <c r="E45" s="844">
        <v>61.182502412445842</v>
      </c>
      <c r="F45" s="845">
        <v>3.5931977198277432</v>
      </c>
      <c r="G45" s="846">
        <v>275</v>
      </c>
      <c r="H45" s="844">
        <v>73.701518302235939</v>
      </c>
      <c r="I45" s="845">
        <v>2.8902837613907488</v>
      </c>
      <c r="J45" s="846">
        <v>274</v>
      </c>
      <c r="K45" s="844">
        <v>63.890080887059931</v>
      </c>
      <c r="L45" s="845">
        <v>3.350069517546018</v>
      </c>
      <c r="M45" s="846">
        <v>271</v>
      </c>
      <c r="N45" s="844">
        <v>88.169732352476117</v>
      </c>
      <c r="O45" s="845">
        <v>1.9444789639000979</v>
      </c>
      <c r="P45" s="846">
        <v>276</v>
      </c>
      <c r="Q45" s="844">
        <v>74.770187100591727</v>
      </c>
      <c r="R45" s="845">
        <v>3.4949250826359508</v>
      </c>
      <c r="S45" s="846">
        <v>275</v>
      </c>
      <c r="T45" s="844">
        <v>64.104606028688167</v>
      </c>
      <c r="U45" s="845">
        <v>3.7941368987792181</v>
      </c>
      <c r="V45" s="846">
        <v>276</v>
      </c>
      <c r="W45" s="844">
        <v>49.429560157407487</v>
      </c>
      <c r="X45" s="845">
        <v>3.254483339179381</v>
      </c>
      <c r="Y45" s="846">
        <v>276</v>
      </c>
      <c r="Z45" s="847">
        <v>68.546661194927978</v>
      </c>
      <c r="AA45" s="845">
        <v>2.879036829901255</v>
      </c>
      <c r="AB45" s="846">
        <v>276</v>
      </c>
      <c r="AC45" s="849">
        <v>45.17380669088768</v>
      </c>
      <c r="AD45" s="845">
        <v>3.2031813026193512</v>
      </c>
      <c r="AE45" s="846">
        <v>275</v>
      </c>
      <c r="AF45" s="844">
        <v>74.464116014757408</v>
      </c>
      <c r="AG45" s="845">
        <v>2.7789743156245779</v>
      </c>
      <c r="AH45" s="846">
        <v>275</v>
      </c>
      <c r="AI45" s="844">
        <v>70.986447745788439</v>
      </c>
      <c r="AJ45" s="845">
        <v>3.2213382452305082</v>
      </c>
      <c r="AK45" s="846">
        <v>277</v>
      </c>
      <c r="AL45" s="844">
        <v>70.178369905895423</v>
      </c>
      <c r="AM45" s="845">
        <v>3.458897072331347</v>
      </c>
      <c r="AN45" s="846">
        <v>277</v>
      </c>
      <c r="AO45" s="850">
        <v>61.09882558370785</v>
      </c>
      <c r="AP45" s="845">
        <v>3.3545085664612508</v>
      </c>
      <c r="AQ45" s="846">
        <v>276</v>
      </c>
      <c r="AR45" s="844">
        <v>28.62895151478935</v>
      </c>
      <c r="AS45" s="845">
        <v>2.7928477278299702</v>
      </c>
      <c r="AT45" s="846">
        <v>275</v>
      </c>
      <c r="AU45" s="847">
        <v>50.746836031549769</v>
      </c>
      <c r="AV45" s="845">
        <v>3.7122430524826102</v>
      </c>
      <c r="AW45" s="1801">
        <v>210</v>
      </c>
    </row>
    <row r="46" spans="1:49" s="911" customFormat="1" ht="14.5" customHeight="1">
      <c r="A46" s="838" t="s">
        <v>25</v>
      </c>
      <c r="B46" s="842">
        <v>64.5821501000121</v>
      </c>
      <c r="C46" s="840">
        <v>3.11743510410238</v>
      </c>
      <c r="D46" s="841">
        <v>346</v>
      </c>
      <c r="E46" s="842">
        <v>55.086166335538913</v>
      </c>
      <c r="F46" s="840">
        <v>3.1858774867474722</v>
      </c>
      <c r="G46" s="841">
        <v>347</v>
      </c>
      <c r="H46" s="842">
        <v>68.174243230234808</v>
      </c>
      <c r="I46" s="840">
        <v>3.0982776222460702</v>
      </c>
      <c r="J46" s="841">
        <v>347</v>
      </c>
      <c r="K46" s="839">
        <v>60.981219642073391</v>
      </c>
      <c r="L46" s="840">
        <v>2.972157700021548</v>
      </c>
      <c r="M46" s="841">
        <v>350</v>
      </c>
      <c r="N46" s="842">
        <v>84.130816654369127</v>
      </c>
      <c r="O46" s="840">
        <v>2.4606008835773499</v>
      </c>
      <c r="P46" s="841">
        <v>349</v>
      </c>
      <c r="Q46" s="848">
        <v>59.432356648282749</v>
      </c>
      <c r="R46" s="840">
        <v>3.533530620921419</v>
      </c>
      <c r="S46" s="841">
        <v>349</v>
      </c>
      <c r="T46" s="842">
        <v>67.425147135528974</v>
      </c>
      <c r="U46" s="840">
        <v>2.8202569397894188</v>
      </c>
      <c r="V46" s="841">
        <v>346</v>
      </c>
      <c r="W46" s="839">
        <v>35.591504017012603</v>
      </c>
      <c r="X46" s="840">
        <v>3.044556539099033</v>
      </c>
      <c r="Y46" s="841">
        <v>348</v>
      </c>
      <c r="Z46" s="842">
        <v>71.226443397035951</v>
      </c>
      <c r="AA46" s="840">
        <v>2.8716501116366691</v>
      </c>
      <c r="AB46" s="841">
        <v>347</v>
      </c>
      <c r="AC46" s="839">
        <v>45.2316848508056</v>
      </c>
      <c r="AD46" s="840">
        <v>3.04074993177022</v>
      </c>
      <c r="AE46" s="841">
        <v>349</v>
      </c>
      <c r="AF46" s="842">
        <v>63.839921345623111</v>
      </c>
      <c r="AG46" s="840">
        <v>2.9725359394122992</v>
      </c>
      <c r="AH46" s="841">
        <v>349</v>
      </c>
      <c r="AI46" s="851">
        <v>66.909061135500494</v>
      </c>
      <c r="AJ46" s="840">
        <v>3.3532654848755872</v>
      </c>
      <c r="AK46" s="841">
        <v>349</v>
      </c>
      <c r="AL46" s="842">
        <v>66.93642568568589</v>
      </c>
      <c r="AM46" s="840">
        <v>3.2057002115501652</v>
      </c>
      <c r="AN46" s="841">
        <v>349</v>
      </c>
      <c r="AO46" s="842">
        <v>56.776472378504202</v>
      </c>
      <c r="AP46" s="840">
        <v>3.3591257148598861</v>
      </c>
      <c r="AQ46" s="841">
        <v>346</v>
      </c>
      <c r="AR46" s="842">
        <v>18.672382473721122</v>
      </c>
      <c r="AS46" s="840">
        <v>2.5546603881494252</v>
      </c>
      <c r="AT46" s="841">
        <v>347</v>
      </c>
      <c r="AU46" s="842">
        <v>36.11061129051815</v>
      </c>
      <c r="AV46" s="840">
        <v>3.8228198242110278</v>
      </c>
      <c r="AW46" s="1800">
        <v>248</v>
      </c>
    </row>
    <row r="47" spans="1:49" s="911" customFormat="1" ht="14.5" customHeight="1">
      <c r="A47" s="843" t="s">
        <v>26</v>
      </c>
      <c r="B47" s="844">
        <v>67.944224837994327</v>
      </c>
      <c r="C47" s="845">
        <v>3.407526568147512</v>
      </c>
      <c r="D47" s="846">
        <v>323</v>
      </c>
      <c r="E47" s="847">
        <v>57.195025304101691</v>
      </c>
      <c r="F47" s="845">
        <v>3.0760349657118859</v>
      </c>
      <c r="G47" s="846">
        <v>321</v>
      </c>
      <c r="H47" s="844">
        <v>74.132579807493158</v>
      </c>
      <c r="I47" s="845">
        <v>2.863971625618837</v>
      </c>
      <c r="J47" s="846">
        <v>321</v>
      </c>
      <c r="K47" s="847">
        <v>63.229972340016857</v>
      </c>
      <c r="L47" s="845">
        <v>3.3447644363981319</v>
      </c>
      <c r="M47" s="846">
        <v>322</v>
      </c>
      <c r="N47" s="844">
        <v>89.747330469309745</v>
      </c>
      <c r="O47" s="845">
        <v>1.7985853561800591</v>
      </c>
      <c r="P47" s="846">
        <v>322</v>
      </c>
      <c r="Q47" s="844">
        <v>65.507068523808272</v>
      </c>
      <c r="R47" s="845">
        <v>3.3062885657499779</v>
      </c>
      <c r="S47" s="846">
        <v>323</v>
      </c>
      <c r="T47" s="844">
        <v>72.71438713645199</v>
      </c>
      <c r="U47" s="845">
        <v>2.7409317333274368</v>
      </c>
      <c r="V47" s="846">
        <v>321</v>
      </c>
      <c r="W47" s="844">
        <v>49.538686543134993</v>
      </c>
      <c r="X47" s="845">
        <v>3.098222487882587</v>
      </c>
      <c r="Y47" s="846">
        <v>324</v>
      </c>
      <c r="Z47" s="844">
        <v>74.168918770198772</v>
      </c>
      <c r="AA47" s="845">
        <v>2.7771259406378479</v>
      </c>
      <c r="AB47" s="846">
        <v>322</v>
      </c>
      <c r="AC47" s="844">
        <v>56.694464095254062</v>
      </c>
      <c r="AD47" s="845">
        <v>3.4032094367155041</v>
      </c>
      <c r="AE47" s="846">
        <v>322</v>
      </c>
      <c r="AF47" s="844">
        <v>65.138761924346099</v>
      </c>
      <c r="AG47" s="845">
        <v>3.1362352508812541</v>
      </c>
      <c r="AH47" s="846">
        <v>321</v>
      </c>
      <c r="AI47" s="844">
        <v>73.6219131600499</v>
      </c>
      <c r="AJ47" s="845">
        <v>2.810644100033405</v>
      </c>
      <c r="AK47" s="846">
        <v>322</v>
      </c>
      <c r="AL47" s="844">
        <v>71.64954255259606</v>
      </c>
      <c r="AM47" s="845">
        <v>3.078303418041652</v>
      </c>
      <c r="AN47" s="846">
        <v>322</v>
      </c>
      <c r="AO47" s="847">
        <v>65.250152847607907</v>
      </c>
      <c r="AP47" s="845">
        <v>3.038248448707447</v>
      </c>
      <c r="AQ47" s="846">
        <v>324</v>
      </c>
      <c r="AR47" s="844">
        <v>27.24015133406192</v>
      </c>
      <c r="AS47" s="845">
        <v>3.0448098212007642</v>
      </c>
      <c r="AT47" s="846">
        <v>319</v>
      </c>
      <c r="AU47" s="847">
        <v>39.719685865031771</v>
      </c>
      <c r="AV47" s="845">
        <v>3.7783067476324552</v>
      </c>
      <c r="AW47" s="1801">
        <v>220</v>
      </c>
    </row>
    <row r="48" spans="1:49" s="911" customFormat="1" ht="14.5" customHeight="1">
      <c r="A48" s="838" t="s">
        <v>27</v>
      </c>
      <c r="B48" s="839">
        <v>50.216753585589721</v>
      </c>
      <c r="C48" s="840">
        <v>3.0048522025014912</v>
      </c>
      <c r="D48" s="841">
        <v>407</v>
      </c>
      <c r="E48" s="842">
        <v>55.473945665176707</v>
      </c>
      <c r="F48" s="840">
        <v>3.066298424337607</v>
      </c>
      <c r="G48" s="841">
        <v>400</v>
      </c>
      <c r="H48" s="842">
        <v>76.156963585574459</v>
      </c>
      <c r="I48" s="840">
        <v>2.7146268539845</v>
      </c>
      <c r="J48" s="841">
        <v>407</v>
      </c>
      <c r="K48" s="839">
        <v>56.992288754289468</v>
      </c>
      <c r="L48" s="840">
        <v>2.969605752825383</v>
      </c>
      <c r="M48" s="841">
        <v>408</v>
      </c>
      <c r="N48" s="842">
        <v>85.148687295656046</v>
      </c>
      <c r="O48" s="840">
        <v>2.1468068975490771</v>
      </c>
      <c r="P48" s="841">
        <v>407</v>
      </c>
      <c r="Q48" s="842">
        <v>64.596062573899914</v>
      </c>
      <c r="R48" s="840">
        <v>2.9049862648944389</v>
      </c>
      <c r="S48" s="841">
        <v>408</v>
      </c>
      <c r="T48" s="839">
        <v>58.690477064050448</v>
      </c>
      <c r="U48" s="840">
        <v>2.8039246609339799</v>
      </c>
      <c r="V48" s="841">
        <v>408</v>
      </c>
      <c r="W48" s="839">
        <v>36.528567359983313</v>
      </c>
      <c r="X48" s="840">
        <v>2.7341895378079748</v>
      </c>
      <c r="Y48" s="841">
        <v>408</v>
      </c>
      <c r="Z48" s="842">
        <v>67.19141184599124</v>
      </c>
      <c r="AA48" s="840">
        <v>2.7082945709286581</v>
      </c>
      <c r="AB48" s="841">
        <v>408</v>
      </c>
      <c r="AC48" s="839">
        <v>45.373731101813178</v>
      </c>
      <c r="AD48" s="840">
        <v>3.0452047786457568</v>
      </c>
      <c r="AE48" s="841">
        <v>406</v>
      </c>
      <c r="AF48" s="842">
        <v>66.158152508418951</v>
      </c>
      <c r="AG48" s="840">
        <v>3.0155144269144358</v>
      </c>
      <c r="AH48" s="841">
        <v>410</v>
      </c>
      <c r="AI48" s="842">
        <v>69.618163657689749</v>
      </c>
      <c r="AJ48" s="840">
        <v>2.8884929879542249</v>
      </c>
      <c r="AK48" s="841">
        <v>409</v>
      </c>
      <c r="AL48" s="842">
        <v>65.594590818249742</v>
      </c>
      <c r="AM48" s="840">
        <v>3.074273604509878</v>
      </c>
      <c r="AN48" s="841">
        <v>409</v>
      </c>
      <c r="AO48" s="842">
        <v>60.561718461983403</v>
      </c>
      <c r="AP48" s="840">
        <v>3.0975484881431088</v>
      </c>
      <c r="AQ48" s="841">
        <v>408</v>
      </c>
      <c r="AR48" s="842">
        <v>30.152318987412499</v>
      </c>
      <c r="AS48" s="840">
        <v>2.8934271819616399</v>
      </c>
      <c r="AT48" s="841">
        <v>408</v>
      </c>
      <c r="AU48" s="842">
        <v>38.095942502211791</v>
      </c>
      <c r="AV48" s="840">
        <v>3.5965934985328509</v>
      </c>
      <c r="AW48" s="1800">
        <v>275</v>
      </c>
    </row>
    <row r="49" spans="1:52" s="911" customFormat="1" ht="14.5" customHeight="1" thickBot="1">
      <c r="A49" s="852" t="s">
        <v>28</v>
      </c>
      <c r="B49" s="853">
        <v>65.216236850348125</v>
      </c>
      <c r="C49" s="854">
        <v>3.166156951038678</v>
      </c>
      <c r="D49" s="855">
        <v>374</v>
      </c>
      <c r="E49" s="856">
        <v>51.434204579457173</v>
      </c>
      <c r="F49" s="854">
        <v>3.139001911959062</v>
      </c>
      <c r="G49" s="855">
        <v>370</v>
      </c>
      <c r="H49" s="853">
        <v>72.317290475262965</v>
      </c>
      <c r="I49" s="854">
        <v>2.9656144324613871</v>
      </c>
      <c r="J49" s="855">
        <v>371</v>
      </c>
      <c r="K49" s="853">
        <v>68.234923523782058</v>
      </c>
      <c r="L49" s="854">
        <v>2.752780342096679</v>
      </c>
      <c r="M49" s="855">
        <v>374</v>
      </c>
      <c r="N49" s="853">
        <v>83.414956977040504</v>
      </c>
      <c r="O49" s="854">
        <v>2.3106107460392789</v>
      </c>
      <c r="P49" s="855">
        <v>371</v>
      </c>
      <c r="Q49" s="853">
        <v>70.503331910332719</v>
      </c>
      <c r="R49" s="854">
        <v>2.7937397882495141</v>
      </c>
      <c r="S49" s="855">
        <v>373</v>
      </c>
      <c r="T49" s="856">
        <v>67.185138771311443</v>
      </c>
      <c r="U49" s="854">
        <v>2.954677819132371</v>
      </c>
      <c r="V49" s="855">
        <v>371</v>
      </c>
      <c r="W49" s="853">
        <v>47.624299598563042</v>
      </c>
      <c r="X49" s="854">
        <v>3.068540617180751</v>
      </c>
      <c r="Y49" s="855">
        <v>371</v>
      </c>
      <c r="Z49" s="853">
        <v>71.761754245048877</v>
      </c>
      <c r="AA49" s="854">
        <v>2.6066087458299561</v>
      </c>
      <c r="AB49" s="855">
        <v>374</v>
      </c>
      <c r="AC49" s="856">
        <v>51.098277087519527</v>
      </c>
      <c r="AD49" s="854">
        <v>3.0578545227630611</v>
      </c>
      <c r="AE49" s="855">
        <v>373</v>
      </c>
      <c r="AF49" s="853">
        <v>63.806680234272783</v>
      </c>
      <c r="AG49" s="854">
        <v>2.899324560446185</v>
      </c>
      <c r="AH49" s="855">
        <v>370</v>
      </c>
      <c r="AI49" s="853">
        <v>75.481743214883195</v>
      </c>
      <c r="AJ49" s="854">
        <v>2.680126885598098</v>
      </c>
      <c r="AK49" s="855">
        <v>373</v>
      </c>
      <c r="AL49" s="853">
        <v>72.513853707197867</v>
      </c>
      <c r="AM49" s="854">
        <v>2.6947755777198559</v>
      </c>
      <c r="AN49" s="855">
        <v>373</v>
      </c>
      <c r="AO49" s="853">
        <v>65.91373547070603</v>
      </c>
      <c r="AP49" s="854">
        <v>2.8443888254064831</v>
      </c>
      <c r="AQ49" s="855">
        <v>373</v>
      </c>
      <c r="AR49" s="853">
        <v>23.15107102025749</v>
      </c>
      <c r="AS49" s="854">
        <v>2.5368593484570692</v>
      </c>
      <c r="AT49" s="855">
        <v>371</v>
      </c>
      <c r="AU49" s="857">
        <v>32.967182520558403</v>
      </c>
      <c r="AV49" s="854">
        <v>3.4840176258110049</v>
      </c>
      <c r="AW49" s="1802">
        <v>262</v>
      </c>
    </row>
    <row r="50" spans="1:52" s="911" customFormat="1" ht="14.5" customHeight="1">
      <c r="A50" s="858" t="s">
        <v>29</v>
      </c>
      <c r="B50" s="859">
        <v>61.775725872836063</v>
      </c>
      <c r="C50" s="860">
        <v>1.2881918794130029</v>
      </c>
      <c r="D50" s="861">
        <v>3094</v>
      </c>
      <c r="E50" s="862">
        <v>53.740488333877977</v>
      </c>
      <c r="F50" s="860">
        <v>1.2797846675960169</v>
      </c>
      <c r="G50" s="861">
        <v>3075</v>
      </c>
      <c r="H50" s="859">
        <v>70.912453245268253</v>
      </c>
      <c r="I50" s="860">
        <v>1.1629070420369321</v>
      </c>
      <c r="J50" s="861">
        <v>3103</v>
      </c>
      <c r="K50" s="862">
        <v>61.155987484847692</v>
      </c>
      <c r="L50" s="860">
        <v>1.2492711613005041</v>
      </c>
      <c r="M50" s="861">
        <v>3088</v>
      </c>
      <c r="N50" s="859">
        <v>85.399892047405615</v>
      </c>
      <c r="O50" s="860">
        <v>0.88855320106412516</v>
      </c>
      <c r="P50" s="861">
        <v>3109</v>
      </c>
      <c r="Q50" s="863">
        <v>66.249561271301332</v>
      </c>
      <c r="R50" s="860">
        <v>1.2081786244111019</v>
      </c>
      <c r="S50" s="861">
        <v>3101</v>
      </c>
      <c r="T50" s="862">
        <v>61.329438691824613</v>
      </c>
      <c r="U50" s="860">
        <v>1.2716789735089571</v>
      </c>
      <c r="V50" s="861">
        <v>3103</v>
      </c>
      <c r="W50" s="862">
        <v>43.573297859302492</v>
      </c>
      <c r="X50" s="860">
        <v>1.2557249409664859</v>
      </c>
      <c r="Y50" s="861">
        <v>3107</v>
      </c>
      <c r="Z50" s="862">
        <v>68.27363783513934</v>
      </c>
      <c r="AA50" s="860">
        <v>1.186056842509301</v>
      </c>
      <c r="AB50" s="861">
        <v>3100</v>
      </c>
      <c r="AC50" s="862">
        <v>48.019852533336731</v>
      </c>
      <c r="AD50" s="860">
        <v>1.250416665477827</v>
      </c>
      <c r="AE50" s="861">
        <v>3104</v>
      </c>
      <c r="AF50" s="859">
        <v>67.95151229050559</v>
      </c>
      <c r="AG50" s="860">
        <v>1.2366188278616479</v>
      </c>
      <c r="AH50" s="861">
        <v>3101</v>
      </c>
      <c r="AI50" s="862">
        <v>71.259196039354578</v>
      </c>
      <c r="AJ50" s="860">
        <v>1.1879913408241469</v>
      </c>
      <c r="AK50" s="861">
        <v>3112</v>
      </c>
      <c r="AL50" s="859">
        <v>68.377105595257817</v>
      </c>
      <c r="AM50" s="860">
        <v>1.196168286124536</v>
      </c>
      <c r="AN50" s="861">
        <v>3107</v>
      </c>
      <c r="AO50" s="859">
        <v>61.546000048600114</v>
      </c>
      <c r="AP50" s="860">
        <v>1.2635598686454941</v>
      </c>
      <c r="AQ50" s="861">
        <v>3099</v>
      </c>
      <c r="AR50" s="859">
        <v>32.419938104394042</v>
      </c>
      <c r="AS50" s="860">
        <v>1.20396931597002</v>
      </c>
      <c r="AT50" s="861">
        <v>3091</v>
      </c>
      <c r="AU50" s="864">
        <v>43.030299070231877</v>
      </c>
      <c r="AV50" s="860">
        <v>1.472636737890533</v>
      </c>
      <c r="AW50" s="1803">
        <v>2184</v>
      </c>
    </row>
    <row r="51" spans="1:52" s="911" customFormat="1" ht="14.5" customHeight="1">
      <c r="A51" s="858" t="s">
        <v>30</v>
      </c>
      <c r="B51" s="859">
        <v>64.472557622006903</v>
      </c>
      <c r="C51" s="860">
        <v>1.531518080509177</v>
      </c>
      <c r="D51" s="861">
        <v>1907</v>
      </c>
      <c r="E51" s="859">
        <v>57.723919570084128</v>
      </c>
      <c r="F51" s="860">
        <v>1.448767395221972</v>
      </c>
      <c r="G51" s="861">
        <v>1893</v>
      </c>
      <c r="H51" s="859">
        <v>69.710268740424709</v>
      </c>
      <c r="I51" s="860">
        <v>1.4804801959252381</v>
      </c>
      <c r="J51" s="861">
        <v>1903</v>
      </c>
      <c r="K51" s="864">
        <v>62.450906645966647</v>
      </c>
      <c r="L51" s="860">
        <v>1.424938192511702</v>
      </c>
      <c r="M51" s="861">
        <v>1904</v>
      </c>
      <c r="N51" s="859">
        <v>85.486215847014577</v>
      </c>
      <c r="O51" s="860">
        <v>1.088783345463274</v>
      </c>
      <c r="P51" s="861">
        <v>1902</v>
      </c>
      <c r="Q51" s="859">
        <v>67.228096980895685</v>
      </c>
      <c r="R51" s="860">
        <v>1.4662292801441461</v>
      </c>
      <c r="S51" s="861">
        <v>1907</v>
      </c>
      <c r="T51" s="864">
        <v>66.605923518019353</v>
      </c>
      <c r="U51" s="860">
        <v>1.411667767475369</v>
      </c>
      <c r="V51" s="861">
        <v>1898</v>
      </c>
      <c r="W51" s="864">
        <v>41.866481446574703</v>
      </c>
      <c r="X51" s="860">
        <v>1.477600213333184</v>
      </c>
      <c r="Y51" s="861">
        <v>1901</v>
      </c>
      <c r="Z51" s="864">
        <v>69.548288315076675</v>
      </c>
      <c r="AA51" s="860">
        <v>1.445510541647048</v>
      </c>
      <c r="AB51" s="861">
        <v>1907</v>
      </c>
      <c r="AC51" s="864">
        <v>50.713247841268867</v>
      </c>
      <c r="AD51" s="860">
        <v>1.474237958593565</v>
      </c>
      <c r="AE51" s="861">
        <v>1910</v>
      </c>
      <c r="AF51" s="859">
        <v>64.986984615411757</v>
      </c>
      <c r="AG51" s="860">
        <v>1.468232972874365</v>
      </c>
      <c r="AH51" s="861">
        <v>1900</v>
      </c>
      <c r="AI51" s="862">
        <v>71.35259035063423</v>
      </c>
      <c r="AJ51" s="860">
        <v>1.4487905202119911</v>
      </c>
      <c r="AK51" s="861">
        <v>1912</v>
      </c>
      <c r="AL51" s="859">
        <v>68.995003979683361</v>
      </c>
      <c r="AM51" s="860">
        <v>1.471701256078922</v>
      </c>
      <c r="AN51" s="861">
        <v>1912</v>
      </c>
      <c r="AO51" s="859">
        <v>59.414054670619457</v>
      </c>
      <c r="AP51" s="860">
        <v>1.5651364543402611</v>
      </c>
      <c r="AQ51" s="861">
        <v>1909</v>
      </c>
      <c r="AR51" s="859">
        <v>26.706955592104919</v>
      </c>
      <c r="AS51" s="860">
        <v>1.4137070005474619</v>
      </c>
      <c r="AT51" s="861">
        <v>1894</v>
      </c>
      <c r="AU51" s="862">
        <v>35.821340314391243</v>
      </c>
      <c r="AV51" s="860">
        <v>1.7426239162500881</v>
      </c>
      <c r="AW51" s="1803">
        <v>1329</v>
      </c>
    </row>
    <row r="52" spans="1:52" s="911" customFormat="1" ht="14.5" customHeight="1">
      <c r="A52" s="1793" t="s">
        <v>31</v>
      </c>
      <c r="B52" s="1794">
        <v>62.268990072278577</v>
      </c>
      <c r="C52" s="1795">
        <v>1.088487399853141</v>
      </c>
      <c r="D52" s="1796">
        <v>5001</v>
      </c>
      <c r="E52" s="1797">
        <v>54.469401816616703</v>
      </c>
      <c r="F52" s="1795">
        <v>1.078988494560005</v>
      </c>
      <c r="G52" s="1796">
        <v>4968</v>
      </c>
      <c r="H52" s="1794">
        <v>70.692825455579438</v>
      </c>
      <c r="I52" s="1795">
        <v>0.98847869628020268</v>
      </c>
      <c r="J52" s="1796">
        <v>5006</v>
      </c>
      <c r="K52" s="1797">
        <v>61.393094771837461</v>
      </c>
      <c r="L52" s="1795">
        <v>1.0532692400779271</v>
      </c>
      <c r="M52" s="1796">
        <v>4992</v>
      </c>
      <c r="N52" s="1794">
        <v>85.415658746928827</v>
      </c>
      <c r="O52" s="1795">
        <v>0.75296739464249474</v>
      </c>
      <c r="P52" s="1796">
        <v>5011</v>
      </c>
      <c r="Q52" s="1798">
        <v>66.428579303331745</v>
      </c>
      <c r="R52" s="1795">
        <v>1.0227881560174521</v>
      </c>
      <c r="S52" s="1796">
        <v>5008</v>
      </c>
      <c r="T52" s="1797">
        <v>62.291203431032983</v>
      </c>
      <c r="U52" s="1795">
        <v>1.070664371535079</v>
      </c>
      <c r="V52" s="1796">
        <v>5001</v>
      </c>
      <c r="W52" s="1797">
        <v>43.26229205520837</v>
      </c>
      <c r="X52" s="1795">
        <v>1.0619079641963931</v>
      </c>
      <c r="Y52" s="1796">
        <v>5008</v>
      </c>
      <c r="Z52" s="1797">
        <v>68.506952276820385</v>
      </c>
      <c r="AA52" s="1795">
        <v>1.004386911997015</v>
      </c>
      <c r="AB52" s="1796">
        <v>5007</v>
      </c>
      <c r="AC52" s="1797">
        <v>48.512508112510993</v>
      </c>
      <c r="AD52" s="1795">
        <v>1.056636389632851</v>
      </c>
      <c r="AE52" s="1796">
        <v>5014</v>
      </c>
      <c r="AF52" s="1798">
        <v>67.410907567016523</v>
      </c>
      <c r="AG52" s="1795">
        <v>1.046602035141782</v>
      </c>
      <c r="AH52" s="1796">
        <v>5001</v>
      </c>
      <c r="AI52" s="1797">
        <v>71.276275678182373</v>
      </c>
      <c r="AJ52" s="1795">
        <v>1.0062141762376939</v>
      </c>
      <c r="AK52" s="1796">
        <v>5024</v>
      </c>
      <c r="AL52" s="1794">
        <v>68.490204319208246</v>
      </c>
      <c r="AM52" s="1795">
        <v>1.0134656479294759</v>
      </c>
      <c r="AN52" s="1796">
        <v>5019</v>
      </c>
      <c r="AO52" s="1794">
        <v>61.154395820725632</v>
      </c>
      <c r="AP52" s="1795">
        <v>1.071211190141895</v>
      </c>
      <c r="AQ52" s="1796">
        <v>5008</v>
      </c>
      <c r="AR52" s="1794">
        <v>31.377503507269019</v>
      </c>
      <c r="AS52" s="1795">
        <v>1.017631765739168</v>
      </c>
      <c r="AT52" s="1796">
        <v>4985</v>
      </c>
      <c r="AU52" s="1797">
        <v>41.72197340741301</v>
      </c>
      <c r="AV52" s="1795">
        <v>1.246602595474074</v>
      </c>
      <c r="AW52" s="1804">
        <v>3513</v>
      </c>
    </row>
    <row r="53" spans="1:52" s="911" customFormat="1" ht="14.5" customHeight="1">
      <c r="A53" s="1930" t="s">
        <v>690</v>
      </c>
      <c r="B53" s="1931"/>
      <c r="C53" s="1931"/>
      <c r="D53" s="1931"/>
      <c r="E53" s="1931"/>
      <c r="F53" s="1931"/>
      <c r="G53" s="1931"/>
      <c r="H53" s="1931"/>
      <c r="I53" s="1931"/>
      <c r="J53" s="1931"/>
      <c r="K53" s="1931"/>
      <c r="L53" s="1931"/>
      <c r="M53" s="1931"/>
      <c r="N53" s="1931"/>
      <c r="O53" s="1931"/>
      <c r="P53" s="1931"/>
      <c r="Q53" s="1931"/>
      <c r="R53" s="1931"/>
      <c r="S53" s="1931"/>
      <c r="T53" s="1931"/>
      <c r="U53" s="1931"/>
      <c r="V53" s="1931"/>
      <c r="W53" s="1931"/>
      <c r="X53" s="1931"/>
      <c r="Y53" s="1931"/>
      <c r="Z53" s="1931"/>
      <c r="AA53" s="1931"/>
      <c r="AB53" s="1931"/>
      <c r="AC53" s="1931"/>
      <c r="AD53" s="1931"/>
      <c r="AE53" s="1931"/>
      <c r="AF53" s="1931"/>
      <c r="AG53" s="1931"/>
      <c r="AH53" s="1931"/>
      <c r="AI53" s="1931"/>
      <c r="AJ53" s="1931"/>
      <c r="AK53" s="1931"/>
      <c r="AL53" s="1931"/>
      <c r="AM53" s="1931"/>
      <c r="AN53" s="1931"/>
      <c r="AO53" s="1931"/>
      <c r="AP53" s="1931"/>
      <c r="AQ53" s="1931"/>
      <c r="AR53" s="1931"/>
      <c r="AS53" s="1931"/>
      <c r="AT53" s="1931"/>
      <c r="AU53" s="1931"/>
      <c r="AV53" s="1931"/>
      <c r="AW53" s="1931"/>
    </row>
    <row r="54" spans="1:52" s="911" customFormat="1" ht="14.5" customHeight="1">
      <c r="A54" s="1930" t="s">
        <v>691</v>
      </c>
      <c r="B54" s="1931"/>
      <c r="C54" s="1931"/>
      <c r="D54" s="1931"/>
      <c r="E54" s="1931"/>
      <c r="F54" s="1931"/>
      <c r="G54" s="1931"/>
      <c r="H54" s="1931"/>
      <c r="I54" s="1931"/>
      <c r="J54" s="1931"/>
      <c r="K54" s="1931"/>
      <c r="L54" s="1931"/>
      <c r="M54" s="1931"/>
      <c r="N54" s="1931"/>
      <c r="O54" s="1931"/>
      <c r="P54" s="1931"/>
      <c r="Q54" s="1931"/>
      <c r="R54" s="1931"/>
      <c r="S54" s="1931"/>
      <c r="T54" s="1931"/>
      <c r="U54" s="1931"/>
      <c r="V54" s="1931"/>
      <c r="W54" s="1931"/>
      <c r="X54" s="1931"/>
      <c r="Y54" s="1931"/>
      <c r="Z54" s="1931"/>
      <c r="AA54" s="1931"/>
      <c r="AB54" s="1931"/>
      <c r="AC54" s="1931"/>
      <c r="AD54" s="1931"/>
      <c r="AE54" s="1931"/>
      <c r="AF54" s="1931"/>
      <c r="AG54" s="1931"/>
      <c r="AH54" s="1931"/>
      <c r="AI54" s="1931"/>
      <c r="AJ54" s="1931"/>
      <c r="AK54" s="1931"/>
      <c r="AL54" s="1931"/>
      <c r="AM54" s="1931"/>
      <c r="AN54" s="1931"/>
      <c r="AO54" s="1931"/>
      <c r="AP54" s="1931"/>
      <c r="AQ54" s="1931"/>
      <c r="AR54" s="1931"/>
      <c r="AS54" s="1931"/>
      <c r="AT54" s="1931"/>
      <c r="AU54" s="1931"/>
      <c r="AV54" s="1931"/>
      <c r="AW54" s="1931"/>
    </row>
    <row r="55" spans="1:52" s="911" customFormat="1" ht="14.5" customHeight="1">
      <c r="A55" s="1930" t="s">
        <v>617</v>
      </c>
      <c r="B55" s="1931"/>
      <c r="C55" s="1931"/>
      <c r="D55" s="1931"/>
      <c r="E55" s="1931"/>
      <c r="F55" s="1931"/>
      <c r="G55" s="1931"/>
      <c r="H55" s="1931"/>
      <c r="I55" s="1931"/>
      <c r="J55" s="1931"/>
      <c r="K55" s="1931"/>
      <c r="L55" s="1931"/>
      <c r="M55" s="1931"/>
      <c r="N55" s="1931"/>
      <c r="O55" s="1931"/>
      <c r="P55" s="1931"/>
      <c r="Q55" s="1931"/>
      <c r="R55" s="1931"/>
      <c r="S55" s="1931"/>
      <c r="T55" s="1931"/>
      <c r="U55" s="1931"/>
      <c r="V55" s="1931"/>
      <c r="W55" s="1931"/>
      <c r="X55" s="1931"/>
      <c r="Y55" s="1931"/>
      <c r="Z55" s="1931"/>
      <c r="AA55" s="1931"/>
      <c r="AB55" s="1931"/>
      <c r="AC55" s="1931"/>
      <c r="AD55" s="1931"/>
      <c r="AE55" s="1931"/>
      <c r="AF55" s="1931"/>
      <c r="AG55" s="1931"/>
      <c r="AH55" s="1931"/>
      <c r="AI55" s="1931"/>
      <c r="AJ55" s="1931"/>
      <c r="AK55" s="1931"/>
      <c r="AL55" s="1931"/>
      <c r="AM55" s="1931"/>
      <c r="AN55" s="1931"/>
      <c r="AO55" s="1931"/>
      <c r="AP55" s="1931"/>
      <c r="AQ55" s="1931"/>
      <c r="AR55" s="1931"/>
      <c r="AS55" s="1931"/>
      <c r="AT55" s="1931"/>
      <c r="AU55" s="1931"/>
      <c r="AV55" s="1931"/>
      <c r="AW55" s="1931"/>
    </row>
    <row r="56" spans="1:52" ht="14.5" customHeight="1"/>
    <row r="57" spans="1:52" s="911" customFormat="1" ht="14.5" customHeight="1">
      <c r="A57" s="1921" t="s">
        <v>1306</v>
      </c>
      <c r="B57" s="1922"/>
      <c r="C57" s="1922"/>
      <c r="D57" s="1922"/>
      <c r="E57" s="1922"/>
      <c r="F57" s="1922"/>
      <c r="G57" s="1922"/>
      <c r="H57" s="1922"/>
      <c r="I57" s="1922"/>
      <c r="J57" s="1922"/>
      <c r="K57" s="1922"/>
      <c r="L57" s="1922"/>
      <c r="M57" s="1922"/>
      <c r="N57" s="1922"/>
      <c r="O57" s="1922"/>
      <c r="P57" s="1922"/>
      <c r="Q57" s="1922"/>
      <c r="R57" s="1922"/>
      <c r="S57" s="1922"/>
      <c r="T57" s="1922"/>
      <c r="U57" s="1922"/>
      <c r="V57" s="1922"/>
      <c r="W57" s="1922"/>
      <c r="X57" s="1922"/>
      <c r="Y57" s="1922"/>
      <c r="Z57" s="1922"/>
      <c r="AA57" s="1922"/>
      <c r="AB57" s="1922"/>
      <c r="AC57" s="1922"/>
      <c r="AD57" s="1922"/>
      <c r="AE57" s="1922"/>
      <c r="AF57" s="1922"/>
      <c r="AG57" s="1922"/>
      <c r="AH57" s="1922"/>
      <c r="AI57" s="1922"/>
      <c r="AJ57" s="1922"/>
      <c r="AK57" s="1922"/>
      <c r="AL57" s="1922"/>
      <c r="AM57" s="1922"/>
      <c r="AN57" s="1922"/>
      <c r="AO57" s="1922"/>
      <c r="AP57" s="1922"/>
      <c r="AQ57" s="1922"/>
      <c r="AR57" s="1922"/>
      <c r="AS57" s="1922"/>
      <c r="AT57" s="1922"/>
      <c r="AU57" s="1922"/>
      <c r="AV57" s="1922"/>
      <c r="AW57" s="1922"/>
      <c r="AX57" s="1922"/>
      <c r="AY57" s="1922"/>
      <c r="AZ57" s="1922"/>
    </row>
    <row r="58" spans="1:52" s="911" customFormat="1" ht="45.75" customHeight="1" thickBot="1">
      <c r="A58" s="1923" t="s">
        <v>5</v>
      </c>
      <c r="B58" s="1975" t="s">
        <v>705</v>
      </c>
      <c r="C58" s="1971" t="s">
        <v>706</v>
      </c>
      <c r="D58" s="1971" t="s">
        <v>706</v>
      </c>
      <c r="E58" s="1971" t="s">
        <v>707</v>
      </c>
      <c r="F58" s="1971" t="s">
        <v>708</v>
      </c>
      <c r="G58" s="1971" t="s">
        <v>708</v>
      </c>
      <c r="H58" s="1932" t="s">
        <v>671</v>
      </c>
      <c r="I58" s="1933"/>
      <c r="J58" s="1934"/>
      <c r="K58" s="1932" t="s">
        <v>672</v>
      </c>
      <c r="L58" s="1933"/>
      <c r="M58" s="1934"/>
      <c r="N58" s="1932" t="s">
        <v>686</v>
      </c>
      <c r="O58" s="1933"/>
      <c r="P58" s="1934"/>
      <c r="Q58" s="1932" t="s">
        <v>674</v>
      </c>
      <c r="R58" s="1933"/>
      <c r="S58" s="1934"/>
      <c r="T58" s="1928" t="s">
        <v>1205</v>
      </c>
      <c r="U58" s="1926"/>
      <c r="V58" s="1927"/>
      <c r="W58" s="1932" t="s">
        <v>688</v>
      </c>
      <c r="X58" s="1933"/>
      <c r="Y58" s="1934"/>
      <c r="Z58" s="1928" t="s">
        <v>677</v>
      </c>
      <c r="AA58" s="1926"/>
      <c r="AB58" s="1927"/>
      <c r="AC58" s="1928" t="s">
        <v>678</v>
      </c>
      <c r="AD58" s="1926"/>
      <c r="AE58" s="1927"/>
      <c r="AF58" s="1932" t="s">
        <v>679</v>
      </c>
      <c r="AG58" s="1933"/>
      <c r="AH58" s="1934"/>
      <c r="AI58" s="1932" t="s">
        <v>594</v>
      </c>
      <c r="AJ58" s="1933"/>
      <c r="AK58" s="1934"/>
      <c r="AL58" s="1932" t="s">
        <v>680</v>
      </c>
      <c r="AM58" s="1933"/>
      <c r="AN58" s="1934"/>
      <c r="AO58" s="1932" t="s">
        <v>681</v>
      </c>
      <c r="AP58" s="1933"/>
      <c r="AQ58" s="1934"/>
      <c r="AR58" s="1932" t="s">
        <v>692</v>
      </c>
      <c r="AS58" s="1933"/>
      <c r="AT58" s="1934"/>
      <c r="AU58" s="1928" t="s">
        <v>683</v>
      </c>
      <c r="AV58" s="1926"/>
      <c r="AW58" s="1927"/>
      <c r="AX58" s="1980" t="s">
        <v>684</v>
      </c>
      <c r="AY58" s="1933"/>
      <c r="AZ58" s="1987"/>
    </row>
    <row r="59" spans="1:52" s="911" customFormat="1" ht="14.5" customHeight="1" thickBot="1">
      <c r="A59" s="1988"/>
      <c r="B59" s="743" t="s">
        <v>2</v>
      </c>
      <c r="C59" s="743" t="s">
        <v>68</v>
      </c>
      <c r="D59" s="744" t="s">
        <v>69</v>
      </c>
      <c r="E59" s="743" t="s">
        <v>2</v>
      </c>
      <c r="F59" s="743" t="s">
        <v>68</v>
      </c>
      <c r="G59" s="744" t="s">
        <v>69</v>
      </c>
      <c r="H59" s="743" t="s">
        <v>2</v>
      </c>
      <c r="I59" s="743" t="s">
        <v>68</v>
      </c>
      <c r="J59" s="744" t="s">
        <v>69</v>
      </c>
      <c r="K59" s="743" t="s">
        <v>2</v>
      </c>
      <c r="L59" s="743" t="s">
        <v>68</v>
      </c>
      <c r="M59" s="744" t="s">
        <v>69</v>
      </c>
      <c r="N59" s="743" t="s">
        <v>2</v>
      </c>
      <c r="O59" s="743" t="s">
        <v>68</v>
      </c>
      <c r="P59" s="744" t="s">
        <v>69</v>
      </c>
      <c r="Q59" s="743" t="s">
        <v>2</v>
      </c>
      <c r="R59" s="743" t="s">
        <v>68</v>
      </c>
      <c r="S59" s="744" t="s">
        <v>69</v>
      </c>
      <c r="T59" s="743" t="s">
        <v>2</v>
      </c>
      <c r="U59" s="743" t="s">
        <v>68</v>
      </c>
      <c r="V59" s="744" t="s">
        <v>69</v>
      </c>
      <c r="W59" s="743" t="s">
        <v>2</v>
      </c>
      <c r="X59" s="743" t="s">
        <v>68</v>
      </c>
      <c r="Y59" s="744" t="s">
        <v>69</v>
      </c>
      <c r="Z59" s="743" t="s">
        <v>2</v>
      </c>
      <c r="AA59" s="743" t="s">
        <v>68</v>
      </c>
      <c r="AB59" s="744" t="s">
        <v>69</v>
      </c>
      <c r="AC59" s="743" t="s">
        <v>2</v>
      </c>
      <c r="AD59" s="743" t="s">
        <v>68</v>
      </c>
      <c r="AE59" s="744" t="s">
        <v>69</v>
      </c>
      <c r="AF59" s="743" t="s">
        <v>2</v>
      </c>
      <c r="AG59" s="743" t="s">
        <v>68</v>
      </c>
      <c r="AH59" s="744" t="s">
        <v>69</v>
      </c>
      <c r="AI59" s="743" t="s">
        <v>2</v>
      </c>
      <c r="AJ59" s="743" t="s">
        <v>68</v>
      </c>
      <c r="AK59" s="744" t="s">
        <v>69</v>
      </c>
      <c r="AL59" s="743" t="s">
        <v>2</v>
      </c>
      <c r="AM59" s="743" t="s">
        <v>68</v>
      </c>
      <c r="AN59" s="744" t="s">
        <v>69</v>
      </c>
      <c r="AO59" s="743" t="s">
        <v>2</v>
      </c>
      <c r="AP59" s="743" t="s">
        <v>68</v>
      </c>
      <c r="AQ59" s="744" t="s">
        <v>69</v>
      </c>
      <c r="AR59" s="743" t="s">
        <v>2</v>
      </c>
      <c r="AS59" s="743" t="s">
        <v>68</v>
      </c>
      <c r="AT59" s="744" t="s">
        <v>69</v>
      </c>
      <c r="AU59" s="743" t="s">
        <v>2</v>
      </c>
      <c r="AV59" s="743" t="s">
        <v>68</v>
      </c>
      <c r="AW59" s="744" t="s">
        <v>69</v>
      </c>
      <c r="AX59" s="743" t="s">
        <v>2</v>
      </c>
      <c r="AY59" s="743" t="s">
        <v>68</v>
      </c>
      <c r="AZ59" s="1631" t="s">
        <v>69</v>
      </c>
    </row>
    <row r="60" spans="1:52" s="911" customFormat="1" ht="14.5" customHeight="1">
      <c r="A60" s="811" t="s">
        <v>13</v>
      </c>
      <c r="B60" s="824">
        <v>37.498818032132959</v>
      </c>
      <c r="C60" s="813">
        <v>3.148148777591226</v>
      </c>
      <c r="D60" s="814">
        <v>436</v>
      </c>
      <c r="E60" s="816">
        <v>5.0988429059370466</v>
      </c>
      <c r="F60" s="813">
        <v>1.542404437484828</v>
      </c>
      <c r="G60" s="814">
        <v>426</v>
      </c>
      <c r="H60" s="812">
        <v>33.39310012209949</v>
      </c>
      <c r="I60" s="813">
        <v>3.0367850259934719</v>
      </c>
      <c r="J60" s="814">
        <v>430</v>
      </c>
      <c r="K60" s="812">
        <v>39.331139100060923</v>
      </c>
      <c r="L60" s="813">
        <v>3.3245083262790049</v>
      </c>
      <c r="M60" s="814">
        <v>428</v>
      </c>
      <c r="N60" s="815">
        <v>71.829415896044836</v>
      </c>
      <c r="O60" s="813">
        <v>2.924982565806058</v>
      </c>
      <c r="P60" s="814">
        <v>436</v>
      </c>
      <c r="Q60" s="812">
        <v>24.510041099297759</v>
      </c>
      <c r="R60" s="813">
        <v>2.9492780659132611</v>
      </c>
      <c r="S60" s="814">
        <v>427</v>
      </c>
      <c r="T60" s="812">
        <v>42.036238675872113</v>
      </c>
      <c r="U60" s="813">
        <v>3.2756215980754742</v>
      </c>
      <c r="V60" s="814">
        <v>428</v>
      </c>
      <c r="W60" s="815">
        <v>32.667967336186273</v>
      </c>
      <c r="X60" s="813">
        <v>3.1167453872482191</v>
      </c>
      <c r="Y60" s="814">
        <v>429</v>
      </c>
      <c r="Z60" s="812">
        <v>37.65176309378338</v>
      </c>
      <c r="AA60" s="813">
        <v>3.2143008141698828</v>
      </c>
      <c r="AB60" s="814">
        <v>427</v>
      </c>
      <c r="AC60" s="812">
        <v>9.862532075640642</v>
      </c>
      <c r="AD60" s="813">
        <v>2.3417435243581122</v>
      </c>
      <c r="AE60" s="814">
        <v>425</v>
      </c>
      <c r="AF60" s="824">
        <v>29.97362391102741</v>
      </c>
      <c r="AG60" s="813">
        <v>3.151671508898287</v>
      </c>
      <c r="AH60" s="814">
        <v>426</v>
      </c>
      <c r="AI60" s="824">
        <v>84.538974877036338</v>
      </c>
      <c r="AJ60" s="813">
        <v>2.0633144353725901</v>
      </c>
      <c r="AK60" s="814">
        <v>442</v>
      </c>
      <c r="AL60" s="812">
        <v>61.021583372971463</v>
      </c>
      <c r="AM60" s="813">
        <v>3.1512806207778579</v>
      </c>
      <c r="AN60" s="814">
        <v>428</v>
      </c>
      <c r="AO60" s="812">
        <v>17.810265129086911</v>
      </c>
      <c r="AP60" s="813">
        <v>2.31362651951541</v>
      </c>
      <c r="AQ60" s="814">
        <v>422</v>
      </c>
      <c r="AR60" s="812">
        <v>13.87043023124707</v>
      </c>
      <c r="AS60" s="813">
        <v>2.212737067378109</v>
      </c>
      <c r="AT60" s="814">
        <v>424</v>
      </c>
      <c r="AU60" s="812">
        <v>9.910078522806554</v>
      </c>
      <c r="AV60" s="813">
        <v>1.7854602978149929</v>
      </c>
      <c r="AW60" s="814">
        <v>423</v>
      </c>
      <c r="AX60" s="815">
        <v>52.281150859974609</v>
      </c>
      <c r="AY60" s="813">
        <v>3.3492374268794758</v>
      </c>
      <c r="AZ60" s="1721">
        <v>417</v>
      </c>
    </row>
    <row r="61" spans="1:52" s="911" customFormat="1" ht="14.5" customHeight="1">
      <c r="A61" s="817" t="s">
        <v>14</v>
      </c>
      <c r="B61" s="821">
        <v>32.785703276049937</v>
      </c>
      <c r="C61" s="819">
        <v>3.2979251651310029</v>
      </c>
      <c r="D61" s="820">
        <v>342</v>
      </c>
      <c r="E61" s="823">
        <v>4.1999852948541134</v>
      </c>
      <c r="F61" s="819">
        <v>1.437659083551188</v>
      </c>
      <c r="G61" s="820">
        <v>336</v>
      </c>
      <c r="H61" s="818">
        <v>44.84915402465262</v>
      </c>
      <c r="I61" s="819">
        <v>3.5538944645118322</v>
      </c>
      <c r="J61" s="820">
        <v>338</v>
      </c>
      <c r="K61" s="818">
        <v>43.067817410574513</v>
      </c>
      <c r="L61" s="819">
        <v>3.5765121421186201</v>
      </c>
      <c r="M61" s="820">
        <v>336</v>
      </c>
      <c r="N61" s="818">
        <v>71.077236565789732</v>
      </c>
      <c r="O61" s="819">
        <v>3.1268336776740071</v>
      </c>
      <c r="P61" s="820">
        <v>351</v>
      </c>
      <c r="Q61" s="822">
        <v>13.81493183451888</v>
      </c>
      <c r="R61" s="819">
        <v>2.452667612504738</v>
      </c>
      <c r="S61" s="820">
        <v>337</v>
      </c>
      <c r="T61" s="823">
        <v>31.224352431950962</v>
      </c>
      <c r="U61" s="819">
        <v>3.3486581473970052</v>
      </c>
      <c r="V61" s="820">
        <v>340</v>
      </c>
      <c r="W61" s="818">
        <v>25.77377799830743</v>
      </c>
      <c r="X61" s="819">
        <v>2.9941509098645551</v>
      </c>
      <c r="Y61" s="820">
        <v>333</v>
      </c>
      <c r="Z61" s="818">
        <v>38.328248654050221</v>
      </c>
      <c r="AA61" s="819">
        <v>3.4699048766371412</v>
      </c>
      <c r="AB61" s="820">
        <v>342</v>
      </c>
      <c r="AC61" s="818">
        <v>6.6037316520260196</v>
      </c>
      <c r="AD61" s="819">
        <v>2.0920141939087231</v>
      </c>
      <c r="AE61" s="820">
        <v>339</v>
      </c>
      <c r="AF61" s="818">
        <v>13.42132405432252</v>
      </c>
      <c r="AG61" s="819">
        <v>2.4186789159765691</v>
      </c>
      <c r="AH61" s="820">
        <v>338</v>
      </c>
      <c r="AI61" s="822">
        <v>61.427115980691369</v>
      </c>
      <c r="AJ61" s="819">
        <v>3.4258547229828271</v>
      </c>
      <c r="AK61" s="820">
        <v>341</v>
      </c>
      <c r="AL61" s="818">
        <v>37.984894933411759</v>
      </c>
      <c r="AM61" s="819">
        <v>3.5079593263791948</v>
      </c>
      <c r="AN61" s="820">
        <v>339</v>
      </c>
      <c r="AO61" s="818">
        <v>16.90734864859736</v>
      </c>
      <c r="AP61" s="819">
        <v>2.662190178781898</v>
      </c>
      <c r="AQ61" s="820">
        <v>335</v>
      </c>
      <c r="AR61" s="818">
        <v>7.1732947068425936</v>
      </c>
      <c r="AS61" s="819">
        <v>2.021121835077806</v>
      </c>
      <c r="AT61" s="820">
        <v>336</v>
      </c>
      <c r="AU61" s="818">
        <v>7.208100901190158</v>
      </c>
      <c r="AV61" s="819">
        <v>2.0509966346281781</v>
      </c>
      <c r="AW61" s="820">
        <v>334</v>
      </c>
      <c r="AX61" s="821">
        <v>46.876707104087693</v>
      </c>
      <c r="AY61" s="819">
        <v>3.5146575539326692</v>
      </c>
      <c r="AZ61" s="1722">
        <v>332</v>
      </c>
    </row>
    <row r="62" spans="1:52" s="911" customFormat="1" ht="14.5" customHeight="1">
      <c r="A62" s="811" t="s">
        <v>39</v>
      </c>
      <c r="B62" s="812" t="s">
        <v>99</v>
      </c>
      <c r="C62" s="868" t="s">
        <v>99</v>
      </c>
      <c r="D62" s="869" t="s">
        <v>99</v>
      </c>
      <c r="E62" s="812" t="s">
        <v>99</v>
      </c>
      <c r="F62" s="868" t="s">
        <v>99</v>
      </c>
      <c r="G62" s="869" t="s">
        <v>99</v>
      </c>
      <c r="H62" s="812" t="s">
        <v>99</v>
      </c>
      <c r="I62" s="868" t="s">
        <v>99</v>
      </c>
      <c r="J62" s="869" t="s">
        <v>99</v>
      </c>
      <c r="K62" s="812" t="s">
        <v>99</v>
      </c>
      <c r="L62" s="868" t="s">
        <v>99</v>
      </c>
      <c r="M62" s="869" t="s">
        <v>99</v>
      </c>
      <c r="N62" s="812" t="s">
        <v>99</v>
      </c>
      <c r="O62" s="868" t="s">
        <v>99</v>
      </c>
      <c r="P62" s="869" t="s">
        <v>99</v>
      </c>
      <c r="Q62" s="812" t="s">
        <v>99</v>
      </c>
      <c r="R62" s="868" t="s">
        <v>99</v>
      </c>
      <c r="S62" s="869" t="s">
        <v>99</v>
      </c>
      <c r="T62" s="812" t="s">
        <v>99</v>
      </c>
      <c r="U62" s="868" t="s">
        <v>99</v>
      </c>
      <c r="V62" s="869" t="s">
        <v>99</v>
      </c>
      <c r="W62" s="812" t="s">
        <v>99</v>
      </c>
      <c r="X62" s="868" t="s">
        <v>99</v>
      </c>
      <c r="Y62" s="869" t="s">
        <v>99</v>
      </c>
      <c r="Z62" s="812" t="s">
        <v>99</v>
      </c>
      <c r="AA62" s="868" t="s">
        <v>99</v>
      </c>
      <c r="AB62" s="869" t="s">
        <v>99</v>
      </c>
      <c r="AC62" s="812" t="s">
        <v>99</v>
      </c>
      <c r="AD62" s="868" t="s">
        <v>99</v>
      </c>
      <c r="AE62" s="869" t="s">
        <v>99</v>
      </c>
      <c r="AF62" s="812" t="s">
        <v>99</v>
      </c>
      <c r="AG62" s="868" t="s">
        <v>99</v>
      </c>
      <c r="AH62" s="869" t="s">
        <v>99</v>
      </c>
      <c r="AI62" s="812" t="s">
        <v>99</v>
      </c>
      <c r="AJ62" s="868" t="s">
        <v>99</v>
      </c>
      <c r="AK62" s="869" t="s">
        <v>99</v>
      </c>
      <c r="AL62" s="812" t="s">
        <v>99</v>
      </c>
      <c r="AM62" s="868" t="s">
        <v>99</v>
      </c>
      <c r="AN62" s="869" t="s">
        <v>99</v>
      </c>
      <c r="AO62" s="812" t="s">
        <v>99</v>
      </c>
      <c r="AP62" s="868" t="s">
        <v>99</v>
      </c>
      <c r="AQ62" s="869" t="s">
        <v>99</v>
      </c>
      <c r="AR62" s="812" t="s">
        <v>99</v>
      </c>
      <c r="AS62" s="868" t="s">
        <v>99</v>
      </c>
      <c r="AT62" s="869" t="s">
        <v>99</v>
      </c>
      <c r="AU62" s="812" t="s">
        <v>99</v>
      </c>
      <c r="AV62" s="868" t="s">
        <v>99</v>
      </c>
      <c r="AW62" s="869" t="s">
        <v>99</v>
      </c>
      <c r="AX62" s="812" t="s">
        <v>99</v>
      </c>
      <c r="AY62" s="868" t="s">
        <v>99</v>
      </c>
      <c r="AZ62" s="1732" t="s">
        <v>99</v>
      </c>
    </row>
    <row r="63" spans="1:52" s="911" customFormat="1" ht="14.5" customHeight="1">
      <c r="A63" s="817" t="s">
        <v>16</v>
      </c>
      <c r="B63" s="818" t="s">
        <v>99</v>
      </c>
      <c r="C63" s="870" t="s">
        <v>99</v>
      </c>
      <c r="D63" s="871" t="s">
        <v>99</v>
      </c>
      <c r="E63" s="818" t="s">
        <v>99</v>
      </c>
      <c r="F63" s="870" t="s">
        <v>99</v>
      </c>
      <c r="G63" s="871" t="s">
        <v>99</v>
      </c>
      <c r="H63" s="818" t="s">
        <v>99</v>
      </c>
      <c r="I63" s="870" t="s">
        <v>99</v>
      </c>
      <c r="J63" s="871" t="s">
        <v>99</v>
      </c>
      <c r="K63" s="818" t="s">
        <v>99</v>
      </c>
      <c r="L63" s="870" t="s">
        <v>99</v>
      </c>
      <c r="M63" s="871" t="s">
        <v>99</v>
      </c>
      <c r="N63" s="818" t="s">
        <v>99</v>
      </c>
      <c r="O63" s="870" t="s">
        <v>99</v>
      </c>
      <c r="P63" s="871" t="s">
        <v>99</v>
      </c>
      <c r="Q63" s="818" t="s">
        <v>99</v>
      </c>
      <c r="R63" s="870" t="s">
        <v>99</v>
      </c>
      <c r="S63" s="871" t="s">
        <v>99</v>
      </c>
      <c r="T63" s="818" t="s">
        <v>99</v>
      </c>
      <c r="U63" s="870" t="s">
        <v>99</v>
      </c>
      <c r="V63" s="871" t="s">
        <v>99</v>
      </c>
      <c r="W63" s="818" t="s">
        <v>99</v>
      </c>
      <c r="X63" s="870" t="s">
        <v>99</v>
      </c>
      <c r="Y63" s="871" t="s">
        <v>99</v>
      </c>
      <c r="Z63" s="818" t="s">
        <v>99</v>
      </c>
      <c r="AA63" s="870" t="s">
        <v>99</v>
      </c>
      <c r="AB63" s="871" t="s">
        <v>99</v>
      </c>
      <c r="AC63" s="818" t="s">
        <v>99</v>
      </c>
      <c r="AD63" s="870" t="s">
        <v>99</v>
      </c>
      <c r="AE63" s="871" t="s">
        <v>99</v>
      </c>
      <c r="AF63" s="818" t="s">
        <v>99</v>
      </c>
      <c r="AG63" s="870" t="s">
        <v>99</v>
      </c>
      <c r="AH63" s="871" t="s">
        <v>99</v>
      </c>
      <c r="AI63" s="818" t="s">
        <v>99</v>
      </c>
      <c r="AJ63" s="870" t="s">
        <v>99</v>
      </c>
      <c r="AK63" s="871" t="s">
        <v>99</v>
      </c>
      <c r="AL63" s="818" t="s">
        <v>99</v>
      </c>
      <c r="AM63" s="870" t="s">
        <v>99</v>
      </c>
      <c r="AN63" s="871" t="s">
        <v>99</v>
      </c>
      <c r="AO63" s="818" t="s">
        <v>99</v>
      </c>
      <c r="AP63" s="870" t="s">
        <v>99</v>
      </c>
      <c r="AQ63" s="871" t="s">
        <v>99</v>
      </c>
      <c r="AR63" s="818" t="s">
        <v>99</v>
      </c>
      <c r="AS63" s="870" t="s">
        <v>99</v>
      </c>
      <c r="AT63" s="871" t="s">
        <v>99</v>
      </c>
      <c r="AU63" s="818" t="s">
        <v>99</v>
      </c>
      <c r="AV63" s="870" t="s">
        <v>99</v>
      </c>
      <c r="AW63" s="871" t="s">
        <v>99</v>
      </c>
      <c r="AX63" s="818" t="s">
        <v>99</v>
      </c>
      <c r="AY63" s="870" t="s">
        <v>99</v>
      </c>
      <c r="AZ63" s="1733" t="s">
        <v>99</v>
      </c>
    </row>
    <row r="64" spans="1:52" s="911" customFormat="1" ht="14.5" customHeight="1">
      <c r="A64" s="811" t="s">
        <v>17</v>
      </c>
      <c r="B64" s="812" t="s">
        <v>99</v>
      </c>
      <c r="C64" s="868" t="s">
        <v>99</v>
      </c>
      <c r="D64" s="869" t="s">
        <v>99</v>
      </c>
      <c r="E64" s="812" t="s">
        <v>99</v>
      </c>
      <c r="F64" s="868" t="s">
        <v>99</v>
      </c>
      <c r="G64" s="869" t="s">
        <v>99</v>
      </c>
      <c r="H64" s="812" t="s">
        <v>99</v>
      </c>
      <c r="I64" s="868" t="s">
        <v>99</v>
      </c>
      <c r="J64" s="869" t="s">
        <v>99</v>
      </c>
      <c r="K64" s="812" t="s">
        <v>99</v>
      </c>
      <c r="L64" s="868" t="s">
        <v>99</v>
      </c>
      <c r="M64" s="869" t="s">
        <v>99</v>
      </c>
      <c r="N64" s="812" t="s">
        <v>99</v>
      </c>
      <c r="O64" s="868" t="s">
        <v>99</v>
      </c>
      <c r="P64" s="869" t="s">
        <v>99</v>
      </c>
      <c r="Q64" s="812" t="s">
        <v>99</v>
      </c>
      <c r="R64" s="868" t="s">
        <v>99</v>
      </c>
      <c r="S64" s="869" t="s">
        <v>99</v>
      </c>
      <c r="T64" s="812" t="s">
        <v>99</v>
      </c>
      <c r="U64" s="868" t="s">
        <v>99</v>
      </c>
      <c r="V64" s="869" t="s">
        <v>99</v>
      </c>
      <c r="W64" s="812" t="s">
        <v>99</v>
      </c>
      <c r="X64" s="868" t="s">
        <v>99</v>
      </c>
      <c r="Y64" s="869" t="s">
        <v>99</v>
      </c>
      <c r="Z64" s="812" t="s">
        <v>99</v>
      </c>
      <c r="AA64" s="868" t="s">
        <v>99</v>
      </c>
      <c r="AB64" s="869" t="s">
        <v>99</v>
      </c>
      <c r="AC64" s="812" t="s">
        <v>99</v>
      </c>
      <c r="AD64" s="868" t="s">
        <v>99</v>
      </c>
      <c r="AE64" s="869" t="s">
        <v>99</v>
      </c>
      <c r="AF64" s="812" t="s">
        <v>99</v>
      </c>
      <c r="AG64" s="868" t="s">
        <v>99</v>
      </c>
      <c r="AH64" s="869" t="s">
        <v>99</v>
      </c>
      <c r="AI64" s="812" t="s">
        <v>99</v>
      </c>
      <c r="AJ64" s="868" t="s">
        <v>99</v>
      </c>
      <c r="AK64" s="869" t="s">
        <v>99</v>
      </c>
      <c r="AL64" s="812" t="s">
        <v>99</v>
      </c>
      <c r="AM64" s="868" t="s">
        <v>99</v>
      </c>
      <c r="AN64" s="869" t="s">
        <v>99</v>
      </c>
      <c r="AO64" s="812" t="s">
        <v>99</v>
      </c>
      <c r="AP64" s="868" t="s">
        <v>99</v>
      </c>
      <c r="AQ64" s="869" t="s">
        <v>99</v>
      </c>
      <c r="AR64" s="812" t="s">
        <v>99</v>
      </c>
      <c r="AS64" s="868" t="s">
        <v>99</v>
      </c>
      <c r="AT64" s="869" t="s">
        <v>99</v>
      </c>
      <c r="AU64" s="812" t="s">
        <v>99</v>
      </c>
      <c r="AV64" s="868" t="s">
        <v>99</v>
      </c>
      <c r="AW64" s="869" t="s">
        <v>99</v>
      </c>
      <c r="AX64" s="812" t="s">
        <v>99</v>
      </c>
      <c r="AY64" s="868" t="s">
        <v>99</v>
      </c>
      <c r="AZ64" s="1732" t="s">
        <v>99</v>
      </c>
    </row>
    <row r="65" spans="1:52" s="911" customFormat="1" ht="14.5" customHeight="1">
      <c r="A65" s="817" t="s">
        <v>18</v>
      </c>
      <c r="B65" s="818" t="s">
        <v>99</v>
      </c>
      <c r="C65" s="870" t="s">
        <v>99</v>
      </c>
      <c r="D65" s="871" t="s">
        <v>99</v>
      </c>
      <c r="E65" s="818" t="s">
        <v>99</v>
      </c>
      <c r="F65" s="870" t="s">
        <v>99</v>
      </c>
      <c r="G65" s="871" t="s">
        <v>99</v>
      </c>
      <c r="H65" s="818" t="s">
        <v>99</v>
      </c>
      <c r="I65" s="870" t="s">
        <v>99</v>
      </c>
      <c r="J65" s="871" t="s">
        <v>99</v>
      </c>
      <c r="K65" s="818" t="s">
        <v>99</v>
      </c>
      <c r="L65" s="870" t="s">
        <v>99</v>
      </c>
      <c r="M65" s="871" t="s">
        <v>99</v>
      </c>
      <c r="N65" s="818" t="s">
        <v>99</v>
      </c>
      <c r="O65" s="870" t="s">
        <v>99</v>
      </c>
      <c r="P65" s="871" t="s">
        <v>99</v>
      </c>
      <c r="Q65" s="818" t="s">
        <v>99</v>
      </c>
      <c r="R65" s="870" t="s">
        <v>99</v>
      </c>
      <c r="S65" s="871" t="s">
        <v>99</v>
      </c>
      <c r="T65" s="818" t="s">
        <v>99</v>
      </c>
      <c r="U65" s="870" t="s">
        <v>99</v>
      </c>
      <c r="V65" s="871" t="s">
        <v>99</v>
      </c>
      <c r="W65" s="818" t="s">
        <v>99</v>
      </c>
      <c r="X65" s="870" t="s">
        <v>99</v>
      </c>
      <c r="Y65" s="871" t="s">
        <v>99</v>
      </c>
      <c r="Z65" s="818" t="s">
        <v>99</v>
      </c>
      <c r="AA65" s="870" t="s">
        <v>99</v>
      </c>
      <c r="AB65" s="871" t="s">
        <v>99</v>
      </c>
      <c r="AC65" s="818" t="s">
        <v>99</v>
      </c>
      <c r="AD65" s="870" t="s">
        <v>99</v>
      </c>
      <c r="AE65" s="871" t="s">
        <v>99</v>
      </c>
      <c r="AF65" s="818" t="s">
        <v>99</v>
      </c>
      <c r="AG65" s="870" t="s">
        <v>99</v>
      </c>
      <c r="AH65" s="871" t="s">
        <v>99</v>
      </c>
      <c r="AI65" s="818" t="s">
        <v>99</v>
      </c>
      <c r="AJ65" s="870" t="s">
        <v>99</v>
      </c>
      <c r="AK65" s="871" t="s">
        <v>99</v>
      </c>
      <c r="AL65" s="818" t="s">
        <v>99</v>
      </c>
      <c r="AM65" s="870" t="s">
        <v>99</v>
      </c>
      <c r="AN65" s="871" t="s">
        <v>99</v>
      </c>
      <c r="AO65" s="818" t="s">
        <v>99</v>
      </c>
      <c r="AP65" s="870" t="s">
        <v>99</v>
      </c>
      <c r="AQ65" s="871" t="s">
        <v>99</v>
      </c>
      <c r="AR65" s="818" t="s">
        <v>99</v>
      </c>
      <c r="AS65" s="870" t="s">
        <v>99</v>
      </c>
      <c r="AT65" s="871" t="s">
        <v>99</v>
      </c>
      <c r="AU65" s="818" t="s">
        <v>99</v>
      </c>
      <c r="AV65" s="870" t="s">
        <v>99</v>
      </c>
      <c r="AW65" s="871" t="s">
        <v>99</v>
      </c>
      <c r="AX65" s="818" t="s">
        <v>99</v>
      </c>
      <c r="AY65" s="870" t="s">
        <v>99</v>
      </c>
      <c r="AZ65" s="1733" t="s">
        <v>99</v>
      </c>
    </row>
    <row r="66" spans="1:52" s="911" customFormat="1" ht="14.5" customHeight="1">
      <c r="A66" s="811" t="s">
        <v>19</v>
      </c>
      <c r="B66" s="812">
        <v>32.793878709912711</v>
      </c>
      <c r="C66" s="813">
        <v>3.7802200781146502</v>
      </c>
      <c r="D66" s="814">
        <v>251</v>
      </c>
      <c r="E66" s="812">
        <v>10.16003817074253</v>
      </c>
      <c r="F66" s="813">
        <v>2.774302373366262</v>
      </c>
      <c r="G66" s="814">
        <v>248</v>
      </c>
      <c r="H66" s="812">
        <v>43.691874193665761</v>
      </c>
      <c r="I66" s="813">
        <v>3.9884654828447479</v>
      </c>
      <c r="J66" s="814">
        <v>244</v>
      </c>
      <c r="K66" s="815">
        <v>44.371016572552222</v>
      </c>
      <c r="L66" s="813">
        <v>3.9793580301180418</v>
      </c>
      <c r="M66" s="814">
        <v>247</v>
      </c>
      <c r="N66" s="812">
        <v>73.609020730019523</v>
      </c>
      <c r="O66" s="813">
        <v>3.3052679007933872</v>
      </c>
      <c r="P66" s="814">
        <v>251</v>
      </c>
      <c r="Q66" s="812">
        <v>19.829363268982949</v>
      </c>
      <c r="R66" s="813">
        <v>2.9545158440102992</v>
      </c>
      <c r="S66" s="814">
        <v>245</v>
      </c>
      <c r="T66" s="812">
        <v>41.741369210545272</v>
      </c>
      <c r="U66" s="813">
        <v>4.033102379725892</v>
      </c>
      <c r="V66" s="814">
        <v>245</v>
      </c>
      <c r="W66" s="815">
        <v>16.07200862287284</v>
      </c>
      <c r="X66" s="813">
        <v>2.6884304880226071</v>
      </c>
      <c r="Y66" s="814">
        <v>243</v>
      </c>
      <c r="Z66" s="812">
        <v>50.541713990923057</v>
      </c>
      <c r="AA66" s="813">
        <v>3.9600502011798069</v>
      </c>
      <c r="AB66" s="814">
        <v>250</v>
      </c>
      <c r="AC66" s="812">
        <v>4.8867287519636333</v>
      </c>
      <c r="AD66" s="813">
        <v>1.365212843932563</v>
      </c>
      <c r="AE66" s="814">
        <v>244</v>
      </c>
      <c r="AF66" s="812">
        <v>20.109380363764249</v>
      </c>
      <c r="AG66" s="813">
        <v>2.967625374148473</v>
      </c>
      <c r="AH66" s="814">
        <v>247</v>
      </c>
      <c r="AI66" s="824">
        <v>67.057081529138415</v>
      </c>
      <c r="AJ66" s="813">
        <v>3.7058220667584609</v>
      </c>
      <c r="AK66" s="814">
        <v>256</v>
      </c>
      <c r="AL66" s="812">
        <v>36.788019988018661</v>
      </c>
      <c r="AM66" s="813">
        <v>3.856860042632261</v>
      </c>
      <c r="AN66" s="814">
        <v>246</v>
      </c>
      <c r="AO66" s="812">
        <v>23.996984758326061</v>
      </c>
      <c r="AP66" s="813">
        <v>3.401264818864242</v>
      </c>
      <c r="AQ66" s="814">
        <v>246</v>
      </c>
      <c r="AR66" s="812">
        <v>15.715478660300739</v>
      </c>
      <c r="AS66" s="813">
        <v>2.802567417378182</v>
      </c>
      <c r="AT66" s="814">
        <v>246</v>
      </c>
      <c r="AU66" s="812">
        <v>13.79780287893934</v>
      </c>
      <c r="AV66" s="813">
        <v>2.6211347047557831</v>
      </c>
      <c r="AW66" s="814">
        <v>246</v>
      </c>
      <c r="AX66" s="812">
        <v>48.411775090912514</v>
      </c>
      <c r="AY66" s="813">
        <v>3.9381611589536689</v>
      </c>
      <c r="AZ66" s="1721">
        <v>247</v>
      </c>
    </row>
    <row r="67" spans="1:52" s="911" customFormat="1" ht="14.5" customHeight="1">
      <c r="A67" s="817" t="s">
        <v>20</v>
      </c>
      <c r="B67" s="818">
        <v>34.454534056305313</v>
      </c>
      <c r="C67" s="819">
        <v>7.2602063919192199</v>
      </c>
      <c r="D67" s="820">
        <v>59</v>
      </c>
      <c r="E67" s="818">
        <v>17.674681979180971</v>
      </c>
      <c r="F67" s="819">
        <v>5.8034985257358622</v>
      </c>
      <c r="G67" s="820">
        <v>58</v>
      </c>
      <c r="H67" s="818">
        <v>37.688296341716367</v>
      </c>
      <c r="I67" s="819">
        <v>8.2160203749626408</v>
      </c>
      <c r="J67" s="820">
        <v>58</v>
      </c>
      <c r="K67" s="823">
        <v>56.118557714832797</v>
      </c>
      <c r="L67" s="819">
        <v>7.6037544452835837</v>
      </c>
      <c r="M67" s="820">
        <v>59</v>
      </c>
      <c r="N67" s="818">
        <v>72.379142541967852</v>
      </c>
      <c r="O67" s="819">
        <v>6.9089397796585708</v>
      </c>
      <c r="P67" s="820">
        <v>59</v>
      </c>
      <c r="Q67" s="818">
        <v>10.61343906745644</v>
      </c>
      <c r="R67" s="819">
        <v>4.3129450539618226</v>
      </c>
      <c r="S67" s="820">
        <v>58</v>
      </c>
      <c r="T67" s="823">
        <v>43.322523517488079</v>
      </c>
      <c r="U67" s="819">
        <v>7.7465782042136349</v>
      </c>
      <c r="V67" s="820">
        <v>59</v>
      </c>
      <c r="W67" s="818">
        <v>13.07205001405787</v>
      </c>
      <c r="X67" s="819">
        <v>5.0402110162985272</v>
      </c>
      <c r="Y67" s="820">
        <v>58</v>
      </c>
      <c r="Z67" s="818">
        <v>25.51895059846645</v>
      </c>
      <c r="AA67" s="819">
        <v>6.3693970166513934</v>
      </c>
      <c r="AB67" s="820">
        <v>59</v>
      </c>
      <c r="AC67" s="818">
        <v>7.5677923276415138</v>
      </c>
      <c r="AD67" s="819">
        <v>3.8360306462930711</v>
      </c>
      <c r="AE67" s="820">
        <v>57</v>
      </c>
      <c r="AF67" s="823">
        <v>4.9463180357980896</v>
      </c>
      <c r="AG67" s="819">
        <v>2.6466306075403541</v>
      </c>
      <c r="AH67" s="820">
        <v>57</v>
      </c>
      <c r="AI67" s="818">
        <v>84.542942144511528</v>
      </c>
      <c r="AJ67" s="819">
        <v>4.9811032439252374</v>
      </c>
      <c r="AK67" s="820">
        <v>60</v>
      </c>
      <c r="AL67" s="818">
        <v>37.825144310645143</v>
      </c>
      <c r="AM67" s="819">
        <v>7.4673842580917036</v>
      </c>
      <c r="AN67" s="820">
        <v>57</v>
      </c>
      <c r="AO67" s="818">
        <v>24.211215363054741</v>
      </c>
      <c r="AP67" s="819">
        <v>6.9162845344235002</v>
      </c>
      <c r="AQ67" s="820">
        <v>56</v>
      </c>
      <c r="AR67" s="818">
        <v>2.5671198577259431</v>
      </c>
      <c r="AS67" s="819">
        <v>1.5154929877191401</v>
      </c>
      <c r="AT67" s="820">
        <v>55</v>
      </c>
      <c r="AU67" s="818">
        <v>10.166201952517209</v>
      </c>
      <c r="AV67" s="819">
        <v>4.4895779683594101</v>
      </c>
      <c r="AW67" s="820">
        <v>57</v>
      </c>
      <c r="AX67" s="818">
        <v>49.655785582571959</v>
      </c>
      <c r="AY67" s="819">
        <v>8.0819002025468158</v>
      </c>
      <c r="AZ67" s="1722">
        <v>57</v>
      </c>
    </row>
    <row r="68" spans="1:52" s="911" customFormat="1" ht="14.5" customHeight="1">
      <c r="A68" s="811" t="s">
        <v>21</v>
      </c>
      <c r="B68" s="815">
        <v>40.482732167265461</v>
      </c>
      <c r="C68" s="813">
        <v>2.7605582397142649</v>
      </c>
      <c r="D68" s="814">
        <v>456</v>
      </c>
      <c r="E68" s="812">
        <v>12.578768375383181</v>
      </c>
      <c r="F68" s="813">
        <v>1.956452812663189</v>
      </c>
      <c r="G68" s="814">
        <v>453</v>
      </c>
      <c r="H68" s="812">
        <v>42.708961327550519</v>
      </c>
      <c r="I68" s="813">
        <v>2.7859524191891052</v>
      </c>
      <c r="J68" s="814">
        <v>458</v>
      </c>
      <c r="K68" s="812">
        <v>31.38144005742895</v>
      </c>
      <c r="L68" s="813">
        <v>2.6732788996738752</v>
      </c>
      <c r="M68" s="814">
        <v>452</v>
      </c>
      <c r="N68" s="812">
        <v>70.973759781386207</v>
      </c>
      <c r="O68" s="813">
        <v>2.7082568707476531</v>
      </c>
      <c r="P68" s="814">
        <v>466</v>
      </c>
      <c r="Q68" s="812">
        <v>18.166865737321771</v>
      </c>
      <c r="R68" s="813">
        <v>2.2519996789311389</v>
      </c>
      <c r="S68" s="814">
        <v>443</v>
      </c>
      <c r="T68" s="824">
        <v>54.310451056445963</v>
      </c>
      <c r="U68" s="813">
        <v>2.8017560947011222</v>
      </c>
      <c r="V68" s="814">
        <v>464</v>
      </c>
      <c r="W68" s="824">
        <v>27.76826938368265</v>
      </c>
      <c r="X68" s="813">
        <v>2.626560505181788</v>
      </c>
      <c r="Y68" s="814">
        <v>443</v>
      </c>
      <c r="Z68" s="812">
        <v>38.321900415074623</v>
      </c>
      <c r="AA68" s="813">
        <v>2.6501998989896189</v>
      </c>
      <c r="AB68" s="814">
        <v>458</v>
      </c>
      <c r="AC68" s="816">
        <v>9.1720418056380151</v>
      </c>
      <c r="AD68" s="813">
        <v>1.593601654046495</v>
      </c>
      <c r="AE68" s="814">
        <v>445</v>
      </c>
      <c r="AF68" s="812">
        <v>16.598705335716161</v>
      </c>
      <c r="AG68" s="813">
        <v>2.0273963205642231</v>
      </c>
      <c r="AH68" s="814">
        <v>450</v>
      </c>
      <c r="AI68" s="824">
        <v>59.050949067103872</v>
      </c>
      <c r="AJ68" s="813">
        <v>2.7347493406741572</v>
      </c>
      <c r="AK68" s="814">
        <v>462</v>
      </c>
      <c r="AL68" s="812">
        <v>37.849934170998772</v>
      </c>
      <c r="AM68" s="813">
        <v>2.7969895450438669</v>
      </c>
      <c r="AN68" s="814">
        <v>454</v>
      </c>
      <c r="AO68" s="812">
        <v>18.871360083856121</v>
      </c>
      <c r="AP68" s="813">
        <v>2.1264223552131698</v>
      </c>
      <c r="AQ68" s="814">
        <v>448</v>
      </c>
      <c r="AR68" s="812">
        <v>13.973453911845059</v>
      </c>
      <c r="AS68" s="813">
        <v>1.80533522587769</v>
      </c>
      <c r="AT68" s="814">
        <v>453</v>
      </c>
      <c r="AU68" s="812">
        <v>11.26821414163101</v>
      </c>
      <c r="AV68" s="813">
        <v>1.9925573239226839</v>
      </c>
      <c r="AW68" s="814">
        <v>444</v>
      </c>
      <c r="AX68" s="824">
        <v>47.333982224016722</v>
      </c>
      <c r="AY68" s="813">
        <v>2.7921378410569671</v>
      </c>
      <c r="AZ68" s="1721">
        <v>449</v>
      </c>
    </row>
    <row r="69" spans="1:52" s="911" customFormat="1" ht="14.5" customHeight="1">
      <c r="A69" s="817" t="s">
        <v>22</v>
      </c>
      <c r="B69" s="823">
        <v>34.361887363011633</v>
      </c>
      <c r="C69" s="819">
        <v>1.619188348922616</v>
      </c>
      <c r="D69" s="820">
        <v>1218</v>
      </c>
      <c r="E69" s="818">
        <v>5.2346227262018266</v>
      </c>
      <c r="F69" s="819">
        <v>0.71952755058699991</v>
      </c>
      <c r="G69" s="820">
        <v>1209</v>
      </c>
      <c r="H69" s="818">
        <v>39.007333607211351</v>
      </c>
      <c r="I69" s="819">
        <v>1.659214519058229</v>
      </c>
      <c r="J69" s="820">
        <v>1211</v>
      </c>
      <c r="K69" s="818">
        <v>26.390478090177339</v>
      </c>
      <c r="L69" s="819">
        <v>1.554603910293064</v>
      </c>
      <c r="M69" s="820">
        <v>1209</v>
      </c>
      <c r="N69" s="823">
        <v>55.116007856285407</v>
      </c>
      <c r="O69" s="819">
        <v>1.6610964599432529</v>
      </c>
      <c r="P69" s="820">
        <v>1228</v>
      </c>
      <c r="Q69" s="818">
        <v>12.52201162036145</v>
      </c>
      <c r="R69" s="819">
        <v>1.2250310946633181</v>
      </c>
      <c r="S69" s="820">
        <v>1202</v>
      </c>
      <c r="T69" s="823">
        <v>32.955135109756377</v>
      </c>
      <c r="U69" s="819">
        <v>1.6097833656636149</v>
      </c>
      <c r="V69" s="820">
        <v>1214</v>
      </c>
      <c r="W69" s="821">
        <v>20.851875487073048</v>
      </c>
      <c r="X69" s="819">
        <v>1.3997960003174901</v>
      </c>
      <c r="Y69" s="820">
        <v>1211</v>
      </c>
      <c r="Z69" s="821">
        <v>32.566042614652147</v>
      </c>
      <c r="AA69" s="819">
        <v>1.608993469965001</v>
      </c>
      <c r="AB69" s="820">
        <v>1216</v>
      </c>
      <c r="AC69" s="818">
        <v>8.3291163835051663</v>
      </c>
      <c r="AD69" s="819">
        <v>0.9123220140608852</v>
      </c>
      <c r="AE69" s="820">
        <v>1201</v>
      </c>
      <c r="AF69" s="818">
        <v>12.73837559716363</v>
      </c>
      <c r="AG69" s="819">
        <v>1.0760427663003691</v>
      </c>
      <c r="AH69" s="820">
        <v>1206</v>
      </c>
      <c r="AI69" s="822">
        <v>71.128751946335669</v>
      </c>
      <c r="AJ69" s="819">
        <v>1.4800286525908699</v>
      </c>
      <c r="AK69" s="820">
        <v>1254</v>
      </c>
      <c r="AL69" s="818">
        <v>38.919265055683653</v>
      </c>
      <c r="AM69" s="819">
        <v>1.661157921134683</v>
      </c>
      <c r="AN69" s="820">
        <v>1206</v>
      </c>
      <c r="AO69" s="818">
        <v>14.300185684903751</v>
      </c>
      <c r="AP69" s="819">
        <v>1.1915815164347721</v>
      </c>
      <c r="AQ69" s="820">
        <v>1204</v>
      </c>
      <c r="AR69" s="818">
        <v>7.6577197848189504</v>
      </c>
      <c r="AS69" s="819">
        <v>0.87993294908898234</v>
      </c>
      <c r="AT69" s="820">
        <v>1196</v>
      </c>
      <c r="AU69" s="818">
        <v>6.2453099281606859</v>
      </c>
      <c r="AV69" s="819">
        <v>0.9685949397323883</v>
      </c>
      <c r="AW69" s="820">
        <v>1199</v>
      </c>
      <c r="AX69" s="821">
        <v>42.505861003055713</v>
      </c>
      <c r="AY69" s="819">
        <v>1.6856172305920729</v>
      </c>
      <c r="AZ69" s="1722">
        <v>1198</v>
      </c>
    </row>
    <row r="70" spans="1:52" s="911" customFormat="1" ht="14.5" customHeight="1">
      <c r="A70" s="811" t="s">
        <v>23</v>
      </c>
      <c r="B70" s="812">
        <v>28.069270342360621</v>
      </c>
      <c r="C70" s="813">
        <v>5.0586677568792142</v>
      </c>
      <c r="D70" s="814">
        <v>96</v>
      </c>
      <c r="E70" s="812">
        <v>8.518369736027946</v>
      </c>
      <c r="F70" s="813">
        <v>3.3609945312323841</v>
      </c>
      <c r="G70" s="814">
        <v>97</v>
      </c>
      <c r="H70" s="812">
        <v>28.499758377503369</v>
      </c>
      <c r="I70" s="813">
        <v>5.0999591539769202</v>
      </c>
      <c r="J70" s="814">
        <v>95</v>
      </c>
      <c r="K70" s="812">
        <v>25.110047456378378</v>
      </c>
      <c r="L70" s="813">
        <v>4.9038464681519107</v>
      </c>
      <c r="M70" s="814">
        <v>96</v>
      </c>
      <c r="N70" s="812">
        <v>60.736249602960449</v>
      </c>
      <c r="O70" s="813">
        <v>6.0465513984306991</v>
      </c>
      <c r="P70" s="814">
        <v>96</v>
      </c>
      <c r="Q70" s="812">
        <v>12.152125852111631</v>
      </c>
      <c r="R70" s="813">
        <v>3.8514803186899651</v>
      </c>
      <c r="S70" s="814">
        <v>96</v>
      </c>
      <c r="T70" s="812">
        <v>20.863871469824371</v>
      </c>
      <c r="U70" s="813">
        <v>4.6145495216634016</v>
      </c>
      <c r="V70" s="814">
        <v>94</v>
      </c>
      <c r="W70" s="812">
        <v>21.751253516987799</v>
      </c>
      <c r="X70" s="813">
        <v>4.5792523023604543</v>
      </c>
      <c r="Y70" s="814">
        <v>95</v>
      </c>
      <c r="Z70" s="812">
        <v>31.326351815191959</v>
      </c>
      <c r="AA70" s="813">
        <v>5.2559039322035854</v>
      </c>
      <c r="AB70" s="814">
        <v>97</v>
      </c>
      <c r="AC70" s="812">
        <v>5.596194733159531</v>
      </c>
      <c r="AD70" s="813">
        <v>2.851769134101009</v>
      </c>
      <c r="AE70" s="814">
        <v>96</v>
      </c>
      <c r="AF70" s="812">
        <v>9.3841615826380345</v>
      </c>
      <c r="AG70" s="813">
        <v>3.6044567333089539</v>
      </c>
      <c r="AH70" s="814">
        <v>96</v>
      </c>
      <c r="AI70" s="815">
        <v>46.028787496545007</v>
      </c>
      <c r="AJ70" s="813">
        <v>6.0124116896867568</v>
      </c>
      <c r="AK70" s="814">
        <v>95</v>
      </c>
      <c r="AL70" s="812">
        <v>23.315438240115679</v>
      </c>
      <c r="AM70" s="813">
        <v>4.8800521030229724</v>
      </c>
      <c r="AN70" s="814">
        <v>95</v>
      </c>
      <c r="AO70" s="816">
        <v>9.906127133903567</v>
      </c>
      <c r="AP70" s="813">
        <v>2.961587960939378</v>
      </c>
      <c r="AQ70" s="814">
        <v>95</v>
      </c>
      <c r="AR70" s="812">
        <v>6.4334216936796924</v>
      </c>
      <c r="AS70" s="813">
        <v>2.619967911442671</v>
      </c>
      <c r="AT70" s="814">
        <v>94</v>
      </c>
      <c r="AU70" s="812">
        <v>8.4439056014888081</v>
      </c>
      <c r="AV70" s="813">
        <v>3.2806658733883798</v>
      </c>
      <c r="AW70" s="814">
        <v>94</v>
      </c>
      <c r="AX70" s="812">
        <v>50.504476486091178</v>
      </c>
      <c r="AY70" s="813">
        <v>6.0155661655445432</v>
      </c>
      <c r="AZ70" s="1721">
        <v>98</v>
      </c>
    </row>
    <row r="71" spans="1:52" s="911" customFormat="1" ht="14.5" customHeight="1">
      <c r="A71" s="817" t="s">
        <v>24</v>
      </c>
      <c r="B71" s="818" t="s">
        <v>99</v>
      </c>
      <c r="C71" s="870" t="s">
        <v>99</v>
      </c>
      <c r="D71" s="871" t="s">
        <v>99</v>
      </c>
      <c r="E71" s="818" t="s">
        <v>99</v>
      </c>
      <c r="F71" s="870" t="s">
        <v>99</v>
      </c>
      <c r="G71" s="871" t="s">
        <v>99</v>
      </c>
      <c r="H71" s="818" t="s">
        <v>99</v>
      </c>
      <c r="I71" s="870" t="s">
        <v>99</v>
      </c>
      <c r="J71" s="871" t="s">
        <v>99</v>
      </c>
      <c r="K71" s="818" t="s">
        <v>99</v>
      </c>
      <c r="L71" s="870" t="s">
        <v>99</v>
      </c>
      <c r="M71" s="871" t="s">
        <v>99</v>
      </c>
      <c r="N71" s="818" t="s">
        <v>99</v>
      </c>
      <c r="O71" s="870" t="s">
        <v>99</v>
      </c>
      <c r="P71" s="871" t="s">
        <v>99</v>
      </c>
      <c r="Q71" s="818" t="s">
        <v>99</v>
      </c>
      <c r="R71" s="870" t="s">
        <v>99</v>
      </c>
      <c r="S71" s="871" t="s">
        <v>99</v>
      </c>
      <c r="T71" s="818" t="s">
        <v>99</v>
      </c>
      <c r="U71" s="870" t="s">
        <v>99</v>
      </c>
      <c r="V71" s="871" t="s">
        <v>99</v>
      </c>
      <c r="W71" s="818" t="s">
        <v>99</v>
      </c>
      <c r="X71" s="870" t="s">
        <v>99</v>
      </c>
      <c r="Y71" s="871" t="s">
        <v>99</v>
      </c>
      <c r="Z71" s="818" t="s">
        <v>99</v>
      </c>
      <c r="AA71" s="870" t="s">
        <v>99</v>
      </c>
      <c r="AB71" s="871" t="s">
        <v>99</v>
      </c>
      <c r="AC71" s="818" t="s">
        <v>99</v>
      </c>
      <c r="AD71" s="870" t="s">
        <v>99</v>
      </c>
      <c r="AE71" s="871" t="s">
        <v>99</v>
      </c>
      <c r="AF71" s="818" t="s">
        <v>99</v>
      </c>
      <c r="AG71" s="870" t="s">
        <v>99</v>
      </c>
      <c r="AH71" s="871" t="s">
        <v>99</v>
      </c>
      <c r="AI71" s="818" t="s">
        <v>99</v>
      </c>
      <c r="AJ71" s="870" t="s">
        <v>99</v>
      </c>
      <c r="AK71" s="871" t="s">
        <v>99</v>
      </c>
      <c r="AL71" s="818" t="s">
        <v>99</v>
      </c>
      <c r="AM71" s="870" t="s">
        <v>99</v>
      </c>
      <c r="AN71" s="871" t="s">
        <v>99</v>
      </c>
      <c r="AO71" s="818" t="s">
        <v>99</v>
      </c>
      <c r="AP71" s="870" t="s">
        <v>99</v>
      </c>
      <c r="AQ71" s="871" t="s">
        <v>99</v>
      </c>
      <c r="AR71" s="818" t="s">
        <v>99</v>
      </c>
      <c r="AS71" s="870" t="s">
        <v>99</v>
      </c>
      <c r="AT71" s="871" t="s">
        <v>99</v>
      </c>
      <c r="AU71" s="818" t="s">
        <v>99</v>
      </c>
      <c r="AV71" s="870" t="s">
        <v>99</v>
      </c>
      <c r="AW71" s="871" t="s">
        <v>99</v>
      </c>
      <c r="AX71" s="818" t="s">
        <v>99</v>
      </c>
      <c r="AY71" s="870" t="s">
        <v>99</v>
      </c>
      <c r="AZ71" s="1733" t="s">
        <v>99</v>
      </c>
    </row>
    <row r="72" spans="1:52" s="911" customFormat="1" ht="14.5" customHeight="1">
      <c r="A72" s="811" t="s">
        <v>25</v>
      </c>
      <c r="B72" s="812">
        <v>30.16885706035325</v>
      </c>
      <c r="C72" s="813">
        <v>4.7253013924303833</v>
      </c>
      <c r="D72" s="814">
        <v>116</v>
      </c>
      <c r="E72" s="812">
        <v>19.149788280304719</v>
      </c>
      <c r="F72" s="813">
        <v>3.994998918475078</v>
      </c>
      <c r="G72" s="814">
        <v>115</v>
      </c>
      <c r="H72" s="812">
        <v>41.71843677489926</v>
      </c>
      <c r="I72" s="813">
        <v>5.0051310482675593</v>
      </c>
      <c r="J72" s="814">
        <v>117</v>
      </c>
      <c r="K72" s="812">
        <v>29.8068282208244</v>
      </c>
      <c r="L72" s="813">
        <v>4.4691471879568478</v>
      </c>
      <c r="M72" s="814">
        <v>116</v>
      </c>
      <c r="N72" s="812">
        <v>64.74822517690491</v>
      </c>
      <c r="O72" s="813">
        <v>4.7033630302392986</v>
      </c>
      <c r="P72" s="814">
        <v>117</v>
      </c>
      <c r="Q72" s="815">
        <v>18.558656068564179</v>
      </c>
      <c r="R72" s="813">
        <v>4.0053464059313866</v>
      </c>
      <c r="S72" s="814">
        <v>116</v>
      </c>
      <c r="T72" s="824">
        <v>21.732000701917151</v>
      </c>
      <c r="U72" s="813">
        <v>4.045432105247575</v>
      </c>
      <c r="V72" s="814">
        <v>117</v>
      </c>
      <c r="W72" s="812">
        <v>19.888055525070708</v>
      </c>
      <c r="X72" s="813">
        <v>4.1787445215094197</v>
      </c>
      <c r="Y72" s="814">
        <v>115</v>
      </c>
      <c r="Z72" s="816">
        <v>28.663361665178879</v>
      </c>
      <c r="AA72" s="813">
        <v>4.6804241217329876</v>
      </c>
      <c r="AB72" s="814">
        <v>116</v>
      </c>
      <c r="AC72" s="812">
        <v>4.1402463711137374</v>
      </c>
      <c r="AD72" s="813">
        <v>1.7074405933137049</v>
      </c>
      <c r="AE72" s="814">
        <v>115</v>
      </c>
      <c r="AF72" s="812">
        <v>9.5301401683520446</v>
      </c>
      <c r="AG72" s="813">
        <v>2.9473810538751168</v>
      </c>
      <c r="AH72" s="814">
        <v>114</v>
      </c>
      <c r="AI72" s="824">
        <v>64.224255332689623</v>
      </c>
      <c r="AJ72" s="813">
        <v>4.808540105448424</v>
      </c>
      <c r="AK72" s="814">
        <v>118</v>
      </c>
      <c r="AL72" s="812">
        <v>34.754449091304487</v>
      </c>
      <c r="AM72" s="813">
        <v>4.9867740497124071</v>
      </c>
      <c r="AN72" s="814">
        <v>115</v>
      </c>
      <c r="AO72" s="812">
        <v>10.6173791524824</v>
      </c>
      <c r="AP72" s="813">
        <v>3.1105583635437419</v>
      </c>
      <c r="AQ72" s="814">
        <v>116</v>
      </c>
      <c r="AR72" s="815">
        <v>2.2674688965004899</v>
      </c>
      <c r="AS72" s="813">
        <v>1.396447026115885</v>
      </c>
      <c r="AT72" s="814">
        <v>115</v>
      </c>
      <c r="AU72" s="812">
        <v>19.43283850511899</v>
      </c>
      <c r="AV72" s="813">
        <v>4.0029212826752429</v>
      </c>
      <c r="AW72" s="814">
        <v>115</v>
      </c>
      <c r="AX72" s="812">
        <v>56.880765982882387</v>
      </c>
      <c r="AY72" s="813">
        <v>5.0842108849645884</v>
      </c>
      <c r="AZ72" s="1721">
        <v>113</v>
      </c>
    </row>
    <row r="73" spans="1:52" s="911" customFormat="1" ht="14.5" customHeight="1">
      <c r="A73" s="817" t="s">
        <v>26</v>
      </c>
      <c r="B73" s="818" t="s">
        <v>99</v>
      </c>
      <c r="C73" s="870" t="s">
        <v>99</v>
      </c>
      <c r="D73" s="871" t="s">
        <v>99</v>
      </c>
      <c r="E73" s="818" t="s">
        <v>99</v>
      </c>
      <c r="F73" s="870" t="s">
        <v>99</v>
      </c>
      <c r="G73" s="871" t="s">
        <v>99</v>
      </c>
      <c r="H73" s="818" t="s">
        <v>99</v>
      </c>
      <c r="I73" s="870" t="s">
        <v>99</v>
      </c>
      <c r="J73" s="871" t="s">
        <v>99</v>
      </c>
      <c r="K73" s="818" t="s">
        <v>99</v>
      </c>
      <c r="L73" s="870" t="s">
        <v>99</v>
      </c>
      <c r="M73" s="871" t="s">
        <v>99</v>
      </c>
      <c r="N73" s="818" t="s">
        <v>99</v>
      </c>
      <c r="O73" s="870" t="s">
        <v>99</v>
      </c>
      <c r="P73" s="871" t="s">
        <v>99</v>
      </c>
      <c r="Q73" s="818" t="s">
        <v>99</v>
      </c>
      <c r="R73" s="870" t="s">
        <v>99</v>
      </c>
      <c r="S73" s="871" t="s">
        <v>99</v>
      </c>
      <c r="T73" s="818" t="s">
        <v>99</v>
      </c>
      <c r="U73" s="870" t="s">
        <v>99</v>
      </c>
      <c r="V73" s="871" t="s">
        <v>99</v>
      </c>
      <c r="W73" s="818" t="s">
        <v>99</v>
      </c>
      <c r="X73" s="870" t="s">
        <v>99</v>
      </c>
      <c r="Y73" s="871" t="s">
        <v>99</v>
      </c>
      <c r="Z73" s="818" t="s">
        <v>99</v>
      </c>
      <c r="AA73" s="870" t="s">
        <v>99</v>
      </c>
      <c r="AB73" s="871" t="s">
        <v>99</v>
      </c>
      <c r="AC73" s="818" t="s">
        <v>99</v>
      </c>
      <c r="AD73" s="870" t="s">
        <v>99</v>
      </c>
      <c r="AE73" s="871" t="s">
        <v>99</v>
      </c>
      <c r="AF73" s="818" t="s">
        <v>99</v>
      </c>
      <c r="AG73" s="870" t="s">
        <v>99</v>
      </c>
      <c r="AH73" s="871" t="s">
        <v>99</v>
      </c>
      <c r="AI73" s="818" t="s">
        <v>99</v>
      </c>
      <c r="AJ73" s="870" t="s">
        <v>99</v>
      </c>
      <c r="AK73" s="871" t="s">
        <v>99</v>
      </c>
      <c r="AL73" s="818" t="s">
        <v>99</v>
      </c>
      <c r="AM73" s="870" t="s">
        <v>99</v>
      </c>
      <c r="AN73" s="871" t="s">
        <v>99</v>
      </c>
      <c r="AO73" s="818" t="s">
        <v>99</v>
      </c>
      <c r="AP73" s="870" t="s">
        <v>99</v>
      </c>
      <c r="AQ73" s="871" t="s">
        <v>99</v>
      </c>
      <c r="AR73" s="818" t="s">
        <v>99</v>
      </c>
      <c r="AS73" s="870" t="s">
        <v>99</v>
      </c>
      <c r="AT73" s="871" t="s">
        <v>99</v>
      </c>
      <c r="AU73" s="818" t="s">
        <v>99</v>
      </c>
      <c r="AV73" s="870" t="s">
        <v>99</v>
      </c>
      <c r="AW73" s="871" t="s">
        <v>99</v>
      </c>
      <c r="AX73" s="818" t="s">
        <v>99</v>
      </c>
      <c r="AY73" s="870" t="s">
        <v>99</v>
      </c>
      <c r="AZ73" s="1733" t="s">
        <v>99</v>
      </c>
    </row>
    <row r="74" spans="1:52" s="911" customFormat="1" ht="14.5" customHeight="1">
      <c r="A74" s="811" t="s">
        <v>27</v>
      </c>
      <c r="B74" s="816">
        <v>22.159137497772129</v>
      </c>
      <c r="C74" s="813">
        <v>3.5652178942072719</v>
      </c>
      <c r="D74" s="814">
        <v>176</v>
      </c>
      <c r="E74" s="812">
        <v>5.1849239953301574</v>
      </c>
      <c r="F74" s="813">
        <v>1.6399993358585629</v>
      </c>
      <c r="G74" s="814">
        <v>174</v>
      </c>
      <c r="H74" s="812">
        <v>33.922822938623163</v>
      </c>
      <c r="I74" s="813">
        <v>4.0027799133916293</v>
      </c>
      <c r="J74" s="814">
        <v>177</v>
      </c>
      <c r="K74" s="812">
        <v>22.014990438216529</v>
      </c>
      <c r="L74" s="813">
        <v>3.6145383965387499</v>
      </c>
      <c r="M74" s="814">
        <v>177</v>
      </c>
      <c r="N74" s="812">
        <v>74.140817572969866</v>
      </c>
      <c r="O74" s="813">
        <v>3.4570842375844228</v>
      </c>
      <c r="P74" s="814">
        <v>180</v>
      </c>
      <c r="Q74" s="812">
        <v>9.1402107017439569</v>
      </c>
      <c r="R74" s="813">
        <v>2.2856381599474238</v>
      </c>
      <c r="S74" s="814">
        <v>177</v>
      </c>
      <c r="T74" s="812">
        <v>26.841519408295369</v>
      </c>
      <c r="U74" s="813">
        <v>3.6701421482176819</v>
      </c>
      <c r="V74" s="814">
        <v>177</v>
      </c>
      <c r="W74" s="816">
        <v>12.183201631255701</v>
      </c>
      <c r="X74" s="813">
        <v>2.822062253484793</v>
      </c>
      <c r="Y74" s="814">
        <v>174</v>
      </c>
      <c r="Z74" s="812">
        <v>36.366132812657852</v>
      </c>
      <c r="AA74" s="813">
        <v>4.0826745389420083</v>
      </c>
      <c r="AB74" s="814">
        <v>179</v>
      </c>
      <c r="AC74" s="812">
        <v>8.6909486024965918</v>
      </c>
      <c r="AD74" s="813">
        <v>2.37776483437665</v>
      </c>
      <c r="AE74" s="814">
        <v>173</v>
      </c>
      <c r="AF74" s="816">
        <v>22.230599589471051</v>
      </c>
      <c r="AG74" s="813">
        <v>3.5827422207826811</v>
      </c>
      <c r="AH74" s="814">
        <v>174</v>
      </c>
      <c r="AI74" s="812">
        <v>49.001060415905421</v>
      </c>
      <c r="AJ74" s="813">
        <v>4.1381184788646577</v>
      </c>
      <c r="AK74" s="814">
        <v>185</v>
      </c>
      <c r="AL74" s="812">
        <v>18.348764789787271</v>
      </c>
      <c r="AM74" s="813">
        <v>3.2895240881352881</v>
      </c>
      <c r="AN74" s="814">
        <v>174</v>
      </c>
      <c r="AO74" s="812">
        <v>19.984674635053189</v>
      </c>
      <c r="AP74" s="813">
        <v>3.2539254371397859</v>
      </c>
      <c r="AQ74" s="814">
        <v>175</v>
      </c>
      <c r="AR74" s="812">
        <v>15.669006085047659</v>
      </c>
      <c r="AS74" s="813">
        <v>2.9220820524513709</v>
      </c>
      <c r="AT74" s="814">
        <v>175</v>
      </c>
      <c r="AU74" s="812">
        <v>7.9231539935490831</v>
      </c>
      <c r="AV74" s="813">
        <v>2.169255377234292</v>
      </c>
      <c r="AW74" s="814">
        <v>172</v>
      </c>
      <c r="AX74" s="812">
        <v>55.016391958841837</v>
      </c>
      <c r="AY74" s="813">
        <v>4.1870646757305163</v>
      </c>
      <c r="AZ74" s="1721">
        <v>180</v>
      </c>
    </row>
    <row r="75" spans="1:52" s="911" customFormat="1" ht="14.5" customHeight="1" thickBot="1">
      <c r="A75" s="825" t="s">
        <v>28</v>
      </c>
      <c r="B75" s="826" t="s">
        <v>99</v>
      </c>
      <c r="C75" s="872" t="s">
        <v>99</v>
      </c>
      <c r="D75" s="873" t="s">
        <v>99</v>
      </c>
      <c r="E75" s="826" t="s">
        <v>99</v>
      </c>
      <c r="F75" s="872" t="s">
        <v>99</v>
      </c>
      <c r="G75" s="873" t="s">
        <v>99</v>
      </c>
      <c r="H75" s="826" t="s">
        <v>99</v>
      </c>
      <c r="I75" s="872" t="s">
        <v>99</v>
      </c>
      <c r="J75" s="873" t="s">
        <v>99</v>
      </c>
      <c r="K75" s="826" t="s">
        <v>99</v>
      </c>
      <c r="L75" s="872" t="s">
        <v>99</v>
      </c>
      <c r="M75" s="873" t="s">
        <v>99</v>
      </c>
      <c r="N75" s="826" t="s">
        <v>99</v>
      </c>
      <c r="O75" s="872" t="s">
        <v>99</v>
      </c>
      <c r="P75" s="873" t="s">
        <v>99</v>
      </c>
      <c r="Q75" s="826" t="s">
        <v>99</v>
      </c>
      <c r="R75" s="872" t="s">
        <v>99</v>
      </c>
      <c r="S75" s="873" t="s">
        <v>99</v>
      </c>
      <c r="T75" s="826" t="s">
        <v>99</v>
      </c>
      <c r="U75" s="872" t="s">
        <v>99</v>
      </c>
      <c r="V75" s="873" t="s">
        <v>99</v>
      </c>
      <c r="W75" s="826" t="s">
        <v>99</v>
      </c>
      <c r="X75" s="872" t="s">
        <v>99</v>
      </c>
      <c r="Y75" s="873" t="s">
        <v>99</v>
      </c>
      <c r="Z75" s="826" t="s">
        <v>99</v>
      </c>
      <c r="AA75" s="872" t="s">
        <v>99</v>
      </c>
      <c r="AB75" s="873" t="s">
        <v>99</v>
      </c>
      <c r="AC75" s="826" t="s">
        <v>99</v>
      </c>
      <c r="AD75" s="872" t="s">
        <v>99</v>
      </c>
      <c r="AE75" s="873" t="s">
        <v>99</v>
      </c>
      <c r="AF75" s="826" t="s">
        <v>99</v>
      </c>
      <c r="AG75" s="872" t="s">
        <v>99</v>
      </c>
      <c r="AH75" s="873" t="s">
        <v>99</v>
      </c>
      <c r="AI75" s="826" t="s">
        <v>99</v>
      </c>
      <c r="AJ75" s="872" t="s">
        <v>99</v>
      </c>
      <c r="AK75" s="873" t="s">
        <v>99</v>
      </c>
      <c r="AL75" s="826" t="s">
        <v>99</v>
      </c>
      <c r="AM75" s="872" t="s">
        <v>99</v>
      </c>
      <c r="AN75" s="873" t="s">
        <v>99</v>
      </c>
      <c r="AO75" s="826" t="s">
        <v>99</v>
      </c>
      <c r="AP75" s="872" t="s">
        <v>99</v>
      </c>
      <c r="AQ75" s="873" t="s">
        <v>99</v>
      </c>
      <c r="AR75" s="826" t="s">
        <v>99</v>
      </c>
      <c r="AS75" s="872" t="s">
        <v>99</v>
      </c>
      <c r="AT75" s="873" t="s">
        <v>99</v>
      </c>
      <c r="AU75" s="826" t="s">
        <v>99</v>
      </c>
      <c r="AV75" s="872" t="s">
        <v>99</v>
      </c>
      <c r="AW75" s="873" t="s">
        <v>99</v>
      </c>
      <c r="AX75" s="826" t="s">
        <v>99</v>
      </c>
      <c r="AY75" s="872" t="s">
        <v>99</v>
      </c>
      <c r="AZ75" s="1736" t="s">
        <v>99</v>
      </c>
    </row>
    <row r="76" spans="1:52" s="911" customFormat="1" ht="14.5" customHeight="1">
      <c r="A76" s="831" t="s">
        <v>29</v>
      </c>
      <c r="B76" s="835">
        <v>34.452310860592249</v>
      </c>
      <c r="C76" s="833">
        <v>1.081755822437662</v>
      </c>
      <c r="D76" s="834">
        <v>3021</v>
      </c>
      <c r="E76" s="837">
        <v>6.9259175234852313</v>
      </c>
      <c r="F76" s="833">
        <v>0.60463186932470925</v>
      </c>
      <c r="G76" s="834">
        <v>2988</v>
      </c>
      <c r="H76" s="832">
        <v>38.777761295091388</v>
      </c>
      <c r="I76" s="833">
        <v>1.10725805913262</v>
      </c>
      <c r="J76" s="834">
        <v>3000</v>
      </c>
      <c r="K76" s="832">
        <v>31.830501166848961</v>
      </c>
      <c r="L76" s="833">
        <v>1.097119885318566</v>
      </c>
      <c r="M76" s="834">
        <v>2991</v>
      </c>
      <c r="N76" s="835">
        <v>63.358185717235273</v>
      </c>
      <c r="O76" s="833">
        <v>1.087860279322908</v>
      </c>
      <c r="P76" s="834">
        <v>3054</v>
      </c>
      <c r="Q76" s="832">
        <v>15.55957310654683</v>
      </c>
      <c r="R76" s="833">
        <v>0.86921225372576272</v>
      </c>
      <c r="S76" s="834">
        <v>2973</v>
      </c>
      <c r="T76" s="832">
        <v>37.2436668289943</v>
      </c>
      <c r="U76" s="833">
        <v>1.1044470779934741</v>
      </c>
      <c r="V76" s="834">
        <v>3009</v>
      </c>
      <c r="W76" s="836">
        <v>23.500634902587109</v>
      </c>
      <c r="X76" s="833">
        <v>0.98472874193377347</v>
      </c>
      <c r="Y76" s="834">
        <v>2975</v>
      </c>
      <c r="Z76" s="836">
        <v>35.868526044479452</v>
      </c>
      <c r="AA76" s="833">
        <v>1.090874396907402</v>
      </c>
      <c r="AB76" s="834">
        <v>3016</v>
      </c>
      <c r="AC76" s="832">
        <v>7.9572316970381349</v>
      </c>
      <c r="AD76" s="833">
        <v>0.6441115970728718</v>
      </c>
      <c r="AE76" s="834">
        <v>2970</v>
      </c>
      <c r="AF76" s="835">
        <v>17.568462194814739</v>
      </c>
      <c r="AG76" s="833">
        <v>0.89632352281463124</v>
      </c>
      <c r="AH76" s="834">
        <v>2984</v>
      </c>
      <c r="AI76" s="835">
        <v>68.056067382078027</v>
      </c>
      <c r="AJ76" s="833">
        <v>1.022487962759675</v>
      </c>
      <c r="AK76" s="834">
        <v>3083</v>
      </c>
      <c r="AL76" s="832">
        <v>40.792310785693438</v>
      </c>
      <c r="AM76" s="833">
        <v>1.1387768536990179</v>
      </c>
      <c r="AN76" s="834">
        <v>2990</v>
      </c>
      <c r="AO76" s="832">
        <v>16.504060956600679</v>
      </c>
      <c r="AP76" s="833">
        <v>0.81714863855644004</v>
      </c>
      <c r="AQ76" s="834">
        <v>2972</v>
      </c>
      <c r="AR76" s="832">
        <v>10.5084003902722</v>
      </c>
      <c r="AS76" s="833">
        <v>0.67303204985740317</v>
      </c>
      <c r="AT76" s="834">
        <v>2972</v>
      </c>
      <c r="AU76" s="832">
        <v>8.3404515262023313</v>
      </c>
      <c r="AV76" s="833">
        <v>0.66236450511368183</v>
      </c>
      <c r="AW76" s="834">
        <v>2959</v>
      </c>
      <c r="AX76" s="835">
        <v>46.740662365755838</v>
      </c>
      <c r="AY76" s="833">
        <v>1.135754567961289</v>
      </c>
      <c r="AZ76" s="1724">
        <v>2963</v>
      </c>
    </row>
    <row r="77" spans="1:52" s="911" customFormat="1" ht="14.5" customHeight="1">
      <c r="A77" s="831" t="s">
        <v>30</v>
      </c>
      <c r="B77" s="837">
        <v>37.985925720619321</v>
      </c>
      <c r="C77" s="833">
        <v>3.5576897501491489</v>
      </c>
      <c r="D77" s="834">
        <v>304</v>
      </c>
      <c r="E77" s="832">
        <v>14.674885358662589</v>
      </c>
      <c r="F77" s="833">
        <v>2.305184602353183</v>
      </c>
      <c r="G77" s="834">
        <v>297</v>
      </c>
      <c r="H77" s="832">
        <v>31.926944896807239</v>
      </c>
      <c r="I77" s="833">
        <v>3.3125559342941822</v>
      </c>
      <c r="J77" s="834">
        <v>297</v>
      </c>
      <c r="K77" s="832">
        <v>36.349242434854979</v>
      </c>
      <c r="L77" s="833">
        <v>3.5018967186890042</v>
      </c>
      <c r="M77" s="834">
        <v>300</v>
      </c>
      <c r="N77" s="837">
        <v>57.251000084913002</v>
      </c>
      <c r="O77" s="833">
        <v>3.5171451802520419</v>
      </c>
      <c r="P77" s="834">
        <v>300</v>
      </c>
      <c r="Q77" s="832">
        <v>14.80538178422362</v>
      </c>
      <c r="R77" s="833">
        <v>2.4760424049404741</v>
      </c>
      <c r="S77" s="834">
        <v>294</v>
      </c>
      <c r="T77" s="832">
        <v>30.442513793338609</v>
      </c>
      <c r="U77" s="833">
        <v>3.372724273536857</v>
      </c>
      <c r="V77" s="834">
        <v>302</v>
      </c>
      <c r="W77" s="832">
        <v>20.575558636847429</v>
      </c>
      <c r="X77" s="833">
        <v>3.0526980760935398</v>
      </c>
      <c r="Y77" s="834">
        <v>297</v>
      </c>
      <c r="Z77" s="832">
        <v>30.546074829955121</v>
      </c>
      <c r="AA77" s="833">
        <v>3.1793537660384379</v>
      </c>
      <c r="AB77" s="834">
        <v>297</v>
      </c>
      <c r="AC77" s="832">
        <v>10.021762412663159</v>
      </c>
      <c r="AD77" s="833">
        <v>2.666526876743883</v>
      </c>
      <c r="AE77" s="834">
        <v>294</v>
      </c>
      <c r="AF77" s="832">
        <v>14.948668939785239</v>
      </c>
      <c r="AG77" s="833">
        <v>2.558276332994752</v>
      </c>
      <c r="AH77" s="834">
        <v>293</v>
      </c>
      <c r="AI77" s="835">
        <v>71.663101442086557</v>
      </c>
      <c r="AJ77" s="833">
        <v>3.0791714722601822</v>
      </c>
      <c r="AK77" s="834">
        <v>306</v>
      </c>
      <c r="AL77" s="832">
        <v>37.836737392677463</v>
      </c>
      <c r="AM77" s="833">
        <v>3.5250212770050742</v>
      </c>
      <c r="AN77" s="834">
        <v>294</v>
      </c>
      <c r="AO77" s="832">
        <v>17.189360370372739</v>
      </c>
      <c r="AP77" s="833">
        <v>2.803699079745694</v>
      </c>
      <c r="AQ77" s="834">
        <v>296</v>
      </c>
      <c r="AR77" s="832">
        <v>4.9365611159235243</v>
      </c>
      <c r="AS77" s="833">
        <v>1.4588805049408851</v>
      </c>
      <c r="AT77" s="834">
        <v>292</v>
      </c>
      <c r="AU77" s="832">
        <v>14.08108708119495</v>
      </c>
      <c r="AV77" s="833">
        <v>2.4435617159436371</v>
      </c>
      <c r="AW77" s="834">
        <v>293</v>
      </c>
      <c r="AX77" s="835">
        <v>56.782510732128841</v>
      </c>
      <c r="AY77" s="833">
        <v>3.509526249780119</v>
      </c>
      <c r="AZ77" s="1724">
        <v>297</v>
      </c>
    </row>
    <row r="78" spans="1:52" s="911" customFormat="1" ht="14.5" customHeight="1">
      <c r="A78" s="1725" t="s">
        <v>31</v>
      </c>
      <c r="B78" s="1729">
        <v>34.846866013184261</v>
      </c>
      <c r="C78" s="1727">
        <v>1.041151963401671</v>
      </c>
      <c r="D78" s="1728">
        <v>3325</v>
      </c>
      <c r="E78" s="1730">
        <v>7.7707647067754664</v>
      </c>
      <c r="F78" s="1727">
        <v>0.59453030312284061</v>
      </c>
      <c r="G78" s="1728">
        <v>3285</v>
      </c>
      <c r="H78" s="1730">
        <v>38.037238272136143</v>
      </c>
      <c r="I78" s="1727">
        <v>1.052119209525656</v>
      </c>
      <c r="J78" s="1728">
        <v>3297</v>
      </c>
      <c r="K78" s="1730">
        <v>32.332282692224332</v>
      </c>
      <c r="L78" s="1727">
        <v>1.0501560561426779</v>
      </c>
      <c r="M78" s="1728">
        <v>3291</v>
      </c>
      <c r="N78" s="1729">
        <v>62.702951362715432</v>
      </c>
      <c r="O78" s="1727">
        <v>1.043272900860343</v>
      </c>
      <c r="P78" s="1728">
        <v>3354</v>
      </c>
      <c r="Q78" s="1730">
        <v>15.47857169217087</v>
      </c>
      <c r="R78" s="1727">
        <v>0.8203120577896168</v>
      </c>
      <c r="S78" s="1728">
        <v>3267</v>
      </c>
      <c r="T78" s="1730">
        <v>36.489488965804448</v>
      </c>
      <c r="U78" s="1727">
        <v>1.050973489809417</v>
      </c>
      <c r="V78" s="1728">
        <v>3311</v>
      </c>
      <c r="W78" s="1726">
        <v>23.179400547014179</v>
      </c>
      <c r="X78" s="1727">
        <v>0.93843559900623297</v>
      </c>
      <c r="Y78" s="1728">
        <v>3272</v>
      </c>
      <c r="Z78" s="1726">
        <v>35.298678253556652</v>
      </c>
      <c r="AA78" s="1727">
        <v>1.0333598200531731</v>
      </c>
      <c r="AB78" s="1728">
        <v>3313</v>
      </c>
      <c r="AC78" s="1730">
        <v>8.1808371189003974</v>
      </c>
      <c r="AD78" s="1727">
        <v>0.64396663960059664</v>
      </c>
      <c r="AE78" s="1728">
        <v>3264</v>
      </c>
      <c r="AF78" s="1729">
        <v>17.28897090913226</v>
      </c>
      <c r="AG78" s="1727">
        <v>0.84631550696310631</v>
      </c>
      <c r="AH78" s="1728">
        <v>3277</v>
      </c>
      <c r="AI78" s="1729">
        <v>68.457975977316252</v>
      </c>
      <c r="AJ78" s="1727">
        <v>0.97180203591006453</v>
      </c>
      <c r="AK78" s="1728">
        <v>3389</v>
      </c>
      <c r="AL78" s="1730">
        <v>40.476352654868577</v>
      </c>
      <c r="AM78" s="1727">
        <v>1.085051359402935</v>
      </c>
      <c r="AN78" s="1728">
        <v>3284</v>
      </c>
      <c r="AO78" s="1730">
        <v>16.57879832507534</v>
      </c>
      <c r="AP78" s="1727">
        <v>0.7897857399413758</v>
      </c>
      <c r="AQ78" s="1728">
        <v>3268</v>
      </c>
      <c r="AR78" s="1726">
        <v>9.9144273138517658</v>
      </c>
      <c r="AS78" s="1727">
        <v>0.62225684203118314</v>
      </c>
      <c r="AT78" s="1728">
        <v>3264</v>
      </c>
      <c r="AU78" s="1730">
        <v>8.9608574520681223</v>
      </c>
      <c r="AV78" s="1727">
        <v>0.64772366465376441</v>
      </c>
      <c r="AW78" s="1728">
        <v>3252</v>
      </c>
      <c r="AX78" s="1726">
        <v>47.855240646121423</v>
      </c>
      <c r="AY78" s="1727">
        <v>1.0875576759161849</v>
      </c>
      <c r="AZ78" s="1731">
        <v>3260</v>
      </c>
    </row>
    <row r="79" spans="1:52" s="911" customFormat="1" ht="14.5" customHeight="1">
      <c r="A79" s="1930" t="s">
        <v>1203</v>
      </c>
      <c r="B79" s="1931"/>
      <c r="C79" s="1931"/>
      <c r="D79" s="1931"/>
      <c r="E79" s="1931"/>
      <c r="F79" s="1931"/>
      <c r="G79" s="1931"/>
      <c r="H79" s="1931"/>
      <c r="I79" s="1931"/>
      <c r="J79" s="1931"/>
      <c r="K79" s="1931"/>
      <c r="L79" s="1931"/>
      <c r="M79" s="1931"/>
      <c r="N79" s="1931"/>
      <c r="O79" s="1931"/>
      <c r="P79" s="1931"/>
      <c r="Q79" s="1931"/>
      <c r="R79" s="1931"/>
      <c r="S79" s="1931"/>
      <c r="T79" s="1931"/>
      <c r="U79" s="1931"/>
      <c r="V79" s="1931"/>
      <c r="W79" s="1931"/>
      <c r="X79" s="1931"/>
      <c r="Y79" s="1931"/>
      <c r="Z79" s="1931"/>
      <c r="AA79" s="1931"/>
      <c r="AB79" s="1931"/>
      <c r="AC79" s="1931"/>
      <c r="AD79" s="1931"/>
      <c r="AE79" s="1931"/>
      <c r="AF79" s="1931"/>
      <c r="AG79" s="1931"/>
      <c r="AH79" s="1931"/>
      <c r="AI79" s="1931"/>
      <c r="AJ79" s="1931"/>
      <c r="AK79" s="1931"/>
      <c r="AL79" s="1931"/>
      <c r="AM79" s="1931"/>
      <c r="AN79" s="1931"/>
      <c r="AO79" s="1931"/>
      <c r="AP79" s="1931"/>
      <c r="AQ79" s="1931"/>
      <c r="AR79" s="1931"/>
      <c r="AS79" s="1931"/>
      <c r="AT79" s="1931"/>
      <c r="AU79" s="1931"/>
      <c r="AV79" s="1931"/>
      <c r="AW79" s="1931"/>
      <c r="AX79" s="1931"/>
      <c r="AY79" s="1931"/>
      <c r="AZ79" s="1931"/>
    </row>
    <row r="80" spans="1:52" s="911" customFormat="1" ht="21.75" customHeight="1">
      <c r="A80" s="1948" t="s">
        <v>694</v>
      </c>
      <c r="B80" s="1984"/>
      <c r="C80" s="1984"/>
      <c r="D80" s="1984"/>
      <c r="E80" s="1984"/>
      <c r="F80" s="1984"/>
      <c r="G80" s="1984"/>
      <c r="H80" s="1984"/>
      <c r="I80" s="1984"/>
      <c r="J80" s="1984"/>
      <c r="K80" s="1984"/>
      <c r="L80" s="1984"/>
      <c r="M80" s="1984"/>
      <c r="N80" s="1984"/>
      <c r="O80" s="1984"/>
      <c r="P80" s="1984"/>
      <c r="Q80" s="1984"/>
      <c r="R80" s="1984"/>
      <c r="S80" s="1984"/>
      <c r="T80" s="1984"/>
      <c r="U80" s="1984"/>
      <c r="V80" s="1984"/>
      <c r="W80" s="1984"/>
      <c r="X80" s="1984"/>
      <c r="Y80" s="1984"/>
      <c r="Z80" s="1984"/>
      <c r="AA80" s="1984"/>
      <c r="AB80" s="1984"/>
      <c r="AC80" s="1984"/>
      <c r="AD80" s="1984"/>
      <c r="AE80" s="1984"/>
      <c r="AF80" s="1984"/>
      <c r="AG80" s="1984"/>
      <c r="AH80" s="1984"/>
      <c r="AI80" s="1984"/>
      <c r="AJ80" s="1984"/>
      <c r="AK80" s="1984"/>
      <c r="AL80" s="1984"/>
      <c r="AM80" s="1984"/>
      <c r="AN80" s="1984"/>
      <c r="AO80" s="1984"/>
      <c r="AP80" s="1984"/>
      <c r="AQ80" s="1984"/>
      <c r="AR80" s="1984"/>
      <c r="AS80" s="1984"/>
      <c r="AT80" s="1984"/>
      <c r="AU80" s="1984"/>
      <c r="AV80" s="1984"/>
      <c r="AW80" s="1984"/>
      <c r="AX80" s="1984"/>
      <c r="AY80" s="1984"/>
      <c r="AZ80" s="1984"/>
    </row>
    <row r="81" spans="1:52" s="911" customFormat="1" ht="14.5" customHeight="1">
      <c r="A81" s="1930" t="s">
        <v>624</v>
      </c>
      <c r="B81" s="1931"/>
      <c r="C81" s="1931"/>
      <c r="D81" s="1931"/>
      <c r="E81" s="1931"/>
      <c r="F81" s="1931"/>
      <c r="G81" s="1931"/>
      <c r="H81" s="1931"/>
      <c r="I81" s="1931"/>
      <c r="J81" s="1931"/>
      <c r="K81" s="1931"/>
      <c r="L81" s="1931"/>
      <c r="M81" s="1931"/>
      <c r="N81" s="1931"/>
      <c r="O81" s="1931"/>
      <c r="P81" s="1931"/>
      <c r="Q81" s="1931"/>
      <c r="R81" s="1931"/>
      <c r="S81" s="1931"/>
      <c r="T81" s="1931"/>
      <c r="U81" s="1931"/>
      <c r="V81" s="1931"/>
      <c r="W81" s="1931"/>
      <c r="X81" s="1931"/>
      <c r="Y81" s="1931"/>
      <c r="Z81" s="1931"/>
      <c r="AA81" s="1931"/>
      <c r="AB81" s="1931"/>
      <c r="AC81" s="1931"/>
      <c r="AD81" s="1931"/>
      <c r="AE81" s="1931"/>
      <c r="AF81" s="1931"/>
      <c r="AG81" s="1931"/>
      <c r="AH81" s="1931"/>
      <c r="AI81" s="1931"/>
      <c r="AJ81" s="1931"/>
      <c r="AK81" s="1931"/>
      <c r="AL81" s="1931"/>
      <c r="AM81" s="1931"/>
      <c r="AN81" s="1931"/>
      <c r="AO81" s="1931"/>
      <c r="AP81" s="1931"/>
      <c r="AQ81" s="1931"/>
      <c r="AR81" s="1931"/>
      <c r="AS81" s="1931"/>
      <c r="AT81" s="1931"/>
      <c r="AU81" s="1931"/>
      <c r="AV81" s="1931"/>
      <c r="AW81" s="1931"/>
      <c r="AX81" s="1931"/>
      <c r="AY81" s="1931"/>
      <c r="AZ81" s="1931"/>
    </row>
    <row r="82" spans="1:52" ht="14.5" customHeight="1"/>
    <row r="83" spans="1:52" s="911" customFormat="1" ht="14.5" customHeight="1">
      <c r="A83" s="1921" t="s">
        <v>1307</v>
      </c>
      <c r="B83" s="1922"/>
      <c r="C83" s="1922"/>
      <c r="D83" s="1922"/>
      <c r="E83" s="1922"/>
      <c r="F83" s="1922"/>
      <c r="G83" s="1922"/>
      <c r="H83" s="1922"/>
      <c r="I83" s="1922"/>
      <c r="J83" s="1922"/>
      <c r="K83" s="1922"/>
      <c r="L83" s="1922"/>
      <c r="M83" s="1922"/>
      <c r="N83" s="1922"/>
      <c r="O83" s="1922"/>
      <c r="P83" s="1922"/>
      <c r="Q83" s="1922"/>
      <c r="R83" s="1922"/>
      <c r="S83" s="1922"/>
      <c r="T83" s="1922"/>
      <c r="U83" s="1922"/>
      <c r="V83" s="1922"/>
      <c r="W83" s="1922"/>
      <c r="X83" s="1922"/>
      <c r="Y83" s="1922"/>
      <c r="Z83" s="1922"/>
      <c r="AA83" s="1922"/>
      <c r="AB83" s="1922"/>
      <c r="AC83" s="1922"/>
      <c r="AD83" s="1922"/>
      <c r="AE83" s="1922"/>
      <c r="AF83" s="1922"/>
      <c r="AG83" s="1922"/>
      <c r="AH83" s="1922"/>
      <c r="AI83" s="1922"/>
      <c r="AJ83" s="1922"/>
      <c r="AK83" s="1922"/>
      <c r="AL83" s="1922"/>
      <c r="AM83" s="1922"/>
      <c r="AN83" s="1922"/>
      <c r="AO83" s="1922"/>
      <c r="AP83" s="1922"/>
      <c r="AQ83" s="1922"/>
      <c r="AR83" s="1922"/>
      <c r="AS83" s="1922"/>
      <c r="AT83" s="1922"/>
      <c r="AU83" s="1922"/>
      <c r="AV83" s="1922"/>
      <c r="AW83" s="1922"/>
      <c r="AX83" s="1922"/>
      <c r="AY83" s="1922"/>
      <c r="AZ83" s="1922"/>
    </row>
    <row r="84" spans="1:52" s="911" customFormat="1" ht="43.5" customHeight="1" thickBot="1">
      <c r="A84" s="1923" t="s">
        <v>5</v>
      </c>
      <c r="B84" s="1975" t="s">
        <v>705</v>
      </c>
      <c r="C84" s="1971" t="s">
        <v>706</v>
      </c>
      <c r="D84" s="1971" t="s">
        <v>706</v>
      </c>
      <c r="E84" s="1971" t="s">
        <v>707</v>
      </c>
      <c r="F84" s="1971" t="s">
        <v>708</v>
      </c>
      <c r="G84" s="1971" t="s">
        <v>708</v>
      </c>
      <c r="H84" s="1932" t="s">
        <v>671</v>
      </c>
      <c r="I84" s="1933"/>
      <c r="J84" s="1934"/>
      <c r="K84" s="1932" t="s">
        <v>672</v>
      </c>
      <c r="L84" s="1933"/>
      <c r="M84" s="1934"/>
      <c r="N84" s="1932" t="s">
        <v>686</v>
      </c>
      <c r="O84" s="1933"/>
      <c r="P84" s="1934"/>
      <c r="Q84" s="1932" t="s">
        <v>674</v>
      </c>
      <c r="R84" s="1933"/>
      <c r="S84" s="1934"/>
      <c r="T84" s="1932" t="s">
        <v>687</v>
      </c>
      <c r="U84" s="1933"/>
      <c r="V84" s="1934"/>
      <c r="W84" s="1932" t="s">
        <v>688</v>
      </c>
      <c r="X84" s="1933"/>
      <c r="Y84" s="1934"/>
      <c r="Z84" s="1928" t="s">
        <v>677</v>
      </c>
      <c r="AA84" s="1926"/>
      <c r="AB84" s="1927"/>
      <c r="AC84" s="1928" t="s">
        <v>678</v>
      </c>
      <c r="AD84" s="1926"/>
      <c r="AE84" s="1927"/>
      <c r="AF84" s="1932" t="s">
        <v>679</v>
      </c>
      <c r="AG84" s="1933"/>
      <c r="AH84" s="1934"/>
      <c r="AI84" s="1932" t="s">
        <v>594</v>
      </c>
      <c r="AJ84" s="1933"/>
      <c r="AK84" s="1934"/>
      <c r="AL84" s="1932" t="s">
        <v>680</v>
      </c>
      <c r="AM84" s="1933"/>
      <c r="AN84" s="1934"/>
      <c r="AO84" s="1932" t="s">
        <v>681</v>
      </c>
      <c r="AP84" s="1933"/>
      <c r="AQ84" s="1934"/>
      <c r="AR84" s="1932" t="s">
        <v>692</v>
      </c>
      <c r="AS84" s="1933"/>
      <c r="AT84" s="1934"/>
      <c r="AU84" s="1928" t="s">
        <v>683</v>
      </c>
      <c r="AV84" s="1926"/>
      <c r="AW84" s="1927"/>
      <c r="AX84" s="1980" t="s">
        <v>684</v>
      </c>
      <c r="AY84" s="1933"/>
      <c r="AZ84" s="1987"/>
    </row>
    <row r="85" spans="1:52" s="911" customFormat="1" ht="14.5" customHeight="1" thickBot="1">
      <c r="A85" s="1988"/>
      <c r="B85" s="743" t="s">
        <v>2</v>
      </c>
      <c r="C85" s="743" t="s">
        <v>68</v>
      </c>
      <c r="D85" s="744" t="s">
        <v>69</v>
      </c>
      <c r="E85" s="743" t="s">
        <v>2</v>
      </c>
      <c r="F85" s="743" t="s">
        <v>68</v>
      </c>
      <c r="G85" s="744" t="s">
        <v>69</v>
      </c>
      <c r="H85" s="743" t="s">
        <v>2</v>
      </c>
      <c r="I85" s="743" t="s">
        <v>68</v>
      </c>
      <c r="J85" s="744" t="s">
        <v>69</v>
      </c>
      <c r="K85" s="743" t="s">
        <v>2</v>
      </c>
      <c r="L85" s="743" t="s">
        <v>68</v>
      </c>
      <c r="M85" s="744" t="s">
        <v>69</v>
      </c>
      <c r="N85" s="743" t="s">
        <v>2</v>
      </c>
      <c r="O85" s="743" t="s">
        <v>68</v>
      </c>
      <c r="P85" s="744" t="s">
        <v>69</v>
      </c>
      <c r="Q85" s="743" t="s">
        <v>2</v>
      </c>
      <c r="R85" s="743" t="s">
        <v>68</v>
      </c>
      <c r="S85" s="744" t="s">
        <v>69</v>
      </c>
      <c r="T85" s="743" t="s">
        <v>2</v>
      </c>
      <c r="U85" s="743" t="s">
        <v>68</v>
      </c>
      <c r="V85" s="744" t="s">
        <v>69</v>
      </c>
      <c r="W85" s="743" t="s">
        <v>2</v>
      </c>
      <c r="X85" s="743" t="s">
        <v>68</v>
      </c>
      <c r="Y85" s="744" t="s">
        <v>69</v>
      </c>
      <c r="Z85" s="743" t="s">
        <v>2</v>
      </c>
      <c r="AA85" s="743" t="s">
        <v>68</v>
      </c>
      <c r="AB85" s="744" t="s">
        <v>69</v>
      </c>
      <c r="AC85" s="743" t="s">
        <v>2</v>
      </c>
      <c r="AD85" s="743" t="s">
        <v>68</v>
      </c>
      <c r="AE85" s="744" t="s">
        <v>69</v>
      </c>
      <c r="AF85" s="743" t="s">
        <v>2</v>
      </c>
      <c r="AG85" s="743" t="s">
        <v>68</v>
      </c>
      <c r="AH85" s="744" t="s">
        <v>69</v>
      </c>
      <c r="AI85" s="743" t="s">
        <v>2</v>
      </c>
      <c r="AJ85" s="743" t="s">
        <v>68</v>
      </c>
      <c r="AK85" s="744" t="s">
        <v>69</v>
      </c>
      <c r="AL85" s="743" t="s">
        <v>2</v>
      </c>
      <c r="AM85" s="743" t="s">
        <v>68</v>
      </c>
      <c r="AN85" s="744" t="s">
        <v>69</v>
      </c>
      <c r="AO85" s="743" t="s">
        <v>2</v>
      </c>
      <c r="AP85" s="743" t="s">
        <v>68</v>
      </c>
      <c r="AQ85" s="744" t="s">
        <v>69</v>
      </c>
      <c r="AR85" s="743" t="s">
        <v>2</v>
      </c>
      <c r="AS85" s="743" t="s">
        <v>68</v>
      </c>
      <c r="AT85" s="744" t="s">
        <v>69</v>
      </c>
      <c r="AU85" s="743" t="s">
        <v>2</v>
      </c>
      <c r="AV85" s="743" t="s">
        <v>68</v>
      </c>
      <c r="AW85" s="744" t="s">
        <v>69</v>
      </c>
      <c r="AX85" s="743" t="s">
        <v>2</v>
      </c>
      <c r="AY85" s="743" t="s">
        <v>68</v>
      </c>
      <c r="AZ85" s="1631" t="s">
        <v>69</v>
      </c>
    </row>
    <row r="86" spans="1:52" s="911" customFormat="1" ht="14.5" customHeight="1">
      <c r="A86" s="811" t="s">
        <v>13</v>
      </c>
      <c r="B86" s="824">
        <v>54.638417786825897</v>
      </c>
      <c r="C86" s="813">
        <v>3.0542837340773938</v>
      </c>
      <c r="D86" s="814">
        <v>472</v>
      </c>
      <c r="E86" s="816">
        <v>32.61808168806138</v>
      </c>
      <c r="F86" s="813">
        <v>2.6227458174976852</v>
      </c>
      <c r="G86" s="814">
        <v>466</v>
      </c>
      <c r="H86" s="812">
        <v>77.675254693631572</v>
      </c>
      <c r="I86" s="813">
        <v>2.1021909109855108</v>
      </c>
      <c r="J86" s="814">
        <v>465</v>
      </c>
      <c r="K86" s="812">
        <v>73.922615854807248</v>
      </c>
      <c r="L86" s="813">
        <v>3.1923208310897802</v>
      </c>
      <c r="M86" s="814">
        <v>465</v>
      </c>
      <c r="N86" s="812">
        <v>84.99424676177189</v>
      </c>
      <c r="O86" s="813">
        <v>2.597283805443682</v>
      </c>
      <c r="P86" s="814">
        <v>464</v>
      </c>
      <c r="Q86" s="812">
        <v>54.736483367939726</v>
      </c>
      <c r="R86" s="813">
        <v>2.769939788589868</v>
      </c>
      <c r="S86" s="814">
        <v>466</v>
      </c>
      <c r="T86" s="815">
        <v>72.656678398479357</v>
      </c>
      <c r="U86" s="813">
        <v>3.0887672465107361</v>
      </c>
      <c r="V86" s="814">
        <v>470</v>
      </c>
      <c r="W86" s="815">
        <v>67.179204130964536</v>
      </c>
      <c r="X86" s="813">
        <v>2.4290454887450998</v>
      </c>
      <c r="Y86" s="814">
        <v>469</v>
      </c>
      <c r="Z86" s="812">
        <v>70.526107997027893</v>
      </c>
      <c r="AA86" s="813">
        <v>2.930718232052044</v>
      </c>
      <c r="AB86" s="814">
        <v>472</v>
      </c>
      <c r="AC86" s="812">
        <v>51.493473712418769</v>
      </c>
      <c r="AD86" s="813">
        <v>3.131323602634863</v>
      </c>
      <c r="AE86" s="814">
        <v>472</v>
      </c>
      <c r="AF86" s="812">
        <v>58.178837936983093</v>
      </c>
      <c r="AG86" s="813">
        <v>2.7221146449189209</v>
      </c>
      <c r="AH86" s="814">
        <v>472</v>
      </c>
      <c r="AI86" s="815">
        <v>73.042731208641925</v>
      </c>
      <c r="AJ86" s="813">
        <v>3.5880326184127829</v>
      </c>
      <c r="AK86" s="814">
        <v>471</v>
      </c>
      <c r="AL86" s="812">
        <v>69.667482083285321</v>
      </c>
      <c r="AM86" s="813">
        <v>3.856156132782262</v>
      </c>
      <c r="AN86" s="814">
        <v>473</v>
      </c>
      <c r="AO86" s="812">
        <v>65.406215303535902</v>
      </c>
      <c r="AP86" s="813">
        <v>3.4650675196053462</v>
      </c>
      <c r="AQ86" s="814">
        <v>471</v>
      </c>
      <c r="AR86" s="812">
        <v>60.740235411501907</v>
      </c>
      <c r="AS86" s="813">
        <v>3.4089518126470528</v>
      </c>
      <c r="AT86" s="814">
        <v>471</v>
      </c>
      <c r="AU86" s="812">
        <v>48.445817044617201</v>
      </c>
      <c r="AV86" s="813">
        <v>3.2697390414495699</v>
      </c>
      <c r="AW86" s="814">
        <v>469</v>
      </c>
      <c r="AX86" s="815">
        <v>41.825766376668099</v>
      </c>
      <c r="AY86" s="813">
        <v>2.9013555116862841</v>
      </c>
      <c r="AZ86" s="1721">
        <v>424</v>
      </c>
    </row>
    <row r="87" spans="1:52" s="911" customFormat="1" ht="14.5" customHeight="1">
      <c r="A87" s="817" t="s">
        <v>14</v>
      </c>
      <c r="B87" s="818">
        <v>48.169557475484233</v>
      </c>
      <c r="C87" s="819">
        <v>3.7805696207003048</v>
      </c>
      <c r="D87" s="820">
        <v>363</v>
      </c>
      <c r="E87" s="818">
        <v>28.112535171525131</v>
      </c>
      <c r="F87" s="819">
        <v>3.2733433892586761</v>
      </c>
      <c r="G87" s="820">
        <v>357</v>
      </c>
      <c r="H87" s="818">
        <v>75.798466882387288</v>
      </c>
      <c r="I87" s="819">
        <v>3.5579027760059172</v>
      </c>
      <c r="J87" s="820">
        <v>363</v>
      </c>
      <c r="K87" s="818">
        <v>75.798121483794787</v>
      </c>
      <c r="L87" s="819">
        <v>3.2604288641655979</v>
      </c>
      <c r="M87" s="820">
        <v>361</v>
      </c>
      <c r="N87" s="818">
        <v>86.971345236575644</v>
      </c>
      <c r="O87" s="819">
        <v>2.8702229517367361</v>
      </c>
      <c r="P87" s="820">
        <v>361</v>
      </c>
      <c r="Q87" s="818">
        <v>53.375403829503703</v>
      </c>
      <c r="R87" s="819">
        <v>3.6528959902792111</v>
      </c>
      <c r="S87" s="820">
        <v>361</v>
      </c>
      <c r="T87" s="818">
        <v>69.635247939336438</v>
      </c>
      <c r="U87" s="819">
        <v>3.304449908224024</v>
      </c>
      <c r="V87" s="820">
        <v>363</v>
      </c>
      <c r="W87" s="818">
        <v>66.685257607238825</v>
      </c>
      <c r="X87" s="819">
        <v>3.3387856643952869</v>
      </c>
      <c r="Y87" s="820">
        <v>364</v>
      </c>
      <c r="Z87" s="818">
        <v>68.269336184665704</v>
      </c>
      <c r="AA87" s="819">
        <v>4.1870963993402146</v>
      </c>
      <c r="AB87" s="820">
        <v>365</v>
      </c>
      <c r="AC87" s="818">
        <v>50.587238593890568</v>
      </c>
      <c r="AD87" s="819">
        <v>3.3858438874506782</v>
      </c>
      <c r="AE87" s="820">
        <v>363</v>
      </c>
      <c r="AF87" s="818">
        <v>61.965636117610821</v>
      </c>
      <c r="AG87" s="819">
        <v>3.8631304228739571</v>
      </c>
      <c r="AH87" s="820">
        <v>362</v>
      </c>
      <c r="AI87" s="818">
        <v>71.475611360499073</v>
      </c>
      <c r="AJ87" s="819">
        <v>3.732728324220115</v>
      </c>
      <c r="AK87" s="820">
        <v>364</v>
      </c>
      <c r="AL87" s="818">
        <v>64.672315977263636</v>
      </c>
      <c r="AM87" s="819">
        <v>4.1610536648282208</v>
      </c>
      <c r="AN87" s="820">
        <v>365</v>
      </c>
      <c r="AO87" s="818">
        <v>63.476159195541172</v>
      </c>
      <c r="AP87" s="819">
        <v>3.729350941843625</v>
      </c>
      <c r="AQ87" s="820">
        <v>363</v>
      </c>
      <c r="AR87" s="818">
        <v>59.572011132374961</v>
      </c>
      <c r="AS87" s="819">
        <v>3.1405829790771951</v>
      </c>
      <c r="AT87" s="820">
        <v>363</v>
      </c>
      <c r="AU87" s="818">
        <v>43.27302391470711</v>
      </c>
      <c r="AV87" s="819">
        <v>2.9855805960280102</v>
      </c>
      <c r="AW87" s="820">
        <v>365</v>
      </c>
      <c r="AX87" s="821">
        <v>37.259694256322788</v>
      </c>
      <c r="AY87" s="819">
        <v>3.8076687314444069</v>
      </c>
      <c r="AZ87" s="1722">
        <v>327</v>
      </c>
    </row>
    <row r="88" spans="1:52" s="911" customFormat="1" ht="14.5" customHeight="1">
      <c r="A88" s="811" t="s">
        <v>39</v>
      </c>
      <c r="B88" s="812" t="s">
        <v>99</v>
      </c>
      <c r="C88" s="868" t="s">
        <v>99</v>
      </c>
      <c r="D88" s="869" t="s">
        <v>99</v>
      </c>
      <c r="E88" s="812" t="s">
        <v>99</v>
      </c>
      <c r="F88" s="868" t="s">
        <v>99</v>
      </c>
      <c r="G88" s="869" t="s">
        <v>99</v>
      </c>
      <c r="H88" s="812" t="s">
        <v>99</v>
      </c>
      <c r="I88" s="868" t="s">
        <v>99</v>
      </c>
      <c r="J88" s="869" t="s">
        <v>99</v>
      </c>
      <c r="K88" s="812" t="s">
        <v>99</v>
      </c>
      <c r="L88" s="868" t="s">
        <v>99</v>
      </c>
      <c r="M88" s="869" t="s">
        <v>99</v>
      </c>
      <c r="N88" s="812" t="s">
        <v>99</v>
      </c>
      <c r="O88" s="868" t="s">
        <v>99</v>
      </c>
      <c r="P88" s="869" t="s">
        <v>99</v>
      </c>
      <c r="Q88" s="812" t="s">
        <v>99</v>
      </c>
      <c r="R88" s="868" t="s">
        <v>99</v>
      </c>
      <c r="S88" s="869" t="s">
        <v>99</v>
      </c>
      <c r="T88" s="812" t="s">
        <v>99</v>
      </c>
      <c r="U88" s="868" t="s">
        <v>99</v>
      </c>
      <c r="V88" s="869" t="s">
        <v>99</v>
      </c>
      <c r="W88" s="812" t="s">
        <v>99</v>
      </c>
      <c r="X88" s="868" t="s">
        <v>99</v>
      </c>
      <c r="Y88" s="869" t="s">
        <v>99</v>
      </c>
      <c r="Z88" s="812" t="s">
        <v>99</v>
      </c>
      <c r="AA88" s="868" t="s">
        <v>99</v>
      </c>
      <c r="AB88" s="869" t="s">
        <v>99</v>
      </c>
      <c r="AC88" s="812" t="s">
        <v>99</v>
      </c>
      <c r="AD88" s="868" t="s">
        <v>99</v>
      </c>
      <c r="AE88" s="869" t="s">
        <v>99</v>
      </c>
      <c r="AF88" s="812" t="s">
        <v>99</v>
      </c>
      <c r="AG88" s="868" t="s">
        <v>99</v>
      </c>
      <c r="AH88" s="869" t="s">
        <v>99</v>
      </c>
      <c r="AI88" s="812" t="s">
        <v>99</v>
      </c>
      <c r="AJ88" s="868" t="s">
        <v>99</v>
      </c>
      <c r="AK88" s="869" t="s">
        <v>99</v>
      </c>
      <c r="AL88" s="812" t="s">
        <v>99</v>
      </c>
      <c r="AM88" s="868" t="s">
        <v>99</v>
      </c>
      <c r="AN88" s="869" t="s">
        <v>99</v>
      </c>
      <c r="AO88" s="812" t="s">
        <v>99</v>
      </c>
      <c r="AP88" s="868" t="s">
        <v>99</v>
      </c>
      <c r="AQ88" s="869" t="s">
        <v>99</v>
      </c>
      <c r="AR88" s="812" t="s">
        <v>99</v>
      </c>
      <c r="AS88" s="868" t="s">
        <v>99</v>
      </c>
      <c r="AT88" s="869" t="s">
        <v>99</v>
      </c>
      <c r="AU88" s="812" t="s">
        <v>99</v>
      </c>
      <c r="AV88" s="868" t="s">
        <v>99</v>
      </c>
      <c r="AW88" s="869" t="s">
        <v>99</v>
      </c>
      <c r="AX88" s="812" t="s">
        <v>99</v>
      </c>
      <c r="AY88" s="868" t="s">
        <v>99</v>
      </c>
      <c r="AZ88" s="1732" t="s">
        <v>99</v>
      </c>
    </row>
    <row r="89" spans="1:52" s="911" customFormat="1" ht="14.5" customHeight="1">
      <c r="A89" s="817" t="s">
        <v>16</v>
      </c>
      <c r="B89" s="818" t="s">
        <v>99</v>
      </c>
      <c r="C89" s="870" t="s">
        <v>99</v>
      </c>
      <c r="D89" s="871" t="s">
        <v>99</v>
      </c>
      <c r="E89" s="818" t="s">
        <v>99</v>
      </c>
      <c r="F89" s="870" t="s">
        <v>99</v>
      </c>
      <c r="G89" s="871" t="s">
        <v>99</v>
      </c>
      <c r="H89" s="818" t="s">
        <v>99</v>
      </c>
      <c r="I89" s="870" t="s">
        <v>99</v>
      </c>
      <c r="J89" s="871" t="s">
        <v>99</v>
      </c>
      <c r="K89" s="818" t="s">
        <v>99</v>
      </c>
      <c r="L89" s="870" t="s">
        <v>99</v>
      </c>
      <c r="M89" s="871" t="s">
        <v>99</v>
      </c>
      <c r="N89" s="818" t="s">
        <v>99</v>
      </c>
      <c r="O89" s="870" t="s">
        <v>99</v>
      </c>
      <c r="P89" s="871" t="s">
        <v>99</v>
      </c>
      <c r="Q89" s="818" t="s">
        <v>99</v>
      </c>
      <c r="R89" s="870" t="s">
        <v>99</v>
      </c>
      <c r="S89" s="871" t="s">
        <v>99</v>
      </c>
      <c r="T89" s="818" t="s">
        <v>99</v>
      </c>
      <c r="U89" s="870" t="s">
        <v>99</v>
      </c>
      <c r="V89" s="871" t="s">
        <v>99</v>
      </c>
      <c r="W89" s="818" t="s">
        <v>99</v>
      </c>
      <c r="X89" s="870" t="s">
        <v>99</v>
      </c>
      <c r="Y89" s="871" t="s">
        <v>99</v>
      </c>
      <c r="Z89" s="818" t="s">
        <v>99</v>
      </c>
      <c r="AA89" s="870" t="s">
        <v>99</v>
      </c>
      <c r="AB89" s="871" t="s">
        <v>99</v>
      </c>
      <c r="AC89" s="818" t="s">
        <v>99</v>
      </c>
      <c r="AD89" s="870" t="s">
        <v>99</v>
      </c>
      <c r="AE89" s="871" t="s">
        <v>99</v>
      </c>
      <c r="AF89" s="818" t="s">
        <v>99</v>
      </c>
      <c r="AG89" s="870" t="s">
        <v>99</v>
      </c>
      <c r="AH89" s="871" t="s">
        <v>99</v>
      </c>
      <c r="AI89" s="818" t="s">
        <v>99</v>
      </c>
      <c r="AJ89" s="870" t="s">
        <v>99</v>
      </c>
      <c r="AK89" s="871" t="s">
        <v>99</v>
      </c>
      <c r="AL89" s="818" t="s">
        <v>99</v>
      </c>
      <c r="AM89" s="870" t="s">
        <v>99</v>
      </c>
      <c r="AN89" s="871" t="s">
        <v>99</v>
      </c>
      <c r="AO89" s="818" t="s">
        <v>99</v>
      </c>
      <c r="AP89" s="870" t="s">
        <v>99</v>
      </c>
      <c r="AQ89" s="871" t="s">
        <v>99</v>
      </c>
      <c r="AR89" s="818" t="s">
        <v>99</v>
      </c>
      <c r="AS89" s="870" t="s">
        <v>99</v>
      </c>
      <c r="AT89" s="871" t="s">
        <v>99</v>
      </c>
      <c r="AU89" s="818" t="s">
        <v>99</v>
      </c>
      <c r="AV89" s="870" t="s">
        <v>99</v>
      </c>
      <c r="AW89" s="871" t="s">
        <v>99</v>
      </c>
      <c r="AX89" s="818" t="s">
        <v>99</v>
      </c>
      <c r="AY89" s="870" t="s">
        <v>99</v>
      </c>
      <c r="AZ89" s="1733" t="s">
        <v>99</v>
      </c>
    </row>
    <row r="90" spans="1:52" s="911" customFormat="1" ht="14.5" customHeight="1">
      <c r="A90" s="811" t="s">
        <v>17</v>
      </c>
      <c r="B90" s="812" t="s">
        <v>99</v>
      </c>
      <c r="C90" s="868" t="s">
        <v>99</v>
      </c>
      <c r="D90" s="869" t="s">
        <v>99</v>
      </c>
      <c r="E90" s="812" t="s">
        <v>99</v>
      </c>
      <c r="F90" s="868" t="s">
        <v>99</v>
      </c>
      <c r="G90" s="869" t="s">
        <v>99</v>
      </c>
      <c r="H90" s="812" t="s">
        <v>99</v>
      </c>
      <c r="I90" s="868" t="s">
        <v>99</v>
      </c>
      <c r="J90" s="869" t="s">
        <v>99</v>
      </c>
      <c r="K90" s="812" t="s">
        <v>99</v>
      </c>
      <c r="L90" s="868" t="s">
        <v>99</v>
      </c>
      <c r="M90" s="869" t="s">
        <v>99</v>
      </c>
      <c r="N90" s="812" t="s">
        <v>99</v>
      </c>
      <c r="O90" s="868" t="s">
        <v>99</v>
      </c>
      <c r="P90" s="869" t="s">
        <v>99</v>
      </c>
      <c r="Q90" s="812" t="s">
        <v>99</v>
      </c>
      <c r="R90" s="868" t="s">
        <v>99</v>
      </c>
      <c r="S90" s="869" t="s">
        <v>99</v>
      </c>
      <c r="T90" s="812" t="s">
        <v>99</v>
      </c>
      <c r="U90" s="868" t="s">
        <v>99</v>
      </c>
      <c r="V90" s="869" t="s">
        <v>99</v>
      </c>
      <c r="W90" s="812" t="s">
        <v>99</v>
      </c>
      <c r="X90" s="868" t="s">
        <v>99</v>
      </c>
      <c r="Y90" s="869" t="s">
        <v>99</v>
      </c>
      <c r="Z90" s="812" t="s">
        <v>99</v>
      </c>
      <c r="AA90" s="868" t="s">
        <v>99</v>
      </c>
      <c r="AB90" s="869" t="s">
        <v>99</v>
      </c>
      <c r="AC90" s="812" t="s">
        <v>99</v>
      </c>
      <c r="AD90" s="868" t="s">
        <v>99</v>
      </c>
      <c r="AE90" s="869" t="s">
        <v>99</v>
      </c>
      <c r="AF90" s="812" t="s">
        <v>99</v>
      </c>
      <c r="AG90" s="868" t="s">
        <v>99</v>
      </c>
      <c r="AH90" s="869" t="s">
        <v>99</v>
      </c>
      <c r="AI90" s="812" t="s">
        <v>99</v>
      </c>
      <c r="AJ90" s="868" t="s">
        <v>99</v>
      </c>
      <c r="AK90" s="869" t="s">
        <v>99</v>
      </c>
      <c r="AL90" s="812" t="s">
        <v>99</v>
      </c>
      <c r="AM90" s="868" t="s">
        <v>99</v>
      </c>
      <c r="AN90" s="869" t="s">
        <v>99</v>
      </c>
      <c r="AO90" s="812" t="s">
        <v>99</v>
      </c>
      <c r="AP90" s="868" t="s">
        <v>99</v>
      </c>
      <c r="AQ90" s="869" t="s">
        <v>99</v>
      </c>
      <c r="AR90" s="812" t="s">
        <v>99</v>
      </c>
      <c r="AS90" s="868" t="s">
        <v>99</v>
      </c>
      <c r="AT90" s="869" t="s">
        <v>99</v>
      </c>
      <c r="AU90" s="812" t="s">
        <v>99</v>
      </c>
      <c r="AV90" s="868" t="s">
        <v>99</v>
      </c>
      <c r="AW90" s="869" t="s">
        <v>99</v>
      </c>
      <c r="AX90" s="812" t="s">
        <v>99</v>
      </c>
      <c r="AY90" s="868" t="s">
        <v>99</v>
      </c>
      <c r="AZ90" s="1732" t="s">
        <v>99</v>
      </c>
    </row>
    <row r="91" spans="1:52" s="911" customFormat="1" ht="14.5" customHeight="1">
      <c r="A91" s="817" t="s">
        <v>18</v>
      </c>
      <c r="B91" s="818" t="s">
        <v>99</v>
      </c>
      <c r="C91" s="870" t="s">
        <v>99</v>
      </c>
      <c r="D91" s="871" t="s">
        <v>99</v>
      </c>
      <c r="E91" s="818" t="s">
        <v>99</v>
      </c>
      <c r="F91" s="870" t="s">
        <v>99</v>
      </c>
      <c r="G91" s="871" t="s">
        <v>99</v>
      </c>
      <c r="H91" s="818" t="s">
        <v>99</v>
      </c>
      <c r="I91" s="870" t="s">
        <v>99</v>
      </c>
      <c r="J91" s="871" t="s">
        <v>99</v>
      </c>
      <c r="K91" s="818" t="s">
        <v>99</v>
      </c>
      <c r="L91" s="870" t="s">
        <v>99</v>
      </c>
      <c r="M91" s="871" t="s">
        <v>99</v>
      </c>
      <c r="N91" s="818" t="s">
        <v>99</v>
      </c>
      <c r="O91" s="870" t="s">
        <v>99</v>
      </c>
      <c r="P91" s="871" t="s">
        <v>99</v>
      </c>
      <c r="Q91" s="818" t="s">
        <v>99</v>
      </c>
      <c r="R91" s="870" t="s">
        <v>99</v>
      </c>
      <c r="S91" s="871" t="s">
        <v>99</v>
      </c>
      <c r="T91" s="818" t="s">
        <v>99</v>
      </c>
      <c r="U91" s="870" t="s">
        <v>99</v>
      </c>
      <c r="V91" s="871" t="s">
        <v>99</v>
      </c>
      <c r="W91" s="818" t="s">
        <v>99</v>
      </c>
      <c r="X91" s="870" t="s">
        <v>99</v>
      </c>
      <c r="Y91" s="871" t="s">
        <v>99</v>
      </c>
      <c r="Z91" s="818" t="s">
        <v>99</v>
      </c>
      <c r="AA91" s="870" t="s">
        <v>99</v>
      </c>
      <c r="AB91" s="871" t="s">
        <v>99</v>
      </c>
      <c r="AC91" s="818" t="s">
        <v>99</v>
      </c>
      <c r="AD91" s="870" t="s">
        <v>99</v>
      </c>
      <c r="AE91" s="871" t="s">
        <v>99</v>
      </c>
      <c r="AF91" s="818" t="s">
        <v>99</v>
      </c>
      <c r="AG91" s="870" t="s">
        <v>99</v>
      </c>
      <c r="AH91" s="871" t="s">
        <v>99</v>
      </c>
      <c r="AI91" s="818" t="s">
        <v>99</v>
      </c>
      <c r="AJ91" s="870" t="s">
        <v>99</v>
      </c>
      <c r="AK91" s="871" t="s">
        <v>99</v>
      </c>
      <c r="AL91" s="818" t="s">
        <v>99</v>
      </c>
      <c r="AM91" s="870" t="s">
        <v>99</v>
      </c>
      <c r="AN91" s="871" t="s">
        <v>99</v>
      </c>
      <c r="AO91" s="818" t="s">
        <v>99</v>
      </c>
      <c r="AP91" s="870" t="s">
        <v>99</v>
      </c>
      <c r="AQ91" s="871" t="s">
        <v>99</v>
      </c>
      <c r="AR91" s="818" t="s">
        <v>99</v>
      </c>
      <c r="AS91" s="870" t="s">
        <v>99</v>
      </c>
      <c r="AT91" s="871" t="s">
        <v>99</v>
      </c>
      <c r="AU91" s="818" t="s">
        <v>99</v>
      </c>
      <c r="AV91" s="870" t="s">
        <v>99</v>
      </c>
      <c r="AW91" s="871" t="s">
        <v>99</v>
      </c>
      <c r="AX91" s="818" t="s">
        <v>99</v>
      </c>
      <c r="AY91" s="870" t="s">
        <v>99</v>
      </c>
      <c r="AZ91" s="1733" t="s">
        <v>99</v>
      </c>
    </row>
    <row r="92" spans="1:52" s="911" customFormat="1" ht="14.5" customHeight="1">
      <c r="A92" s="811" t="s">
        <v>19</v>
      </c>
      <c r="B92" s="816">
        <v>51.036685281975828</v>
      </c>
      <c r="C92" s="813">
        <v>3.256359011291273</v>
      </c>
      <c r="D92" s="814">
        <v>265</v>
      </c>
      <c r="E92" s="812">
        <v>32.994411313217427</v>
      </c>
      <c r="F92" s="813">
        <v>2.9139552433343692</v>
      </c>
      <c r="G92" s="814">
        <v>258</v>
      </c>
      <c r="H92" s="812">
        <v>75.881153782731786</v>
      </c>
      <c r="I92" s="813">
        <v>2.8086553671343242</v>
      </c>
      <c r="J92" s="814">
        <v>261</v>
      </c>
      <c r="K92" s="812">
        <v>74.676208194710753</v>
      </c>
      <c r="L92" s="813">
        <v>2.8164428645767869</v>
      </c>
      <c r="M92" s="814">
        <v>261</v>
      </c>
      <c r="N92" s="812">
        <v>84.39235409535992</v>
      </c>
      <c r="O92" s="813">
        <v>2.7049056632054218</v>
      </c>
      <c r="P92" s="814">
        <v>265</v>
      </c>
      <c r="Q92" s="812">
        <v>51.389128762148552</v>
      </c>
      <c r="R92" s="813">
        <v>3.682027413414418</v>
      </c>
      <c r="S92" s="814">
        <v>255</v>
      </c>
      <c r="T92" s="812">
        <v>73.313187500345549</v>
      </c>
      <c r="U92" s="813">
        <v>3.8009624731010692</v>
      </c>
      <c r="V92" s="814">
        <v>259</v>
      </c>
      <c r="W92" s="812">
        <v>64.021662532170993</v>
      </c>
      <c r="X92" s="813">
        <v>3.3044411212997149</v>
      </c>
      <c r="Y92" s="814">
        <v>260</v>
      </c>
      <c r="Z92" s="812">
        <v>77.177578765662602</v>
      </c>
      <c r="AA92" s="813">
        <v>3.151841746478143</v>
      </c>
      <c r="AB92" s="814">
        <v>262</v>
      </c>
      <c r="AC92" s="812">
        <v>66.178743579564042</v>
      </c>
      <c r="AD92" s="813">
        <v>3.8525429019758071</v>
      </c>
      <c r="AE92" s="814">
        <v>262</v>
      </c>
      <c r="AF92" s="812">
        <v>66.40269366853785</v>
      </c>
      <c r="AG92" s="813">
        <v>3.4808966490424691</v>
      </c>
      <c r="AH92" s="814">
        <v>258</v>
      </c>
      <c r="AI92" s="812">
        <v>72.145518382897833</v>
      </c>
      <c r="AJ92" s="813">
        <v>2.8732196873145308</v>
      </c>
      <c r="AK92" s="814">
        <v>266</v>
      </c>
      <c r="AL92" s="812">
        <v>70.378024413665401</v>
      </c>
      <c r="AM92" s="813">
        <v>3.1788318821624029</v>
      </c>
      <c r="AN92" s="814">
        <v>262</v>
      </c>
      <c r="AO92" s="816">
        <v>72.055319908491214</v>
      </c>
      <c r="AP92" s="813">
        <v>2.7140725976726041</v>
      </c>
      <c r="AQ92" s="814">
        <v>264</v>
      </c>
      <c r="AR92" s="816">
        <v>66.165904258039646</v>
      </c>
      <c r="AS92" s="813">
        <v>2.9222223373529461</v>
      </c>
      <c r="AT92" s="814">
        <v>263</v>
      </c>
      <c r="AU92" s="812">
        <v>61.23646563928807</v>
      </c>
      <c r="AV92" s="813">
        <v>3.540401646109546</v>
      </c>
      <c r="AW92" s="814">
        <v>262</v>
      </c>
      <c r="AX92" s="812">
        <v>45.327796247662413</v>
      </c>
      <c r="AY92" s="813">
        <v>4.4234319302434812</v>
      </c>
      <c r="AZ92" s="1721">
        <v>241</v>
      </c>
    </row>
    <row r="93" spans="1:52" s="911" customFormat="1" ht="14.5" customHeight="1">
      <c r="A93" s="817" t="s">
        <v>20</v>
      </c>
      <c r="B93" s="823">
        <v>52.920044637631612</v>
      </c>
      <c r="C93" s="819">
        <v>5.5299035260515188</v>
      </c>
      <c r="D93" s="820">
        <v>64</v>
      </c>
      <c r="E93" s="818">
        <v>53.45810470575092</v>
      </c>
      <c r="F93" s="819">
        <v>7.7780228345068343</v>
      </c>
      <c r="G93" s="820">
        <v>62</v>
      </c>
      <c r="H93" s="818">
        <v>66.971692405507767</v>
      </c>
      <c r="I93" s="819">
        <v>7.5150325454909668</v>
      </c>
      <c r="J93" s="820">
        <v>64</v>
      </c>
      <c r="K93" s="818">
        <v>68.372211258171419</v>
      </c>
      <c r="L93" s="819">
        <v>10.759208292583921</v>
      </c>
      <c r="M93" s="820">
        <v>63</v>
      </c>
      <c r="N93" s="818">
        <v>76.844878221313621</v>
      </c>
      <c r="O93" s="819">
        <v>8.3100258354590331</v>
      </c>
      <c r="P93" s="820">
        <v>63</v>
      </c>
      <c r="Q93" s="818">
        <v>57.744541951967683</v>
      </c>
      <c r="R93" s="819">
        <v>6.0624423612372054</v>
      </c>
      <c r="S93" s="820">
        <v>63</v>
      </c>
      <c r="T93" s="818">
        <v>75.043122707433909</v>
      </c>
      <c r="U93" s="819">
        <v>9.4161391700140644</v>
      </c>
      <c r="V93" s="820">
        <v>63</v>
      </c>
      <c r="W93" s="818">
        <v>50.03885858997652</v>
      </c>
      <c r="X93" s="819">
        <v>7.0205782941212096</v>
      </c>
      <c r="Y93" s="820">
        <v>63</v>
      </c>
      <c r="Z93" s="818">
        <v>68.064959680129249</v>
      </c>
      <c r="AA93" s="819">
        <v>11.754421329897999</v>
      </c>
      <c r="AB93" s="820">
        <v>63</v>
      </c>
      <c r="AC93" s="818">
        <v>47.636131183781053</v>
      </c>
      <c r="AD93" s="819">
        <v>10.4576203036402</v>
      </c>
      <c r="AE93" s="820">
        <v>64</v>
      </c>
      <c r="AF93" s="818">
        <v>63.914340522414093</v>
      </c>
      <c r="AG93" s="819">
        <v>8.6644954392330966</v>
      </c>
      <c r="AH93" s="820">
        <v>63</v>
      </c>
      <c r="AI93" s="818">
        <v>67.711670408101241</v>
      </c>
      <c r="AJ93" s="819">
        <v>9.6569524946096834</v>
      </c>
      <c r="AK93" s="820">
        <v>63</v>
      </c>
      <c r="AL93" s="818">
        <v>66.177447629382314</v>
      </c>
      <c r="AM93" s="819">
        <v>10.01732137211903</v>
      </c>
      <c r="AN93" s="820">
        <v>63</v>
      </c>
      <c r="AO93" s="823">
        <v>49.500247150094559</v>
      </c>
      <c r="AP93" s="819">
        <v>9.1824434829732482</v>
      </c>
      <c r="AQ93" s="820">
        <v>63</v>
      </c>
      <c r="AR93" s="818">
        <v>47.391649354998407</v>
      </c>
      <c r="AS93" s="819">
        <v>7.7920785546709812</v>
      </c>
      <c r="AT93" s="820">
        <v>64</v>
      </c>
      <c r="AU93" s="818">
        <v>57.693084904092608</v>
      </c>
      <c r="AV93" s="819">
        <v>7.4891174269029772</v>
      </c>
      <c r="AW93" s="820">
        <v>63</v>
      </c>
      <c r="AX93" s="818">
        <v>42.165327478186903</v>
      </c>
      <c r="AY93" s="819">
        <v>7.7348271569208542</v>
      </c>
      <c r="AZ93" s="1722">
        <v>56</v>
      </c>
    </row>
    <row r="94" spans="1:52" s="911" customFormat="1" ht="14.5" customHeight="1">
      <c r="A94" s="811" t="s">
        <v>21</v>
      </c>
      <c r="B94" s="815">
        <v>62.439703117393577</v>
      </c>
      <c r="C94" s="813">
        <v>2.6414371408159809</v>
      </c>
      <c r="D94" s="814">
        <v>489</v>
      </c>
      <c r="E94" s="812">
        <v>38.986879943926063</v>
      </c>
      <c r="F94" s="813">
        <v>3.2957185612130928</v>
      </c>
      <c r="G94" s="814">
        <v>483</v>
      </c>
      <c r="H94" s="812">
        <v>82.999272753464155</v>
      </c>
      <c r="I94" s="813">
        <v>1.7882028009099691</v>
      </c>
      <c r="J94" s="814">
        <v>486</v>
      </c>
      <c r="K94" s="815">
        <v>75.324440702567756</v>
      </c>
      <c r="L94" s="813">
        <v>1.926096232450671</v>
      </c>
      <c r="M94" s="814">
        <v>490</v>
      </c>
      <c r="N94" s="815">
        <v>89.182593194667618</v>
      </c>
      <c r="O94" s="813">
        <v>1.734927801364812</v>
      </c>
      <c r="P94" s="814">
        <v>488</v>
      </c>
      <c r="Q94" s="812">
        <v>50.183677818775863</v>
      </c>
      <c r="R94" s="813">
        <v>2.5361950640749771</v>
      </c>
      <c r="S94" s="814">
        <v>485</v>
      </c>
      <c r="T94" s="812">
        <v>77.453860678699797</v>
      </c>
      <c r="U94" s="813">
        <v>2.2330601863887409</v>
      </c>
      <c r="V94" s="814">
        <v>487</v>
      </c>
      <c r="W94" s="812">
        <v>62.786445479437667</v>
      </c>
      <c r="X94" s="813">
        <v>2.7726528265027199</v>
      </c>
      <c r="Y94" s="814">
        <v>490</v>
      </c>
      <c r="Z94" s="824">
        <v>77.34120349941108</v>
      </c>
      <c r="AA94" s="813">
        <v>2.1623621827722999</v>
      </c>
      <c r="AB94" s="814">
        <v>488</v>
      </c>
      <c r="AC94" s="812">
        <v>59.227922797902217</v>
      </c>
      <c r="AD94" s="813">
        <v>2.7858291020487069</v>
      </c>
      <c r="AE94" s="814">
        <v>491</v>
      </c>
      <c r="AF94" s="815">
        <v>69.740651733292154</v>
      </c>
      <c r="AG94" s="813">
        <v>3.1247162252160341</v>
      </c>
      <c r="AH94" s="814">
        <v>489</v>
      </c>
      <c r="AI94" s="812">
        <v>75.147097944198421</v>
      </c>
      <c r="AJ94" s="813">
        <v>2.268206595518548</v>
      </c>
      <c r="AK94" s="814">
        <v>491</v>
      </c>
      <c r="AL94" s="812">
        <v>74.056894310282487</v>
      </c>
      <c r="AM94" s="813">
        <v>2.3745287834438278</v>
      </c>
      <c r="AN94" s="814">
        <v>490</v>
      </c>
      <c r="AO94" s="824">
        <v>70.389535924264308</v>
      </c>
      <c r="AP94" s="813">
        <v>2.7799980583509289</v>
      </c>
      <c r="AQ94" s="814">
        <v>490</v>
      </c>
      <c r="AR94" s="815">
        <v>64.073602024204774</v>
      </c>
      <c r="AS94" s="813">
        <v>2.7531044019433808</v>
      </c>
      <c r="AT94" s="814">
        <v>492</v>
      </c>
      <c r="AU94" s="812">
        <v>49.368496459890281</v>
      </c>
      <c r="AV94" s="813">
        <v>2.1286765635825571</v>
      </c>
      <c r="AW94" s="814">
        <v>486</v>
      </c>
      <c r="AX94" s="815">
        <v>51.363417065630337</v>
      </c>
      <c r="AY94" s="813">
        <v>2.8616040475440299</v>
      </c>
      <c r="AZ94" s="1721">
        <v>456</v>
      </c>
    </row>
    <row r="95" spans="1:52" s="911" customFormat="1" ht="14.5" customHeight="1">
      <c r="A95" s="817" t="s">
        <v>22</v>
      </c>
      <c r="B95" s="822">
        <v>56.315025115939633</v>
      </c>
      <c r="C95" s="819">
        <v>1.747180975831413</v>
      </c>
      <c r="D95" s="820">
        <v>1333</v>
      </c>
      <c r="E95" s="818">
        <v>34.038951896277133</v>
      </c>
      <c r="F95" s="819">
        <v>1.521487962987556</v>
      </c>
      <c r="G95" s="820">
        <v>1323</v>
      </c>
      <c r="H95" s="818">
        <v>80.178524620889974</v>
      </c>
      <c r="I95" s="819">
        <v>1.2711815035083249</v>
      </c>
      <c r="J95" s="820">
        <v>1333</v>
      </c>
      <c r="K95" s="818">
        <v>74.330709337797742</v>
      </c>
      <c r="L95" s="819">
        <v>1.2512301055523869</v>
      </c>
      <c r="M95" s="820">
        <v>1329</v>
      </c>
      <c r="N95" s="822">
        <v>88.125324192909929</v>
      </c>
      <c r="O95" s="819">
        <v>1.004511678481169</v>
      </c>
      <c r="P95" s="820">
        <v>1332</v>
      </c>
      <c r="Q95" s="822">
        <v>52.318639126809309</v>
      </c>
      <c r="R95" s="819">
        <v>1.5012348376842719</v>
      </c>
      <c r="S95" s="820">
        <v>1330</v>
      </c>
      <c r="T95" s="818">
        <v>75.072484858343529</v>
      </c>
      <c r="U95" s="819">
        <v>1.8849592595987179</v>
      </c>
      <c r="V95" s="820">
        <v>1336</v>
      </c>
      <c r="W95" s="818">
        <v>64.987506673716595</v>
      </c>
      <c r="X95" s="819">
        <v>1.525684559507716</v>
      </c>
      <c r="Y95" s="820">
        <v>1335</v>
      </c>
      <c r="Z95" s="821">
        <v>72.319196132510882</v>
      </c>
      <c r="AA95" s="819">
        <v>1.573913259539458</v>
      </c>
      <c r="AB95" s="820">
        <v>1337</v>
      </c>
      <c r="AC95" s="821">
        <v>62.569135724922553</v>
      </c>
      <c r="AD95" s="819">
        <v>1.5119702185835679</v>
      </c>
      <c r="AE95" s="820">
        <v>1337</v>
      </c>
      <c r="AF95" s="823">
        <v>62.390698098980138</v>
      </c>
      <c r="AG95" s="819">
        <v>1.574508461772832</v>
      </c>
      <c r="AH95" s="820">
        <v>1332</v>
      </c>
      <c r="AI95" s="818">
        <v>73.145418459289303</v>
      </c>
      <c r="AJ95" s="819">
        <v>1.4483167776187531</v>
      </c>
      <c r="AK95" s="820">
        <v>1338</v>
      </c>
      <c r="AL95" s="818">
        <v>73.075141582747165</v>
      </c>
      <c r="AM95" s="819">
        <v>1.314241080947796</v>
      </c>
      <c r="AN95" s="820">
        <v>1333</v>
      </c>
      <c r="AO95" s="822">
        <v>63.788834919543262</v>
      </c>
      <c r="AP95" s="819">
        <v>1.4491507042782501</v>
      </c>
      <c r="AQ95" s="820">
        <v>1337</v>
      </c>
      <c r="AR95" s="818">
        <v>59.46117107425556</v>
      </c>
      <c r="AS95" s="819">
        <v>1.647072493287485</v>
      </c>
      <c r="AT95" s="820">
        <v>1335</v>
      </c>
      <c r="AU95" s="818">
        <v>47.212785558663043</v>
      </c>
      <c r="AV95" s="819">
        <v>1.337626538229423</v>
      </c>
      <c r="AW95" s="820">
        <v>1338</v>
      </c>
      <c r="AX95" s="822">
        <v>45.720028658681521</v>
      </c>
      <c r="AY95" s="819">
        <v>1.959183757875872</v>
      </c>
      <c r="AZ95" s="1722">
        <v>1223</v>
      </c>
    </row>
    <row r="96" spans="1:52" s="911" customFormat="1" ht="14.5" customHeight="1">
      <c r="A96" s="811" t="s">
        <v>23</v>
      </c>
      <c r="B96" s="812">
        <v>42.107828054345127</v>
      </c>
      <c r="C96" s="813">
        <v>5.1314133538764954</v>
      </c>
      <c r="D96" s="814">
        <v>124</v>
      </c>
      <c r="E96" s="812">
        <v>31.398433969418321</v>
      </c>
      <c r="F96" s="813">
        <v>4.0957035132869981</v>
      </c>
      <c r="G96" s="814">
        <v>120</v>
      </c>
      <c r="H96" s="812">
        <v>74.983065321488922</v>
      </c>
      <c r="I96" s="813">
        <v>5.7260646400216588</v>
      </c>
      <c r="J96" s="814">
        <v>124</v>
      </c>
      <c r="K96" s="812">
        <v>67.87345809299218</v>
      </c>
      <c r="L96" s="813">
        <v>5.483659094871304</v>
      </c>
      <c r="M96" s="814">
        <v>123</v>
      </c>
      <c r="N96" s="812">
        <v>82.542763277198134</v>
      </c>
      <c r="O96" s="813">
        <v>6.4955735145233966</v>
      </c>
      <c r="P96" s="814">
        <v>123</v>
      </c>
      <c r="Q96" s="812">
        <v>52.510928133096478</v>
      </c>
      <c r="R96" s="813">
        <v>7.0967094799576884</v>
      </c>
      <c r="S96" s="814">
        <v>123</v>
      </c>
      <c r="T96" s="812">
        <v>70.613594863402014</v>
      </c>
      <c r="U96" s="813">
        <v>6.3443300477037168</v>
      </c>
      <c r="V96" s="814">
        <v>123</v>
      </c>
      <c r="W96" s="812">
        <v>65.878746765934963</v>
      </c>
      <c r="X96" s="813">
        <v>6.4490143123738086</v>
      </c>
      <c r="Y96" s="814">
        <v>123</v>
      </c>
      <c r="Z96" s="812">
        <v>67.84152218819672</v>
      </c>
      <c r="AA96" s="813">
        <v>4.9976650180115936</v>
      </c>
      <c r="AB96" s="814">
        <v>122</v>
      </c>
      <c r="AC96" s="812">
        <v>59.687329336707528</v>
      </c>
      <c r="AD96" s="813">
        <v>5.8436795319771004</v>
      </c>
      <c r="AE96" s="814">
        <v>124</v>
      </c>
      <c r="AF96" s="812">
        <v>55.526243220375981</v>
      </c>
      <c r="AG96" s="813">
        <v>5.9999558311852272</v>
      </c>
      <c r="AH96" s="814">
        <v>122</v>
      </c>
      <c r="AI96" s="812">
        <v>66.515327797523938</v>
      </c>
      <c r="AJ96" s="813">
        <v>6.4419143165635528</v>
      </c>
      <c r="AK96" s="814">
        <v>124</v>
      </c>
      <c r="AL96" s="812">
        <v>62.620350896375079</v>
      </c>
      <c r="AM96" s="813">
        <v>6.7666096444143147</v>
      </c>
      <c r="AN96" s="814">
        <v>123</v>
      </c>
      <c r="AO96" s="812">
        <v>65.142184065739258</v>
      </c>
      <c r="AP96" s="813">
        <v>6.5316153714761462</v>
      </c>
      <c r="AQ96" s="814">
        <v>124</v>
      </c>
      <c r="AR96" s="812">
        <v>57.287839665158543</v>
      </c>
      <c r="AS96" s="813">
        <v>6.3083625403700312</v>
      </c>
      <c r="AT96" s="814">
        <v>123</v>
      </c>
      <c r="AU96" s="812">
        <v>47.15836895825035</v>
      </c>
      <c r="AV96" s="813">
        <v>6.5267514472700281</v>
      </c>
      <c r="AW96" s="814">
        <v>123</v>
      </c>
      <c r="AX96" s="815">
        <v>46.09043561976452</v>
      </c>
      <c r="AY96" s="813">
        <v>6.2468819991492097</v>
      </c>
      <c r="AZ96" s="1721">
        <v>117</v>
      </c>
    </row>
    <row r="97" spans="1:52" s="911" customFormat="1" ht="14.5" customHeight="1">
      <c r="A97" s="817" t="s">
        <v>24</v>
      </c>
      <c r="B97" s="818" t="s">
        <v>99</v>
      </c>
      <c r="C97" s="870" t="s">
        <v>99</v>
      </c>
      <c r="D97" s="871" t="s">
        <v>99</v>
      </c>
      <c r="E97" s="818" t="s">
        <v>99</v>
      </c>
      <c r="F97" s="870" t="s">
        <v>99</v>
      </c>
      <c r="G97" s="871" t="s">
        <v>99</v>
      </c>
      <c r="H97" s="818" t="s">
        <v>99</v>
      </c>
      <c r="I97" s="870" t="s">
        <v>99</v>
      </c>
      <c r="J97" s="871" t="s">
        <v>99</v>
      </c>
      <c r="K97" s="818" t="s">
        <v>99</v>
      </c>
      <c r="L97" s="870" t="s">
        <v>99</v>
      </c>
      <c r="M97" s="871" t="s">
        <v>99</v>
      </c>
      <c r="N97" s="818" t="s">
        <v>99</v>
      </c>
      <c r="O97" s="870" t="s">
        <v>99</v>
      </c>
      <c r="P97" s="871" t="s">
        <v>99</v>
      </c>
      <c r="Q97" s="818" t="s">
        <v>99</v>
      </c>
      <c r="R97" s="870" t="s">
        <v>99</v>
      </c>
      <c r="S97" s="871" t="s">
        <v>99</v>
      </c>
      <c r="T97" s="818" t="s">
        <v>99</v>
      </c>
      <c r="U97" s="870" t="s">
        <v>99</v>
      </c>
      <c r="V97" s="871" t="s">
        <v>99</v>
      </c>
      <c r="W97" s="818" t="s">
        <v>99</v>
      </c>
      <c r="X97" s="870" t="s">
        <v>99</v>
      </c>
      <c r="Y97" s="871" t="s">
        <v>99</v>
      </c>
      <c r="Z97" s="818" t="s">
        <v>99</v>
      </c>
      <c r="AA97" s="870" t="s">
        <v>99</v>
      </c>
      <c r="AB97" s="871" t="s">
        <v>99</v>
      </c>
      <c r="AC97" s="818" t="s">
        <v>99</v>
      </c>
      <c r="AD97" s="870" t="s">
        <v>99</v>
      </c>
      <c r="AE97" s="871" t="s">
        <v>99</v>
      </c>
      <c r="AF97" s="818" t="s">
        <v>99</v>
      </c>
      <c r="AG97" s="870" t="s">
        <v>99</v>
      </c>
      <c r="AH97" s="871" t="s">
        <v>99</v>
      </c>
      <c r="AI97" s="818" t="s">
        <v>99</v>
      </c>
      <c r="AJ97" s="870" t="s">
        <v>99</v>
      </c>
      <c r="AK97" s="871" t="s">
        <v>99</v>
      </c>
      <c r="AL97" s="818" t="s">
        <v>99</v>
      </c>
      <c r="AM97" s="870" t="s">
        <v>99</v>
      </c>
      <c r="AN97" s="871" t="s">
        <v>99</v>
      </c>
      <c r="AO97" s="818" t="s">
        <v>99</v>
      </c>
      <c r="AP97" s="870" t="s">
        <v>99</v>
      </c>
      <c r="AQ97" s="871" t="s">
        <v>99</v>
      </c>
      <c r="AR97" s="818" t="s">
        <v>99</v>
      </c>
      <c r="AS97" s="870" t="s">
        <v>99</v>
      </c>
      <c r="AT97" s="871" t="s">
        <v>99</v>
      </c>
      <c r="AU97" s="818" t="s">
        <v>99</v>
      </c>
      <c r="AV97" s="870" t="s">
        <v>99</v>
      </c>
      <c r="AW97" s="871" t="s">
        <v>99</v>
      </c>
      <c r="AX97" s="818" t="s">
        <v>99</v>
      </c>
      <c r="AY97" s="870" t="s">
        <v>99</v>
      </c>
      <c r="AZ97" s="1733" t="s">
        <v>99</v>
      </c>
    </row>
    <row r="98" spans="1:52" s="911" customFormat="1" ht="14.5" customHeight="1">
      <c r="A98" s="811" t="s">
        <v>25</v>
      </c>
      <c r="B98" s="824">
        <v>67.630286596137893</v>
      </c>
      <c r="C98" s="813">
        <v>3.4195471862816929</v>
      </c>
      <c r="D98" s="814">
        <v>119</v>
      </c>
      <c r="E98" s="812">
        <v>49.738844104890113</v>
      </c>
      <c r="F98" s="813">
        <v>3.5324080500066271</v>
      </c>
      <c r="G98" s="814">
        <v>119</v>
      </c>
      <c r="H98" s="812">
        <v>80.387067603740817</v>
      </c>
      <c r="I98" s="813">
        <v>5.0515286104303634</v>
      </c>
      <c r="J98" s="814">
        <v>118</v>
      </c>
      <c r="K98" s="812">
        <v>75.23144605633631</v>
      </c>
      <c r="L98" s="813">
        <v>3.8401762216887629</v>
      </c>
      <c r="M98" s="814">
        <v>119</v>
      </c>
      <c r="N98" s="812">
        <v>87.537865576480598</v>
      </c>
      <c r="O98" s="813">
        <v>5.1348315246764988</v>
      </c>
      <c r="P98" s="814">
        <v>119</v>
      </c>
      <c r="Q98" s="812">
        <v>49.996387712105147</v>
      </c>
      <c r="R98" s="813">
        <v>3.0588829670440489</v>
      </c>
      <c r="S98" s="814">
        <v>120</v>
      </c>
      <c r="T98" s="812">
        <v>77.304562584393665</v>
      </c>
      <c r="U98" s="813">
        <v>3.749052364144756</v>
      </c>
      <c r="V98" s="814">
        <v>119</v>
      </c>
      <c r="W98" s="812">
        <v>69.098300002176316</v>
      </c>
      <c r="X98" s="813">
        <v>2.17737960290017</v>
      </c>
      <c r="Y98" s="814">
        <v>118</v>
      </c>
      <c r="Z98" s="812">
        <v>67.601706338140616</v>
      </c>
      <c r="AA98" s="813">
        <v>3.148356555161834</v>
      </c>
      <c r="AB98" s="814">
        <v>119</v>
      </c>
      <c r="AC98" s="812">
        <v>47.224332403063727</v>
      </c>
      <c r="AD98" s="813">
        <v>4.921895323139557</v>
      </c>
      <c r="AE98" s="814">
        <v>118</v>
      </c>
      <c r="AF98" s="812">
        <v>68.556055467958004</v>
      </c>
      <c r="AG98" s="813">
        <v>5.69500581861488</v>
      </c>
      <c r="AH98" s="814">
        <v>119</v>
      </c>
      <c r="AI98" s="812">
        <v>72.037045833496705</v>
      </c>
      <c r="AJ98" s="813">
        <v>4.4607672401077449</v>
      </c>
      <c r="AK98" s="814">
        <v>119</v>
      </c>
      <c r="AL98" s="812">
        <v>70.236747482334437</v>
      </c>
      <c r="AM98" s="813">
        <v>3.0111821235572358</v>
      </c>
      <c r="AN98" s="814">
        <v>119</v>
      </c>
      <c r="AO98" s="812">
        <v>68.160110903536093</v>
      </c>
      <c r="AP98" s="813">
        <v>5.1368456696165126</v>
      </c>
      <c r="AQ98" s="814">
        <v>118</v>
      </c>
      <c r="AR98" s="812">
        <v>58.964247743731953</v>
      </c>
      <c r="AS98" s="813">
        <v>2.8934602230200461</v>
      </c>
      <c r="AT98" s="814">
        <v>118</v>
      </c>
      <c r="AU98" s="812">
        <v>56.082525053926723</v>
      </c>
      <c r="AV98" s="813">
        <v>4.0839323367283473</v>
      </c>
      <c r="AW98" s="814">
        <v>119</v>
      </c>
      <c r="AX98" s="815">
        <v>48.621764651846277</v>
      </c>
      <c r="AY98" s="813">
        <v>5.2267289769768226</v>
      </c>
      <c r="AZ98" s="1721">
        <v>107</v>
      </c>
    </row>
    <row r="99" spans="1:52" s="911" customFormat="1" ht="14.5" customHeight="1">
      <c r="A99" s="817" t="s">
        <v>26</v>
      </c>
      <c r="B99" s="818" t="s">
        <v>99</v>
      </c>
      <c r="C99" s="870" t="s">
        <v>99</v>
      </c>
      <c r="D99" s="871" t="s">
        <v>99</v>
      </c>
      <c r="E99" s="818" t="s">
        <v>99</v>
      </c>
      <c r="F99" s="870" t="s">
        <v>99</v>
      </c>
      <c r="G99" s="871" t="s">
        <v>99</v>
      </c>
      <c r="H99" s="818" t="s">
        <v>99</v>
      </c>
      <c r="I99" s="870" t="s">
        <v>99</v>
      </c>
      <c r="J99" s="871" t="s">
        <v>99</v>
      </c>
      <c r="K99" s="818" t="s">
        <v>99</v>
      </c>
      <c r="L99" s="870" t="s">
        <v>99</v>
      </c>
      <c r="M99" s="871" t="s">
        <v>99</v>
      </c>
      <c r="N99" s="818" t="s">
        <v>99</v>
      </c>
      <c r="O99" s="870" t="s">
        <v>99</v>
      </c>
      <c r="P99" s="871" t="s">
        <v>99</v>
      </c>
      <c r="Q99" s="818" t="s">
        <v>99</v>
      </c>
      <c r="R99" s="870" t="s">
        <v>99</v>
      </c>
      <c r="S99" s="871" t="s">
        <v>99</v>
      </c>
      <c r="T99" s="818" t="s">
        <v>99</v>
      </c>
      <c r="U99" s="870" t="s">
        <v>99</v>
      </c>
      <c r="V99" s="871" t="s">
        <v>99</v>
      </c>
      <c r="W99" s="818" t="s">
        <v>99</v>
      </c>
      <c r="X99" s="870" t="s">
        <v>99</v>
      </c>
      <c r="Y99" s="871" t="s">
        <v>99</v>
      </c>
      <c r="Z99" s="818" t="s">
        <v>99</v>
      </c>
      <c r="AA99" s="870" t="s">
        <v>99</v>
      </c>
      <c r="AB99" s="871" t="s">
        <v>99</v>
      </c>
      <c r="AC99" s="818" t="s">
        <v>99</v>
      </c>
      <c r="AD99" s="870" t="s">
        <v>99</v>
      </c>
      <c r="AE99" s="871" t="s">
        <v>99</v>
      </c>
      <c r="AF99" s="818" t="s">
        <v>99</v>
      </c>
      <c r="AG99" s="870" t="s">
        <v>99</v>
      </c>
      <c r="AH99" s="871" t="s">
        <v>99</v>
      </c>
      <c r="AI99" s="818" t="s">
        <v>99</v>
      </c>
      <c r="AJ99" s="870" t="s">
        <v>99</v>
      </c>
      <c r="AK99" s="871" t="s">
        <v>99</v>
      </c>
      <c r="AL99" s="818" t="s">
        <v>99</v>
      </c>
      <c r="AM99" s="870" t="s">
        <v>99</v>
      </c>
      <c r="AN99" s="871" t="s">
        <v>99</v>
      </c>
      <c r="AO99" s="818" t="s">
        <v>99</v>
      </c>
      <c r="AP99" s="870" t="s">
        <v>99</v>
      </c>
      <c r="AQ99" s="871" t="s">
        <v>99</v>
      </c>
      <c r="AR99" s="818" t="s">
        <v>99</v>
      </c>
      <c r="AS99" s="870" t="s">
        <v>99</v>
      </c>
      <c r="AT99" s="871" t="s">
        <v>99</v>
      </c>
      <c r="AU99" s="818" t="s">
        <v>99</v>
      </c>
      <c r="AV99" s="870" t="s">
        <v>99</v>
      </c>
      <c r="AW99" s="871" t="s">
        <v>99</v>
      </c>
      <c r="AX99" s="818" t="s">
        <v>99</v>
      </c>
      <c r="AY99" s="870" t="s">
        <v>99</v>
      </c>
      <c r="AZ99" s="1733" t="s">
        <v>99</v>
      </c>
    </row>
    <row r="100" spans="1:52" s="911" customFormat="1" ht="14.5" customHeight="1">
      <c r="A100" s="811" t="s">
        <v>27</v>
      </c>
      <c r="B100" s="812">
        <v>54.354833992158333</v>
      </c>
      <c r="C100" s="813">
        <v>3.188457678466956</v>
      </c>
      <c r="D100" s="814">
        <v>201</v>
      </c>
      <c r="E100" s="812">
        <v>33.032647065604401</v>
      </c>
      <c r="F100" s="813">
        <v>4.1635591460627053</v>
      </c>
      <c r="G100" s="814">
        <v>202</v>
      </c>
      <c r="H100" s="812">
        <v>81.265676743655888</v>
      </c>
      <c r="I100" s="813">
        <v>3.2872980224246668</v>
      </c>
      <c r="J100" s="814">
        <v>203</v>
      </c>
      <c r="K100" s="812">
        <v>73.355358329550896</v>
      </c>
      <c r="L100" s="813">
        <v>3.6138651823398962</v>
      </c>
      <c r="M100" s="814">
        <v>201</v>
      </c>
      <c r="N100" s="812">
        <v>89.835895046785808</v>
      </c>
      <c r="O100" s="813">
        <v>1.990933646020562</v>
      </c>
      <c r="P100" s="814">
        <v>202</v>
      </c>
      <c r="Q100" s="812">
        <v>42.408411924336463</v>
      </c>
      <c r="R100" s="813">
        <v>2.594436926483751</v>
      </c>
      <c r="S100" s="814">
        <v>200</v>
      </c>
      <c r="T100" s="812">
        <v>72.194286090199085</v>
      </c>
      <c r="U100" s="813">
        <v>2.6003079733361378</v>
      </c>
      <c r="V100" s="814">
        <v>203</v>
      </c>
      <c r="W100" s="812">
        <v>60.129186562072292</v>
      </c>
      <c r="X100" s="813">
        <v>3.4057919492208968</v>
      </c>
      <c r="Y100" s="814">
        <v>202</v>
      </c>
      <c r="Z100" s="816">
        <v>76.025162277425665</v>
      </c>
      <c r="AA100" s="813">
        <v>2.37591525171276</v>
      </c>
      <c r="AB100" s="814">
        <v>202</v>
      </c>
      <c r="AC100" s="816">
        <v>68.086482119677342</v>
      </c>
      <c r="AD100" s="813">
        <v>2.7972981472119902</v>
      </c>
      <c r="AE100" s="814">
        <v>202</v>
      </c>
      <c r="AF100" s="816">
        <v>77.169365376007846</v>
      </c>
      <c r="AG100" s="813">
        <v>4.1829048696510291</v>
      </c>
      <c r="AH100" s="814">
        <v>202</v>
      </c>
      <c r="AI100" s="812">
        <v>76.430475224468879</v>
      </c>
      <c r="AJ100" s="813">
        <v>2.6927775413527359</v>
      </c>
      <c r="AK100" s="814">
        <v>202</v>
      </c>
      <c r="AL100" s="812">
        <v>72.517722969459768</v>
      </c>
      <c r="AM100" s="813">
        <v>3.7585237960529492</v>
      </c>
      <c r="AN100" s="814">
        <v>203</v>
      </c>
      <c r="AO100" s="816">
        <v>72.539864730486684</v>
      </c>
      <c r="AP100" s="813">
        <v>2.947157866675131</v>
      </c>
      <c r="AQ100" s="814">
        <v>202</v>
      </c>
      <c r="AR100" s="812">
        <v>65.0247401566902</v>
      </c>
      <c r="AS100" s="813">
        <v>4.3674251908088397</v>
      </c>
      <c r="AT100" s="814">
        <v>203</v>
      </c>
      <c r="AU100" s="812">
        <v>47.367925654607347</v>
      </c>
      <c r="AV100" s="813">
        <v>3.4722974680949572</v>
      </c>
      <c r="AW100" s="814">
        <v>202</v>
      </c>
      <c r="AX100" s="816">
        <v>45.253371070129589</v>
      </c>
      <c r="AY100" s="813">
        <v>3.8826840212274978</v>
      </c>
      <c r="AZ100" s="1721">
        <v>176</v>
      </c>
    </row>
    <row r="101" spans="1:52" s="911" customFormat="1" ht="14.5" customHeight="1" thickBot="1">
      <c r="A101" s="825" t="s">
        <v>28</v>
      </c>
      <c r="B101" s="826" t="s">
        <v>99</v>
      </c>
      <c r="C101" s="872" t="s">
        <v>99</v>
      </c>
      <c r="D101" s="873" t="s">
        <v>99</v>
      </c>
      <c r="E101" s="826" t="s">
        <v>99</v>
      </c>
      <c r="F101" s="872" t="s">
        <v>99</v>
      </c>
      <c r="G101" s="873" t="s">
        <v>99</v>
      </c>
      <c r="H101" s="826" t="s">
        <v>99</v>
      </c>
      <c r="I101" s="872" t="s">
        <v>99</v>
      </c>
      <c r="J101" s="873" t="s">
        <v>99</v>
      </c>
      <c r="K101" s="826" t="s">
        <v>99</v>
      </c>
      <c r="L101" s="872" t="s">
        <v>99</v>
      </c>
      <c r="M101" s="873" t="s">
        <v>99</v>
      </c>
      <c r="N101" s="826" t="s">
        <v>99</v>
      </c>
      <c r="O101" s="872" t="s">
        <v>99</v>
      </c>
      <c r="P101" s="873" t="s">
        <v>99</v>
      </c>
      <c r="Q101" s="826" t="s">
        <v>99</v>
      </c>
      <c r="R101" s="872" t="s">
        <v>99</v>
      </c>
      <c r="S101" s="873" t="s">
        <v>99</v>
      </c>
      <c r="T101" s="826" t="s">
        <v>99</v>
      </c>
      <c r="U101" s="872" t="s">
        <v>99</v>
      </c>
      <c r="V101" s="873" t="s">
        <v>99</v>
      </c>
      <c r="W101" s="826" t="s">
        <v>99</v>
      </c>
      <c r="X101" s="872" t="s">
        <v>99</v>
      </c>
      <c r="Y101" s="873" t="s">
        <v>99</v>
      </c>
      <c r="Z101" s="826" t="s">
        <v>99</v>
      </c>
      <c r="AA101" s="872" t="s">
        <v>99</v>
      </c>
      <c r="AB101" s="873" t="s">
        <v>99</v>
      </c>
      <c r="AC101" s="826" t="s">
        <v>99</v>
      </c>
      <c r="AD101" s="872" t="s">
        <v>99</v>
      </c>
      <c r="AE101" s="873" t="s">
        <v>99</v>
      </c>
      <c r="AF101" s="826" t="s">
        <v>99</v>
      </c>
      <c r="AG101" s="872" t="s">
        <v>99</v>
      </c>
      <c r="AH101" s="873" t="s">
        <v>99</v>
      </c>
      <c r="AI101" s="826" t="s">
        <v>99</v>
      </c>
      <c r="AJ101" s="872" t="s">
        <v>99</v>
      </c>
      <c r="AK101" s="873" t="s">
        <v>99</v>
      </c>
      <c r="AL101" s="826" t="s">
        <v>99</v>
      </c>
      <c r="AM101" s="872" t="s">
        <v>99</v>
      </c>
      <c r="AN101" s="873" t="s">
        <v>99</v>
      </c>
      <c r="AO101" s="826" t="s">
        <v>99</v>
      </c>
      <c r="AP101" s="872" t="s">
        <v>99</v>
      </c>
      <c r="AQ101" s="873" t="s">
        <v>99</v>
      </c>
      <c r="AR101" s="826" t="s">
        <v>99</v>
      </c>
      <c r="AS101" s="872" t="s">
        <v>99</v>
      </c>
      <c r="AT101" s="873" t="s">
        <v>99</v>
      </c>
      <c r="AU101" s="826" t="s">
        <v>99</v>
      </c>
      <c r="AV101" s="872" t="s">
        <v>99</v>
      </c>
      <c r="AW101" s="873" t="s">
        <v>99</v>
      </c>
      <c r="AX101" s="826" t="s">
        <v>99</v>
      </c>
      <c r="AY101" s="872" t="s">
        <v>99</v>
      </c>
      <c r="AZ101" s="1736" t="s">
        <v>99</v>
      </c>
    </row>
    <row r="102" spans="1:52" s="911" customFormat="1" ht="14.5" customHeight="1">
      <c r="A102" s="831" t="s">
        <v>29</v>
      </c>
      <c r="B102" s="835">
        <v>54.957145849926597</v>
      </c>
      <c r="C102" s="833">
        <v>1.108678558594562</v>
      </c>
      <c r="D102" s="834">
        <v>3297</v>
      </c>
      <c r="E102" s="837">
        <v>34.110709248698782</v>
      </c>
      <c r="F102" s="833">
        <v>1.0387592350115269</v>
      </c>
      <c r="G102" s="834">
        <v>3257</v>
      </c>
      <c r="H102" s="832">
        <v>79.389317942222277</v>
      </c>
      <c r="I102" s="833">
        <v>0.83764161296328921</v>
      </c>
      <c r="J102" s="834">
        <v>3284</v>
      </c>
      <c r="K102" s="836">
        <v>73.938932507029449</v>
      </c>
      <c r="L102" s="833">
        <v>0.9159698174135672</v>
      </c>
      <c r="M102" s="834">
        <v>3280</v>
      </c>
      <c r="N102" s="836">
        <v>87.296001470491092</v>
      </c>
      <c r="O102" s="833">
        <v>0.77856091707297037</v>
      </c>
      <c r="P102" s="834">
        <v>3285</v>
      </c>
      <c r="Q102" s="837">
        <v>52.267198995630729</v>
      </c>
      <c r="R102" s="833">
        <v>1.038968711722239</v>
      </c>
      <c r="S102" s="834">
        <v>3270</v>
      </c>
      <c r="T102" s="832">
        <v>74.045586410745344</v>
      </c>
      <c r="U102" s="833">
        <v>1.09965040451295</v>
      </c>
      <c r="V102" s="834">
        <v>3290</v>
      </c>
      <c r="W102" s="836">
        <v>64.748649308672441</v>
      </c>
      <c r="X102" s="833">
        <v>0.99488708824282179</v>
      </c>
      <c r="Y102" s="834">
        <v>3293</v>
      </c>
      <c r="Z102" s="835">
        <v>72.365952298200725</v>
      </c>
      <c r="AA102" s="833">
        <v>1.0535360641751881</v>
      </c>
      <c r="AB102" s="834">
        <v>3298</v>
      </c>
      <c r="AC102" s="836">
        <v>59.589065950709347</v>
      </c>
      <c r="AD102" s="833">
        <v>1.100399710996794</v>
      </c>
      <c r="AE102" s="834">
        <v>3300</v>
      </c>
      <c r="AF102" s="835">
        <v>63.62865708403703</v>
      </c>
      <c r="AG102" s="833">
        <v>1.1119971702123279</v>
      </c>
      <c r="AH102" s="834">
        <v>3287</v>
      </c>
      <c r="AI102" s="832">
        <v>73.262587355705406</v>
      </c>
      <c r="AJ102" s="833">
        <v>1.0357418834577889</v>
      </c>
      <c r="AK102" s="834">
        <v>3306</v>
      </c>
      <c r="AL102" s="832">
        <v>71.40764137305149</v>
      </c>
      <c r="AM102" s="833">
        <v>1.0820451704165821</v>
      </c>
      <c r="AN102" s="834">
        <v>3299</v>
      </c>
      <c r="AO102" s="835">
        <v>65.81738715032769</v>
      </c>
      <c r="AP102" s="833">
        <v>1.089319744893452</v>
      </c>
      <c r="AQ102" s="834">
        <v>3301</v>
      </c>
      <c r="AR102" s="835">
        <v>61.047275967076267</v>
      </c>
      <c r="AS102" s="833">
        <v>1.1129672205254399</v>
      </c>
      <c r="AT102" s="834">
        <v>3300</v>
      </c>
      <c r="AU102" s="832">
        <v>48.539773645954227</v>
      </c>
      <c r="AV102" s="833">
        <v>1.009545334156871</v>
      </c>
      <c r="AW102" s="834">
        <v>3295</v>
      </c>
      <c r="AX102" s="835">
        <v>45.413285820705077</v>
      </c>
      <c r="AY102" s="833">
        <v>1.2361519274648269</v>
      </c>
      <c r="AZ102" s="1724">
        <v>3010</v>
      </c>
    </row>
    <row r="103" spans="1:52" s="911" customFormat="1" ht="14.5" customHeight="1">
      <c r="A103" s="831" t="s">
        <v>30</v>
      </c>
      <c r="B103" s="832">
        <v>62.041554378883347</v>
      </c>
      <c r="C103" s="833">
        <v>3.4892054075284231</v>
      </c>
      <c r="D103" s="834">
        <v>317</v>
      </c>
      <c r="E103" s="832">
        <v>49.774990148068078</v>
      </c>
      <c r="F103" s="833">
        <v>3.4350188879760819</v>
      </c>
      <c r="G103" s="834">
        <v>314</v>
      </c>
      <c r="H103" s="832">
        <v>76.338428739295267</v>
      </c>
      <c r="I103" s="833">
        <v>2.7141186820266028</v>
      </c>
      <c r="J103" s="834">
        <v>316</v>
      </c>
      <c r="K103" s="832">
        <v>67.257361246480002</v>
      </c>
      <c r="L103" s="833">
        <v>3.9917198633292559</v>
      </c>
      <c r="M103" s="834">
        <v>317</v>
      </c>
      <c r="N103" s="832">
        <v>85.737844994669942</v>
      </c>
      <c r="O103" s="833">
        <v>2.4067791261119931</v>
      </c>
      <c r="P103" s="834">
        <v>316</v>
      </c>
      <c r="Q103" s="832">
        <v>47.939990474482187</v>
      </c>
      <c r="R103" s="833">
        <v>4.0556463562469256</v>
      </c>
      <c r="S103" s="834">
        <v>317</v>
      </c>
      <c r="T103" s="832">
        <v>75.967730255646543</v>
      </c>
      <c r="U103" s="833">
        <v>3.0363406029244051</v>
      </c>
      <c r="V103" s="834">
        <v>317</v>
      </c>
      <c r="W103" s="832">
        <v>58.926721434437127</v>
      </c>
      <c r="X103" s="833">
        <v>3.45882289612446</v>
      </c>
      <c r="Y103" s="834">
        <v>316</v>
      </c>
      <c r="Z103" s="832">
        <v>66.312910462248155</v>
      </c>
      <c r="AA103" s="833">
        <v>3.0663501699529689</v>
      </c>
      <c r="AB103" s="834">
        <v>317</v>
      </c>
      <c r="AC103" s="832">
        <v>49.594250467431152</v>
      </c>
      <c r="AD103" s="833">
        <v>3.4338280298525898</v>
      </c>
      <c r="AE103" s="834">
        <v>317</v>
      </c>
      <c r="AF103" s="832">
        <v>62.401330782335137</v>
      </c>
      <c r="AG103" s="833">
        <v>3.2371607912383848</v>
      </c>
      <c r="AH103" s="834">
        <v>316</v>
      </c>
      <c r="AI103" s="832">
        <v>73.52995782634207</v>
      </c>
      <c r="AJ103" s="833">
        <v>2.796792239633445</v>
      </c>
      <c r="AK103" s="834">
        <v>317</v>
      </c>
      <c r="AL103" s="832">
        <v>69.866645030770471</v>
      </c>
      <c r="AM103" s="833">
        <v>2.8148043904074438</v>
      </c>
      <c r="AN103" s="834">
        <v>315</v>
      </c>
      <c r="AO103" s="832">
        <v>63.014695461824637</v>
      </c>
      <c r="AP103" s="833">
        <v>3.1295295311775719</v>
      </c>
      <c r="AQ103" s="834">
        <v>315</v>
      </c>
      <c r="AR103" s="832">
        <v>57.008712317200697</v>
      </c>
      <c r="AS103" s="833">
        <v>2.6701346254672198</v>
      </c>
      <c r="AT103" s="834">
        <v>316</v>
      </c>
      <c r="AU103" s="832">
        <v>46.834672387700309</v>
      </c>
      <c r="AV103" s="833">
        <v>3.7316761873409021</v>
      </c>
      <c r="AW103" s="834">
        <v>317</v>
      </c>
      <c r="AX103" s="836">
        <v>50.539472061507503</v>
      </c>
      <c r="AY103" s="833">
        <v>3.5478576419999239</v>
      </c>
      <c r="AZ103" s="1724">
        <v>283</v>
      </c>
    </row>
    <row r="104" spans="1:52" s="911" customFormat="1" ht="14.5" customHeight="1">
      <c r="A104" s="1725" t="s">
        <v>31</v>
      </c>
      <c r="B104" s="1729">
        <v>55.7139405062536</v>
      </c>
      <c r="C104" s="1727">
        <v>1.0735114918490529</v>
      </c>
      <c r="D104" s="1728">
        <v>3614</v>
      </c>
      <c r="E104" s="892">
        <v>35.788068323472139</v>
      </c>
      <c r="F104" s="1727">
        <v>1.0460123797924481</v>
      </c>
      <c r="G104" s="1728">
        <v>3571</v>
      </c>
      <c r="H104" s="1730">
        <v>79.064025105693318</v>
      </c>
      <c r="I104" s="1727">
        <v>0.80435120399558124</v>
      </c>
      <c r="J104" s="1728">
        <v>3600</v>
      </c>
      <c r="K104" s="1726">
        <v>73.222649846384627</v>
      </c>
      <c r="L104" s="1727">
        <v>0.93343483319155174</v>
      </c>
      <c r="M104" s="1728">
        <v>3597</v>
      </c>
      <c r="N104" s="1726">
        <v>87.130271764667498</v>
      </c>
      <c r="O104" s="1727">
        <v>0.74384493036773325</v>
      </c>
      <c r="P104" s="1728">
        <v>3601</v>
      </c>
      <c r="Q104" s="1729">
        <v>51.80169726265509</v>
      </c>
      <c r="R104" s="1727">
        <v>1.024409532238145</v>
      </c>
      <c r="S104" s="1728">
        <v>3587</v>
      </c>
      <c r="T104" s="1730">
        <v>74.251025876147011</v>
      </c>
      <c r="U104" s="1727">
        <v>1.0346486149402641</v>
      </c>
      <c r="V104" s="1728">
        <v>3607</v>
      </c>
      <c r="W104" s="1726">
        <v>64.127672839299805</v>
      </c>
      <c r="X104" s="1727">
        <v>0.95335916786960762</v>
      </c>
      <c r="Y104" s="1728">
        <v>3609</v>
      </c>
      <c r="Z104" s="1729">
        <v>71.720979137375593</v>
      </c>
      <c r="AA104" s="1727">
        <v>1.0002027457222531</v>
      </c>
      <c r="AB104" s="1728">
        <v>3615</v>
      </c>
      <c r="AC104" s="1726">
        <v>58.521405490710521</v>
      </c>
      <c r="AD104" s="1727">
        <v>1.0636783216316461</v>
      </c>
      <c r="AE104" s="1728">
        <v>3617</v>
      </c>
      <c r="AF104" s="1729">
        <v>63.497668830363793</v>
      </c>
      <c r="AG104" s="1727">
        <v>1.049375972404462</v>
      </c>
      <c r="AH104" s="1728">
        <v>3603</v>
      </c>
      <c r="AI104" s="1730">
        <v>73.291014951780014</v>
      </c>
      <c r="AJ104" s="1727">
        <v>0.97224355597198342</v>
      </c>
      <c r="AK104" s="1728">
        <v>3623</v>
      </c>
      <c r="AL104" s="1730">
        <v>71.244201111962198</v>
      </c>
      <c r="AM104" s="1727">
        <v>1.0116937341627881</v>
      </c>
      <c r="AN104" s="1728">
        <v>3614</v>
      </c>
      <c r="AO104" s="1729">
        <v>65.520405950066149</v>
      </c>
      <c r="AP104" s="1727">
        <v>1.0254402732114081</v>
      </c>
      <c r="AQ104" s="1728">
        <v>3616</v>
      </c>
      <c r="AR104" s="1729">
        <v>60.618942309768599</v>
      </c>
      <c r="AS104" s="1727">
        <v>1.0291279187410549</v>
      </c>
      <c r="AT104" s="1728">
        <v>3616</v>
      </c>
      <c r="AU104" s="1730">
        <v>48.357738874830162</v>
      </c>
      <c r="AV104" s="1727">
        <v>0.98100637936455304</v>
      </c>
      <c r="AW104" s="1728">
        <v>3612</v>
      </c>
      <c r="AX104" s="1729">
        <v>45.930281520406908</v>
      </c>
      <c r="AY104" s="1727">
        <v>1.1787587915868809</v>
      </c>
      <c r="AZ104" s="1731">
        <v>3293</v>
      </c>
    </row>
    <row r="105" spans="1:52" s="911" customFormat="1" ht="14.5" customHeight="1">
      <c r="A105" s="1930" t="s">
        <v>690</v>
      </c>
      <c r="B105" s="1931"/>
      <c r="C105" s="1931"/>
      <c r="D105" s="1931"/>
      <c r="E105" s="1931"/>
      <c r="F105" s="1931"/>
      <c r="G105" s="1931"/>
      <c r="H105" s="1931"/>
      <c r="I105" s="1931"/>
      <c r="J105" s="1931"/>
      <c r="K105" s="1931"/>
      <c r="L105" s="1931"/>
      <c r="M105" s="1931"/>
      <c r="N105" s="1931"/>
      <c r="O105" s="1931"/>
      <c r="P105" s="1931"/>
      <c r="Q105" s="1931"/>
      <c r="R105" s="1931"/>
      <c r="S105" s="1931"/>
      <c r="T105" s="1931"/>
      <c r="U105" s="1931"/>
      <c r="V105" s="1931"/>
      <c r="W105" s="1931"/>
      <c r="X105" s="1931"/>
      <c r="Y105" s="1931"/>
      <c r="Z105" s="1931"/>
      <c r="AA105" s="1931"/>
      <c r="AB105" s="1931"/>
      <c r="AC105" s="1931"/>
      <c r="AD105" s="1931"/>
      <c r="AE105" s="1931"/>
      <c r="AF105" s="1931"/>
      <c r="AG105" s="1931"/>
      <c r="AH105" s="1931"/>
      <c r="AI105" s="1931"/>
      <c r="AJ105" s="1931"/>
      <c r="AK105" s="1931"/>
      <c r="AL105" s="1931"/>
      <c r="AM105" s="1931"/>
      <c r="AN105" s="1931"/>
      <c r="AO105" s="1931"/>
      <c r="AP105" s="1931"/>
      <c r="AQ105" s="1931"/>
      <c r="AR105" s="1931"/>
      <c r="AS105" s="1931"/>
      <c r="AT105" s="1931"/>
      <c r="AU105" s="1931"/>
      <c r="AV105" s="1931"/>
      <c r="AW105" s="1931"/>
      <c r="AX105" s="1931"/>
      <c r="AY105" s="1931"/>
      <c r="AZ105" s="1931"/>
    </row>
    <row r="106" spans="1:52" s="911" customFormat="1" ht="26.25" customHeight="1">
      <c r="A106" s="1948" t="s">
        <v>695</v>
      </c>
      <c r="B106" s="1984"/>
      <c r="C106" s="1984"/>
      <c r="D106" s="1984"/>
      <c r="E106" s="1984"/>
      <c r="F106" s="1984"/>
      <c r="G106" s="1984"/>
      <c r="H106" s="1984"/>
      <c r="I106" s="1984"/>
      <c r="J106" s="1984"/>
      <c r="K106" s="1984"/>
      <c r="L106" s="1984"/>
      <c r="M106" s="1984"/>
      <c r="N106" s="1984"/>
      <c r="O106" s="1984"/>
      <c r="P106" s="1984"/>
      <c r="Q106" s="1984"/>
      <c r="R106" s="1984"/>
      <c r="S106" s="1984"/>
      <c r="T106" s="1984"/>
      <c r="U106" s="1984"/>
      <c r="V106" s="1984"/>
      <c r="W106" s="1984"/>
      <c r="X106" s="1984"/>
      <c r="Y106" s="1984"/>
      <c r="Z106" s="1984"/>
      <c r="AA106" s="1984"/>
      <c r="AB106" s="1984"/>
      <c r="AC106" s="1984"/>
      <c r="AD106" s="1984"/>
      <c r="AE106" s="1984"/>
      <c r="AF106" s="1984"/>
      <c r="AG106" s="1984"/>
      <c r="AH106" s="1984"/>
      <c r="AI106" s="1984"/>
      <c r="AJ106" s="1984"/>
      <c r="AK106" s="1984"/>
      <c r="AL106" s="1984"/>
      <c r="AM106" s="1984"/>
      <c r="AN106" s="1984"/>
      <c r="AO106" s="1984"/>
      <c r="AP106" s="1984"/>
      <c r="AQ106" s="1984"/>
      <c r="AR106" s="1984"/>
      <c r="AS106" s="1984"/>
      <c r="AT106" s="1984"/>
      <c r="AU106" s="1984"/>
      <c r="AV106" s="1984"/>
      <c r="AW106" s="1984"/>
      <c r="AX106" s="1984"/>
      <c r="AY106" s="1984"/>
      <c r="AZ106" s="1984"/>
    </row>
    <row r="107" spans="1:52" s="911" customFormat="1" ht="14.5" customHeight="1">
      <c r="A107" s="1930" t="s">
        <v>624</v>
      </c>
      <c r="B107" s="1931"/>
      <c r="C107" s="1931"/>
      <c r="D107" s="1931"/>
      <c r="E107" s="1931"/>
      <c r="F107" s="1931"/>
      <c r="G107" s="1931"/>
      <c r="H107" s="1931"/>
      <c r="I107" s="1931"/>
      <c r="J107" s="1931"/>
      <c r="K107" s="1931"/>
      <c r="L107" s="1931"/>
      <c r="M107" s="1931"/>
      <c r="N107" s="1931"/>
      <c r="O107" s="1931"/>
      <c r="P107" s="1931"/>
      <c r="Q107" s="1931"/>
      <c r="R107" s="1931"/>
      <c r="S107" s="1931"/>
      <c r="T107" s="1931"/>
      <c r="U107" s="1931"/>
      <c r="V107" s="1931"/>
      <c r="W107" s="1931"/>
      <c r="X107" s="1931"/>
      <c r="Y107" s="1931"/>
      <c r="Z107" s="1931"/>
      <c r="AA107" s="1931"/>
      <c r="AB107" s="1931"/>
      <c r="AC107" s="1931"/>
      <c r="AD107" s="1931"/>
      <c r="AE107" s="1931"/>
      <c r="AF107" s="1931"/>
      <c r="AG107" s="1931"/>
      <c r="AH107" s="1931"/>
      <c r="AI107" s="1931"/>
      <c r="AJ107" s="1931"/>
      <c r="AK107" s="1931"/>
      <c r="AL107" s="1931"/>
      <c r="AM107" s="1931"/>
      <c r="AN107" s="1931"/>
      <c r="AO107" s="1931"/>
      <c r="AP107" s="1931"/>
      <c r="AQ107" s="1931"/>
      <c r="AR107" s="1931"/>
      <c r="AS107" s="1931"/>
      <c r="AT107" s="1931"/>
      <c r="AU107" s="1931"/>
      <c r="AV107" s="1931"/>
      <c r="AW107" s="1931"/>
      <c r="AX107" s="1931"/>
      <c r="AY107" s="1931"/>
      <c r="AZ107" s="1931"/>
    </row>
    <row r="108" spans="1:52" s="1364" customFormat="1" ht="14.5" customHeight="1">
      <c r="A108" s="1365"/>
      <c r="B108" s="1388"/>
      <c r="C108" s="1388"/>
      <c r="D108" s="1388"/>
      <c r="E108" s="1388"/>
      <c r="F108" s="1388"/>
      <c r="G108" s="1388"/>
      <c r="H108" s="1388"/>
      <c r="I108" s="1388"/>
      <c r="J108" s="1388"/>
      <c r="K108" s="1388"/>
      <c r="L108" s="1388"/>
      <c r="M108" s="1388"/>
      <c r="N108" s="1388"/>
      <c r="O108" s="1388"/>
      <c r="P108" s="1388"/>
      <c r="Q108" s="1388"/>
      <c r="R108" s="1388"/>
      <c r="S108" s="1388"/>
      <c r="T108" s="1388"/>
      <c r="U108" s="1388"/>
      <c r="V108" s="1388"/>
      <c r="W108" s="1388"/>
      <c r="X108" s="1388"/>
      <c r="Y108" s="1388"/>
      <c r="Z108" s="1388"/>
      <c r="AA108" s="1388"/>
      <c r="AB108" s="1388"/>
      <c r="AC108" s="1388"/>
      <c r="AD108" s="1388"/>
      <c r="AE108" s="1388"/>
      <c r="AF108" s="1388"/>
      <c r="AG108" s="1388"/>
      <c r="AH108" s="1388"/>
      <c r="AI108" s="1388"/>
      <c r="AJ108" s="1388"/>
      <c r="AK108" s="1388"/>
      <c r="AL108" s="1388"/>
      <c r="AM108" s="1388"/>
      <c r="AN108" s="1388"/>
      <c r="AO108" s="1388"/>
      <c r="AP108" s="1388"/>
      <c r="AQ108" s="1388"/>
      <c r="AR108" s="1388"/>
      <c r="AS108" s="1388"/>
      <c r="AT108" s="1388"/>
      <c r="AU108" s="1388"/>
      <c r="AV108" s="1388"/>
      <c r="AW108" s="1388"/>
      <c r="AX108" s="1388"/>
      <c r="AY108" s="1388"/>
      <c r="AZ108" s="1388"/>
    </row>
    <row r="109" spans="1:52" s="1364" customFormat="1" ht="25" customHeight="1">
      <c r="A109" s="1947">
        <v>2022</v>
      </c>
      <c r="B109" s="1962"/>
      <c r="C109" s="1962"/>
      <c r="D109" s="1962"/>
      <c r="E109" s="1962"/>
      <c r="F109" s="1962"/>
      <c r="G109" s="1962"/>
      <c r="H109" s="1962"/>
      <c r="I109" s="1962"/>
      <c r="J109" s="1962"/>
      <c r="K109" s="1962"/>
      <c r="L109" s="1962"/>
      <c r="M109" s="1962"/>
      <c r="N109" s="1962"/>
      <c r="O109" s="1962"/>
      <c r="P109" s="1962"/>
      <c r="Q109" s="1962"/>
      <c r="R109" s="1962"/>
      <c r="S109" s="1962"/>
      <c r="T109" s="1962"/>
      <c r="U109" s="1962"/>
      <c r="V109" s="1962"/>
      <c r="W109" s="1962"/>
      <c r="X109" s="1962"/>
      <c r="Y109" s="1962"/>
      <c r="Z109" s="1962"/>
      <c r="AA109" s="1962"/>
      <c r="AB109" s="1962"/>
      <c r="AC109" s="1962"/>
      <c r="AD109" s="1962"/>
      <c r="AE109" s="1962"/>
      <c r="AF109" s="1962"/>
      <c r="AG109" s="1962"/>
      <c r="AH109" s="1962"/>
      <c r="AI109" s="1962"/>
      <c r="AJ109" s="1962"/>
      <c r="AK109" s="1962"/>
      <c r="AL109" s="1962"/>
      <c r="AM109" s="1962"/>
      <c r="AN109" s="1962"/>
      <c r="AO109" s="1962"/>
      <c r="AP109" s="1962"/>
      <c r="AQ109" s="1962"/>
      <c r="AR109" s="1962"/>
      <c r="AS109" s="1962"/>
      <c r="AT109" s="1962"/>
      <c r="AU109" s="1394"/>
      <c r="AV109" s="1394"/>
      <c r="AW109" s="1394"/>
      <c r="AX109" s="1394"/>
      <c r="AY109" s="1394"/>
      <c r="AZ109" s="1394"/>
    </row>
    <row r="110" spans="1:52" ht="14.5" customHeight="1"/>
    <row r="111" spans="1:52" ht="14.5" customHeight="1">
      <c r="A111" s="2043" t="s">
        <v>1308</v>
      </c>
      <c r="B111" s="2043"/>
      <c r="C111" s="2043"/>
      <c r="D111" s="2043"/>
      <c r="E111" s="2043"/>
      <c r="F111" s="2043"/>
      <c r="G111" s="2043"/>
      <c r="H111" s="2043"/>
      <c r="I111" s="2043"/>
      <c r="J111" s="2043"/>
      <c r="K111" s="2043"/>
      <c r="L111" s="2043"/>
      <c r="M111" s="2043"/>
      <c r="N111" s="2043"/>
      <c r="O111" s="2043"/>
      <c r="P111" s="2043"/>
      <c r="Q111" s="2043"/>
      <c r="R111" s="2043"/>
      <c r="S111" s="2043"/>
      <c r="T111" s="2043"/>
      <c r="U111" s="2043"/>
      <c r="V111" s="2043"/>
      <c r="W111" s="2043"/>
      <c r="X111" s="2043"/>
      <c r="Y111" s="2043"/>
      <c r="Z111" s="2043"/>
      <c r="AA111" s="2043"/>
      <c r="AB111" s="2043"/>
      <c r="AC111" s="2043"/>
      <c r="AD111" s="2043"/>
      <c r="AE111" s="2043"/>
      <c r="AF111" s="2043"/>
      <c r="AG111" s="2043"/>
      <c r="AH111" s="2043"/>
      <c r="AI111" s="2043"/>
      <c r="AJ111" s="2043"/>
      <c r="AK111" s="2043"/>
      <c r="AL111" s="2043"/>
      <c r="AM111" s="2043"/>
      <c r="AN111" s="2043"/>
      <c r="AO111" s="2043"/>
      <c r="AP111" s="2043"/>
      <c r="AQ111" s="2043"/>
      <c r="AR111" s="2043"/>
      <c r="AS111" s="2043"/>
      <c r="AT111" s="2043"/>
    </row>
    <row r="112" spans="1:52" s="875" customFormat="1" ht="43.5" customHeight="1" thickBot="1">
      <c r="A112" s="1969" t="s">
        <v>5</v>
      </c>
      <c r="B112" s="1971" t="s">
        <v>705</v>
      </c>
      <c r="C112" s="1971" t="s">
        <v>706</v>
      </c>
      <c r="D112" s="1971" t="s">
        <v>706</v>
      </c>
      <c r="E112" s="1971" t="s">
        <v>707</v>
      </c>
      <c r="F112" s="1971" t="s">
        <v>708</v>
      </c>
      <c r="G112" s="1971" t="s">
        <v>708</v>
      </c>
      <c r="H112" s="1971" t="s">
        <v>709</v>
      </c>
      <c r="I112" s="1971" t="s">
        <v>710</v>
      </c>
      <c r="J112" s="1971" t="s">
        <v>710</v>
      </c>
      <c r="K112" s="1971" t="s">
        <v>711</v>
      </c>
      <c r="L112" s="1971" t="s">
        <v>712</v>
      </c>
      <c r="M112" s="1971" t="s">
        <v>712</v>
      </c>
      <c r="N112" s="1971" t="s">
        <v>673</v>
      </c>
      <c r="O112" s="1971" t="s">
        <v>713</v>
      </c>
      <c r="P112" s="1971" t="s">
        <v>713</v>
      </c>
      <c r="Q112" s="1971" t="s">
        <v>674</v>
      </c>
      <c r="R112" s="1971" t="s">
        <v>714</v>
      </c>
      <c r="S112" s="1971" t="s">
        <v>714</v>
      </c>
      <c r="T112" s="1971" t="s">
        <v>675</v>
      </c>
      <c r="U112" s="1971" t="s">
        <v>715</v>
      </c>
      <c r="V112" s="1971" t="s">
        <v>715</v>
      </c>
      <c r="W112" s="1971" t="s">
        <v>676</v>
      </c>
      <c r="X112" s="1971" t="s">
        <v>716</v>
      </c>
      <c r="Y112" s="1971" t="s">
        <v>716</v>
      </c>
      <c r="Z112" s="1971" t="s">
        <v>717</v>
      </c>
      <c r="AA112" s="1971" t="s">
        <v>718</v>
      </c>
      <c r="AB112" s="1971" t="s">
        <v>718</v>
      </c>
      <c r="AC112" s="1971" t="s">
        <v>678</v>
      </c>
      <c r="AD112" s="1971" t="s">
        <v>719</v>
      </c>
      <c r="AE112" s="1971" t="s">
        <v>719</v>
      </c>
      <c r="AF112" s="1971" t="s">
        <v>679</v>
      </c>
      <c r="AG112" s="1971" t="s">
        <v>720</v>
      </c>
      <c r="AH112" s="1971" t="s">
        <v>720</v>
      </c>
      <c r="AI112" s="1971" t="s">
        <v>594</v>
      </c>
      <c r="AJ112" s="1971" t="s">
        <v>721</v>
      </c>
      <c r="AK112" s="1971" t="s">
        <v>721</v>
      </c>
      <c r="AL112" s="1971" t="s">
        <v>681</v>
      </c>
      <c r="AM112" s="1971" t="s">
        <v>722</v>
      </c>
      <c r="AN112" s="1971" t="s">
        <v>722</v>
      </c>
      <c r="AO112" s="1971" t="s">
        <v>682</v>
      </c>
      <c r="AP112" s="1971" t="s">
        <v>723</v>
      </c>
      <c r="AQ112" s="1971" t="s">
        <v>723</v>
      </c>
      <c r="AR112" s="1971" t="s">
        <v>684</v>
      </c>
      <c r="AS112" s="1971" t="s">
        <v>724</v>
      </c>
      <c r="AT112" s="1992" t="s">
        <v>724</v>
      </c>
    </row>
    <row r="113" spans="1:46" s="875" customFormat="1" ht="14.5" customHeight="1" thickBot="1">
      <c r="A113" s="1970" t="s">
        <v>5</v>
      </c>
      <c r="B113" s="53" t="s">
        <v>2</v>
      </c>
      <c r="C113" s="53" t="s">
        <v>68</v>
      </c>
      <c r="D113" s="54" t="s">
        <v>69</v>
      </c>
      <c r="E113" s="53" t="s">
        <v>2</v>
      </c>
      <c r="F113" s="53" t="s">
        <v>68</v>
      </c>
      <c r="G113" s="54" t="s">
        <v>69</v>
      </c>
      <c r="H113" s="53" t="s">
        <v>2</v>
      </c>
      <c r="I113" s="53" t="s">
        <v>68</v>
      </c>
      <c r="J113" s="54" t="s">
        <v>69</v>
      </c>
      <c r="K113" s="53" t="s">
        <v>2</v>
      </c>
      <c r="L113" s="53" t="s">
        <v>68</v>
      </c>
      <c r="M113" s="54" t="s">
        <v>69</v>
      </c>
      <c r="N113" s="53" t="s">
        <v>2</v>
      </c>
      <c r="O113" s="53" t="s">
        <v>68</v>
      </c>
      <c r="P113" s="54" t="s">
        <v>69</v>
      </c>
      <c r="Q113" s="53" t="s">
        <v>2</v>
      </c>
      <c r="R113" s="53" t="s">
        <v>68</v>
      </c>
      <c r="S113" s="54" t="s">
        <v>69</v>
      </c>
      <c r="T113" s="53" t="s">
        <v>2</v>
      </c>
      <c r="U113" s="53" t="s">
        <v>68</v>
      </c>
      <c r="V113" s="54" t="s">
        <v>69</v>
      </c>
      <c r="W113" s="53" t="s">
        <v>2</v>
      </c>
      <c r="X113" s="53" t="s">
        <v>68</v>
      </c>
      <c r="Y113" s="54" t="s">
        <v>69</v>
      </c>
      <c r="Z113" s="53" t="s">
        <v>2</v>
      </c>
      <c r="AA113" s="53" t="s">
        <v>68</v>
      </c>
      <c r="AB113" s="54" t="s">
        <v>69</v>
      </c>
      <c r="AC113" s="53" t="s">
        <v>2</v>
      </c>
      <c r="AD113" s="53" t="s">
        <v>68</v>
      </c>
      <c r="AE113" s="54" t="s">
        <v>69</v>
      </c>
      <c r="AF113" s="53" t="s">
        <v>2</v>
      </c>
      <c r="AG113" s="53" t="s">
        <v>68</v>
      </c>
      <c r="AH113" s="54" t="s">
        <v>69</v>
      </c>
      <c r="AI113" s="53" t="s">
        <v>2</v>
      </c>
      <c r="AJ113" s="53" t="s">
        <v>68</v>
      </c>
      <c r="AK113" s="54" t="s">
        <v>69</v>
      </c>
      <c r="AL113" s="53" t="s">
        <v>2</v>
      </c>
      <c r="AM113" s="53" t="s">
        <v>68</v>
      </c>
      <c r="AN113" s="54" t="s">
        <v>69</v>
      </c>
      <c r="AO113" s="53" t="s">
        <v>2</v>
      </c>
      <c r="AP113" s="53" t="s">
        <v>68</v>
      </c>
      <c r="AQ113" s="54" t="s">
        <v>69</v>
      </c>
      <c r="AR113" s="53" t="s">
        <v>2</v>
      </c>
      <c r="AS113" s="53" t="s">
        <v>68</v>
      </c>
      <c r="AT113" s="53" t="s">
        <v>69</v>
      </c>
    </row>
    <row r="114" spans="1:46" s="875" customFormat="1" ht="14.5" customHeight="1">
      <c r="A114" s="876" t="s">
        <v>13</v>
      </c>
      <c r="B114" s="877">
        <v>29.512314075976249</v>
      </c>
      <c r="C114" s="746">
        <v>3.8518860843313241</v>
      </c>
      <c r="D114" s="747">
        <v>222</v>
      </c>
      <c r="E114" s="877">
        <v>11.16069813638769</v>
      </c>
      <c r="F114" s="746">
        <v>2.531565613270232</v>
      </c>
      <c r="G114" s="747">
        <v>218</v>
      </c>
      <c r="H114" s="877">
        <v>35.358195184387107</v>
      </c>
      <c r="I114" s="746">
        <v>3.939422209209245</v>
      </c>
      <c r="J114" s="747">
        <v>225</v>
      </c>
      <c r="K114" s="816">
        <v>9.464242300840624</v>
      </c>
      <c r="L114" s="746">
        <v>2.2567546158909342</v>
      </c>
      <c r="M114" s="747">
        <v>217</v>
      </c>
      <c r="N114" s="877">
        <v>41.113091330898413</v>
      </c>
      <c r="O114" s="746">
        <v>3.9311020376938202</v>
      </c>
      <c r="P114" s="747">
        <v>226</v>
      </c>
      <c r="Q114" s="877">
        <v>9.6130044112054467</v>
      </c>
      <c r="R114" s="746">
        <v>2.420830887046955</v>
      </c>
      <c r="S114" s="747">
        <v>216</v>
      </c>
      <c r="T114" s="816">
        <v>19.62817844188114</v>
      </c>
      <c r="U114" s="746">
        <v>3.179335419872106</v>
      </c>
      <c r="V114" s="747">
        <v>218</v>
      </c>
      <c r="W114" s="877">
        <v>12.01001697244531</v>
      </c>
      <c r="X114" s="746">
        <v>3.066212034646838</v>
      </c>
      <c r="Y114" s="747">
        <v>219</v>
      </c>
      <c r="Z114" s="877">
        <v>22.943888437374159</v>
      </c>
      <c r="AA114" s="746">
        <v>3.2915054274548479</v>
      </c>
      <c r="AB114" s="747">
        <v>226</v>
      </c>
      <c r="AC114" s="816">
        <v>5.2008018131526192</v>
      </c>
      <c r="AD114" s="746">
        <v>1.490125391934318</v>
      </c>
      <c r="AE114" s="747">
        <v>217</v>
      </c>
      <c r="AF114" s="877">
        <v>10.841550629810371</v>
      </c>
      <c r="AG114" s="746">
        <v>2.440921450534399</v>
      </c>
      <c r="AH114" s="747">
        <v>219</v>
      </c>
      <c r="AI114" s="816">
        <v>41.816094497150587</v>
      </c>
      <c r="AJ114" s="746">
        <v>3.9344039088849909</v>
      </c>
      <c r="AK114" s="747">
        <v>232</v>
      </c>
      <c r="AL114" s="877">
        <v>9.6069591191432959</v>
      </c>
      <c r="AM114" s="746">
        <v>2.321490134330499</v>
      </c>
      <c r="AN114" s="747">
        <v>216</v>
      </c>
      <c r="AO114" s="816">
        <v>10.78798820285145</v>
      </c>
      <c r="AP114" s="746">
        <v>2.5005349915165631</v>
      </c>
      <c r="AQ114" s="747">
        <v>216</v>
      </c>
      <c r="AR114" s="877">
        <v>50.868985798532073</v>
      </c>
      <c r="AS114" s="746">
        <v>4.1471784891593844</v>
      </c>
      <c r="AT114" s="878">
        <v>221</v>
      </c>
    </row>
    <row r="115" spans="1:46" s="875" customFormat="1" ht="14.5" customHeight="1">
      <c r="A115" s="879" t="s">
        <v>14</v>
      </c>
      <c r="B115" s="880">
        <v>22.038022123973601</v>
      </c>
      <c r="C115" s="749">
        <v>3.7893312505121499</v>
      </c>
      <c r="D115" s="750">
        <v>167</v>
      </c>
      <c r="E115" s="880">
        <v>14.47089392235327</v>
      </c>
      <c r="F115" s="749">
        <v>3.2105736497755708</v>
      </c>
      <c r="G115" s="750">
        <v>163</v>
      </c>
      <c r="H115" s="880">
        <v>28.105310351278401</v>
      </c>
      <c r="I115" s="749">
        <v>4.4152615447656469</v>
      </c>
      <c r="J115" s="750">
        <v>169</v>
      </c>
      <c r="K115" s="880">
        <v>18.713323454265641</v>
      </c>
      <c r="L115" s="749">
        <v>3.5537735881961749</v>
      </c>
      <c r="M115" s="750">
        <v>166</v>
      </c>
      <c r="N115" s="880">
        <v>39.729379779568731</v>
      </c>
      <c r="O115" s="749">
        <v>4.3445048147122964</v>
      </c>
      <c r="P115" s="750">
        <v>171</v>
      </c>
      <c r="Q115" s="823">
        <v>21.0597654976856</v>
      </c>
      <c r="R115" s="749">
        <v>3.5688010768589109</v>
      </c>
      <c r="S115" s="750">
        <v>166</v>
      </c>
      <c r="T115" s="880">
        <v>21.089611054123498</v>
      </c>
      <c r="U115" s="749">
        <v>3.5789366995903902</v>
      </c>
      <c r="V115" s="750">
        <v>163</v>
      </c>
      <c r="W115" s="880">
        <v>13.49130645102972</v>
      </c>
      <c r="X115" s="749">
        <v>2.921333371433644</v>
      </c>
      <c r="Y115" s="750">
        <v>164</v>
      </c>
      <c r="Z115" s="880">
        <v>25.257736298470331</v>
      </c>
      <c r="AA115" s="749">
        <v>3.812600581122934</v>
      </c>
      <c r="AB115" s="750">
        <v>168</v>
      </c>
      <c r="AC115" s="880">
        <v>8.2162599473130786</v>
      </c>
      <c r="AD115" s="749">
        <v>2.5491545401001479</v>
      </c>
      <c r="AE115" s="750">
        <v>164</v>
      </c>
      <c r="AF115" s="880">
        <v>15.08379817075725</v>
      </c>
      <c r="AG115" s="749">
        <v>3.300805402716307</v>
      </c>
      <c r="AH115" s="750">
        <v>166</v>
      </c>
      <c r="AI115" s="880">
        <v>41.063466460658717</v>
      </c>
      <c r="AJ115" s="749">
        <v>4.612690943565859</v>
      </c>
      <c r="AK115" s="750">
        <v>166</v>
      </c>
      <c r="AL115" s="880">
        <v>12.06036597274011</v>
      </c>
      <c r="AM115" s="749">
        <v>2.852131121788005</v>
      </c>
      <c r="AN115" s="750">
        <v>165</v>
      </c>
      <c r="AO115" s="880">
        <v>6.8316133040327491</v>
      </c>
      <c r="AP115" s="749">
        <v>2.1251945433574662</v>
      </c>
      <c r="AQ115" s="750">
        <v>163</v>
      </c>
      <c r="AR115" s="880">
        <v>41.727135450813527</v>
      </c>
      <c r="AS115" s="749">
        <v>4.6122571648713144</v>
      </c>
      <c r="AT115" s="881">
        <v>157</v>
      </c>
    </row>
    <row r="116" spans="1:46" s="875" customFormat="1" ht="14.5" customHeight="1">
      <c r="A116" s="876" t="s">
        <v>39</v>
      </c>
      <c r="B116" s="877">
        <v>23.089488643718521</v>
      </c>
      <c r="C116" s="746">
        <v>3.478723547895807</v>
      </c>
      <c r="D116" s="747">
        <v>228</v>
      </c>
      <c r="E116" s="877">
        <v>11.63138901783843</v>
      </c>
      <c r="F116" s="746">
        <v>2.573546852219736</v>
      </c>
      <c r="G116" s="747">
        <v>225</v>
      </c>
      <c r="H116" s="877">
        <v>27.791449247107089</v>
      </c>
      <c r="I116" s="746">
        <v>4.0478909780947321</v>
      </c>
      <c r="J116" s="747">
        <v>237</v>
      </c>
      <c r="K116" s="816">
        <v>12.50511650315207</v>
      </c>
      <c r="L116" s="746">
        <v>2.588695646996352</v>
      </c>
      <c r="M116" s="747">
        <v>228</v>
      </c>
      <c r="N116" s="877">
        <v>28.937553060482301</v>
      </c>
      <c r="O116" s="746">
        <v>3.765320443407381</v>
      </c>
      <c r="P116" s="747">
        <v>232</v>
      </c>
      <c r="Q116" s="877">
        <v>15.52715670226377</v>
      </c>
      <c r="R116" s="746">
        <v>3.2568690114253909</v>
      </c>
      <c r="S116" s="747">
        <v>228</v>
      </c>
      <c r="T116" s="877">
        <v>30.4669104507459</v>
      </c>
      <c r="U116" s="746">
        <v>3.9328496160681099</v>
      </c>
      <c r="V116" s="747">
        <v>234</v>
      </c>
      <c r="W116" s="877">
        <v>11.04725536717973</v>
      </c>
      <c r="X116" s="746">
        <v>2.7004919263537621</v>
      </c>
      <c r="Y116" s="747">
        <v>226</v>
      </c>
      <c r="Z116" s="877">
        <v>25.265409522041811</v>
      </c>
      <c r="AA116" s="746">
        <v>3.632768721058782</v>
      </c>
      <c r="AB116" s="747">
        <v>234</v>
      </c>
      <c r="AC116" s="877">
        <v>7.6292381671213372</v>
      </c>
      <c r="AD116" s="746">
        <v>2.212843974585466</v>
      </c>
      <c r="AE116" s="747">
        <v>223</v>
      </c>
      <c r="AF116" s="877">
        <v>26.066010215500992</v>
      </c>
      <c r="AG116" s="746">
        <v>3.7090182093746789</v>
      </c>
      <c r="AH116" s="747">
        <v>232</v>
      </c>
      <c r="AI116" s="877">
        <v>32.732156508658043</v>
      </c>
      <c r="AJ116" s="746">
        <v>3.61221034989555</v>
      </c>
      <c r="AK116" s="747">
        <v>240</v>
      </c>
      <c r="AL116" s="877">
        <v>11.271535607439811</v>
      </c>
      <c r="AM116" s="746">
        <v>2.4098275630933581</v>
      </c>
      <c r="AN116" s="747">
        <v>227</v>
      </c>
      <c r="AO116" s="816">
        <v>9.3875484249360213</v>
      </c>
      <c r="AP116" s="746">
        <v>2.4563988794938498</v>
      </c>
      <c r="AQ116" s="747">
        <v>225</v>
      </c>
      <c r="AR116" s="877">
        <v>51.41993000499567</v>
      </c>
      <c r="AS116" s="746">
        <v>4.2243162121774516</v>
      </c>
      <c r="AT116" s="878">
        <v>233</v>
      </c>
    </row>
    <row r="117" spans="1:46" s="875" customFormat="1" ht="14.5" customHeight="1">
      <c r="A117" s="879" t="s">
        <v>16</v>
      </c>
      <c r="B117" s="880">
        <v>44.02620459423504</v>
      </c>
      <c r="C117" s="749">
        <v>4.474750764486692</v>
      </c>
      <c r="D117" s="750">
        <v>207</v>
      </c>
      <c r="E117" s="880">
        <v>9.7558789585386556</v>
      </c>
      <c r="F117" s="749">
        <v>2.768372578735669</v>
      </c>
      <c r="G117" s="750">
        <v>196</v>
      </c>
      <c r="H117" s="880">
        <v>22.866305324445669</v>
      </c>
      <c r="I117" s="749">
        <v>3.93810405024864</v>
      </c>
      <c r="J117" s="750">
        <v>201</v>
      </c>
      <c r="K117" s="880">
        <v>18.563101917711531</v>
      </c>
      <c r="L117" s="749">
        <v>4.1254280298060522</v>
      </c>
      <c r="M117" s="750">
        <v>198</v>
      </c>
      <c r="N117" s="880">
        <v>31.73377815399898</v>
      </c>
      <c r="O117" s="749">
        <v>4.3224933581620011</v>
      </c>
      <c r="P117" s="750">
        <v>203</v>
      </c>
      <c r="Q117" s="880">
        <v>17.555285163329</v>
      </c>
      <c r="R117" s="749">
        <v>3.3237846326598048</v>
      </c>
      <c r="S117" s="750">
        <v>196</v>
      </c>
      <c r="T117" s="880">
        <v>30.513503073600599</v>
      </c>
      <c r="U117" s="749">
        <v>4.2994142798416588</v>
      </c>
      <c r="V117" s="750">
        <v>205</v>
      </c>
      <c r="W117" s="880">
        <v>8.4336950225202578</v>
      </c>
      <c r="X117" s="749">
        <v>2.281059806920783</v>
      </c>
      <c r="Y117" s="750">
        <v>201</v>
      </c>
      <c r="Z117" s="880">
        <v>24.2373723294236</v>
      </c>
      <c r="AA117" s="749">
        <v>3.943241041712918</v>
      </c>
      <c r="AB117" s="750">
        <v>202</v>
      </c>
      <c r="AC117" s="880">
        <v>6.4045426622562962</v>
      </c>
      <c r="AD117" s="749">
        <v>2.1807668974393568</v>
      </c>
      <c r="AE117" s="750">
        <v>194</v>
      </c>
      <c r="AF117" s="880">
        <v>14.6312997386761</v>
      </c>
      <c r="AG117" s="749">
        <v>3.609647088312697</v>
      </c>
      <c r="AH117" s="750">
        <v>197</v>
      </c>
      <c r="AI117" s="880">
        <v>33.428444249348672</v>
      </c>
      <c r="AJ117" s="749">
        <v>4.5781312554363716</v>
      </c>
      <c r="AK117" s="750">
        <v>201</v>
      </c>
      <c r="AL117" s="880">
        <v>10.900501445963449</v>
      </c>
      <c r="AM117" s="749">
        <v>2.4604546470261441</v>
      </c>
      <c r="AN117" s="750">
        <v>197</v>
      </c>
      <c r="AO117" s="880">
        <v>9.3329512230678908</v>
      </c>
      <c r="AP117" s="749">
        <v>2.5042574746127202</v>
      </c>
      <c r="AQ117" s="750">
        <v>194</v>
      </c>
      <c r="AR117" s="880">
        <v>46.197817012590939</v>
      </c>
      <c r="AS117" s="749">
        <v>4.6547780945797808</v>
      </c>
      <c r="AT117" s="881">
        <v>194</v>
      </c>
    </row>
    <row r="118" spans="1:46" s="875" customFormat="1" ht="14.5" customHeight="1">
      <c r="A118" s="876" t="s">
        <v>17</v>
      </c>
      <c r="B118" s="877">
        <v>47.905845979134313</v>
      </c>
      <c r="C118" s="746">
        <v>5.127218572612092</v>
      </c>
      <c r="D118" s="747">
        <v>125</v>
      </c>
      <c r="E118" s="877">
        <v>17.92497379088805</v>
      </c>
      <c r="F118" s="746">
        <v>4.8000780250311719</v>
      </c>
      <c r="G118" s="747">
        <v>116</v>
      </c>
      <c r="H118" s="877">
        <v>19.311989842178988</v>
      </c>
      <c r="I118" s="746">
        <v>4.3875047910110361</v>
      </c>
      <c r="J118" s="747">
        <v>117</v>
      </c>
      <c r="K118" s="877">
        <v>20.578836542192072</v>
      </c>
      <c r="L118" s="746">
        <v>4.3265728317919052</v>
      </c>
      <c r="M118" s="747">
        <v>121</v>
      </c>
      <c r="N118" s="877">
        <v>29.271089024199089</v>
      </c>
      <c r="O118" s="746">
        <v>4.801196036768979</v>
      </c>
      <c r="P118" s="747">
        <v>115</v>
      </c>
      <c r="Q118" s="816">
        <v>22.593700008015059</v>
      </c>
      <c r="R118" s="746">
        <v>4.6449762710513953</v>
      </c>
      <c r="S118" s="747">
        <v>116</v>
      </c>
      <c r="T118" s="877">
        <v>20.6889674001015</v>
      </c>
      <c r="U118" s="746">
        <v>4.3671320417645463</v>
      </c>
      <c r="V118" s="747">
        <v>115</v>
      </c>
      <c r="W118" s="877">
        <v>8.5228259167303371</v>
      </c>
      <c r="X118" s="746">
        <v>3.006927783802428</v>
      </c>
      <c r="Y118" s="747">
        <v>116</v>
      </c>
      <c r="Z118" s="877">
        <v>22.19781434980078</v>
      </c>
      <c r="AA118" s="746">
        <v>4.4897327322102294</v>
      </c>
      <c r="AB118" s="747">
        <v>117</v>
      </c>
      <c r="AC118" s="877">
        <v>4.3686137674257477</v>
      </c>
      <c r="AD118" s="746">
        <v>2.2488709424027702</v>
      </c>
      <c r="AE118" s="747">
        <v>114</v>
      </c>
      <c r="AF118" s="877">
        <v>25.708261538622079</v>
      </c>
      <c r="AG118" s="746">
        <v>4.9925273357447706</v>
      </c>
      <c r="AH118" s="747">
        <v>116</v>
      </c>
      <c r="AI118" s="877">
        <v>26.929756498711669</v>
      </c>
      <c r="AJ118" s="746">
        <v>5.2126087630635229</v>
      </c>
      <c r="AK118" s="747">
        <v>116</v>
      </c>
      <c r="AL118" s="816">
        <v>17.148034098864692</v>
      </c>
      <c r="AM118" s="746">
        <v>3.8926720259313279</v>
      </c>
      <c r="AN118" s="747">
        <v>114</v>
      </c>
      <c r="AO118" s="877">
        <v>11.566010924966699</v>
      </c>
      <c r="AP118" s="746">
        <v>3.6114314030563071</v>
      </c>
      <c r="AQ118" s="747">
        <v>114</v>
      </c>
      <c r="AR118" s="877">
        <v>42.368476208987417</v>
      </c>
      <c r="AS118" s="746">
        <v>4.8380745468071726</v>
      </c>
      <c r="AT118" s="878">
        <v>121</v>
      </c>
    </row>
    <row r="119" spans="1:46" s="875" customFormat="1" ht="14.5" customHeight="1">
      <c r="A119" s="879" t="s">
        <v>18</v>
      </c>
      <c r="B119" s="880">
        <v>28.223859057387131</v>
      </c>
      <c r="C119" s="749">
        <v>4.0823049641944502</v>
      </c>
      <c r="D119" s="750">
        <v>209</v>
      </c>
      <c r="E119" s="880">
        <v>17.006756233371519</v>
      </c>
      <c r="F119" s="749">
        <v>3.4512680013887671</v>
      </c>
      <c r="G119" s="750">
        <v>199</v>
      </c>
      <c r="H119" s="880">
        <v>31.335980919065911</v>
      </c>
      <c r="I119" s="749">
        <v>4.3323022612228952</v>
      </c>
      <c r="J119" s="750">
        <v>202</v>
      </c>
      <c r="K119" s="880">
        <v>23.212268264425241</v>
      </c>
      <c r="L119" s="749">
        <v>3.8862360831215881</v>
      </c>
      <c r="M119" s="750">
        <v>200</v>
      </c>
      <c r="N119" s="880">
        <v>37.72510468791868</v>
      </c>
      <c r="O119" s="749">
        <v>3.8566420649682649</v>
      </c>
      <c r="P119" s="750">
        <v>207</v>
      </c>
      <c r="Q119" s="880">
        <v>22.112540811925982</v>
      </c>
      <c r="R119" s="749">
        <v>3.9880246166427051</v>
      </c>
      <c r="S119" s="750">
        <v>202</v>
      </c>
      <c r="T119" s="823">
        <v>21.891015574440999</v>
      </c>
      <c r="U119" s="749">
        <v>3.3244405970240432</v>
      </c>
      <c r="V119" s="750">
        <v>202</v>
      </c>
      <c r="W119" s="880">
        <v>10.32925788048958</v>
      </c>
      <c r="X119" s="749">
        <v>2.5673561074786919</v>
      </c>
      <c r="Y119" s="750">
        <v>198</v>
      </c>
      <c r="Z119" s="880">
        <v>29.691688947294981</v>
      </c>
      <c r="AA119" s="749">
        <v>4.0682335522248438</v>
      </c>
      <c r="AB119" s="750">
        <v>201</v>
      </c>
      <c r="AC119" s="880">
        <v>7.5918970286082477</v>
      </c>
      <c r="AD119" s="749">
        <v>2.3455396890165412</v>
      </c>
      <c r="AE119" s="750">
        <v>197</v>
      </c>
      <c r="AF119" s="880">
        <v>25.42776500821655</v>
      </c>
      <c r="AG119" s="749">
        <v>3.6037319307828781</v>
      </c>
      <c r="AH119" s="750">
        <v>203</v>
      </c>
      <c r="AI119" s="880">
        <v>34.939562626352043</v>
      </c>
      <c r="AJ119" s="749">
        <v>4.6284009655034177</v>
      </c>
      <c r="AK119" s="750">
        <v>205</v>
      </c>
      <c r="AL119" s="880">
        <v>11.00754233854852</v>
      </c>
      <c r="AM119" s="749">
        <v>2.920560473524938</v>
      </c>
      <c r="AN119" s="750">
        <v>198</v>
      </c>
      <c r="AO119" s="880">
        <v>7.1191272636983811</v>
      </c>
      <c r="AP119" s="749">
        <v>1.940923127965313</v>
      </c>
      <c r="AQ119" s="750">
        <v>195</v>
      </c>
      <c r="AR119" s="880">
        <v>37.015246126847018</v>
      </c>
      <c r="AS119" s="749">
        <v>4.5423481732355748</v>
      </c>
      <c r="AT119" s="881">
        <v>203</v>
      </c>
    </row>
    <row r="120" spans="1:46" s="875" customFormat="1" ht="14.5" customHeight="1">
      <c r="A120" s="876" t="s">
        <v>19</v>
      </c>
      <c r="B120" s="877">
        <v>32.204615398656642</v>
      </c>
      <c r="C120" s="746">
        <v>3.8868828008014971</v>
      </c>
      <c r="D120" s="747">
        <v>222</v>
      </c>
      <c r="E120" s="877">
        <v>9.9086868209845314</v>
      </c>
      <c r="F120" s="746">
        <v>2.2172233496235711</v>
      </c>
      <c r="G120" s="747">
        <v>225</v>
      </c>
      <c r="H120" s="877">
        <v>25.278098292638319</v>
      </c>
      <c r="I120" s="746">
        <v>3.664617610459004</v>
      </c>
      <c r="J120" s="747">
        <v>226</v>
      </c>
      <c r="K120" s="877">
        <v>11.743913901109689</v>
      </c>
      <c r="L120" s="746">
        <v>2.5837591728173259</v>
      </c>
      <c r="M120" s="747">
        <v>226</v>
      </c>
      <c r="N120" s="877">
        <v>35.628990494718387</v>
      </c>
      <c r="O120" s="746">
        <v>4.0339218325035393</v>
      </c>
      <c r="P120" s="747">
        <v>229</v>
      </c>
      <c r="Q120" s="816">
        <v>15.01768116667462</v>
      </c>
      <c r="R120" s="746">
        <v>3.0719570322719538</v>
      </c>
      <c r="S120" s="747">
        <v>221</v>
      </c>
      <c r="T120" s="877">
        <v>24.350293843289251</v>
      </c>
      <c r="U120" s="746">
        <v>3.7795901047657039</v>
      </c>
      <c r="V120" s="747">
        <v>225</v>
      </c>
      <c r="W120" s="877">
        <v>7.609337910194748</v>
      </c>
      <c r="X120" s="746">
        <v>2.2174516984561929</v>
      </c>
      <c r="Y120" s="747">
        <v>219</v>
      </c>
      <c r="Z120" s="877">
        <v>21.55102505730197</v>
      </c>
      <c r="AA120" s="746">
        <v>3.4529978353148749</v>
      </c>
      <c r="AB120" s="747">
        <v>220</v>
      </c>
      <c r="AC120" s="877">
        <v>6.1626428054077724</v>
      </c>
      <c r="AD120" s="746">
        <v>1.8575093081026031</v>
      </c>
      <c r="AE120" s="747">
        <v>218</v>
      </c>
      <c r="AF120" s="877">
        <v>24.566098528468601</v>
      </c>
      <c r="AG120" s="746">
        <v>3.919173552936841</v>
      </c>
      <c r="AH120" s="747">
        <v>221</v>
      </c>
      <c r="AI120" s="877">
        <v>30.529351430999661</v>
      </c>
      <c r="AJ120" s="746">
        <v>4.1799018330921536</v>
      </c>
      <c r="AK120" s="747">
        <v>225</v>
      </c>
      <c r="AL120" s="816">
        <v>10.020103900601169</v>
      </c>
      <c r="AM120" s="746">
        <v>2.2712248643479969</v>
      </c>
      <c r="AN120" s="747">
        <v>222</v>
      </c>
      <c r="AO120" s="816">
        <v>7.6431383336633507</v>
      </c>
      <c r="AP120" s="746">
        <v>2.0419327192071548</v>
      </c>
      <c r="AQ120" s="747">
        <v>226</v>
      </c>
      <c r="AR120" s="877">
        <v>45.216448592620686</v>
      </c>
      <c r="AS120" s="746">
        <v>4.1986847246007102</v>
      </c>
      <c r="AT120" s="878">
        <v>224</v>
      </c>
    </row>
    <row r="121" spans="1:46" s="875" customFormat="1" ht="14.5" customHeight="1">
      <c r="A121" s="879" t="s">
        <v>20</v>
      </c>
      <c r="B121" s="823">
        <v>16.431462631658722</v>
      </c>
      <c r="C121" s="749">
        <v>3.0266391261556751</v>
      </c>
      <c r="D121" s="750">
        <v>274</v>
      </c>
      <c r="E121" s="880">
        <v>15.08557132667951</v>
      </c>
      <c r="F121" s="749">
        <v>2.8467094491153282</v>
      </c>
      <c r="G121" s="750">
        <v>273</v>
      </c>
      <c r="H121" s="880">
        <v>28.937664402840252</v>
      </c>
      <c r="I121" s="749">
        <v>3.3641207142662042</v>
      </c>
      <c r="J121" s="750">
        <v>277</v>
      </c>
      <c r="K121" s="880">
        <v>22.296316811393211</v>
      </c>
      <c r="L121" s="749">
        <v>3.2615730839554051</v>
      </c>
      <c r="M121" s="750">
        <v>274</v>
      </c>
      <c r="N121" s="880">
        <v>43.463586606124139</v>
      </c>
      <c r="O121" s="749">
        <v>3.8989277268901472</v>
      </c>
      <c r="P121" s="750">
        <v>283</v>
      </c>
      <c r="Q121" s="823">
        <v>29.044806422878199</v>
      </c>
      <c r="R121" s="749">
        <v>3.5058777395076972</v>
      </c>
      <c r="S121" s="750">
        <v>279</v>
      </c>
      <c r="T121" s="880">
        <v>31.563085961157281</v>
      </c>
      <c r="U121" s="749">
        <v>3.2427092789048939</v>
      </c>
      <c r="V121" s="750">
        <v>283</v>
      </c>
      <c r="W121" s="880">
        <v>11.734732898462941</v>
      </c>
      <c r="X121" s="749">
        <v>2.9055476145202879</v>
      </c>
      <c r="Y121" s="750">
        <v>271</v>
      </c>
      <c r="Z121" s="880">
        <v>31.120612649309422</v>
      </c>
      <c r="AA121" s="749">
        <v>3.949626184794707</v>
      </c>
      <c r="AB121" s="750">
        <v>273</v>
      </c>
      <c r="AC121" s="880">
        <v>6.1627155598944796</v>
      </c>
      <c r="AD121" s="749">
        <v>1.910932928689367</v>
      </c>
      <c r="AE121" s="750">
        <v>267</v>
      </c>
      <c r="AF121" s="880">
        <v>16.721115031198352</v>
      </c>
      <c r="AG121" s="749">
        <v>2.896219679608822</v>
      </c>
      <c r="AH121" s="750">
        <v>273</v>
      </c>
      <c r="AI121" s="880">
        <v>36.19546880286881</v>
      </c>
      <c r="AJ121" s="749">
        <v>3.7829219394023892</v>
      </c>
      <c r="AK121" s="750">
        <v>292</v>
      </c>
      <c r="AL121" s="880">
        <v>11.98384072189727</v>
      </c>
      <c r="AM121" s="749">
        <v>2.007546882766611</v>
      </c>
      <c r="AN121" s="750">
        <v>270</v>
      </c>
      <c r="AO121" s="823">
        <v>9.7694178535475604</v>
      </c>
      <c r="AP121" s="749">
        <v>2.543454335030205</v>
      </c>
      <c r="AQ121" s="750">
        <v>270</v>
      </c>
      <c r="AR121" s="880">
        <v>35.131332738254322</v>
      </c>
      <c r="AS121" s="749">
        <v>3.781137522793462</v>
      </c>
      <c r="AT121" s="881">
        <v>273</v>
      </c>
    </row>
    <row r="122" spans="1:46" s="875" customFormat="1" ht="14.5" customHeight="1">
      <c r="A122" s="876" t="s">
        <v>21</v>
      </c>
      <c r="B122" s="877">
        <v>43.453219923838589</v>
      </c>
      <c r="C122" s="746">
        <v>3.974920912890795</v>
      </c>
      <c r="D122" s="747">
        <v>228</v>
      </c>
      <c r="E122" s="816">
        <v>4.5236823852460333</v>
      </c>
      <c r="F122" s="746">
        <v>1.283520766447793</v>
      </c>
      <c r="G122" s="747">
        <v>216</v>
      </c>
      <c r="H122" s="877">
        <v>24.492789752858499</v>
      </c>
      <c r="I122" s="746">
        <v>3.4920610208042788</v>
      </c>
      <c r="J122" s="747">
        <v>220</v>
      </c>
      <c r="K122" s="877">
        <v>14.940098086195921</v>
      </c>
      <c r="L122" s="746">
        <v>2.776672717331965</v>
      </c>
      <c r="M122" s="747">
        <v>217</v>
      </c>
      <c r="N122" s="816">
        <v>41.501177757773078</v>
      </c>
      <c r="O122" s="746">
        <v>3.9052631379067408</v>
      </c>
      <c r="P122" s="747">
        <v>223</v>
      </c>
      <c r="Q122" s="816">
        <v>19.591456350145929</v>
      </c>
      <c r="R122" s="746">
        <v>3.4144578527614939</v>
      </c>
      <c r="S122" s="747">
        <v>222</v>
      </c>
      <c r="T122" s="877">
        <v>25.62712929562943</v>
      </c>
      <c r="U122" s="746">
        <v>3.5661630390345871</v>
      </c>
      <c r="V122" s="747">
        <v>223</v>
      </c>
      <c r="W122" s="877">
        <v>12.54163387454062</v>
      </c>
      <c r="X122" s="746">
        <v>2.6832474815017688</v>
      </c>
      <c r="Y122" s="747">
        <v>220</v>
      </c>
      <c r="Z122" s="877">
        <v>25.603158091373189</v>
      </c>
      <c r="AA122" s="746">
        <v>3.575992472289784</v>
      </c>
      <c r="AB122" s="747">
        <v>221</v>
      </c>
      <c r="AC122" s="877">
        <v>3.8577925312470791</v>
      </c>
      <c r="AD122" s="746">
        <v>1.245112025874636</v>
      </c>
      <c r="AE122" s="747">
        <v>218</v>
      </c>
      <c r="AF122" s="877">
        <v>20.81945945687756</v>
      </c>
      <c r="AG122" s="746">
        <v>3.4105994960308679</v>
      </c>
      <c r="AH122" s="747">
        <v>222</v>
      </c>
      <c r="AI122" s="816">
        <v>48.643634620838583</v>
      </c>
      <c r="AJ122" s="746">
        <v>4.0279645131988504</v>
      </c>
      <c r="AK122" s="747">
        <v>231</v>
      </c>
      <c r="AL122" s="816">
        <v>10.60081515988885</v>
      </c>
      <c r="AM122" s="746">
        <v>2.582825072387573</v>
      </c>
      <c r="AN122" s="747">
        <v>214</v>
      </c>
      <c r="AO122" s="816">
        <v>11.342572389458971</v>
      </c>
      <c r="AP122" s="746">
        <v>2.3890197806715712</v>
      </c>
      <c r="AQ122" s="747">
        <v>221</v>
      </c>
      <c r="AR122" s="877">
        <v>42.208672837503329</v>
      </c>
      <c r="AS122" s="746">
        <v>4.0831813992943324</v>
      </c>
      <c r="AT122" s="878">
        <v>222</v>
      </c>
    </row>
    <row r="123" spans="1:46" s="875" customFormat="1" ht="14.5" customHeight="1">
      <c r="A123" s="879" t="s">
        <v>22</v>
      </c>
      <c r="B123" s="880">
        <v>22.84463785278092</v>
      </c>
      <c r="C123" s="749">
        <v>3.0249987455291341</v>
      </c>
      <c r="D123" s="750">
        <v>247</v>
      </c>
      <c r="E123" s="880">
        <v>16.825679403976601</v>
      </c>
      <c r="F123" s="749">
        <v>2.7246436806898209</v>
      </c>
      <c r="G123" s="750">
        <v>244</v>
      </c>
      <c r="H123" s="880">
        <v>38.051566037825992</v>
      </c>
      <c r="I123" s="749">
        <v>3.5579774867967981</v>
      </c>
      <c r="J123" s="750">
        <v>252</v>
      </c>
      <c r="K123" s="880">
        <v>14.351436201906131</v>
      </c>
      <c r="L123" s="749">
        <v>2.536208876499324</v>
      </c>
      <c r="M123" s="750">
        <v>246</v>
      </c>
      <c r="N123" s="880">
        <v>34.17485524602413</v>
      </c>
      <c r="O123" s="749">
        <v>3.3699857337057688</v>
      </c>
      <c r="P123" s="750">
        <v>250</v>
      </c>
      <c r="Q123" s="880">
        <v>16.644030833877061</v>
      </c>
      <c r="R123" s="749">
        <v>2.9571537814020208</v>
      </c>
      <c r="S123" s="750">
        <v>246</v>
      </c>
      <c r="T123" s="880">
        <v>22.699064562218972</v>
      </c>
      <c r="U123" s="749">
        <v>3.1630577983900001</v>
      </c>
      <c r="V123" s="750">
        <v>248</v>
      </c>
      <c r="W123" s="880">
        <v>12.125475800179631</v>
      </c>
      <c r="X123" s="749">
        <v>2.6175510607073882</v>
      </c>
      <c r="Y123" s="750">
        <v>247</v>
      </c>
      <c r="Z123" s="880">
        <v>24.17207893165736</v>
      </c>
      <c r="AA123" s="749">
        <v>3.1048080794740698</v>
      </c>
      <c r="AB123" s="750">
        <v>248</v>
      </c>
      <c r="AC123" s="880">
        <v>4.8530951092888461</v>
      </c>
      <c r="AD123" s="749">
        <v>1.540534615839007</v>
      </c>
      <c r="AE123" s="750">
        <v>241</v>
      </c>
      <c r="AF123" s="823">
        <v>21.964329615074451</v>
      </c>
      <c r="AG123" s="749">
        <v>3.094445468176183</v>
      </c>
      <c r="AH123" s="750">
        <v>248</v>
      </c>
      <c r="AI123" s="823">
        <v>37.056155684840938</v>
      </c>
      <c r="AJ123" s="749">
        <v>3.4352877769005432</v>
      </c>
      <c r="AK123" s="750">
        <v>257</v>
      </c>
      <c r="AL123" s="880">
        <v>9.126790630665818</v>
      </c>
      <c r="AM123" s="749">
        <v>2.321365167486821</v>
      </c>
      <c r="AN123" s="750">
        <v>244</v>
      </c>
      <c r="AO123" s="823">
        <v>8.88960755902208</v>
      </c>
      <c r="AP123" s="749">
        <v>2.119475204667419</v>
      </c>
      <c r="AQ123" s="750">
        <v>242</v>
      </c>
      <c r="AR123" s="880">
        <v>41.098141905253719</v>
      </c>
      <c r="AS123" s="749">
        <v>3.355684914041714</v>
      </c>
      <c r="AT123" s="881">
        <v>251</v>
      </c>
    </row>
    <row r="124" spans="1:46" s="875" customFormat="1" ht="14.5" customHeight="1">
      <c r="A124" s="876" t="s">
        <v>23</v>
      </c>
      <c r="B124" s="877">
        <v>28.522359020141081</v>
      </c>
      <c r="C124" s="746">
        <v>4.1193143298841797</v>
      </c>
      <c r="D124" s="747">
        <v>220</v>
      </c>
      <c r="E124" s="877">
        <v>7.1128024764444682</v>
      </c>
      <c r="F124" s="746">
        <v>1.914029461683864</v>
      </c>
      <c r="G124" s="747">
        <v>213</v>
      </c>
      <c r="H124" s="877">
        <v>24.927033242854169</v>
      </c>
      <c r="I124" s="746">
        <v>3.722361745605455</v>
      </c>
      <c r="J124" s="747">
        <v>218</v>
      </c>
      <c r="K124" s="877">
        <v>15.31058160578015</v>
      </c>
      <c r="L124" s="746">
        <v>3.1945635011925719</v>
      </c>
      <c r="M124" s="747">
        <v>217</v>
      </c>
      <c r="N124" s="877">
        <v>35.842299110419141</v>
      </c>
      <c r="O124" s="746">
        <v>4.0460067533805866</v>
      </c>
      <c r="P124" s="747">
        <v>221</v>
      </c>
      <c r="Q124" s="816">
        <v>16.22795650140155</v>
      </c>
      <c r="R124" s="746">
        <v>3.8493768164529718</v>
      </c>
      <c r="S124" s="747">
        <v>215</v>
      </c>
      <c r="T124" s="877">
        <v>20.70820546574479</v>
      </c>
      <c r="U124" s="746">
        <v>3.2695716623157161</v>
      </c>
      <c r="V124" s="747">
        <v>218</v>
      </c>
      <c r="W124" s="877">
        <v>13.68692978992328</v>
      </c>
      <c r="X124" s="746">
        <v>3.067434814129538</v>
      </c>
      <c r="Y124" s="747">
        <v>213</v>
      </c>
      <c r="Z124" s="877">
        <v>23.703070486956591</v>
      </c>
      <c r="AA124" s="746">
        <v>3.832330154856733</v>
      </c>
      <c r="AB124" s="747">
        <v>218</v>
      </c>
      <c r="AC124" s="877">
        <v>9.2400435504074228</v>
      </c>
      <c r="AD124" s="746">
        <v>2.946656600125606</v>
      </c>
      <c r="AE124" s="747">
        <v>212</v>
      </c>
      <c r="AF124" s="877">
        <v>10.6425100475691</v>
      </c>
      <c r="AG124" s="746">
        <v>2.901156176295443</v>
      </c>
      <c r="AH124" s="747">
        <v>213</v>
      </c>
      <c r="AI124" s="877">
        <v>31.297526010318609</v>
      </c>
      <c r="AJ124" s="746">
        <v>3.8559513865939969</v>
      </c>
      <c r="AK124" s="747">
        <v>219</v>
      </c>
      <c r="AL124" s="877">
        <v>11.659410339572419</v>
      </c>
      <c r="AM124" s="746">
        <v>3.2194991070833598</v>
      </c>
      <c r="AN124" s="747">
        <v>212</v>
      </c>
      <c r="AO124" s="816">
        <v>15.17228807391316</v>
      </c>
      <c r="AP124" s="746">
        <v>3.5219566359918</v>
      </c>
      <c r="AQ124" s="747">
        <v>215</v>
      </c>
      <c r="AR124" s="877">
        <v>53.726889944185153</v>
      </c>
      <c r="AS124" s="746">
        <v>4.0170803618950766</v>
      </c>
      <c r="AT124" s="878">
        <v>238</v>
      </c>
    </row>
    <row r="125" spans="1:46" s="875" customFormat="1" ht="14.5" customHeight="1">
      <c r="A125" s="879" t="s">
        <v>24</v>
      </c>
      <c r="B125" s="880">
        <v>21.218208455682451</v>
      </c>
      <c r="C125" s="749">
        <v>4.2207509192629047</v>
      </c>
      <c r="D125" s="750">
        <v>123</v>
      </c>
      <c r="E125" s="880">
        <v>10.915837369662521</v>
      </c>
      <c r="F125" s="749">
        <v>3.4911346105767862</v>
      </c>
      <c r="G125" s="750">
        <v>119</v>
      </c>
      <c r="H125" s="880">
        <v>30.662996545243331</v>
      </c>
      <c r="I125" s="749">
        <v>4.7880176192110726</v>
      </c>
      <c r="J125" s="750">
        <v>125</v>
      </c>
      <c r="K125" s="880">
        <v>14.54379617476871</v>
      </c>
      <c r="L125" s="749">
        <v>3.6408244061018382</v>
      </c>
      <c r="M125" s="750">
        <v>120</v>
      </c>
      <c r="N125" s="880">
        <v>32.017141708237922</v>
      </c>
      <c r="O125" s="749">
        <v>4.8452742527853774</v>
      </c>
      <c r="P125" s="750">
        <v>126</v>
      </c>
      <c r="Q125" s="823">
        <v>9.7665553756158019</v>
      </c>
      <c r="R125" s="749">
        <v>2.8027535113206419</v>
      </c>
      <c r="S125" s="750">
        <v>119</v>
      </c>
      <c r="T125" s="880">
        <v>29.028916602936391</v>
      </c>
      <c r="U125" s="749">
        <v>6.1678010027394281</v>
      </c>
      <c r="V125" s="750">
        <v>125</v>
      </c>
      <c r="W125" s="880">
        <v>13.201175744878061</v>
      </c>
      <c r="X125" s="749">
        <v>3.9624078001483918</v>
      </c>
      <c r="Y125" s="750">
        <v>121</v>
      </c>
      <c r="Z125" s="823">
        <v>25.742088615382649</v>
      </c>
      <c r="AA125" s="749">
        <v>4.6443625321339921</v>
      </c>
      <c r="AB125" s="750">
        <v>121</v>
      </c>
      <c r="AC125" s="880">
        <v>11.47942142201429</v>
      </c>
      <c r="AD125" s="749">
        <v>3.9369813059957992</v>
      </c>
      <c r="AE125" s="750">
        <v>119</v>
      </c>
      <c r="AF125" s="880">
        <v>9.8417703749297445</v>
      </c>
      <c r="AG125" s="749">
        <v>3.072750256615723</v>
      </c>
      <c r="AH125" s="750">
        <v>121</v>
      </c>
      <c r="AI125" s="880">
        <v>39.060556430143862</v>
      </c>
      <c r="AJ125" s="749">
        <v>5.4434825986147501</v>
      </c>
      <c r="AK125" s="750">
        <v>126</v>
      </c>
      <c r="AL125" s="880">
        <v>12.57316911422269</v>
      </c>
      <c r="AM125" s="749">
        <v>3.8281534380725728</v>
      </c>
      <c r="AN125" s="750">
        <v>119</v>
      </c>
      <c r="AO125" s="880">
        <v>10.760029983371091</v>
      </c>
      <c r="AP125" s="749">
        <v>3.9092798074722168</v>
      </c>
      <c r="AQ125" s="750">
        <v>120</v>
      </c>
      <c r="AR125" s="823">
        <v>61.559216426999853</v>
      </c>
      <c r="AS125" s="749">
        <v>4.8711426805198483</v>
      </c>
      <c r="AT125" s="881">
        <v>135</v>
      </c>
    </row>
    <row r="126" spans="1:46" s="875" customFormat="1" ht="14.5" customHeight="1">
      <c r="A126" s="876" t="s">
        <v>25</v>
      </c>
      <c r="B126" s="877">
        <v>20.93356832679634</v>
      </c>
      <c r="C126" s="746">
        <v>3.3385177218073689</v>
      </c>
      <c r="D126" s="747">
        <v>251</v>
      </c>
      <c r="E126" s="877">
        <v>15.991719010061191</v>
      </c>
      <c r="F126" s="746">
        <v>2.7870724414121182</v>
      </c>
      <c r="G126" s="747">
        <v>251</v>
      </c>
      <c r="H126" s="877">
        <v>31.67950393801685</v>
      </c>
      <c r="I126" s="746">
        <v>3.3129061825514441</v>
      </c>
      <c r="J126" s="747">
        <v>256</v>
      </c>
      <c r="K126" s="877">
        <v>15.58467565392867</v>
      </c>
      <c r="L126" s="746">
        <v>2.5852761463419398</v>
      </c>
      <c r="M126" s="747">
        <v>249</v>
      </c>
      <c r="N126" s="877">
        <v>40.153065573358113</v>
      </c>
      <c r="O126" s="746">
        <v>3.743342622992214</v>
      </c>
      <c r="P126" s="747">
        <v>256</v>
      </c>
      <c r="Q126" s="816">
        <v>15.23624605480291</v>
      </c>
      <c r="R126" s="746">
        <v>2.838992823079173</v>
      </c>
      <c r="S126" s="747">
        <v>250</v>
      </c>
      <c r="T126" s="877">
        <v>26.10779378764407</v>
      </c>
      <c r="U126" s="746">
        <v>3.347577902275388</v>
      </c>
      <c r="V126" s="747">
        <v>258</v>
      </c>
      <c r="W126" s="877">
        <v>6.7160481340406992</v>
      </c>
      <c r="X126" s="746">
        <v>1.8060952955460321</v>
      </c>
      <c r="Y126" s="747">
        <v>253</v>
      </c>
      <c r="Z126" s="877">
        <v>25.621247539245861</v>
      </c>
      <c r="AA126" s="746">
        <v>3.2046962121781029</v>
      </c>
      <c r="AB126" s="747">
        <v>255</v>
      </c>
      <c r="AC126" s="877">
        <v>7.7859702479857118</v>
      </c>
      <c r="AD126" s="746">
        <v>1.9031372642289559</v>
      </c>
      <c r="AE126" s="747">
        <v>250</v>
      </c>
      <c r="AF126" s="877">
        <v>18.493717223489281</v>
      </c>
      <c r="AG126" s="746">
        <v>3.276158462782131</v>
      </c>
      <c r="AH126" s="747">
        <v>251</v>
      </c>
      <c r="AI126" s="816">
        <v>38.288423109694058</v>
      </c>
      <c r="AJ126" s="746">
        <v>3.4837636745273182</v>
      </c>
      <c r="AK126" s="747">
        <v>261</v>
      </c>
      <c r="AL126" s="877">
        <v>11.47567698231817</v>
      </c>
      <c r="AM126" s="746">
        <v>2.155758929609485</v>
      </c>
      <c r="AN126" s="747">
        <v>252</v>
      </c>
      <c r="AO126" s="877">
        <v>4.8148392928839687</v>
      </c>
      <c r="AP126" s="746">
        <v>1.4139654701185831</v>
      </c>
      <c r="AQ126" s="747">
        <v>250</v>
      </c>
      <c r="AR126" s="877">
        <v>43.930301203608238</v>
      </c>
      <c r="AS126" s="746">
        <v>3.3729750294979639</v>
      </c>
      <c r="AT126" s="878">
        <v>251</v>
      </c>
    </row>
    <row r="127" spans="1:46" s="875" customFormat="1" ht="14.5" customHeight="1">
      <c r="A127" s="879" t="s">
        <v>26</v>
      </c>
      <c r="B127" s="880">
        <v>23.58175364569858</v>
      </c>
      <c r="C127" s="749">
        <v>3.5909431747180922</v>
      </c>
      <c r="D127" s="750">
        <v>226</v>
      </c>
      <c r="E127" s="880">
        <v>15.72480123647777</v>
      </c>
      <c r="F127" s="749">
        <v>2.8434309400623872</v>
      </c>
      <c r="G127" s="750">
        <v>226</v>
      </c>
      <c r="H127" s="880">
        <v>26.689772656106779</v>
      </c>
      <c r="I127" s="749">
        <v>3.7265298449283768</v>
      </c>
      <c r="J127" s="750">
        <v>235</v>
      </c>
      <c r="K127" s="880">
        <v>18.862461590914489</v>
      </c>
      <c r="L127" s="749">
        <v>3.2591201766545139</v>
      </c>
      <c r="M127" s="750">
        <v>230</v>
      </c>
      <c r="N127" s="880">
        <v>37.405169742337513</v>
      </c>
      <c r="O127" s="749">
        <v>4.2434551520771171</v>
      </c>
      <c r="P127" s="750">
        <v>239</v>
      </c>
      <c r="Q127" s="823">
        <v>14.95790988173332</v>
      </c>
      <c r="R127" s="749">
        <v>3.0469725960723988</v>
      </c>
      <c r="S127" s="750">
        <v>224</v>
      </c>
      <c r="T127" s="880">
        <v>26.584281693238321</v>
      </c>
      <c r="U127" s="749">
        <v>4.1864537506069404</v>
      </c>
      <c r="V127" s="750">
        <v>231</v>
      </c>
      <c r="W127" s="880">
        <v>8.9630620932946314</v>
      </c>
      <c r="X127" s="749">
        <v>2.1386848702840271</v>
      </c>
      <c r="Y127" s="750">
        <v>227</v>
      </c>
      <c r="Z127" s="823">
        <v>25.464564082392339</v>
      </c>
      <c r="AA127" s="749">
        <v>3.382950481730802</v>
      </c>
      <c r="AB127" s="750">
        <v>230</v>
      </c>
      <c r="AC127" s="880">
        <v>2.7667941692290929</v>
      </c>
      <c r="AD127" s="749">
        <v>0.93757861010565458</v>
      </c>
      <c r="AE127" s="750">
        <v>221</v>
      </c>
      <c r="AF127" s="880">
        <v>19.42918761376627</v>
      </c>
      <c r="AG127" s="749">
        <v>3.3293500055047152</v>
      </c>
      <c r="AH127" s="750">
        <v>225</v>
      </c>
      <c r="AI127" s="823">
        <v>30.77579642307813</v>
      </c>
      <c r="AJ127" s="749">
        <v>3.5981257989543658</v>
      </c>
      <c r="AK127" s="750">
        <v>231</v>
      </c>
      <c r="AL127" s="823">
        <v>7.1228522864331074</v>
      </c>
      <c r="AM127" s="749">
        <v>1.8770530632173901</v>
      </c>
      <c r="AN127" s="750">
        <v>220</v>
      </c>
      <c r="AO127" s="880">
        <v>6.5291106183979686</v>
      </c>
      <c r="AP127" s="749">
        <v>2.2225547892915301</v>
      </c>
      <c r="AQ127" s="750">
        <v>222</v>
      </c>
      <c r="AR127" s="880">
        <v>42.839686073872542</v>
      </c>
      <c r="AS127" s="749">
        <v>4.0672806299368167</v>
      </c>
      <c r="AT127" s="881">
        <v>224</v>
      </c>
    </row>
    <row r="128" spans="1:46" s="875" customFormat="1" ht="14.5" customHeight="1">
      <c r="A128" s="876" t="s">
        <v>27</v>
      </c>
      <c r="B128" s="877">
        <v>28.81608520488367</v>
      </c>
      <c r="C128" s="746">
        <v>3.083035136961032</v>
      </c>
      <c r="D128" s="747">
        <v>304</v>
      </c>
      <c r="E128" s="877">
        <v>11.51557344982708</v>
      </c>
      <c r="F128" s="746">
        <v>2.8488350961400042</v>
      </c>
      <c r="G128" s="747">
        <v>298</v>
      </c>
      <c r="H128" s="877">
        <v>28.137791752677991</v>
      </c>
      <c r="I128" s="746">
        <v>3.0777328140261062</v>
      </c>
      <c r="J128" s="747">
        <v>297</v>
      </c>
      <c r="K128" s="877">
        <v>11.59750249880261</v>
      </c>
      <c r="L128" s="746">
        <v>2.0297593463392229</v>
      </c>
      <c r="M128" s="747">
        <v>295</v>
      </c>
      <c r="N128" s="816">
        <v>43.701331126181451</v>
      </c>
      <c r="O128" s="746">
        <v>3.6386349400115732</v>
      </c>
      <c r="P128" s="747">
        <v>301</v>
      </c>
      <c r="Q128" s="877">
        <v>15.55895092208346</v>
      </c>
      <c r="R128" s="746">
        <v>2.7501407973808312</v>
      </c>
      <c r="S128" s="747">
        <v>296</v>
      </c>
      <c r="T128" s="877">
        <v>26.61963703145074</v>
      </c>
      <c r="U128" s="746">
        <v>4.0717073502750507</v>
      </c>
      <c r="V128" s="747">
        <v>291</v>
      </c>
      <c r="W128" s="877">
        <v>11.566314013941581</v>
      </c>
      <c r="X128" s="746">
        <v>2.2925522837858758</v>
      </c>
      <c r="Y128" s="747">
        <v>292</v>
      </c>
      <c r="Z128" s="877">
        <v>26.695384377773308</v>
      </c>
      <c r="AA128" s="746">
        <v>4.0747990192206363</v>
      </c>
      <c r="AB128" s="747">
        <v>291</v>
      </c>
      <c r="AC128" s="877">
        <v>7.2715122428393428</v>
      </c>
      <c r="AD128" s="746">
        <v>1.778472523719578</v>
      </c>
      <c r="AE128" s="747">
        <v>291</v>
      </c>
      <c r="AF128" s="877">
        <v>20.287916555685179</v>
      </c>
      <c r="AG128" s="746">
        <v>3.2510792604933241</v>
      </c>
      <c r="AH128" s="747">
        <v>292</v>
      </c>
      <c r="AI128" s="816">
        <v>39.836963109697088</v>
      </c>
      <c r="AJ128" s="746">
        <v>3.4526095861658042</v>
      </c>
      <c r="AK128" s="747">
        <v>301</v>
      </c>
      <c r="AL128" s="877">
        <v>15.897863736658911</v>
      </c>
      <c r="AM128" s="746">
        <v>2.989676859134403</v>
      </c>
      <c r="AN128" s="747">
        <v>294</v>
      </c>
      <c r="AO128" s="816">
        <v>9.1696217823919479</v>
      </c>
      <c r="AP128" s="746">
        <v>2.2191423306359108</v>
      </c>
      <c r="AQ128" s="747">
        <v>291</v>
      </c>
      <c r="AR128" s="877">
        <v>50.541791971000457</v>
      </c>
      <c r="AS128" s="746">
        <v>3.8791726599248939</v>
      </c>
      <c r="AT128" s="878">
        <v>288</v>
      </c>
    </row>
    <row r="129" spans="1:46" s="875" customFormat="1" ht="14.5" customHeight="1" thickBot="1">
      <c r="A129" s="882" t="s">
        <v>28</v>
      </c>
      <c r="B129" s="883">
        <v>22.427745106201559</v>
      </c>
      <c r="C129" s="751">
        <v>3.1873764392099622</v>
      </c>
      <c r="D129" s="752">
        <v>270</v>
      </c>
      <c r="E129" s="883">
        <v>13.26078695992215</v>
      </c>
      <c r="F129" s="751">
        <v>2.3072792077908679</v>
      </c>
      <c r="G129" s="752">
        <v>274</v>
      </c>
      <c r="H129" s="883">
        <v>25.72485391108615</v>
      </c>
      <c r="I129" s="751">
        <v>3.1513857334414821</v>
      </c>
      <c r="J129" s="752">
        <v>279</v>
      </c>
      <c r="K129" s="883">
        <v>20.270172918969759</v>
      </c>
      <c r="L129" s="751">
        <v>2.9102461592338029</v>
      </c>
      <c r="M129" s="752">
        <v>276</v>
      </c>
      <c r="N129" s="883">
        <v>25.466375061928119</v>
      </c>
      <c r="O129" s="751">
        <v>3.334990316381373</v>
      </c>
      <c r="P129" s="752">
        <v>277</v>
      </c>
      <c r="Q129" s="883">
        <v>18.348924478899349</v>
      </c>
      <c r="R129" s="751">
        <v>3.0823581633630122</v>
      </c>
      <c r="S129" s="752">
        <v>271</v>
      </c>
      <c r="T129" s="883">
        <v>24.042920072752679</v>
      </c>
      <c r="U129" s="751">
        <v>3.3913753587030948</v>
      </c>
      <c r="V129" s="752">
        <v>276</v>
      </c>
      <c r="W129" s="883">
        <v>16.619067803583739</v>
      </c>
      <c r="X129" s="751">
        <v>2.9290576045933312</v>
      </c>
      <c r="Y129" s="752">
        <v>274</v>
      </c>
      <c r="Z129" s="883">
        <v>24.334616024020931</v>
      </c>
      <c r="AA129" s="751">
        <v>3.520680867605912</v>
      </c>
      <c r="AB129" s="752">
        <v>273</v>
      </c>
      <c r="AC129" s="883">
        <v>3.4137292216563799</v>
      </c>
      <c r="AD129" s="751">
        <v>1.2539524314821919</v>
      </c>
      <c r="AE129" s="752">
        <v>267</v>
      </c>
      <c r="AF129" s="883">
        <v>24.549828949112939</v>
      </c>
      <c r="AG129" s="751">
        <v>3.8637044421985909</v>
      </c>
      <c r="AH129" s="752">
        <v>279</v>
      </c>
      <c r="AI129" s="883">
        <v>42.654341850299019</v>
      </c>
      <c r="AJ129" s="751">
        <v>3.969588371206723</v>
      </c>
      <c r="AK129" s="752">
        <v>287</v>
      </c>
      <c r="AL129" s="883">
        <v>13.04587708615837</v>
      </c>
      <c r="AM129" s="751">
        <v>3.432245533554819</v>
      </c>
      <c r="AN129" s="752">
        <v>271</v>
      </c>
      <c r="AO129" s="883">
        <v>3.643272037422244</v>
      </c>
      <c r="AP129" s="751">
        <v>1.298552677379077</v>
      </c>
      <c r="AQ129" s="752">
        <v>268</v>
      </c>
      <c r="AR129" s="883">
        <v>44.73751537440598</v>
      </c>
      <c r="AS129" s="751">
        <v>3.9743031858837541</v>
      </c>
      <c r="AT129" s="884">
        <v>274</v>
      </c>
    </row>
    <row r="130" spans="1:46" s="875" customFormat="1" ht="14.5" customHeight="1">
      <c r="A130" s="885" t="s">
        <v>29</v>
      </c>
      <c r="B130" s="886">
        <v>29.048725519940358</v>
      </c>
      <c r="C130" s="754">
        <v>1.419139056848824</v>
      </c>
      <c r="D130" s="755">
        <v>2067</v>
      </c>
      <c r="E130" s="886">
        <v>11.98418960639833</v>
      </c>
      <c r="F130" s="754">
        <v>1.0315921221422439</v>
      </c>
      <c r="G130" s="755">
        <v>2011</v>
      </c>
      <c r="H130" s="886">
        <v>30.74732122549532</v>
      </c>
      <c r="I130" s="754">
        <v>1.50996369306727</v>
      </c>
      <c r="J130" s="755">
        <v>2051</v>
      </c>
      <c r="K130" s="837">
        <v>14.35599562706031</v>
      </c>
      <c r="L130" s="754">
        <v>1.1019808283268919</v>
      </c>
      <c r="M130" s="755">
        <v>2025</v>
      </c>
      <c r="N130" s="837">
        <v>38.076060481944637</v>
      </c>
      <c r="O130" s="754">
        <v>1.5175410886624829</v>
      </c>
      <c r="P130" s="755">
        <v>2069</v>
      </c>
      <c r="Q130" s="837">
        <v>16.583147913607501</v>
      </c>
      <c r="R130" s="754">
        <v>1.237720363434299</v>
      </c>
      <c r="S130" s="755">
        <v>2019</v>
      </c>
      <c r="T130" s="886">
        <v>22.63745227418136</v>
      </c>
      <c r="U130" s="754">
        <v>1.3418496991131841</v>
      </c>
      <c r="V130" s="755">
        <v>2028</v>
      </c>
      <c r="W130" s="886">
        <v>11.86583823233298</v>
      </c>
      <c r="X130" s="754">
        <v>1.0931592697413559</v>
      </c>
      <c r="Y130" s="755">
        <v>2009</v>
      </c>
      <c r="Z130" s="837">
        <v>24.304267358452371</v>
      </c>
      <c r="AA130" s="754">
        <v>1.3563374263134851</v>
      </c>
      <c r="AB130" s="755">
        <v>2031</v>
      </c>
      <c r="AC130" s="886">
        <v>6.0105284072940908</v>
      </c>
      <c r="AD130" s="754">
        <v>0.71937265741062617</v>
      </c>
      <c r="AE130" s="755">
        <v>1991</v>
      </c>
      <c r="AF130" s="837">
        <v>18.372403568236159</v>
      </c>
      <c r="AG130" s="754">
        <v>1.2639394559092381</v>
      </c>
      <c r="AH130" s="755">
        <v>2021</v>
      </c>
      <c r="AI130" s="837">
        <v>39.080456324522487</v>
      </c>
      <c r="AJ130" s="754">
        <v>1.55946597828974</v>
      </c>
      <c r="AK130" s="755">
        <v>2078</v>
      </c>
      <c r="AL130" s="837">
        <v>10.65334702158219</v>
      </c>
      <c r="AM130" s="754">
        <v>0.99235547518484046</v>
      </c>
      <c r="AN130" s="755">
        <v>1998</v>
      </c>
      <c r="AO130" s="837">
        <v>9.4736153771260145</v>
      </c>
      <c r="AP130" s="754">
        <v>0.90274526185365866</v>
      </c>
      <c r="AQ130" s="755">
        <v>2003</v>
      </c>
      <c r="AR130" s="886">
        <v>44.799503571800621</v>
      </c>
      <c r="AS130" s="754">
        <v>1.556240485386658</v>
      </c>
      <c r="AT130" s="887">
        <v>2060</v>
      </c>
    </row>
    <row r="131" spans="1:46" s="875" customFormat="1" ht="14.5" customHeight="1">
      <c r="A131" s="885" t="s">
        <v>30</v>
      </c>
      <c r="B131" s="886">
        <v>24.804824836132461</v>
      </c>
      <c r="C131" s="754">
        <v>1.5904935718028379</v>
      </c>
      <c r="D131" s="755">
        <v>1456</v>
      </c>
      <c r="E131" s="886">
        <v>13.515186492310599</v>
      </c>
      <c r="F131" s="754">
        <v>1.2156858331009479</v>
      </c>
      <c r="G131" s="755">
        <v>1445</v>
      </c>
      <c r="H131" s="886">
        <v>27.946693795086809</v>
      </c>
      <c r="I131" s="754">
        <v>1.6763243290191989</v>
      </c>
      <c r="J131" s="755">
        <v>1485</v>
      </c>
      <c r="K131" s="837">
        <v>16.59073844422965</v>
      </c>
      <c r="L131" s="754">
        <v>1.2913026568000019</v>
      </c>
      <c r="M131" s="755">
        <v>1455</v>
      </c>
      <c r="N131" s="886">
        <v>34.145609325862367</v>
      </c>
      <c r="O131" s="754">
        <v>1.7373152395934131</v>
      </c>
      <c r="P131" s="755">
        <v>1490</v>
      </c>
      <c r="Q131" s="837">
        <v>17.184364293680979</v>
      </c>
      <c r="R131" s="754">
        <v>1.405844679485263</v>
      </c>
      <c r="S131" s="755">
        <v>1448</v>
      </c>
      <c r="T131" s="886">
        <v>28.20592659118121</v>
      </c>
      <c r="U131" s="754">
        <v>1.692776813283621</v>
      </c>
      <c r="V131" s="755">
        <v>1487</v>
      </c>
      <c r="W131" s="886">
        <v>9.9711449284592426</v>
      </c>
      <c r="X131" s="754">
        <v>1.0737711041403659</v>
      </c>
      <c r="Y131" s="755">
        <v>1452</v>
      </c>
      <c r="Z131" s="886">
        <v>25.638287043219581</v>
      </c>
      <c r="AA131" s="754">
        <v>1.592816446228736</v>
      </c>
      <c r="AB131" s="755">
        <v>1467</v>
      </c>
      <c r="AC131" s="886">
        <v>6.398770124535309</v>
      </c>
      <c r="AD131" s="754">
        <v>0.90518576028814579</v>
      </c>
      <c r="AE131" s="755">
        <v>1422</v>
      </c>
      <c r="AF131" s="837">
        <v>20.801069842581811</v>
      </c>
      <c r="AG131" s="754">
        <v>1.6018432633413471</v>
      </c>
      <c r="AH131" s="755">
        <v>1457</v>
      </c>
      <c r="AI131" s="837">
        <v>35.642618085813687</v>
      </c>
      <c r="AJ131" s="754">
        <v>1.6856175497453041</v>
      </c>
      <c r="AK131" s="755">
        <v>1512</v>
      </c>
      <c r="AL131" s="837">
        <v>11.12995097526685</v>
      </c>
      <c r="AM131" s="754">
        <v>1.080856416043299</v>
      </c>
      <c r="AN131" s="755">
        <v>1437</v>
      </c>
      <c r="AO131" s="837">
        <v>7.1767131500799497</v>
      </c>
      <c r="AP131" s="754">
        <v>0.93646888595988997</v>
      </c>
      <c r="AQ131" s="755">
        <v>1429</v>
      </c>
      <c r="AR131" s="886">
        <v>45.650684132218139</v>
      </c>
      <c r="AS131" s="754">
        <v>1.793734231166686</v>
      </c>
      <c r="AT131" s="887">
        <v>1449</v>
      </c>
    </row>
    <row r="132" spans="1:46" s="875" customFormat="1" ht="14.5" customHeight="1">
      <c r="A132" s="888" t="s">
        <v>31</v>
      </c>
      <c r="B132" s="889">
        <v>28.204706518330109</v>
      </c>
      <c r="C132" s="890">
        <v>1.180033338825452</v>
      </c>
      <c r="D132" s="891">
        <v>3523</v>
      </c>
      <c r="E132" s="892">
        <v>12.293261516114789</v>
      </c>
      <c r="F132" s="890">
        <v>0.85945729888491451</v>
      </c>
      <c r="G132" s="891">
        <v>3456</v>
      </c>
      <c r="H132" s="889">
        <v>30.185259135553089</v>
      </c>
      <c r="I132" s="890">
        <v>1.2530052234409279</v>
      </c>
      <c r="J132" s="891">
        <v>3536</v>
      </c>
      <c r="K132" s="892">
        <v>14.806076603189149</v>
      </c>
      <c r="L132" s="890">
        <v>0.91783220962150613</v>
      </c>
      <c r="M132" s="891">
        <v>3480</v>
      </c>
      <c r="N132" s="892">
        <v>37.286468593443438</v>
      </c>
      <c r="O132" s="890">
        <v>1.262154865458778</v>
      </c>
      <c r="P132" s="891">
        <v>3559</v>
      </c>
      <c r="Q132" s="892">
        <v>16.703712601211951</v>
      </c>
      <c r="R132" s="890">
        <v>1.0287248682008789</v>
      </c>
      <c r="S132" s="891">
        <v>3467</v>
      </c>
      <c r="T132" s="889">
        <v>23.778301337233909</v>
      </c>
      <c r="U132" s="890">
        <v>1.122810277635037</v>
      </c>
      <c r="V132" s="891">
        <v>3515</v>
      </c>
      <c r="W132" s="889">
        <v>11.48466808618261</v>
      </c>
      <c r="X132" s="890">
        <v>0.89991924546954427</v>
      </c>
      <c r="Y132" s="891">
        <v>3461</v>
      </c>
      <c r="Z132" s="892">
        <v>24.57330162125394</v>
      </c>
      <c r="AA132" s="890">
        <v>1.1296975721301441</v>
      </c>
      <c r="AB132" s="891">
        <v>3498</v>
      </c>
      <c r="AC132" s="889">
        <v>6.0888750021499298</v>
      </c>
      <c r="AD132" s="890">
        <v>0.6026479040501318</v>
      </c>
      <c r="AE132" s="891">
        <v>3413</v>
      </c>
      <c r="AF132" s="892">
        <v>18.86332643433671</v>
      </c>
      <c r="AG132" s="890">
        <v>1.0597324499740191</v>
      </c>
      <c r="AH132" s="891">
        <v>3478</v>
      </c>
      <c r="AI132" s="892">
        <v>38.388028020328221</v>
      </c>
      <c r="AJ132" s="890">
        <v>1.292373930030106</v>
      </c>
      <c r="AK132" s="891">
        <v>3590</v>
      </c>
      <c r="AL132" s="892">
        <v>10.749547394439601</v>
      </c>
      <c r="AM132" s="890">
        <v>0.82154391227224688</v>
      </c>
      <c r="AN132" s="891">
        <v>3435</v>
      </c>
      <c r="AO132" s="892">
        <v>9.0130260229293846</v>
      </c>
      <c r="AP132" s="890">
        <v>0.7453085608498492</v>
      </c>
      <c r="AQ132" s="891">
        <v>3432</v>
      </c>
      <c r="AR132" s="889">
        <v>44.96904581882449</v>
      </c>
      <c r="AS132" s="890">
        <v>1.296495877194225</v>
      </c>
      <c r="AT132" s="893">
        <v>3509</v>
      </c>
    </row>
    <row r="133" spans="1:46" s="875" customFormat="1" ht="14.5" customHeight="1">
      <c r="A133" s="1966" t="s">
        <v>693</v>
      </c>
      <c r="B133" s="1966" t="s">
        <v>685</v>
      </c>
      <c r="C133" s="1966" t="s">
        <v>685</v>
      </c>
      <c r="D133" s="1966" t="s">
        <v>685</v>
      </c>
      <c r="E133" s="1966" t="s">
        <v>685</v>
      </c>
      <c r="F133" s="1966" t="s">
        <v>685</v>
      </c>
      <c r="G133" s="1966" t="s">
        <v>685</v>
      </c>
      <c r="H133" s="1966" t="s">
        <v>685</v>
      </c>
      <c r="I133" s="1966" t="s">
        <v>685</v>
      </c>
      <c r="J133" s="1966" t="s">
        <v>685</v>
      </c>
      <c r="K133" s="1966" t="s">
        <v>685</v>
      </c>
      <c r="L133" s="1966" t="s">
        <v>685</v>
      </c>
      <c r="M133" s="1966" t="s">
        <v>685</v>
      </c>
      <c r="N133" s="1966" t="s">
        <v>685</v>
      </c>
      <c r="O133" s="1966" t="s">
        <v>685</v>
      </c>
      <c r="P133" s="1966" t="s">
        <v>685</v>
      </c>
      <c r="Q133" s="1966" t="s">
        <v>685</v>
      </c>
      <c r="R133" s="1966" t="s">
        <v>685</v>
      </c>
      <c r="S133" s="1966" t="s">
        <v>685</v>
      </c>
      <c r="T133" s="1966" t="s">
        <v>685</v>
      </c>
      <c r="U133" s="1966" t="s">
        <v>685</v>
      </c>
      <c r="V133" s="1966" t="s">
        <v>685</v>
      </c>
      <c r="W133" s="1966" t="s">
        <v>685</v>
      </c>
      <c r="X133" s="1966" t="s">
        <v>685</v>
      </c>
      <c r="Y133" s="1966" t="s">
        <v>685</v>
      </c>
      <c r="Z133" s="1966" t="s">
        <v>685</v>
      </c>
      <c r="AA133" s="1966" t="s">
        <v>685</v>
      </c>
      <c r="AB133" s="1966" t="s">
        <v>685</v>
      </c>
      <c r="AC133" s="1966" t="s">
        <v>685</v>
      </c>
      <c r="AD133" s="1966" t="s">
        <v>685</v>
      </c>
      <c r="AE133" s="1966" t="s">
        <v>685</v>
      </c>
      <c r="AF133" s="1966" t="s">
        <v>685</v>
      </c>
      <c r="AG133" s="1966" t="s">
        <v>685</v>
      </c>
      <c r="AH133" s="1966" t="s">
        <v>685</v>
      </c>
      <c r="AI133" s="1966" t="s">
        <v>685</v>
      </c>
      <c r="AJ133" s="1966" t="s">
        <v>685</v>
      </c>
      <c r="AK133" s="1966" t="s">
        <v>685</v>
      </c>
      <c r="AL133" s="1966" t="s">
        <v>685</v>
      </c>
      <c r="AM133" s="1966" t="s">
        <v>685</v>
      </c>
      <c r="AN133" s="1966" t="s">
        <v>685</v>
      </c>
      <c r="AO133" s="1966" t="s">
        <v>685</v>
      </c>
      <c r="AP133" s="1966" t="s">
        <v>685</v>
      </c>
      <c r="AQ133" s="1966" t="s">
        <v>685</v>
      </c>
      <c r="AR133" s="1966" t="s">
        <v>685</v>
      </c>
      <c r="AS133" s="1966" t="s">
        <v>685</v>
      </c>
      <c r="AT133" s="1966" t="s">
        <v>685</v>
      </c>
    </row>
    <row r="134" spans="1:46" s="875" customFormat="1" ht="14.5" customHeight="1">
      <c r="A134" s="1966" t="s">
        <v>725</v>
      </c>
      <c r="B134" s="1966" t="s">
        <v>623</v>
      </c>
      <c r="C134" s="1966" t="s">
        <v>623</v>
      </c>
      <c r="D134" s="1966" t="s">
        <v>623</v>
      </c>
      <c r="E134" s="1966" t="s">
        <v>623</v>
      </c>
      <c r="F134" s="1966" t="s">
        <v>623</v>
      </c>
      <c r="G134" s="1966" t="s">
        <v>623</v>
      </c>
      <c r="H134" s="1966" t="s">
        <v>623</v>
      </c>
      <c r="I134" s="1966" t="s">
        <v>623</v>
      </c>
      <c r="J134" s="1966" t="s">
        <v>623</v>
      </c>
      <c r="K134" s="1966" t="s">
        <v>623</v>
      </c>
      <c r="L134" s="1966" t="s">
        <v>623</v>
      </c>
      <c r="M134" s="1966" t="s">
        <v>623</v>
      </c>
      <c r="N134" s="1966" t="s">
        <v>623</v>
      </c>
      <c r="O134" s="1966" t="s">
        <v>623</v>
      </c>
      <c r="P134" s="1966" t="s">
        <v>623</v>
      </c>
      <c r="Q134" s="1966" t="s">
        <v>623</v>
      </c>
      <c r="R134" s="1966" t="s">
        <v>623</v>
      </c>
      <c r="S134" s="1966" t="s">
        <v>623</v>
      </c>
      <c r="T134" s="1966" t="s">
        <v>623</v>
      </c>
      <c r="U134" s="1966" t="s">
        <v>623</v>
      </c>
      <c r="V134" s="1966" t="s">
        <v>623</v>
      </c>
      <c r="W134" s="1966" t="s">
        <v>623</v>
      </c>
      <c r="X134" s="1966" t="s">
        <v>623</v>
      </c>
      <c r="Y134" s="1966" t="s">
        <v>623</v>
      </c>
      <c r="Z134" s="1966" t="s">
        <v>623</v>
      </c>
      <c r="AA134" s="1966" t="s">
        <v>623</v>
      </c>
      <c r="AB134" s="1966" t="s">
        <v>623</v>
      </c>
      <c r="AC134" s="1966" t="s">
        <v>623</v>
      </c>
      <c r="AD134" s="1966" t="s">
        <v>623</v>
      </c>
      <c r="AE134" s="1966" t="s">
        <v>623</v>
      </c>
      <c r="AF134" s="1966" t="s">
        <v>623</v>
      </c>
      <c r="AG134" s="1966" t="s">
        <v>623</v>
      </c>
      <c r="AH134" s="1966" t="s">
        <v>623</v>
      </c>
      <c r="AI134" s="1966" t="s">
        <v>623</v>
      </c>
      <c r="AJ134" s="1966" t="s">
        <v>623</v>
      </c>
      <c r="AK134" s="1966" t="s">
        <v>623</v>
      </c>
      <c r="AL134" s="1966" t="s">
        <v>623</v>
      </c>
      <c r="AM134" s="1966" t="s">
        <v>623</v>
      </c>
      <c r="AN134" s="1966" t="s">
        <v>623</v>
      </c>
      <c r="AO134" s="1966" t="s">
        <v>623</v>
      </c>
      <c r="AP134" s="1966" t="s">
        <v>623</v>
      </c>
      <c r="AQ134" s="1966" t="s">
        <v>623</v>
      </c>
      <c r="AR134" s="1966" t="s">
        <v>623</v>
      </c>
      <c r="AS134" s="1966" t="s">
        <v>623</v>
      </c>
      <c r="AT134" s="1966" t="s">
        <v>623</v>
      </c>
    </row>
    <row r="135" spans="1:46" s="875" customFormat="1" ht="14.5" customHeight="1">
      <c r="A135" s="1966" t="s">
        <v>1187</v>
      </c>
      <c r="B135" s="1966" t="s">
        <v>726</v>
      </c>
      <c r="C135" s="1966" t="s">
        <v>726</v>
      </c>
      <c r="D135" s="1966" t="s">
        <v>726</v>
      </c>
      <c r="E135" s="1966" t="s">
        <v>726</v>
      </c>
      <c r="F135" s="1966" t="s">
        <v>726</v>
      </c>
      <c r="G135" s="1966" t="s">
        <v>726</v>
      </c>
      <c r="H135" s="1966" t="s">
        <v>726</v>
      </c>
      <c r="I135" s="1966" t="s">
        <v>726</v>
      </c>
      <c r="J135" s="1966" t="s">
        <v>726</v>
      </c>
      <c r="K135" s="1966" t="s">
        <v>726</v>
      </c>
      <c r="L135" s="1966" t="s">
        <v>726</v>
      </c>
      <c r="M135" s="1966" t="s">
        <v>726</v>
      </c>
      <c r="N135" s="1966" t="s">
        <v>726</v>
      </c>
      <c r="O135" s="1966" t="s">
        <v>726</v>
      </c>
      <c r="P135" s="1966" t="s">
        <v>726</v>
      </c>
      <c r="Q135" s="1966" t="s">
        <v>726</v>
      </c>
      <c r="R135" s="1966" t="s">
        <v>726</v>
      </c>
      <c r="S135" s="1966" t="s">
        <v>726</v>
      </c>
      <c r="T135" s="1966" t="s">
        <v>726</v>
      </c>
      <c r="U135" s="1966" t="s">
        <v>726</v>
      </c>
      <c r="V135" s="1966" t="s">
        <v>726</v>
      </c>
      <c r="W135" s="1966" t="s">
        <v>726</v>
      </c>
      <c r="X135" s="1966" t="s">
        <v>726</v>
      </c>
      <c r="Y135" s="1966" t="s">
        <v>726</v>
      </c>
      <c r="Z135" s="1966" t="s">
        <v>726</v>
      </c>
      <c r="AA135" s="1966" t="s">
        <v>726</v>
      </c>
      <c r="AB135" s="1966" t="s">
        <v>726</v>
      </c>
      <c r="AC135" s="1966" t="s">
        <v>726</v>
      </c>
      <c r="AD135" s="1966" t="s">
        <v>726</v>
      </c>
      <c r="AE135" s="1966" t="s">
        <v>726</v>
      </c>
      <c r="AF135" s="1966" t="s">
        <v>726</v>
      </c>
      <c r="AG135" s="1966" t="s">
        <v>726</v>
      </c>
      <c r="AH135" s="1966" t="s">
        <v>726</v>
      </c>
      <c r="AI135" s="1966" t="s">
        <v>726</v>
      </c>
      <c r="AJ135" s="1966" t="s">
        <v>726</v>
      </c>
      <c r="AK135" s="1966" t="s">
        <v>726</v>
      </c>
      <c r="AL135" s="1966" t="s">
        <v>726</v>
      </c>
      <c r="AM135" s="1966" t="s">
        <v>726</v>
      </c>
      <c r="AN135" s="1966" t="s">
        <v>726</v>
      </c>
      <c r="AO135" s="1966" t="s">
        <v>726</v>
      </c>
      <c r="AP135" s="1966" t="s">
        <v>726</v>
      </c>
      <c r="AQ135" s="1966" t="s">
        <v>726</v>
      </c>
      <c r="AR135" s="1966" t="s">
        <v>726</v>
      </c>
      <c r="AS135" s="1966" t="s">
        <v>726</v>
      </c>
      <c r="AT135" s="1966" t="s">
        <v>726</v>
      </c>
    </row>
    <row r="136" spans="1:46" ht="14.5" customHeight="1">
      <c r="A136" s="910"/>
      <c r="B136" s="910"/>
      <c r="C136" s="910"/>
      <c r="D136" s="910"/>
      <c r="E136" s="910"/>
      <c r="F136" s="910"/>
      <c r="G136" s="910"/>
      <c r="H136" s="910"/>
      <c r="I136" s="910"/>
      <c r="J136" s="910"/>
      <c r="K136" s="910"/>
      <c r="L136" s="910"/>
      <c r="M136" s="910"/>
      <c r="N136" s="910"/>
      <c r="O136" s="910"/>
      <c r="P136" s="910"/>
      <c r="Q136" s="910"/>
      <c r="R136" s="910"/>
      <c r="S136" s="910"/>
      <c r="T136" s="910"/>
      <c r="U136" s="910"/>
      <c r="V136" s="910"/>
      <c r="W136" s="910"/>
      <c r="X136" s="910"/>
      <c r="Y136" s="910"/>
      <c r="Z136" s="910"/>
      <c r="AA136" s="910"/>
      <c r="AB136" s="910"/>
      <c r="AC136" s="910"/>
      <c r="AD136" s="910"/>
      <c r="AE136" s="910"/>
      <c r="AF136" s="910"/>
      <c r="AG136" s="910"/>
      <c r="AH136" s="910"/>
      <c r="AI136" s="910"/>
      <c r="AJ136" s="910"/>
      <c r="AK136" s="910"/>
      <c r="AL136" s="910"/>
      <c r="AM136" s="910"/>
      <c r="AN136" s="910"/>
      <c r="AO136" s="910"/>
      <c r="AP136" s="910"/>
      <c r="AQ136" s="910"/>
      <c r="AR136" s="910"/>
      <c r="AS136" s="910"/>
      <c r="AT136" s="910"/>
    </row>
    <row r="137" spans="1:46" ht="14.5" customHeight="1">
      <c r="A137" s="2043" t="s">
        <v>1309</v>
      </c>
      <c r="B137" s="2043"/>
      <c r="C137" s="2043"/>
      <c r="D137" s="2043"/>
      <c r="E137" s="2043"/>
      <c r="F137" s="2043"/>
      <c r="G137" s="2043"/>
      <c r="H137" s="2043"/>
      <c r="I137" s="2043"/>
      <c r="J137" s="2043"/>
      <c r="K137" s="2043"/>
      <c r="L137" s="2043"/>
      <c r="M137" s="2043"/>
      <c r="N137" s="2043"/>
      <c r="O137" s="2043"/>
      <c r="P137" s="2043"/>
      <c r="Q137" s="2043"/>
      <c r="R137" s="2043"/>
      <c r="S137" s="2043"/>
      <c r="T137" s="2043"/>
      <c r="U137" s="2043"/>
      <c r="V137" s="2043"/>
      <c r="W137" s="2043"/>
      <c r="X137" s="2043"/>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row>
    <row r="138" spans="1:46" s="875" customFormat="1" ht="45" customHeight="1">
      <c r="A138" s="1994" t="s">
        <v>5</v>
      </c>
      <c r="B138" s="1971" t="s">
        <v>705</v>
      </c>
      <c r="C138" s="1971" t="s">
        <v>706</v>
      </c>
      <c r="D138" s="1971" t="s">
        <v>706</v>
      </c>
      <c r="E138" s="1971" t="s">
        <v>707</v>
      </c>
      <c r="F138" s="1971" t="s">
        <v>708</v>
      </c>
      <c r="G138" s="1971" t="s">
        <v>708</v>
      </c>
      <c r="H138" s="1971" t="s">
        <v>709</v>
      </c>
      <c r="I138" s="1971" t="s">
        <v>710</v>
      </c>
      <c r="J138" s="1971" t="s">
        <v>710</v>
      </c>
      <c r="K138" s="1971" t="s">
        <v>711</v>
      </c>
      <c r="L138" s="1971" t="s">
        <v>712</v>
      </c>
      <c r="M138" s="1971" t="s">
        <v>712</v>
      </c>
      <c r="N138" s="1971" t="s">
        <v>673</v>
      </c>
      <c r="O138" s="1971" t="s">
        <v>713</v>
      </c>
      <c r="P138" s="1971" t="s">
        <v>713</v>
      </c>
      <c r="Q138" s="1971" t="s">
        <v>674</v>
      </c>
      <c r="R138" s="1971" t="s">
        <v>714</v>
      </c>
      <c r="S138" s="1971" t="s">
        <v>714</v>
      </c>
      <c r="T138" s="1971" t="s">
        <v>675</v>
      </c>
      <c r="U138" s="1971" t="s">
        <v>715</v>
      </c>
      <c r="V138" s="1971" t="s">
        <v>715</v>
      </c>
      <c r="W138" s="1971" t="s">
        <v>676</v>
      </c>
      <c r="X138" s="1971" t="s">
        <v>716</v>
      </c>
      <c r="Y138" s="1971" t="s">
        <v>716</v>
      </c>
      <c r="Z138" s="1971" t="s">
        <v>717</v>
      </c>
      <c r="AA138" s="1971" t="s">
        <v>718</v>
      </c>
      <c r="AB138" s="1971" t="s">
        <v>718</v>
      </c>
      <c r="AC138" s="1971" t="s">
        <v>678</v>
      </c>
      <c r="AD138" s="1971" t="s">
        <v>719</v>
      </c>
      <c r="AE138" s="1971" t="s">
        <v>719</v>
      </c>
      <c r="AF138" s="1971" t="s">
        <v>679</v>
      </c>
      <c r="AG138" s="1971" t="s">
        <v>720</v>
      </c>
      <c r="AH138" s="1971" t="s">
        <v>720</v>
      </c>
      <c r="AI138" s="1971" t="s">
        <v>594</v>
      </c>
      <c r="AJ138" s="1971" t="s">
        <v>721</v>
      </c>
      <c r="AK138" s="1971" t="s">
        <v>721</v>
      </c>
      <c r="AL138" s="1971" t="s">
        <v>681</v>
      </c>
      <c r="AM138" s="1971" t="s">
        <v>722</v>
      </c>
      <c r="AN138" s="1971" t="s">
        <v>722</v>
      </c>
      <c r="AO138" s="1971" t="s">
        <v>682</v>
      </c>
      <c r="AP138" s="1971" t="s">
        <v>723</v>
      </c>
      <c r="AQ138" s="1971" t="s">
        <v>723</v>
      </c>
      <c r="AR138" s="1971" t="s">
        <v>684</v>
      </c>
      <c r="AS138" s="1971" t="s">
        <v>724</v>
      </c>
      <c r="AT138" s="1992" t="s">
        <v>724</v>
      </c>
    </row>
    <row r="139" spans="1:46" ht="14.5" customHeight="1" thickBot="1">
      <c r="A139" s="1995"/>
      <c r="B139" s="743" t="s">
        <v>2</v>
      </c>
      <c r="C139" s="743" t="s">
        <v>68</v>
      </c>
      <c r="D139" s="744" t="s">
        <v>69</v>
      </c>
      <c r="E139" s="743" t="s">
        <v>2</v>
      </c>
      <c r="F139" s="743" t="s">
        <v>68</v>
      </c>
      <c r="G139" s="744" t="s">
        <v>69</v>
      </c>
      <c r="H139" s="743" t="s">
        <v>2</v>
      </c>
      <c r="I139" s="743" t="s">
        <v>68</v>
      </c>
      <c r="J139" s="744" t="s">
        <v>69</v>
      </c>
      <c r="K139" s="743" t="s">
        <v>2</v>
      </c>
      <c r="L139" s="743" t="s">
        <v>68</v>
      </c>
      <c r="M139" s="744" t="s">
        <v>69</v>
      </c>
      <c r="N139" s="743" t="s">
        <v>2</v>
      </c>
      <c r="O139" s="743" t="s">
        <v>68</v>
      </c>
      <c r="P139" s="744" t="s">
        <v>69</v>
      </c>
      <c r="Q139" s="743" t="s">
        <v>2</v>
      </c>
      <c r="R139" s="743" t="s">
        <v>68</v>
      </c>
      <c r="S139" s="744" t="s">
        <v>69</v>
      </c>
      <c r="T139" s="743" t="s">
        <v>2</v>
      </c>
      <c r="U139" s="743" t="s">
        <v>68</v>
      </c>
      <c r="V139" s="744" t="s">
        <v>69</v>
      </c>
      <c r="W139" s="743" t="s">
        <v>2</v>
      </c>
      <c r="X139" s="743" t="s">
        <v>68</v>
      </c>
      <c r="Y139" s="744" t="s">
        <v>69</v>
      </c>
      <c r="Z139" s="743" t="s">
        <v>2</v>
      </c>
      <c r="AA139" s="743" t="s">
        <v>68</v>
      </c>
      <c r="AB139" s="744" t="s">
        <v>69</v>
      </c>
      <c r="AC139" s="743" t="s">
        <v>2</v>
      </c>
      <c r="AD139" s="743" t="s">
        <v>68</v>
      </c>
      <c r="AE139" s="744" t="s">
        <v>69</v>
      </c>
      <c r="AF139" s="743" t="s">
        <v>2</v>
      </c>
      <c r="AG139" s="743" t="s">
        <v>68</v>
      </c>
      <c r="AH139" s="744" t="s">
        <v>69</v>
      </c>
      <c r="AI139" s="743" t="s">
        <v>2</v>
      </c>
      <c r="AJ139" s="743" t="s">
        <v>68</v>
      </c>
      <c r="AK139" s="744" t="s">
        <v>69</v>
      </c>
      <c r="AL139" s="743" t="s">
        <v>2</v>
      </c>
      <c r="AM139" s="743" t="s">
        <v>68</v>
      </c>
      <c r="AN139" s="744" t="s">
        <v>69</v>
      </c>
      <c r="AO139" s="743" t="s">
        <v>2</v>
      </c>
      <c r="AP139" s="743" t="s">
        <v>68</v>
      </c>
      <c r="AQ139" s="744" t="s">
        <v>69</v>
      </c>
      <c r="AR139" s="743" t="s">
        <v>2</v>
      </c>
      <c r="AS139" s="743" t="s">
        <v>68</v>
      </c>
      <c r="AT139" s="743" t="s">
        <v>69</v>
      </c>
    </row>
    <row r="140" spans="1:46" ht="14.5" customHeight="1">
      <c r="A140" s="894" t="s">
        <v>13</v>
      </c>
      <c r="B140" s="816">
        <v>58.595708104625047</v>
      </c>
      <c r="C140" s="746">
        <v>2.8276660803455562</v>
      </c>
      <c r="D140" s="747">
        <v>428</v>
      </c>
      <c r="E140" s="877">
        <v>56.440609593121778</v>
      </c>
      <c r="F140" s="746">
        <v>2.67015716659603</v>
      </c>
      <c r="G140" s="747">
        <v>429</v>
      </c>
      <c r="H140" s="877">
        <v>76.867207105297524</v>
      </c>
      <c r="I140" s="746">
        <v>2.425132103322265</v>
      </c>
      <c r="J140" s="747">
        <v>428</v>
      </c>
      <c r="K140" s="877">
        <v>68.259633677891202</v>
      </c>
      <c r="L140" s="746">
        <v>2.6007770958789611</v>
      </c>
      <c r="M140" s="747">
        <v>428</v>
      </c>
      <c r="N140" s="877">
        <v>84.307776015765484</v>
      </c>
      <c r="O140" s="746">
        <v>2.2459865941326531</v>
      </c>
      <c r="P140" s="747">
        <v>426</v>
      </c>
      <c r="Q140" s="877">
        <v>68.425976758376677</v>
      </c>
      <c r="R140" s="746">
        <v>2.6378465042554522</v>
      </c>
      <c r="S140" s="747">
        <v>431</v>
      </c>
      <c r="T140" s="816">
        <v>60.966305146464727</v>
      </c>
      <c r="U140" s="746">
        <v>2.8210226591308492</v>
      </c>
      <c r="V140" s="747">
        <v>431</v>
      </c>
      <c r="W140" s="877">
        <v>45.955537847349973</v>
      </c>
      <c r="X140" s="746">
        <v>2.8652663726835268</v>
      </c>
      <c r="Y140" s="747">
        <v>423</v>
      </c>
      <c r="Z140" s="877">
        <v>70.007719274941081</v>
      </c>
      <c r="AA140" s="746">
        <v>2.6220467009499222</v>
      </c>
      <c r="AB140" s="747">
        <v>428</v>
      </c>
      <c r="AC140" s="877">
        <v>47.733573944393939</v>
      </c>
      <c r="AD140" s="746">
        <v>2.87388535116555</v>
      </c>
      <c r="AE140" s="747">
        <v>430</v>
      </c>
      <c r="AF140" s="877">
        <v>68.149422422110177</v>
      </c>
      <c r="AG140" s="746">
        <v>2.7564358457912479</v>
      </c>
      <c r="AH140" s="747">
        <v>430</v>
      </c>
      <c r="AI140" s="877">
        <v>72.380496069930615</v>
      </c>
      <c r="AJ140" s="746">
        <v>2.6448509501351918</v>
      </c>
      <c r="AK140" s="747">
        <v>430</v>
      </c>
      <c r="AL140" s="877">
        <v>58.225214164890559</v>
      </c>
      <c r="AM140" s="746">
        <v>2.8313638779272772</v>
      </c>
      <c r="AN140" s="747">
        <v>425</v>
      </c>
      <c r="AO140" s="877">
        <v>35.695251284690002</v>
      </c>
      <c r="AP140" s="746">
        <v>2.6731359335549758</v>
      </c>
      <c r="AQ140" s="747">
        <v>426</v>
      </c>
      <c r="AR140" s="816">
        <v>43.806719736581073</v>
      </c>
      <c r="AS140" s="746">
        <v>3.4819441600985068</v>
      </c>
      <c r="AT140" s="878">
        <v>309</v>
      </c>
    </row>
    <row r="141" spans="1:46" ht="14.5" customHeight="1">
      <c r="A141" s="895" t="s">
        <v>14</v>
      </c>
      <c r="B141" s="880">
        <v>58.925363799085609</v>
      </c>
      <c r="C141" s="749">
        <v>3.1891888981942649</v>
      </c>
      <c r="D141" s="750">
        <v>322</v>
      </c>
      <c r="E141" s="880">
        <v>59.820762960613891</v>
      </c>
      <c r="F141" s="749">
        <v>3.2614322563955862</v>
      </c>
      <c r="G141" s="750">
        <v>319</v>
      </c>
      <c r="H141" s="880">
        <v>74.153673621577582</v>
      </c>
      <c r="I141" s="749">
        <v>2.9359967561151978</v>
      </c>
      <c r="J141" s="750">
        <v>319</v>
      </c>
      <c r="K141" s="823">
        <v>58.111080965842142</v>
      </c>
      <c r="L141" s="749">
        <v>3.3908272394452261</v>
      </c>
      <c r="M141" s="750">
        <v>317</v>
      </c>
      <c r="N141" s="880">
        <v>82.621610779297725</v>
      </c>
      <c r="O141" s="749">
        <v>2.4434029806984752</v>
      </c>
      <c r="P141" s="750">
        <v>321</v>
      </c>
      <c r="Q141" s="880">
        <v>68.473929252478712</v>
      </c>
      <c r="R141" s="749">
        <v>3.1632996808839309</v>
      </c>
      <c r="S141" s="750">
        <v>319</v>
      </c>
      <c r="T141" s="823">
        <v>65.363487807918332</v>
      </c>
      <c r="U141" s="749">
        <v>3.227786295354671</v>
      </c>
      <c r="V141" s="750">
        <v>322</v>
      </c>
      <c r="W141" s="880">
        <v>52.354602979409989</v>
      </c>
      <c r="X141" s="749">
        <v>3.334333385920925</v>
      </c>
      <c r="Y141" s="750">
        <v>321</v>
      </c>
      <c r="Z141" s="880">
        <v>67.903920398462205</v>
      </c>
      <c r="AA141" s="749">
        <v>3.058076131372113</v>
      </c>
      <c r="AB141" s="750">
        <v>321</v>
      </c>
      <c r="AC141" s="880">
        <v>50.8636159967933</v>
      </c>
      <c r="AD141" s="749">
        <v>3.2953238078776921</v>
      </c>
      <c r="AE141" s="750">
        <v>320</v>
      </c>
      <c r="AF141" s="880">
        <v>68.351544812813785</v>
      </c>
      <c r="AG141" s="749">
        <v>3.0090002923534329</v>
      </c>
      <c r="AH141" s="750">
        <v>323</v>
      </c>
      <c r="AI141" s="880">
        <v>72.344326836609525</v>
      </c>
      <c r="AJ141" s="749">
        <v>2.9568029129284001</v>
      </c>
      <c r="AK141" s="750">
        <v>323</v>
      </c>
      <c r="AL141" s="880">
        <v>65.454440773710843</v>
      </c>
      <c r="AM141" s="749">
        <v>3.1133904310627529</v>
      </c>
      <c r="AN141" s="750">
        <v>321</v>
      </c>
      <c r="AO141" s="823">
        <v>43.758328626738702</v>
      </c>
      <c r="AP141" s="749">
        <v>3.273862275924158</v>
      </c>
      <c r="AQ141" s="750">
        <v>319</v>
      </c>
      <c r="AR141" s="823">
        <v>44.372333548665218</v>
      </c>
      <c r="AS141" s="749">
        <v>4.0240428939122959</v>
      </c>
      <c r="AT141" s="881">
        <v>220</v>
      </c>
    </row>
    <row r="142" spans="1:46" ht="14.5" customHeight="1">
      <c r="A142" s="894" t="s">
        <v>39</v>
      </c>
      <c r="B142" s="877">
        <v>60.909495258962068</v>
      </c>
      <c r="C142" s="746">
        <v>2.6360293118373521</v>
      </c>
      <c r="D142" s="747">
        <v>481</v>
      </c>
      <c r="E142" s="816">
        <v>66.189488011597746</v>
      </c>
      <c r="F142" s="746">
        <v>2.6420875697078321</v>
      </c>
      <c r="G142" s="747">
        <v>479</v>
      </c>
      <c r="H142" s="877">
        <v>69.516226210923918</v>
      </c>
      <c r="I142" s="746">
        <v>2.529497028993779</v>
      </c>
      <c r="J142" s="747">
        <v>478</v>
      </c>
      <c r="K142" s="877">
        <v>58.791587706411761</v>
      </c>
      <c r="L142" s="746">
        <v>2.7051002055714788</v>
      </c>
      <c r="M142" s="747">
        <v>484</v>
      </c>
      <c r="N142" s="877">
        <v>82.051004058300919</v>
      </c>
      <c r="O142" s="746">
        <v>2.2702014225216032</v>
      </c>
      <c r="P142" s="747">
        <v>488</v>
      </c>
      <c r="Q142" s="877">
        <v>70.345572320774792</v>
      </c>
      <c r="R142" s="746">
        <v>2.7259981398402449</v>
      </c>
      <c r="S142" s="747">
        <v>484</v>
      </c>
      <c r="T142" s="877">
        <v>59.771031026509128</v>
      </c>
      <c r="U142" s="746">
        <v>2.9299094412553801</v>
      </c>
      <c r="V142" s="747">
        <v>482</v>
      </c>
      <c r="W142" s="877">
        <v>40.564566536489323</v>
      </c>
      <c r="X142" s="746">
        <v>2.9442897234169618</v>
      </c>
      <c r="Y142" s="747">
        <v>480</v>
      </c>
      <c r="Z142" s="877">
        <v>66.454440687025254</v>
      </c>
      <c r="AA142" s="746">
        <v>2.4501292774248098</v>
      </c>
      <c r="AB142" s="747">
        <v>481</v>
      </c>
      <c r="AC142" s="877">
        <v>53.182238896229407</v>
      </c>
      <c r="AD142" s="746">
        <v>2.609877514471695</v>
      </c>
      <c r="AE142" s="747">
        <v>481</v>
      </c>
      <c r="AF142" s="877">
        <v>68.435072784818445</v>
      </c>
      <c r="AG142" s="746">
        <v>2.6650493070638879</v>
      </c>
      <c r="AH142" s="747">
        <v>481</v>
      </c>
      <c r="AI142" s="816">
        <v>69.539226905377831</v>
      </c>
      <c r="AJ142" s="746">
        <v>2.4773069896555531</v>
      </c>
      <c r="AK142" s="747">
        <v>484</v>
      </c>
      <c r="AL142" s="877">
        <v>62.841861426063709</v>
      </c>
      <c r="AM142" s="746">
        <v>2.8777713213328568</v>
      </c>
      <c r="AN142" s="747">
        <v>482</v>
      </c>
      <c r="AO142" s="877">
        <v>43.184634675893498</v>
      </c>
      <c r="AP142" s="746">
        <v>3.0029963564266482</v>
      </c>
      <c r="AQ142" s="747">
        <v>479</v>
      </c>
      <c r="AR142" s="816">
        <v>43.973733515322188</v>
      </c>
      <c r="AS142" s="746">
        <v>3.6582859679664699</v>
      </c>
      <c r="AT142" s="878">
        <v>334</v>
      </c>
    </row>
    <row r="143" spans="1:46" ht="14.5" customHeight="1">
      <c r="A143" s="895" t="s">
        <v>16</v>
      </c>
      <c r="B143" s="880">
        <v>71.531948049164967</v>
      </c>
      <c r="C143" s="749">
        <v>3.1998065466323791</v>
      </c>
      <c r="D143" s="750">
        <v>377</v>
      </c>
      <c r="E143" s="880">
        <v>64.958996335425411</v>
      </c>
      <c r="F143" s="749">
        <v>3.3477126839248572</v>
      </c>
      <c r="G143" s="750">
        <v>372</v>
      </c>
      <c r="H143" s="880">
        <v>76.153646175544537</v>
      </c>
      <c r="I143" s="749">
        <v>2.8624471216257978</v>
      </c>
      <c r="J143" s="750">
        <v>375</v>
      </c>
      <c r="K143" s="880">
        <v>71.231942843280876</v>
      </c>
      <c r="L143" s="749">
        <v>3.041684156888969</v>
      </c>
      <c r="M143" s="750">
        <v>373</v>
      </c>
      <c r="N143" s="880">
        <v>86.541419724691792</v>
      </c>
      <c r="O143" s="749">
        <v>2.186705885718188</v>
      </c>
      <c r="P143" s="750">
        <v>373</v>
      </c>
      <c r="Q143" s="880">
        <v>69.431385162743098</v>
      </c>
      <c r="R143" s="749">
        <v>3.1552328550551412</v>
      </c>
      <c r="S143" s="750">
        <v>378</v>
      </c>
      <c r="T143" s="880">
        <v>68.697237380675674</v>
      </c>
      <c r="U143" s="749">
        <v>2.9919076603925259</v>
      </c>
      <c r="V143" s="750">
        <v>374</v>
      </c>
      <c r="W143" s="880">
        <v>45.328813404146629</v>
      </c>
      <c r="X143" s="749">
        <v>3.702546352615347</v>
      </c>
      <c r="Y143" s="750">
        <v>368</v>
      </c>
      <c r="Z143" s="880">
        <v>74.840206580247283</v>
      </c>
      <c r="AA143" s="749">
        <v>3.0114622596913589</v>
      </c>
      <c r="AB143" s="750">
        <v>370</v>
      </c>
      <c r="AC143" s="823">
        <v>47.890962449423952</v>
      </c>
      <c r="AD143" s="749">
        <v>3.4924528765730551</v>
      </c>
      <c r="AE143" s="750">
        <v>371</v>
      </c>
      <c r="AF143" s="880">
        <v>65.171933506939865</v>
      </c>
      <c r="AG143" s="749">
        <v>3.2525464095906922</v>
      </c>
      <c r="AH143" s="750">
        <v>374</v>
      </c>
      <c r="AI143" s="880">
        <v>75.923848501336806</v>
      </c>
      <c r="AJ143" s="749">
        <v>2.864982847372016</v>
      </c>
      <c r="AK143" s="750">
        <v>372</v>
      </c>
      <c r="AL143" s="880">
        <v>60.60494841451559</v>
      </c>
      <c r="AM143" s="749">
        <v>3.4644463838115218</v>
      </c>
      <c r="AN143" s="750">
        <v>372</v>
      </c>
      <c r="AO143" s="880">
        <v>35.785830430666863</v>
      </c>
      <c r="AP143" s="749">
        <v>3.2670832161584049</v>
      </c>
      <c r="AQ143" s="750">
        <v>367</v>
      </c>
      <c r="AR143" s="823">
        <v>46.953033826874972</v>
      </c>
      <c r="AS143" s="749">
        <v>3.9831801355401462</v>
      </c>
      <c r="AT143" s="881">
        <v>236</v>
      </c>
    </row>
    <row r="144" spans="1:46" ht="14.5" customHeight="1">
      <c r="A144" s="894" t="s">
        <v>17</v>
      </c>
      <c r="B144" s="877">
        <v>66.724723309048159</v>
      </c>
      <c r="C144" s="746">
        <v>3.1233155271926121</v>
      </c>
      <c r="D144" s="747">
        <v>312</v>
      </c>
      <c r="E144" s="877">
        <v>55.495444377496192</v>
      </c>
      <c r="F144" s="746">
        <v>3.1380751256216879</v>
      </c>
      <c r="G144" s="747">
        <v>311</v>
      </c>
      <c r="H144" s="877">
        <v>79.625243885937493</v>
      </c>
      <c r="I144" s="746">
        <v>2.329797595601637</v>
      </c>
      <c r="J144" s="747">
        <v>315</v>
      </c>
      <c r="K144" s="877">
        <v>72.725137190792395</v>
      </c>
      <c r="L144" s="746">
        <v>2.9567493291164539</v>
      </c>
      <c r="M144" s="747">
        <v>312</v>
      </c>
      <c r="N144" s="877">
        <v>84.29838787958353</v>
      </c>
      <c r="O144" s="746">
        <v>2.7889863735149589</v>
      </c>
      <c r="P144" s="747">
        <v>316</v>
      </c>
      <c r="Q144" s="877">
        <v>67.414847979514974</v>
      </c>
      <c r="R144" s="746">
        <v>2.745068781860549</v>
      </c>
      <c r="S144" s="747">
        <v>309</v>
      </c>
      <c r="T144" s="877">
        <v>65.972150407529824</v>
      </c>
      <c r="U144" s="746">
        <v>3.483477838399712</v>
      </c>
      <c r="V144" s="747">
        <v>315</v>
      </c>
      <c r="W144" s="877">
        <v>41.33227196351158</v>
      </c>
      <c r="X144" s="746">
        <v>3.5289174225948861</v>
      </c>
      <c r="Y144" s="747">
        <v>310</v>
      </c>
      <c r="Z144" s="877">
        <v>72.015741594487125</v>
      </c>
      <c r="AA144" s="746">
        <v>3.2300054917042962</v>
      </c>
      <c r="AB144" s="747">
        <v>315</v>
      </c>
      <c r="AC144" s="877">
        <v>62.72494904511877</v>
      </c>
      <c r="AD144" s="746">
        <v>3.006772305636598</v>
      </c>
      <c r="AE144" s="747">
        <v>314</v>
      </c>
      <c r="AF144" s="877">
        <v>70.594599114919447</v>
      </c>
      <c r="AG144" s="746">
        <v>3.1200713679279999</v>
      </c>
      <c r="AH144" s="747">
        <v>315</v>
      </c>
      <c r="AI144" s="877">
        <v>80.894045980051715</v>
      </c>
      <c r="AJ144" s="746">
        <v>2.639486486226136</v>
      </c>
      <c r="AK144" s="747">
        <v>321</v>
      </c>
      <c r="AL144" s="877">
        <v>60.506444688223027</v>
      </c>
      <c r="AM144" s="746">
        <v>3.1629143460604499</v>
      </c>
      <c r="AN144" s="747">
        <v>315</v>
      </c>
      <c r="AO144" s="877">
        <v>41.329113076153803</v>
      </c>
      <c r="AP144" s="746">
        <v>3.492001781525941</v>
      </c>
      <c r="AQ144" s="747">
        <v>311</v>
      </c>
      <c r="AR144" s="816">
        <v>47.790538785154652</v>
      </c>
      <c r="AS144" s="746">
        <v>4.3876224111479516</v>
      </c>
      <c r="AT144" s="878">
        <v>204</v>
      </c>
    </row>
    <row r="145" spans="1:46" ht="14.5" customHeight="1">
      <c r="A145" s="895" t="s">
        <v>18</v>
      </c>
      <c r="B145" s="880">
        <v>61.352746762054927</v>
      </c>
      <c r="C145" s="749">
        <v>2.6772392295953811</v>
      </c>
      <c r="D145" s="750">
        <v>428</v>
      </c>
      <c r="E145" s="880">
        <v>58.91088648128472</v>
      </c>
      <c r="F145" s="749">
        <v>3.1870892361427088</v>
      </c>
      <c r="G145" s="750">
        <v>426</v>
      </c>
      <c r="H145" s="880">
        <v>76.260461263624777</v>
      </c>
      <c r="I145" s="749">
        <v>2.7336926068589289</v>
      </c>
      <c r="J145" s="750">
        <v>426</v>
      </c>
      <c r="K145" s="880">
        <v>67.627401571289056</v>
      </c>
      <c r="L145" s="749">
        <v>2.8671260075658309</v>
      </c>
      <c r="M145" s="750">
        <v>430</v>
      </c>
      <c r="N145" s="880">
        <v>81.97109705044268</v>
      </c>
      <c r="O145" s="749">
        <v>2.3099784301534378</v>
      </c>
      <c r="P145" s="750">
        <v>428</v>
      </c>
      <c r="Q145" s="880">
        <v>69.601900849965915</v>
      </c>
      <c r="R145" s="749">
        <v>2.747713754333414</v>
      </c>
      <c r="S145" s="750">
        <v>425</v>
      </c>
      <c r="T145" s="880">
        <v>59.977368640199678</v>
      </c>
      <c r="U145" s="749">
        <v>3.2255757055268228</v>
      </c>
      <c r="V145" s="750">
        <v>425</v>
      </c>
      <c r="W145" s="880">
        <v>46.665809781006487</v>
      </c>
      <c r="X145" s="749">
        <v>3.090248983645544</v>
      </c>
      <c r="Y145" s="750">
        <v>422</v>
      </c>
      <c r="Z145" s="880">
        <v>63.533501794535653</v>
      </c>
      <c r="AA145" s="749">
        <v>3.3309850074898901</v>
      </c>
      <c r="AB145" s="750">
        <v>426</v>
      </c>
      <c r="AC145" s="880">
        <v>52.326532084582333</v>
      </c>
      <c r="AD145" s="749">
        <v>3.1539011044262288</v>
      </c>
      <c r="AE145" s="750">
        <v>426</v>
      </c>
      <c r="AF145" s="880">
        <v>65.91079664586421</v>
      </c>
      <c r="AG145" s="749">
        <v>2.831857196557769</v>
      </c>
      <c r="AH145" s="750">
        <v>425</v>
      </c>
      <c r="AI145" s="880">
        <v>76.374321949073575</v>
      </c>
      <c r="AJ145" s="749">
        <v>2.583454613736889</v>
      </c>
      <c r="AK145" s="750">
        <v>428</v>
      </c>
      <c r="AL145" s="880">
        <v>59.131746466996987</v>
      </c>
      <c r="AM145" s="749">
        <v>2.7135242566838058</v>
      </c>
      <c r="AN145" s="750">
        <v>425</v>
      </c>
      <c r="AO145" s="880">
        <v>40.215682275352307</v>
      </c>
      <c r="AP145" s="749">
        <v>3.0315086101423558</v>
      </c>
      <c r="AQ145" s="750">
        <v>421</v>
      </c>
      <c r="AR145" s="880">
        <v>42.37993295795043</v>
      </c>
      <c r="AS145" s="749">
        <v>3.4321368498463651</v>
      </c>
      <c r="AT145" s="881">
        <v>280</v>
      </c>
    </row>
    <row r="146" spans="1:46" ht="14.5" customHeight="1">
      <c r="A146" s="894" t="s">
        <v>19</v>
      </c>
      <c r="B146" s="816">
        <v>56.96303261404416</v>
      </c>
      <c r="C146" s="746">
        <v>3.318694452186453</v>
      </c>
      <c r="D146" s="747">
        <v>364</v>
      </c>
      <c r="E146" s="877">
        <v>54.984373228513277</v>
      </c>
      <c r="F146" s="746">
        <v>3.3457714348529199</v>
      </c>
      <c r="G146" s="747">
        <v>363</v>
      </c>
      <c r="H146" s="877">
        <v>76.463538723284941</v>
      </c>
      <c r="I146" s="746">
        <v>2.8405999970422351</v>
      </c>
      <c r="J146" s="747">
        <v>366</v>
      </c>
      <c r="K146" s="816">
        <v>66.314714440328686</v>
      </c>
      <c r="L146" s="746">
        <v>3.1388960756404951</v>
      </c>
      <c r="M146" s="747">
        <v>361</v>
      </c>
      <c r="N146" s="877">
        <v>89.240605553091925</v>
      </c>
      <c r="O146" s="746">
        <v>1.9542982704782601</v>
      </c>
      <c r="P146" s="747">
        <v>365</v>
      </c>
      <c r="Q146" s="877">
        <v>72.444589863339743</v>
      </c>
      <c r="R146" s="746">
        <v>2.9370150605659808</v>
      </c>
      <c r="S146" s="747">
        <v>361</v>
      </c>
      <c r="T146" s="877">
        <v>70.603501262428424</v>
      </c>
      <c r="U146" s="746">
        <v>3.0982426090411721</v>
      </c>
      <c r="V146" s="747">
        <v>366</v>
      </c>
      <c r="W146" s="877">
        <v>45.584123548199223</v>
      </c>
      <c r="X146" s="746">
        <v>3.4436545554506059</v>
      </c>
      <c r="Y146" s="747">
        <v>365</v>
      </c>
      <c r="Z146" s="877">
        <v>76.721318523650822</v>
      </c>
      <c r="AA146" s="746">
        <v>2.8094061473226768</v>
      </c>
      <c r="AB146" s="747">
        <v>363</v>
      </c>
      <c r="AC146" s="877">
        <v>60.200846546911762</v>
      </c>
      <c r="AD146" s="746">
        <v>3.1935774838259579</v>
      </c>
      <c r="AE146" s="747">
        <v>366</v>
      </c>
      <c r="AF146" s="877">
        <v>74.786662648066709</v>
      </c>
      <c r="AG146" s="746">
        <v>2.7693801214702072</v>
      </c>
      <c r="AH146" s="747">
        <v>365</v>
      </c>
      <c r="AI146" s="877">
        <v>73.212919302591175</v>
      </c>
      <c r="AJ146" s="746">
        <v>2.9141958514912361</v>
      </c>
      <c r="AK146" s="747">
        <v>365</v>
      </c>
      <c r="AL146" s="877">
        <v>70.935372802638355</v>
      </c>
      <c r="AM146" s="746">
        <v>2.920190197139958</v>
      </c>
      <c r="AN146" s="747">
        <v>364</v>
      </c>
      <c r="AO146" s="816">
        <v>44.154281962994027</v>
      </c>
      <c r="AP146" s="746">
        <v>3.2079891737378921</v>
      </c>
      <c r="AQ146" s="747">
        <v>362</v>
      </c>
      <c r="AR146" s="816">
        <v>46.28255765582103</v>
      </c>
      <c r="AS146" s="746">
        <v>3.6515628745246902</v>
      </c>
      <c r="AT146" s="878">
        <v>288</v>
      </c>
    </row>
    <row r="147" spans="1:46" ht="14.5" customHeight="1">
      <c r="A147" s="895" t="s">
        <v>20</v>
      </c>
      <c r="B147" s="880">
        <v>60.095310632440658</v>
      </c>
      <c r="C147" s="749">
        <v>3.352342457092965</v>
      </c>
      <c r="D147" s="750">
        <v>459</v>
      </c>
      <c r="E147" s="880">
        <v>61.366839791985392</v>
      </c>
      <c r="F147" s="749">
        <v>2.9951978430980568</v>
      </c>
      <c r="G147" s="750">
        <v>457</v>
      </c>
      <c r="H147" s="880">
        <v>75.299713170284747</v>
      </c>
      <c r="I147" s="749">
        <v>2.153565279540139</v>
      </c>
      <c r="J147" s="750">
        <v>466</v>
      </c>
      <c r="K147" s="880">
        <v>70.917992322304329</v>
      </c>
      <c r="L147" s="749">
        <v>2.498248638037845</v>
      </c>
      <c r="M147" s="750">
        <v>461</v>
      </c>
      <c r="N147" s="880">
        <v>83.364457550991972</v>
      </c>
      <c r="O147" s="749">
        <v>2.6520946610885132</v>
      </c>
      <c r="P147" s="750">
        <v>458</v>
      </c>
      <c r="Q147" s="880">
        <v>70.6190991568442</v>
      </c>
      <c r="R147" s="749">
        <v>2.4410198762104649</v>
      </c>
      <c r="S147" s="750">
        <v>460</v>
      </c>
      <c r="T147" s="880">
        <v>66.780365565154099</v>
      </c>
      <c r="U147" s="749">
        <v>2.804725670957771</v>
      </c>
      <c r="V147" s="750">
        <v>458</v>
      </c>
      <c r="W147" s="823">
        <v>40.973460907311953</v>
      </c>
      <c r="X147" s="749">
        <v>2.7505375818718112</v>
      </c>
      <c r="Y147" s="750">
        <v>458</v>
      </c>
      <c r="Z147" s="880">
        <v>66.729001935746254</v>
      </c>
      <c r="AA147" s="749">
        <v>3.116323238853286</v>
      </c>
      <c r="AB147" s="750">
        <v>462</v>
      </c>
      <c r="AC147" s="880">
        <v>56.366709586282013</v>
      </c>
      <c r="AD147" s="749">
        <v>2.7518069873111521</v>
      </c>
      <c r="AE147" s="750">
        <v>458</v>
      </c>
      <c r="AF147" s="880">
        <v>68.53934114694529</v>
      </c>
      <c r="AG147" s="749">
        <v>2.6506596029714502</v>
      </c>
      <c r="AH147" s="750">
        <v>460</v>
      </c>
      <c r="AI147" s="880">
        <v>80.180960815405243</v>
      </c>
      <c r="AJ147" s="749">
        <v>2.686203063739923</v>
      </c>
      <c r="AK147" s="750">
        <v>459</v>
      </c>
      <c r="AL147" s="880">
        <v>59.536402391182349</v>
      </c>
      <c r="AM147" s="749">
        <v>2.8860672053444039</v>
      </c>
      <c r="AN147" s="750">
        <v>455</v>
      </c>
      <c r="AO147" s="880">
        <v>32.448778187927893</v>
      </c>
      <c r="AP147" s="749">
        <v>3.259347338045917</v>
      </c>
      <c r="AQ147" s="750">
        <v>451</v>
      </c>
      <c r="AR147" s="823">
        <v>40.600104496283492</v>
      </c>
      <c r="AS147" s="749">
        <v>3.5963020016048932</v>
      </c>
      <c r="AT147" s="881">
        <v>286</v>
      </c>
    </row>
    <row r="148" spans="1:46" ht="14.5" customHeight="1">
      <c r="A148" s="894" t="s">
        <v>21</v>
      </c>
      <c r="B148" s="877">
        <v>66.839219804472634</v>
      </c>
      <c r="C148" s="746">
        <v>2.8460872654335829</v>
      </c>
      <c r="D148" s="747">
        <v>389</v>
      </c>
      <c r="E148" s="877">
        <v>57.002441043281728</v>
      </c>
      <c r="F148" s="746">
        <v>2.892915512092348</v>
      </c>
      <c r="G148" s="747">
        <v>387</v>
      </c>
      <c r="H148" s="877">
        <v>80.778907072215119</v>
      </c>
      <c r="I148" s="746">
        <v>2.315267099462587</v>
      </c>
      <c r="J148" s="747">
        <v>383</v>
      </c>
      <c r="K148" s="877">
        <v>68.963640638073187</v>
      </c>
      <c r="L148" s="746">
        <v>2.7306949843607118</v>
      </c>
      <c r="M148" s="747">
        <v>386</v>
      </c>
      <c r="N148" s="877">
        <v>90.602716881002749</v>
      </c>
      <c r="O148" s="746">
        <v>1.733777572361499</v>
      </c>
      <c r="P148" s="747">
        <v>385</v>
      </c>
      <c r="Q148" s="877">
        <v>70.056190680838597</v>
      </c>
      <c r="R148" s="746">
        <v>2.7904993034405088</v>
      </c>
      <c r="S148" s="747">
        <v>384</v>
      </c>
      <c r="T148" s="877">
        <v>71.841957873212252</v>
      </c>
      <c r="U148" s="746">
        <v>2.6944666832227551</v>
      </c>
      <c r="V148" s="747">
        <v>384</v>
      </c>
      <c r="W148" s="877">
        <v>46.774493374858181</v>
      </c>
      <c r="X148" s="746">
        <v>3.065437559784602</v>
      </c>
      <c r="Y148" s="747">
        <v>382</v>
      </c>
      <c r="Z148" s="877">
        <v>76.883043966215595</v>
      </c>
      <c r="AA148" s="746">
        <v>2.6065389565335439</v>
      </c>
      <c r="AB148" s="747">
        <v>383</v>
      </c>
      <c r="AC148" s="877">
        <v>60.525840049473992</v>
      </c>
      <c r="AD148" s="746">
        <v>2.9357375364084999</v>
      </c>
      <c r="AE148" s="747">
        <v>385</v>
      </c>
      <c r="AF148" s="877">
        <v>66.883049906157581</v>
      </c>
      <c r="AG148" s="746">
        <v>2.894031773014544</v>
      </c>
      <c r="AH148" s="747">
        <v>385</v>
      </c>
      <c r="AI148" s="877">
        <v>78.943025351875818</v>
      </c>
      <c r="AJ148" s="746">
        <v>2.5485386275448532</v>
      </c>
      <c r="AK148" s="747">
        <v>388</v>
      </c>
      <c r="AL148" s="877">
        <v>63.20781696429745</v>
      </c>
      <c r="AM148" s="746">
        <v>2.9545232452462948</v>
      </c>
      <c r="AN148" s="747">
        <v>385</v>
      </c>
      <c r="AO148" s="816">
        <v>36.671275868063887</v>
      </c>
      <c r="AP148" s="746">
        <v>2.932934426363965</v>
      </c>
      <c r="AQ148" s="747">
        <v>386</v>
      </c>
      <c r="AR148" s="816">
        <v>46.900780643991851</v>
      </c>
      <c r="AS148" s="746">
        <v>3.5843240078587599</v>
      </c>
      <c r="AT148" s="878">
        <v>279</v>
      </c>
    </row>
    <row r="149" spans="1:46" ht="14.5" customHeight="1">
      <c r="A149" s="895" t="s">
        <v>22</v>
      </c>
      <c r="B149" s="880">
        <v>64.838795311051314</v>
      </c>
      <c r="C149" s="749">
        <v>2.5367072565403368</v>
      </c>
      <c r="D149" s="750">
        <v>437</v>
      </c>
      <c r="E149" s="880">
        <v>63.713710964376617</v>
      </c>
      <c r="F149" s="749">
        <v>2.673383601015535</v>
      </c>
      <c r="G149" s="750">
        <v>438</v>
      </c>
      <c r="H149" s="880">
        <v>79.257527163896881</v>
      </c>
      <c r="I149" s="749">
        <v>2.2117884651222379</v>
      </c>
      <c r="J149" s="750">
        <v>445</v>
      </c>
      <c r="K149" s="880">
        <v>71.704392483313413</v>
      </c>
      <c r="L149" s="749">
        <v>2.4683953546803181</v>
      </c>
      <c r="M149" s="750">
        <v>439</v>
      </c>
      <c r="N149" s="880">
        <v>90.193016162920301</v>
      </c>
      <c r="O149" s="749">
        <v>1.542341557665708</v>
      </c>
      <c r="P149" s="750">
        <v>446</v>
      </c>
      <c r="Q149" s="880">
        <v>75.791182830842118</v>
      </c>
      <c r="R149" s="749">
        <v>2.2993241445896699</v>
      </c>
      <c r="S149" s="750">
        <v>436</v>
      </c>
      <c r="T149" s="880">
        <v>64.283084501284392</v>
      </c>
      <c r="U149" s="749">
        <v>2.5799558037998209</v>
      </c>
      <c r="V149" s="750">
        <v>441</v>
      </c>
      <c r="W149" s="880">
        <v>46.23924508115627</v>
      </c>
      <c r="X149" s="749">
        <v>2.7673748584148909</v>
      </c>
      <c r="Y149" s="750">
        <v>438</v>
      </c>
      <c r="Z149" s="880">
        <v>75.528995773147869</v>
      </c>
      <c r="AA149" s="749">
        <v>2.3132346102362651</v>
      </c>
      <c r="AB149" s="750">
        <v>439</v>
      </c>
      <c r="AC149" s="880">
        <v>61.175798567748963</v>
      </c>
      <c r="AD149" s="749">
        <v>2.7041182235528578</v>
      </c>
      <c r="AE149" s="750">
        <v>439</v>
      </c>
      <c r="AF149" s="880">
        <v>77.533898956099563</v>
      </c>
      <c r="AG149" s="749">
        <v>2.1740425191996149</v>
      </c>
      <c r="AH149" s="750">
        <v>442</v>
      </c>
      <c r="AI149" s="880">
        <v>83.755522358337132</v>
      </c>
      <c r="AJ149" s="749">
        <v>1.92252085935621</v>
      </c>
      <c r="AK149" s="750">
        <v>442</v>
      </c>
      <c r="AL149" s="880">
        <v>64.613333773664593</v>
      </c>
      <c r="AM149" s="749">
        <v>2.6347325898602101</v>
      </c>
      <c r="AN149" s="750">
        <v>440</v>
      </c>
      <c r="AO149" s="823">
        <v>41.550491025006927</v>
      </c>
      <c r="AP149" s="749">
        <v>2.6263942363034771</v>
      </c>
      <c r="AQ149" s="750">
        <v>437</v>
      </c>
      <c r="AR149" s="823">
        <v>48.617028159896201</v>
      </c>
      <c r="AS149" s="749">
        <v>3.1654044391764429</v>
      </c>
      <c r="AT149" s="881">
        <v>318</v>
      </c>
    </row>
    <row r="150" spans="1:46" ht="14.5" customHeight="1">
      <c r="A150" s="894" t="s">
        <v>23</v>
      </c>
      <c r="B150" s="877">
        <v>55.165279853272487</v>
      </c>
      <c r="C150" s="746">
        <v>3.0910966372767432</v>
      </c>
      <c r="D150" s="747">
        <v>400</v>
      </c>
      <c r="E150" s="877">
        <v>58.183460339267853</v>
      </c>
      <c r="F150" s="746">
        <v>3.07694499444814</v>
      </c>
      <c r="G150" s="747">
        <v>400</v>
      </c>
      <c r="H150" s="877">
        <v>79.282871726635008</v>
      </c>
      <c r="I150" s="746">
        <v>2.469157800651538</v>
      </c>
      <c r="J150" s="747">
        <v>403</v>
      </c>
      <c r="K150" s="877">
        <v>68.782190663277376</v>
      </c>
      <c r="L150" s="746">
        <v>2.8663374864042162</v>
      </c>
      <c r="M150" s="747">
        <v>400</v>
      </c>
      <c r="N150" s="816">
        <v>89.185601574315811</v>
      </c>
      <c r="O150" s="746">
        <v>1.6397596337682021</v>
      </c>
      <c r="P150" s="747">
        <v>405</v>
      </c>
      <c r="Q150" s="877">
        <v>68.837668490521693</v>
      </c>
      <c r="R150" s="746">
        <v>2.7504062044868252</v>
      </c>
      <c r="S150" s="747">
        <v>404</v>
      </c>
      <c r="T150" s="877">
        <v>69.282971679499411</v>
      </c>
      <c r="U150" s="746">
        <v>2.913479033383306</v>
      </c>
      <c r="V150" s="747">
        <v>400</v>
      </c>
      <c r="W150" s="877">
        <v>46.332382306298612</v>
      </c>
      <c r="X150" s="746">
        <v>3.156474235710474</v>
      </c>
      <c r="Y150" s="747">
        <v>398</v>
      </c>
      <c r="Z150" s="877">
        <v>73.294914561251915</v>
      </c>
      <c r="AA150" s="746">
        <v>2.8179270518632649</v>
      </c>
      <c r="AB150" s="747">
        <v>398</v>
      </c>
      <c r="AC150" s="877">
        <v>58.243154677468191</v>
      </c>
      <c r="AD150" s="746">
        <v>2.9483518873380148</v>
      </c>
      <c r="AE150" s="747">
        <v>403</v>
      </c>
      <c r="AF150" s="877">
        <v>69.060449200380205</v>
      </c>
      <c r="AG150" s="746">
        <v>2.8134252675572751</v>
      </c>
      <c r="AH150" s="747">
        <v>399</v>
      </c>
      <c r="AI150" s="877">
        <v>81.153955614840029</v>
      </c>
      <c r="AJ150" s="746">
        <v>2.2148012915295379</v>
      </c>
      <c r="AK150" s="747">
        <v>402</v>
      </c>
      <c r="AL150" s="877">
        <v>67.752866798993892</v>
      </c>
      <c r="AM150" s="746">
        <v>2.790398791071222</v>
      </c>
      <c r="AN150" s="747">
        <v>401</v>
      </c>
      <c r="AO150" s="816">
        <v>35.499823662140358</v>
      </c>
      <c r="AP150" s="746">
        <v>3.0120861445330371</v>
      </c>
      <c r="AQ150" s="747">
        <v>395</v>
      </c>
      <c r="AR150" s="816">
        <v>47.396354661312031</v>
      </c>
      <c r="AS150" s="746">
        <v>3.5197429974130281</v>
      </c>
      <c r="AT150" s="878">
        <v>302</v>
      </c>
    </row>
    <row r="151" spans="1:46" ht="14.5" customHeight="1">
      <c r="A151" s="895" t="s">
        <v>24</v>
      </c>
      <c r="B151" s="880">
        <v>71.558188604575975</v>
      </c>
      <c r="C151" s="749">
        <v>2.80530965193344</v>
      </c>
      <c r="D151" s="750">
        <v>326</v>
      </c>
      <c r="E151" s="880">
        <v>70.405338891692026</v>
      </c>
      <c r="F151" s="749">
        <v>3.343380509837043</v>
      </c>
      <c r="G151" s="750">
        <v>326</v>
      </c>
      <c r="H151" s="880">
        <v>77.821591801768932</v>
      </c>
      <c r="I151" s="749">
        <v>2.7039776798119508</v>
      </c>
      <c r="J151" s="750">
        <v>325</v>
      </c>
      <c r="K151" s="880">
        <v>66.563146328534259</v>
      </c>
      <c r="L151" s="749">
        <v>2.749587698316573</v>
      </c>
      <c r="M151" s="750">
        <v>323</v>
      </c>
      <c r="N151" s="880">
        <v>87.742448381967876</v>
      </c>
      <c r="O151" s="749">
        <v>2.0673113842494342</v>
      </c>
      <c r="P151" s="750">
        <v>331</v>
      </c>
      <c r="Q151" s="880">
        <v>74.889687835798838</v>
      </c>
      <c r="R151" s="749">
        <v>3.0559728960808412</v>
      </c>
      <c r="S151" s="750">
        <v>328</v>
      </c>
      <c r="T151" s="880">
        <v>70.326252024798961</v>
      </c>
      <c r="U151" s="749">
        <v>3.2726027007523322</v>
      </c>
      <c r="V151" s="750">
        <v>325</v>
      </c>
      <c r="W151" s="880">
        <v>55.226471766160422</v>
      </c>
      <c r="X151" s="749">
        <v>3.211928302495016</v>
      </c>
      <c r="Y151" s="750">
        <v>326</v>
      </c>
      <c r="Z151" s="880">
        <v>74.517462455339128</v>
      </c>
      <c r="AA151" s="749">
        <v>2.746865930020939</v>
      </c>
      <c r="AB151" s="750">
        <v>325</v>
      </c>
      <c r="AC151" s="880">
        <v>58.31805567689036</v>
      </c>
      <c r="AD151" s="749">
        <v>2.6975165545905142</v>
      </c>
      <c r="AE151" s="750">
        <v>329</v>
      </c>
      <c r="AF151" s="880">
        <v>73.17672504086714</v>
      </c>
      <c r="AG151" s="749">
        <v>2.703251168602153</v>
      </c>
      <c r="AH151" s="750">
        <v>328</v>
      </c>
      <c r="AI151" s="880">
        <v>76.381641290907908</v>
      </c>
      <c r="AJ151" s="749">
        <v>2.9893856332698561</v>
      </c>
      <c r="AK151" s="750">
        <v>329</v>
      </c>
      <c r="AL151" s="880">
        <v>71.577412082714957</v>
      </c>
      <c r="AM151" s="749">
        <v>2.6834269063422349</v>
      </c>
      <c r="AN151" s="750">
        <v>325</v>
      </c>
      <c r="AO151" s="880">
        <v>33.820649510581987</v>
      </c>
      <c r="AP151" s="749">
        <v>3.568719930192533</v>
      </c>
      <c r="AQ151" s="750">
        <v>326</v>
      </c>
      <c r="AR151" s="823">
        <v>51.63161236708288</v>
      </c>
      <c r="AS151" s="749">
        <v>4.2893239941864314</v>
      </c>
      <c r="AT151" s="881">
        <v>218</v>
      </c>
    </row>
    <row r="152" spans="1:46" ht="14.5" customHeight="1">
      <c r="A152" s="894" t="s">
        <v>25</v>
      </c>
      <c r="B152" s="877">
        <v>64.09656839415122</v>
      </c>
      <c r="C152" s="746">
        <v>2.2314351083450381</v>
      </c>
      <c r="D152" s="747">
        <v>531</v>
      </c>
      <c r="E152" s="877">
        <v>52.498101852057331</v>
      </c>
      <c r="F152" s="746">
        <v>2.494649984056434</v>
      </c>
      <c r="G152" s="747">
        <v>529</v>
      </c>
      <c r="H152" s="877">
        <v>77.239193066483708</v>
      </c>
      <c r="I152" s="746">
        <v>2.3968564814865192</v>
      </c>
      <c r="J152" s="747">
        <v>526</v>
      </c>
      <c r="K152" s="816">
        <v>65.297872687994385</v>
      </c>
      <c r="L152" s="746">
        <v>2.3042833096321842</v>
      </c>
      <c r="M152" s="747">
        <v>530</v>
      </c>
      <c r="N152" s="877">
        <v>86.610389675612112</v>
      </c>
      <c r="O152" s="746">
        <v>1.7360486830696</v>
      </c>
      <c r="P152" s="747">
        <v>528</v>
      </c>
      <c r="Q152" s="816">
        <v>68.368826377551756</v>
      </c>
      <c r="R152" s="746">
        <v>2.562116859147519</v>
      </c>
      <c r="S152" s="747">
        <v>534</v>
      </c>
      <c r="T152" s="877">
        <v>69.679485418250707</v>
      </c>
      <c r="U152" s="746">
        <v>2.4201359765094028</v>
      </c>
      <c r="V152" s="747">
        <v>530</v>
      </c>
      <c r="W152" s="877">
        <v>41.576864090951879</v>
      </c>
      <c r="X152" s="746">
        <v>2.5395649605235162</v>
      </c>
      <c r="Y152" s="747">
        <v>526</v>
      </c>
      <c r="Z152" s="877">
        <v>76.078572623621085</v>
      </c>
      <c r="AA152" s="746">
        <v>2.1642566801464178</v>
      </c>
      <c r="AB152" s="747">
        <v>531</v>
      </c>
      <c r="AC152" s="877">
        <v>51.779750680921978</v>
      </c>
      <c r="AD152" s="746">
        <v>2.621301423949026</v>
      </c>
      <c r="AE152" s="747">
        <v>528</v>
      </c>
      <c r="AF152" s="877">
        <v>69.32016115167518</v>
      </c>
      <c r="AG152" s="746">
        <v>2.5873312272722049</v>
      </c>
      <c r="AH152" s="747">
        <v>532</v>
      </c>
      <c r="AI152" s="877">
        <v>77.99618938554886</v>
      </c>
      <c r="AJ152" s="746">
        <v>2.157294195221108</v>
      </c>
      <c r="AK152" s="747">
        <v>532</v>
      </c>
      <c r="AL152" s="877">
        <v>58.263261850657791</v>
      </c>
      <c r="AM152" s="746">
        <v>2.431139992890798</v>
      </c>
      <c r="AN152" s="747">
        <v>532</v>
      </c>
      <c r="AO152" s="877">
        <v>28.01037575132241</v>
      </c>
      <c r="AP152" s="746">
        <v>2.2390181436962528</v>
      </c>
      <c r="AQ152" s="747">
        <v>528</v>
      </c>
      <c r="AR152" s="816">
        <v>43.398974531045162</v>
      </c>
      <c r="AS152" s="746">
        <v>3.1517443768546789</v>
      </c>
      <c r="AT152" s="878">
        <v>354</v>
      </c>
    </row>
    <row r="153" spans="1:46" ht="14.5" customHeight="1">
      <c r="A153" s="895" t="s">
        <v>26</v>
      </c>
      <c r="B153" s="880">
        <v>60.32436988751023</v>
      </c>
      <c r="C153" s="749">
        <v>3.057055780292095</v>
      </c>
      <c r="D153" s="750">
        <v>471</v>
      </c>
      <c r="E153" s="880">
        <v>63.088795234831082</v>
      </c>
      <c r="F153" s="749">
        <v>2.638819069485653</v>
      </c>
      <c r="G153" s="750">
        <v>469</v>
      </c>
      <c r="H153" s="880">
        <v>77.196337861997975</v>
      </c>
      <c r="I153" s="749">
        <v>2.3691913257536839</v>
      </c>
      <c r="J153" s="750">
        <v>471</v>
      </c>
      <c r="K153" s="823">
        <v>64.775421135026775</v>
      </c>
      <c r="L153" s="749">
        <v>2.757252846984426</v>
      </c>
      <c r="M153" s="750">
        <v>471</v>
      </c>
      <c r="N153" s="880">
        <v>87.765082611423168</v>
      </c>
      <c r="O153" s="749">
        <v>1.7902004457177989</v>
      </c>
      <c r="P153" s="750">
        <v>471</v>
      </c>
      <c r="Q153" s="880">
        <v>71.54034841822471</v>
      </c>
      <c r="R153" s="749">
        <v>2.5113267551416341</v>
      </c>
      <c r="S153" s="750">
        <v>467</v>
      </c>
      <c r="T153" s="880">
        <v>71.506351497087252</v>
      </c>
      <c r="U153" s="749">
        <v>2.5146980637795422</v>
      </c>
      <c r="V153" s="750">
        <v>473</v>
      </c>
      <c r="W153" s="880">
        <v>53.000721366908088</v>
      </c>
      <c r="X153" s="749">
        <v>3.178060250924303</v>
      </c>
      <c r="Y153" s="750">
        <v>468</v>
      </c>
      <c r="Z153" s="880">
        <v>79.520248526915339</v>
      </c>
      <c r="AA153" s="749">
        <v>2.1788326342716919</v>
      </c>
      <c r="AB153" s="750">
        <v>471</v>
      </c>
      <c r="AC153" s="880">
        <v>57.014639526698637</v>
      </c>
      <c r="AD153" s="749">
        <v>2.6716873941751911</v>
      </c>
      <c r="AE153" s="750">
        <v>473</v>
      </c>
      <c r="AF153" s="880">
        <v>73.05717702306417</v>
      </c>
      <c r="AG153" s="749">
        <v>2.827481818744384</v>
      </c>
      <c r="AH153" s="750">
        <v>471</v>
      </c>
      <c r="AI153" s="880">
        <v>77.644667452938336</v>
      </c>
      <c r="AJ153" s="749">
        <v>2.2631451110634568</v>
      </c>
      <c r="AK153" s="750">
        <v>473</v>
      </c>
      <c r="AL153" s="823">
        <v>66.998095878317628</v>
      </c>
      <c r="AM153" s="749">
        <v>2.4118556241625879</v>
      </c>
      <c r="AN153" s="750">
        <v>467</v>
      </c>
      <c r="AO153" s="823">
        <v>33.75875984282731</v>
      </c>
      <c r="AP153" s="749">
        <v>2.52728394344763</v>
      </c>
      <c r="AQ153" s="750">
        <v>459</v>
      </c>
      <c r="AR153" s="823">
        <v>46.58289056050279</v>
      </c>
      <c r="AS153" s="749">
        <v>3.2852104898319792</v>
      </c>
      <c r="AT153" s="881">
        <v>330</v>
      </c>
    </row>
    <row r="154" spans="1:46" ht="14.5" customHeight="1">
      <c r="A154" s="894" t="s">
        <v>27</v>
      </c>
      <c r="B154" s="816">
        <v>57.811595911261207</v>
      </c>
      <c r="C154" s="746">
        <v>2.543285389271142</v>
      </c>
      <c r="D154" s="747">
        <v>560</v>
      </c>
      <c r="E154" s="877">
        <v>53.712818852198772</v>
      </c>
      <c r="F154" s="746">
        <v>2.6719381336578212</v>
      </c>
      <c r="G154" s="747">
        <v>558</v>
      </c>
      <c r="H154" s="877">
        <v>76.186537971343526</v>
      </c>
      <c r="I154" s="746">
        <v>2.322119727169643</v>
      </c>
      <c r="J154" s="747">
        <v>567</v>
      </c>
      <c r="K154" s="816">
        <v>64.168766204272458</v>
      </c>
      <c r="L154" s="746">
        <v>2.777146984258867</v>
      </c>
      <c r="M154" s="747">
        <v>566</v>
      </c>
      <c r="N154" s="877">
        <v>85.595413039192749</v>
      </c>
      <c r="O154" s="746">
        <v>1.873589187726038</v>
      </c>
      <c r="P154" s="747">
        <v>568</v>
      </c>
      <c r="Q154" s="877">
        <v>67.017115454227209</v>
      </c>
      <c r="R154" s="746">
        <v>2.424189507435536</v>
      </c>
      <c r="S154" s="747">
        <v>561</v>
      </c>
      <c r="T154" s="877">
        <v>62.529465142393903</v>
      </c>
      <c r="U154" s="746">
        <v>2.7883654906246078</v>
      </c>
      <c r="V154" s="747">
        <v>565</v>
      </c>
      <c r="W154" s="877">
        <v>39.357632078278613</v>
      </c>
      <c r="X154" s="746">
        <v>2.675786404477702</v>
      </c>
      <c r="Y154" s="747">
        <v>559</v>
      </c>
      <c r="Z154" s="877">
        <v>69.434681425973594</v>
      </c>
      <c r="AA154" s="746">
        <v>2.311137810791553</v>
      </c>
      <c r="AB154" s="747">
        <v>566</v>
      </c>
      <c r="AC154" s="816">
        <v>50.053831403150909</v>
      </c>
      <c r="AD154" s="746">
        <v>2.4735827380673121</v>
      </c>
      <c r="AE154" s="747">
        <v>565</v>
      </c>
      <c r="AF154" s="877">
        <v>64.149261451676921</v>
      </c>
      <c r="AG154" s="746">
        <v>2.430298391914036</v>
      </c>
      <c r="AH154" s="747">
        <v>564</v>
      </c>
      <c r="AI154" s="877">
        <v>75.118246036572074</v>
      </c>
      <c r="AJ154" s="746">
        <v>2.3175141132150641</v>
      </c>
      <c r="AK154" s="747">
        <v>562</v>
      </c>
      <c r="AL154" s="877">
        <v>60.038823197747739</v>
      </c>
      <c r="AM154" s="746">
        <v>2.4796973946964491</v>
      </c>
      <c r="AN154" s="747">
        <v>567</v>
      </c>
      <c r="AO154" s="877">
        <v>35.441273307656779</v>
      </c>
      <c r="AP154" s="746">
        <v>2.430161884064697</v>
      </c>
      <c r="AQ154" s="747">
        <v>564</v>
      </c>
      <c r="AR154" s="816">
        <v>45.2490870055492</v>
      </c>
      <c r="AS154" s="746">
        <v>3.0701414971037342</v>
      </c>
      <c r="AT154" s="878">
        <v>382</v>
      </c>
    </row>
    <row r="155" spans="1:46" ht="14.5" customHeight="1" thickBot="1">
      <c r="A155" s="896" t="s">
        <v>28</v>
      </c>
      <c r="B155" s="883">
        <v>62.207008825890057</v>
      </c>
      <c r="C155" s="751">
        <v>2.360442128074002</v>
      </c>
      <c r="D155" s="752">
        <v>541</v>
      </c>
      <c r="E155" s="874">
        <v>55.99864089818832</v>
      </c>
      <c r="F155" s="751">
        <v>2.4406977703924269</v>
      </c>
      <c r="G155" s="752">
        <v>543</v>
      </c>
      <c r="H155" s="874">
        <v>72.083461417046308</v>
      </c>
      <c r="I155" s="751">
        <v>2.3453920003531201</v>
      </c>
      <c r="J155" s="752">
        <v>542</v>
      </c>
      <c r="K155" s="883">
        <v>67.845674572424613</v>
      </c>
      <c r="L155" s="751">
        <v>2.2420832422804309</v>
      </c>
      <c r="M155" s="752">
        <v>540</v>
      </c>
      <c r="N155" s="883">
        <v>86.317794257733595</v>
      </c>
      <c r="O155" s="751">
        <v>1.6198747060524641</v>
      </c>
      <c r="P155" s="752">
        <v>544</v>
      </c>
      <c r="Q155" s="883">
        <v>69.890066100647275</v>
      </c>
      <c r="R155" s="751">
        <v>2.2590672147833391</v>
      </c>
      <c r="S155" s="752">
        <v>535</v>
      </c>
      <c r="T155" s="883">
        <v>72.28185279712477</v>
      </c>
      <c r="U155" s="751">
        <v>2.2099294812486301</v>
      </c>
      <c r="V155" s="752">
        <v>545</v>
      </c>
      <c r="W155" s="883">
        <v>50.728840758410577</v>
      </c>
      <c r="X155" s="751">
        <v>2.6532642889010649</v>
      </c>
      <c r="Y155" s="752">
        <v>544</v>
      </c>
      <c r="Z155" s="883">
        <v>74.836619881682026</v>
      </c>
      <c r="AA155" s="751">
        <v>2.223487029017444</v>
      </c>
      <c r="AB155" s="752">
        <v>546</v>
      </c>
      <c r="AC155" s="883">
        <v>53.079092923260951</v>
      </c>
      <c r="AD155" s="751">
        <v>2.7417684337485611</v>
      </c>
      <c r="AE155" s="752">
        <v>537</v>
      </c>
      <c r="AF155" s="883">
        <v>62.753024355313343</v>
      </c>
      <c r="AG155" s="751">
        <v>2.372229720109178</v>
      </c>
      <c r="AH155" s="752">
        <v>538</v>
      </c>
      <c r="AI155" s="883">
        <v>74.600477257102909</v>
      </c>
      <c r="AJ155" s="751">
        <v>2.1344592988229332</v>
      </c>
      <c r="AK155" s="752">
        <v>540</v>
      </c>
      <c r="AL155" s="883">
        <v>62.08271521470904</v>
      </c>
      <c r="AM155" s="751">
        <v>2.4065371423166511</v>
      </c>
      <c r="AN155" s="752">
        <v>536</v>
      </c>
      <c r="AO155" s="874">
        <v>36.149038311376643</v>
      </c>
      <c r="AP155" s="751">
        <v>2.6853018949899239</v>
      </c>
      <c r="AQ155" s="752">
        <v>535</v>
      </c>
      <c r="AR155" s="874">
        <v>44.944431105752422</v>
      </c>
      <c r="AS155" s="751">
        <v>3.1402820025577221</v>
      </c>
      <c r="AT155" s="884">
        <v>348</v>
      </c>
    </row>
    <row r="156" spans="1:46" ht="14.5" customHeight="1">
      <c r="A156" s="897" t="s">
        <v>29</v>
      </c>
      <c r="B156" s="837">
        <v>61.254156621944233</v>
      </c>
      <c r="C156" s="754">
        <v>1.118607985561983</v>
      </c>
      <c r="D156" s="755">
        <v>3966</v>
      </c>
      <c r="E156" s="886">
        <v>58.905313842423681</v>
      </c>
      <c r="F156" s="754">
        <v>1.1313859837234641</v>
      </c>
      <c r="G156" s="755">
        <v>3957</v>
      </c>
      <c r="H156" s="886">
        <v>77.635879960312309</v>
      </c>
      <c r="I156" s="754">
        <v>0.97269658060305653</v>
      </c>
      <c r="J156" s="755">
        <v>3977</v>
      </c>
      <c r="K156" s="837">
        <v>67.132411845058144</v>
      </c>
      <c r="L156" s="754">
        <v>1.100236530804144</v>
      </c>
      <c r="M156" s="755">
        <v>3962</v>
      </c>
      <c r="N156" s="886">
        <v>87.152843311681465</v>
      </c>
      <c r="O156" s="754">
        <v>0.76984114961692141</v>
      </c>
      <c r="P156" s="755">
        <v>3991</v>
      </c>
      <c r="Q156" s="886">
        <v>70.900560461226789</v>
      </c>
      <c r="R156" s="754">
        <v>1.0473998804875739</v>
      </c>
      <c r="S156" s="755">
        <v>3958</v>
      </c>
      <c r="T156" s="837">
        <v>65.770087668230786</v>
      </c>
      <c r="U156" s="754">
        <v>1.114570272170093</v>
      </c>
      <c r="V156" s="755">
        <v>3974</v>
      </c>
      <c r="W156" s="886">
        <v>46.986130308348578</v>
      </c>
      <c r="X156" s="754">
        <v>1.181255175014595</v>
      </c>
      <c r="Y156" s="755">
        <v>3944</v>
      </c>
      <c r="Z156" s="886">
        <v>72.65633758043397</v>
      </c>
      <c r="AA156" s="754">
        <v>1.0341840353182881</v>
      </c>
      <c r="AB156" s="755">
        <v>3964</v>
      </c>
      <c r="AC156" s="886">
        <v>55.835015219432371</v>
      </c>
      <c r="AD156" s="754">
        <v>1.15387169153088</v>
      </c>
      <c r="AE156" s="755">
        <v>3977</v>
      </c>
      <c r="AF156" s="886">
        <v>70.830994580853812</v>
      </c>
      <c r="AG156" s="754">
        <v>1.035758082399012</v>
      </c>
      <c r="AH156" s="755">
        <v>3976</v>
      </c>
      <c r="AI156" s="886">
        <v>77.079283149006358</v>
      </c>
      <c r="AJ156" s="754">
        <v>0.97365723127365178</v>
      </c>
      <c r="AK156" s="755">
        <v>3990</v>
      </c>
      <c r="AL156" s="886">
        <v>63.920204511883391</v>
      </c>
      <c r="AM156" s="754">
        <v>1.113488990037651</v>
      </c>
      <c r="AN156" s="755">
        <v>3968</v>
      </c>
      <c r="AO156" s="837">
        <v>39.675801490811473</v>
      </c>
      <c r="AP156" s="754">
        <v>1.1255518715671511</v>
      </c>
      <c r="AQ156" s="755">
        <v>3947</v>
      </c>
      <c r="AR156" s="837">
        <v>46.176652877332117</v>
      </c>
      <c r="AS156" s="754">
        <v>1.3829738274196199</v>
      </c>
      <c r="AT156" s="887">
        <v>2800</v>
      </c>
    </row>
    <row r="157" spans="1:46" ht="14.5" customHeight="1">
      <c r="A157" s="897" t="s">
        <v>30</v>
      </c>
      <c r="B157" s="886">
        <v>63.18473161138192</v>
      </c>
      <c r="C157" s="754">
        <v>1.1853273095763239</v>
      </c>
      <c r="D157" s="755">
        <v>2860</v>
      </c>
      <c r="E157" s="886">
        <v>60.215067558118527</v>
      </c>
      <c r="F157" s="754">
        <v>1.231261639711088</v>
      </c>
      <c r="G157" s="755">
        <v>2849</v>
      </c>
      <c r="H157" s="837">
        <v>74.11881320371721</v>
      </c>
      <c r="I157" s="754">
        <v>1.142759389678218</v>
      </c>
      <c r="J157" s="755">
        <v>2858</v>
      </c>
      <c r="K157" s="837">
        <v>64.794202084167722</v>
      </c>
      <c r="L157" s="754">
        <v>1.185944306123432</v>
      </c>
      <c r="M157" s="755">
        <v>2859</v>
      </c>
      <c r="N157" s="886">
        <v>85.122043287526466</v>
      </c>
      <c r="O157" s="754">
        <v>0.93201946048996187</v>
      </c>
      <c r="P157" s="755">
        <v>2862</v>
      </c>
      <c r="Q157" s="837">
        <v>69.751790617153929</v>
      </c>
      <c r="R157" s="754">
        <v>1.2267309274236791</v>
      </c>
      <c r="S157" s="755">
        <v>2858</v>
      </c>
      <c r="T157" s="837">
        <v>66.977787298109845</v>
      </c>
      <c r="U157" s="754">
        <v>1.241848685974358</v>
      </c>
      <c r="V157" s="755">
        <v>2862</v>
      </c>
      <c r="W157" s="886">
        <v>44.016900975478798</v>
      </c>
      <c r="X157" s="754">
        <v>1.3144738678098491</v>
      </c>
      <c r="Y157" s="755">
        <v>2844</v>
      </c>
      <c r="Z157" s="886">
        <v>72.684457816919249</v>
      </c>
      <c r="AA157" s="754">
        <v>1.1048157587622121</v>
      </c>
      <c r="AB157" s="755">
        <v>2861</v>
      </c>
      <c r="AC157" s="837">
        <v>52.759983648323157</v>
      </c>
      <c r="AD157" s="754">
        <v>1.249422966499538</v>
      </c>
      <c r="AE157" s="755">
        <v>2848</v>
      </c>
      <c r="AF157" s="886">
        <v>68.127514225099617</v>
      </c>
      <c r="AG157" s="754">
        <v>1.2340594826740701</v>
      </c>
      <c r="AH157" s="755">
        <v>2856</v>
      </c>
      <c r="AI157" s="837">
        <v>75.009736774128953</v>
      </c>
      <c r="AJ157" s="754">
        <v>1.0922593399027101</v>
      </c>
      <c r="AK157" s="755">
        <v>2860</v>
      </c>
      <c r="AL157" s="886">
        <v>61.349436176531583</v>
      </c>
      <c r="AM157" s="754">
        <v>1.257027639007928</v>
      </c>
      <c r="AN157" s="755">
        <v>2844</v>
      </c>
      <c r="AO157" s="837">
        <v>35.275181098503197</v>
      </c>
      <c r="AP157" s="754">
        <v>1.2687073397503621</v>
      </c>
      <c r="AQ157" s="755">
        <v>2819</v>
      </c>
      <c r="AR157" s="837">
        <v>44.328227597110583</v>
      </c>
      <c r="AS157" s="754">
        <v>1.606014324886494</v>
      </c>
      <c r="AT157" s="887">
        <v>1888</v>
      </c>
    </row>
    <row r="158" spans="1:46" ht="14.5" customHeight="1">
      <c r="A158" s="898" t="s">
        <v>31</v>
      </c>
      <c r="B158" s="889">
        <v>61.649952073578987</v>
      </c>
      <c r="C158" s="890">
        <v>0.92207891008975329</v>
      </c>
      <c r="D158" s="891">
        <v>6826</v>
      </c>
      <c r="E158" s="889">
        <v>59.172915630421187</v>
      </c>
      <c r="F158" s="890">
        <v>0.93461727806652528</v>
      </c>
      <c r="G158" s="891">
        <v>6806</v>
      </c>
      <c r="H158" s="889">
        <v>76.916294811052893</v>
      </c>
      <c r="I158" s="890">
        <v>0.80853462911877061</v>
      </c>
      <c r="J158" s="891">
        <v>6835</v>
      </c>
      <c r="K158" s="892">
        <v>66.651726326650959</v>
      </c>
      <c r="L158" s="890">
        <v>0.90752206647500211</v>
      </c>
      <c r="M158" s="891">
        <v>6821</v>
      </c>
      <c r="N158" s="889">
        <v>86.738314601298868</v>
      </c>
      <c r="O158" s="890">
        <v>0.64151189747115733</v>
      </c>
      <c r="P158" s="891">
        <v>6853</v>
      </c>
      <c r="Q158" s="892">
        <v>70.664530536053277</v>
      </c>
      <c r="R158" s="890">
        <v>0.86960451732389554</v>
      </c>
      <c r="S158" s="891">
        <v>6816</v>
      </c>
      <c r="T158" s="892">
        <v>66.01693832630886</v>
      </c>
      <c r="U158" s="890">
        <v>0.92248448255924809</v>
      </c>
      <c r="V158" s="891">
        <v>6836</v>
      </c>
      <c r="W158" s="889">
        <v>46.377814771929607</v>
      </c>
      <c r="X158" s="890">
        <v>0.97711273282866973</v>
      </c>
      <c r="Y158" s="891">
        <v>6788</v>
      </c>
      <c r="Z158" s="889">
        <v>72.662109653293911</v>
      </c>
      <c r="AA158" s="890">
        <v>0.85262079978800864</v>
      </c>
      <c r="AB158" s="891">
        <v>6825</v>
      </c>
      <c r="AC158" s="892">
        <v>55.207935259578612</v>
      </c>
      <c r="AD158" s="890">
        <v>0.9533309334179495</v>
      </c>
      <c r="AE158" s="891">
        <v>6825</v>
      </c>
      <c r="AF158" s="889">
        <v>70.279611795788583</v>
      </c>
      <c r="AG158" s="890">
        <v>0.86206144884904223</v>
      </c>
      <c r="AH158" s="891">
        <v>6832</v>
      </c>
      <c r="AI158" s="889">
        <v>76.65559503785903</v>
      </c>
      <c r="AJ158" s="890">
        <v>0.80581220956938882</v>
      </c>
      <c r="AK158" s="891">
        <v>6850</v>
      </c>
      <c r="AL158" s="889">
        <v>63.393776569923119</v>
      </c>
      <c r="AM158" s="890">
        <v>0.92193071492125156</v>
      </c>
      <c r="AN158" s="891">
        <v>6812</v>
      </c>
      <c r="AO158" s="892">
        <v>38.778528891249813</v>
      </c>
      <c r="AP158" s="890">
        <v>0.93219609143772653</v>
      </c>
      <c r="AQ158" s="891">
        <v>6766</v>
      </c>
      <c r="AR158" s="892">
        <v>45.824466284149281</v>
      </c>
      <c r="AS158" s="890">
        <v>1.1602572232909709</v>
      </c>
      <c r="AT158" s="893">
        <v>4688</v>
      </c>
    </row>
    <row r="159" spans="1:46" ht="14.5" customHeight="1">
      <c r="A159" s="1930" t="s">
        <v>690</v>
      </c>
      <c r="B159" s="1930" t="s">
        <v>621</v>
      </c>
      <c r="C159" s="1930" t="s">
        <v>621</v>
      </c>
      <c r="D159" s="1930" t="s">
        <v>621</v>
      </c>
      <c r="E159" s="1930" t="s">
        <v>621</v>
      </c>
      <c r="F159" s="1930" t="s">
        <v>621</v>
      </c>
      <c r="G159" s="1930" t="s">
        <v>621</v>
      </c>
      <c r="H159" s="1930" t="s">
        <v>621</v>
      </c>
      <c r="I159" s="1930" t="s">
        <v>621</v>
      </c>
      <c r="J159" s="1930" t="s">
        <v>621</v>
      </c>
      <c r="K159" s="1930" t="s">
        <v>621</v>
      </c>
      <c r="L159" s="1930" t="s">
        <v>621</v>
      </c>
      <c r="M159" s="1930" t="s">
        <v>621</v>
      </c>
      <c r="N159" s="1930" t="s">
        <v>621</v>
      </c>
      <c r="O159" s="1930" t="s">
        <v>621</v>
      </c>
      <c r="P159" s="1930" t="s">
        <v>621</v>
      </c>
      <c r="Q159" s="1930" t="s">
        <v>621</v>
      </c>
      <c r="R159" s="1930" t="s">
        <v>621</v>
      </c>
      <c r="S159" s="1930" t="s">
        <v>621</v>
      </c>
      <c r="T159" s="1930" t="s">
        <v>621</v>
      </c>
      <c r="U159" s="1930" t="s">
        <v>621</v>
      </c>
      <c r="V159" s="1930" t="s">
        <v>621</v>
      </c>
      <c r="W159" s="1930" t="s">
        <v>621</v>
      </c>
      <c r="X159" s="1930" t="s">
        <v>621</v>
      </c>
      <c r="Y159" s="1930" t="s">
        <v>621</v>
      </c>
      <c r="Z159" s="1930" t="s">
        <v>621</v>
      </c>
      <c r="AA159" s="1930" t="s">
        <v>621</v>
      </c>
      <c r="AB159" s="1930" t="s">
        <v>621</v>
      </c>
      <c r="AC159" s="1930" t="s">
        <v>621</v>
      </c>
      <c r="AD159" s="1930" t="s">
        <v>621</v>
      </c>
      <c r="AE159" s="1930" t="s">
        <v>621</v>
      </c>
      <c r="AF159" s="1930" t="s">
        <v>621</v>
      </c>
      <c r="AG159" s="1930" t="s">
        <v>621</v>
      </c>
      <c r="AH159" s="1930" t="s">
        <v>621</v>
      </c>
      <c r="AI159" s="1930" t="s">
        <v>621</v>
      </c>
      <c r="AJ159" s="1930" t="s">
        <v>621</v>
      </c>
      <c r="AK159" s="1930" t="s">
        <v>621</v>
      </c>
      <c r="AL159" s="1930" t="s">
        <v>621</v>
      </c>
      <c r="AM159" s="1930" t="s">
        <v>621</v>
      </c>
      <c r="AN159" s="1930" t="s">
        <v>621</v>
      </c>
      <c r="AO159" s="1930" t="s">
        <v>621</v>
      </c>
      <c r="AP159" s="1930" t="s">
        <v>621</v>
      </c>
      <c r="AQ159" s="1930" t="s">
        <v>621</v>
      </c>
      <c r="AR159" s="1930" t="s">
        <v>621</v>
      </c>
      <c r="AS159" s="1930" t="s">
        <v>621</v>
      </c>
      <c r="AT159" s="1930" t="s">
        <v>621</v>
      </c>
    </row>
    <row r="160" spans="1:46" ht="14.5" customHeight="1">
      <c r="A160" s="1930" t="s">
        <v>727</v>
      </c>
      <c r="B160" s="1930" t="s">
        <v>623</v>
      </c>
      <c r="C160" s="1930" t="s">
        <v>623</v>
      </c>
      <c r="D160" s="1930" t="s">
        <v>623</v>
      </c>
      <c r="E160" s="1930" t="s">
        <v>623</v>
      </c>
      <c r="F160" s="1930" t="s">
        <v>623</v>
      </c>
      <c r="G160" s="1930" t="s">
        <v>623</v>
      </c>
      <c r="H160" s="1930" t="s">
        <v>623</v>
      </c>
      <c r="I160" s="1930" t="s">
        <v>623</v>
      </c>
      <c r="J160" s="1930" t="s">
        <v>623</v>
      </c>
      <c r="K160" s="1930" t="s">
        <v>623</v>
      </c>
      <c r="L160" s="1930" t="s">
        <v>623</v>
      </c>
      <c r="M160" s="1930" t="s">
        <v>623</v>
      </c>
      <c r="N160" s="1930" t="s">
        <v>623</v>
      </c>
      <c r="O160" s="1930" t="s">
        <v>623</v>
      </c>
      <c r="P160" s="1930" t="s">
        <v>623</v>
      </c>
      <c r="Q160" s="1930" t="s">
        <v>623</v>
      </c>
      <c r="R160" s="1930" t="s">
        <v>623</v>
      </c>
      <c r="S160" s="1930" t="s">
        <v>623</v>
      </c>
      <c r="T160" s="1930" t="s">
        <v>623</v>
      </c>
      <c r="U160" s="1930" t="s">
        <v>623</v>
      </c>
      <c r="V160" s="1930" t="s">
        <v>623</v>
      </c>
      <c r="W160" s="1930" t="s">
        <v>623</v>
      </c>
      <c r="X160" s="1930" t="s">
        <v>623</v>
      </c>
      <c r="Y160" s="1930" t="s">
        <v>623</v>
      </c>
      <c r="Z160" s="1930" t="s">
        <v>623</v>
      </c>
      <c r="AA160" s="1930" t="s">
        <v>623</v>
      </c>
      <c r="AB160" s="1930" t="s">
        <v>623</v>
      </c>
      <c r="AC160" s="1930" t="s">
        <v>623</v>
      </c>
      <c r="AD160" s="1930" t="s">
        <v>623</v>
      </c>
      <c r="AE160" s="1930" t="s">
        <v>623</v>
      </c>
      <c r="AF160" s="1930" t="s">
        <v>623</v>
      </c>
      <c r="AG160" s="1930" t="s">
        <v>623</v>
      </c>
      <c r="AH160" s="1930" t="s">
        <v>623</v>
      </c>
      <c r="AI160" s="1930" t="s">
        <v>623</v>
      </c>
      <c r="AJ160" s="1930" t="s">
        <v>623</v>
      </c>
      <c r="AK160" s="1930" t="s">
        <v>623</v>
      </c>
      <c r="AL160" s="1930" t="s">
        <v>623</v>
      </c>
      <c r="AM160" s="1930" t="s">
        <v>623</v>
      </c>
      <c r="AN160" s="1930" t="s">
        <v>623</v>
      </c>
      <c r="AO160" s="1930" t="s">
        <v>623</v>
      </c>
      <c r="AP160" s="1930" t="s">
        <v>623</v>
      </c>
      <c r="AQ160" s="1930" t="s">
        <v>623</v>
      </c>
      <c r="AR160" s="1930" t="s">
        <v>623</v>
      </c>
      <c r="AS160" s="1930" t="s">
        <v>623</v>
      </c>
      <c r="AT160" s="1930" t="s">
        <v>623</v>
      </c>
    </row>
    <row r="161" spans="1:46" ht="14.5" customHeight="1">
      <c r="A161" s="1930" t="s">
        <v>1187</v>
      </c>
      <c r="B161" s="1930" t="s">
        <v>728</v>
      </c>
      <c r="C161" s="1930" t="s">
        <v>728</v>
      </c>
      <c r="D161" s="1930" t="s">
        <v>728</v>
      </c>
      <c r="E161" s="1930" t="s">
        <v>728</v>
      </c>
      <c r="F161" s="1930" t="s">
        <v>728</v>
      </c>
      <c r="G161" s="1930" t="s">
        <v>728</v>
      </c>
      <c r="H161" s="1930" t="s">
        <v>728</v>
      </c>
      <c r="I161" s="1930" t="s">
        <v>728</v>
      </c>
      <c r="J161" s="1930" t="s">
        <v>728</v>
      </c>
      <c r="K161" s="1930" t="s">
        <v>728</v>
      </c>
      <c r="L161" s="1930" t="s">
        <v>728</v>
      </c>
      <c r="M161" s="1930" t="s">
        <v>728</v>
      </c>
      <c r="N161" s="1930" t="s">
        <v>728</v>
      </c>
      <c r="O161" s="1930" t="s">
        <v>728</v>
      </c>
      <c r="P161" s="1930" t="s">
        <v>728</v>
      </c>
      <c r="Q161" s="1930" t="s">
        <v>728</v>
      </c>
      <c r="R161" s="1930" t="s">
        <v>728</v>
      </c>
      <c r="S161" s="1930" t="s">
        <v>728</v>
      </c>
      <c r="T161" s="1930" t="s">
        <v>728</v>
      </c>
      <c r="U161" s="1930" t="s">
        <v>728</v>
      </c>
      <c r="V161" s="1930" t="s">
        <v>728</v>
      </c>
      <c r="W161" s="1930" t="s">
        <v>728</v>
      </c>
      <c r="X161" s="1930" t="s">
        <v>728</v>
      </c>
      <c r="Y161" s="1930" t="s">
        <v>728</v>
      </c>
      <c r="Z161" s="1930" t="s">
        <v>728</v>
      </c>
      <c r="AA161" s="1930" t="s">
        <v>728</v>
      </c>
      <c r="AB161" s="1930" t="s">
        <v>728</v>
      </c>
      <c r="AC161" s="1930" t="s">
        <v>728</v>
      </c>
      <c r="AD161" s="1930" t="s">
        <v>728</v>
      </c>
      <c r="AE161" s="1930" t="s">
        <v>728</v>
      </c>
      <c r="AF161" s="1930" t="s">
        <v>728</v>
      </c>
      <c r="AG161" s="1930" t="s">
        <v>728</v>
      </c>
      <c r="AH161" s="1930" t="s">
        <v>728</v>
      </c>
      <c r="AI161" s="1930" t="s">
        <v>728</v>
      </c>
      <c r="AJ161" s="1930" t="s">
        <v>728</v>
      </c>
      <c r="AK161" s="1930" t="s">
        <v>728</v>
      </c>
      <c r="AL161" s="1930" t="s">
        <v>728</v>
      </c>
      <c r="AM161" s="1930" t="s">
        <v>728</v>
      </c>
      <c r="AN161" s="1930" t="s">
        <v>728</v>
      </c>
      <c r="AO161" s="1930" t="s">
        <v>728</v>
      </c>
      <c r="AP161" s="1930" t="s">
        <v>728</v>
      </c>
      <c r="AQ161" s="1930" t="s">
        <v>728</v>
      </c>
      <c r="AR161" s="1930" t="s">
        <v>728</v>
      </c>
      <c r="AS161" s="1930" t="s">
        <v>728</v>
      </c>
      <c r="AT161" s="1930" t="s">
        <v>728</v>
      </c>
    </row>
    <row r="162" spans="1:46" ht="14.5" customHeight="1"/>
    <row r="163" spans="1:46" ht="14.5" customHeight="1">
      <c r="A163" s="2037" t="s">
        <v>1310</v>
      </c>
      <c r="B163" s="2038"/>
      <c r="C163" s="2038"/>
      <c r="D163" s="2038"/>
      <c r="E163" s="2038"/>
      <c r="F163" s="2038"/>
      <c r="G163" s="2038"/>
      <c r="H163" s="2038"/>
      <c r="I163" s="2038"/>
      <c r="J163" s="2038"/>
      <c r="K163" s="2038"/>
      <c r="L163" s="2038"/>
      <c r="M163" s="2038"/>
      <c r="N163" s="2038"/>
      <c r="O163" s="2038"/>
      <c r="P163" s="2038"/>
      <c r="Q163" s="2038"/>
      <c r="R163" s="2038"/>
      <c r="S163" s="2038"/>
      <c r="T163" s="2038"/>
      <c r="U163" s="2038"/>
      <c r="V163" s="2038"/>
      <c r="W163" s="2038"/>
      <c r="X163" s="2038"/>
      <c r="Y163" s="2038"/>
      <c r="Z163" s="2038"/>
      <c r="AA163" s="2038"/>
      <c r="AB163" s="2038"/>
      <c r="AC163" s="2038"/>
      <c r="AD163" s="2038"/>
      <c r="AE163" s="2038"/>
      <c r="AF163" s="2038"/>
      <c r="AG163" s="2038"/>
      <c r="AH163" s="2038"/>
      <c r="AI163" s="2038"/>
      <c r="AJ163" s="2038"/>
      <c r="AK163" s="2038"/>
      <c r="AL163" s="2038"/>
      <c r="AM163" s="2038"/>
      <c r="AN163" s="2038"/>
      <c r="AO163" s="2038"/>
      <c r="AP163" s="2038"/>
      <c r="AQ163" s="2038"/>
      <c r="AR163" s="2038"/>
      <c r="AS163" s="2038"/>
      <c r="AT163" s="2038"/>
    </row>
    <row r="164" spans="1:46" s="902" customFormat="1" ht="44.25" customHeight="1">
      <c r="A164" s="1994" t="s">
        <v>5</v>
      </c>
      <c r="B164" s="2039" t="s">
        <v>705</v>
      </c>
      <c r="C164" s="2040"/>
      <c r="D164" s="1971"/>
      <c r="E164" s="2039" t="s">
        <v>707</v>
      </c>
      <c r="F164" s="2040"/>
      <c r="G164" s="1971"/>
      <c r="H164" s="2039" t="s">
        <v>709</v>
      </c>
      <c r="I164" s="2040"/>
      <c r="J164" s="1971"/>
      <c r="K164" s="2039" t="s">
        <v>711</v>
      </c>
      <c r="L164" s="2040"/>
      <c r="M164" s="1971"/>
      <c r="N164" s="2039" t="s">
        <v>673</v>
      </c>
      <c r="O164" s="2040"/>
      <c r="P164" s="1971"/>
      <c r="Q164" s="2039" t="s">
        <v>674</v>
      </c>
      <c r="R164" s="2040"/>
      <c r="S164" s="1971"/>
      <c r="T164" s="2039" t="s">
        <v>675</v>
      </c>
      <c r="U164" s="2040"/>
      <c r="V164" s="1971"/>
      <c r="W164" s="2039" t="s">
        <v>676</v>
      </c>
      <c r="X164" s="2040"/>
      <c r="Y164" s="1971"/>
      <c r="Z164" s="2039" t="s">
        <v>717</v>
      </c>
      <c r="AA164" s="2040"/>
      <c r="AB164" s="1971"/>
      <c r="AC164" s="2039" t="s">
        <v>678</v>
      </c>
      <c r="AD164" s="2040"/>
      <c r="AE164" s="1971"/>
      <c r="AF164" s="2039" t="s">
        <v>679</v>
      </c>
      <c r="AG164" s="2040"/>
      <c r="AH164" s="1971"/>
      <c r="AI164" s="2039" t="s">
        <v>594</v>
      </c>
      <c r="AJ164" s="2040"/>
      <c r="AK164" s="1971"/>
      <c r="AL164" s="2039" t="s">
        <v>681</v>
      </c>
      <c r="AM164" s="2040"/>
      <c r="AN164" s="1971"/>
      <c r="AO164" s="2041" t="s">
        <v>729</v>
      </c>
      <c r="AP164" s="2042"/>
      <c r="AQ164" s="1928"/>
      <c r="AR164" s="2039" t="s">
        <v>684</v>
      </c>
      <c r="AS164" s="2040"/>
      <c r="AT164" s="1992"/>
    </row>
    <row r="165" spans="1:46" ht="14.5" customHeight="1" thickBot="1">
      <c r="A165" s="1995"/>
      <c r="B165" s="743" t="s">
        <v>2</v>
      </c>
      <c r="C165" s="743" t="s">
        <v>68</v>
      </c>
      <c r="D165" s="744" t="s">
        <v>69</v>
      </c>
      <c r="E165" s="743" t="s">
        <v>2</v>
      </c>
      <c r="F165" s="743" t="s">
        <v>68</v>
      </c>
      <c r="G165" s="744" t="s">
        <v>69</v>
      </c>
      <c r="H165" s="743" t="s">
        <v>2</v>
      </c>
      <c r="I165" s="743" t="s">
        <v>68</v>
      </c>
      <c r="J165" s="744" t="s">
        <v>69</v>
      </c>
      <c r="K165" s="743" t="s">
        <v>2</v>
      </c>
      <c r="L165" s="743" t="s">
        <v>68</v>
      </c>
      <c r="M165" s="744" t="s">
        <v>69</v>
      </c>
      <c r="N165" s="743" t="s">
        <v>2</v>
      </c>
      <c r="O165" s="743" t="s">
        <v>68</v>
      </c>
      <c r="P165" s="744" t="s">
        <v>69</v>
      </c>
      <c r="Q165" s="743" t="s">
        <v>2</v>
      </c>
      <c r="R165" s="743" t="s">
        <v>68</v>
      </c>
      <c r="S165" s="744" t="s">
        <v>69</v>
      </c>
      <c r="T165" s="743" t="s">
        <v>2</v>
      </c>
      <c r="U165" s="743" t="s">
        <v>68</v>
      </c>
      <c r="V165" s="744" t="s">
        <v>69</v>
      </c>
      <c r="W165" s="743" t="s">
        <v>2</v>
      </c>
      <c r="X165" s="743" t="s">
        <v>68</v>
      </c>
      <c r="Y165" s="744" t="s">
        <v>69</v>
      </c>
      <c r="Z165" s="743" t="s">
        <v>2</v>
      </c>
      <c r="AA165" s="743" t="s">
        <v>68</v>
      </c>
      <c r="AB165" s="744" t="s">
        <v>69</v>
      </c>
      <c r="AC165" s="743" t="s">
        <v>2</v>
      </c>
      <c r="AD165" s="743" t="s">
        <v>68</v>
      </c>
      <c r="AE165" s="744" t="s">
        <v>69</v>
      </c>
      <c r="AF165" s="743" t="s">
        <v>2</v>
      </c>
      <c r="AG165" s="743" t="s">
        <v>68</v>
      </c>
      <c r="AH165" s="744" t="s">
        <v>69</v>
      </c>
      <c r="AI165" s="743" t="s">
        <v>2</v>
      </c>
      <c r="AJ165" s="743" t="s">
        <v>68</v>
      </c>
      <c r="AK165" s="744" t="s">
        <v>69</v>
      </c>
      <c r="AL165" s="743" t="s">
        <v>2</v>
      </c>
      <c r="AM165" s="743" t="s">
        <v>68</v>
      </c>
      <c r="AN165" s="744" t="s">
        <v>69</v>
      </c>
      <c r="AO165" s="743" t="s">
        <v>2</v>
      </c>
      <c r="AP165" s="743" t="s">
        <v>68</v>
      </c>
      <c r="AQ165" s="744" t="s">
        <v>69</v>
      </c>
      <c r="AR165" s="743" t="s">
        <v>2</v>
      </c>
      <c r="AS165" s="743" t="s">
        <v>68</v>
      </c>
      <c r="AT165" s="743" t="s">
        <v>69</v>
      </c>
    </row>
    <row r="166" spans="1:46" ht="14.5" customHeight="1">
      <c r="A166" s="894" t="s">
        <v>13</v>
      </c>
      <c r="B166" s="812">
        <v>18.610459019825431</v>
      </c>
      <c r="C166" s="868">
        <v>2.1510000940137339</v>
      </c>
      <c r="D166" s="869">
        <v>471</v>
      </c>
      <c r="E166" s="812">
        <v>9.3764859920231931</v>
      </c>
      <c r="F166" s="868">
        <v>1.674028914492993</v>
      </c>
      <c r="G166" s="869">
        <v>473</v>
      </c>
      <c r="H166" s="812">
        <v>56.413469549781126</v>
      </c>
      <c r="I166" s="868">
        <v>3.00486916637088</v>
      </c>
      <c r="J166" s="869">
        <v>484</v>
      </c>
      <c r="K166" s="812">
        <v>32.055440233795572</v>
      </c>
      <c r="L166" s="868">
        <v>2.6648208103262991</v>
      </c>
      <c r="M166" s="869">
        <v>471</v>
      </c>
      <c r="N166" s="816">
        <v>73.5612321948215</v>
      </c>
      <c r="O166" s="868">
        <v>2.951628193114507</v>
      </c>
      <c r="P166" s="869">
        <v>485</v>
      </c>
      <c r="Q166" s="812">
        <v>23.069179288613849</v>
      </c>
      <c r="R166" s="868">
        <v>3.3895430665586779</v>
      </c>
      <c r="S166" s="869">
        <v>467</v>
      </c>
      <c r="T166" s="812">
        <v>37.619927243079779</v>
      </c>
      <c r="U166" s="868">
        <v>3.7551804917461959</v>
      </c>
      <c r="V166" s="869">
        <v>475</v>
      </c>
      <c r="W166" s="816">
        <v>27.562525410558649</v>
      </c>
      <c r="X166" s="868">
        <v>2.5507901635633599</v>
      </c>
      <c r="Y166" s="869">
        <v>474</v>
      </c>
      <c r="Z166" s="812">
        <v>33.780456701736369</v>
      </c>
      <c r="AA166" s="868">
        <v>2.3443334863975722</v>
      </c>
      <c r="AB166" s="869">
        <v>471</v>
      </c>
      <c r="AC166" s="812">
        <v>8.2383405159843655</v>
      </c>
      <c r="AD166" s="868">
        <v>1.717385801957011</v>
      </c>
      <c r="AE166" s="869">
        <v>468</v>
      </c>
      <c r="AF166" s="812">
        <v>17.372128352017882</v>
      </c>
      <c r="AG166" s="868">
        <v>2.079189809765662</v>
      </c>
      <c r="AH166" s="869">
        <v>470</v>
      </c>
      <c r="AI166" s="816">
        <v>60.347537070553443</v>
      </c>
      <c r="AJ166" s="868">
        <v>3.010039341672877</v>
      </c>
      <c r="AK166" s="869">
        <v>479</v>
      </c>
      <c r="AL166" s="812">
        <v>20.64108787928901</v>
      </c>
      <c r="AM166" s="868">
        <v>1.903613260176366</v>
      </c>
      <c r="AN166" s="869">
        <v>468</v>
      </c>
      <c r="AO166" s="812">
        <v>12.149917948199979</v>
      </c>
      <c r="AP166" s="868">
        <v>2.329692042392761</v>
      </c>
      <c r="AQ166" s="869">
        <v>466</v>
      </c>
      <c r="AR166" s="816">
        <v>58.656293954224132</v>
      </c>
      <c r="AS166" s="868">
        <v>2.8814245671522958</v>
      </c>
      <c r="AT166" s="904">
        <v>437</v>
      </c>
    </row>
    <row r="167" spans="1:46" ht="14.5" customHeight="1">
      <c r="A167" s="895" t="s">
        <v>14</v>
      </c>
      <c r="B167" s="823">
        <v>29.596971834817719</v>
      </c>
      <c r="C167" s="870">
        <v>2.9847540483740072</v>
      </c>
      <c r="D167" s="871">
        <v>303</v>
      </c>
      <c r="E167" s="823">
        <v>13.19255457814806</v>
      </c>
      <c r="F167" s="870">
        <v>1.967550612906664</v>
      </c>
      <c r="G167" s="871">
        <v>301</v>
      </c>
      <c r="H167" s="818">
        <v>66.724407778493017</v>
      </c>
      <c r="I167" s="870">
        <v>2.8375917966809121</v>
      </c>
      <c r="J167" s="871">
        <v>306</v>
      </c>
      <c r="K167" s="818">
        <v>39.94243982440328</v>
      </c>
      <c r="L167" s="870">
        <v>3.9258189407788842</v>
      </c>
      <c r="M167" s="871">
        <v>299</v>
      </c>
      <c r="N167" s="818">
        <v>78.469383637966644</v>
      </c>
      <c r="O167" s="870">
        <v>2.5126136909246388</v>
      </c>
      <c r="P167" s="871">
        <v>308</v>
      </c>
      <c r="Q167" s="818">
        <v>27.181168603141469</v>
      </c>
      <c r="R167" s="870">
        <v>2.905722354167152</v>
      </c>
      <c r="S167" s="871">
        <v>303</v>
      </c>
      <c r="T167" s="818">
        <v>40.049107568520498</v>
      </c>
      <c r="U167" s="870">
        <v>3.20254650619919</v>
      </c>
      <c r="V167" s="871">
        <v>306</v>
      </c>
      <c r="W167" s="818">
        <v>26.409577417199149</v>
      </c>
      <c r="X167" s="870">
        <v>3.8610241289409561</v>
      </c>
      <c r="Y167" s="871">
        <v>305</v>
      </c>
      <c r="Z167" s="818">
        <v>34.325477741908017</v>
      </c>
      <c r="AA167" s="870">
        <v>3.385066955706141</v>
      </c>
      <c r="AB167" s="871">
        <v>304</v>
      </c>
      <c r="AC167" s="818">
        <v>7.0146087623817976</v>
      </c>
      <c r="AD167" s="870">
        <v>1.5253346280440701</v>
      </c>
      <c r="AE167" s="871">
        <v>298</v>
      </c>
      <c r="AF167" s="818">
        <v>15.600268805509129</v>
      </c>
      <c r="AG167" s="870">
        <v>3.3274916656847129</v>
      </c>
      <c r="AH167" s="871">
        <v>304</v>
      </c>
      <c r="AI167" s="823">
        <v>50.043677525967809</v>
      </c>
      <c r="AJ167" s="870">
        <v>4.1469048867853484</v>
      </c>
      <c r="AK167" s="871">
        <v>306</v>
      </c>
      <c r="AL167" s="818">
        <v>18.010707531093569</v>
      </c>
      <c r="AM167" s="870">
        <v>2.9949039131005981</v>
      </c>
      <c r="AN167" s="871">
        <v>302</v>
      </c>
      <c r="AO167" s="818">
        <v>8.1019576050401838</v>
      </c>
      <c r="AP167" s="870">
        <v>1.8767686703406541</v>
      </c>
      <c r="AQ167" s="871">
        <v>303</v>
      </c>
      <c r="AR167" s="823">
        <v>47.368139599643158</v>
      </c>
      <c r="AS167" s="870">
        <v>3.7796971847837142</v>
      </c>
      <c r="AT167" s="905">
        <v>287</v>
      </c>
    </row>
    <row r="168" spans="1:46" ht="14.5" customHeight="1">
      <c r="A168" s="894" t="s">
        <v>39</v>
      </c>
      <c r="B168" s="812" t="s">
        <v>99</v>
      </c>
      <c r="C168" s="868" t="s">
        <v>99</v>
      </c>
      <c r="D168" s="869" t="s">
        <v>99</v>
      </c>
      <c r="E168" s="816" t="s">
        <v>99</v>
      </c>
      <c r="F168" s="868" t="s">
        <v>99</v>
      </c>
      <c r="G168" s="869" t="s">
        <v>99</v>
      </c>
      <c r="H168" s="812" t="s">
        <v>99</v>
      </c>
      <c r="I168" s="868" t="s">
        <v>99</v>
      </c>
      <c r="J168" s="869" t="s">
        <v>99</v>
      </c>
      <c r="K168" s="812" t="s">
        <v>99</v>
      </c>
      <c r="L168" s="868" t="s">
        <v>99</v>
      </c>
      <c r="M168" s="869" t="s">
        <v>99</v>
      </c>
      <c r="N168" s="812" t="s">
        <v>99</v>
      </c>
      <c r="O168" s="868" t="s">
        <v>99</v>
      </c>
      <c r="P168" s="869" t="s">
        <v>99</v>
      </c>
      <c r="Q168" s="812" t="s">
        <v>99</v>
      </c>
      <c r="R168" s="868" t="s">
        <v>99</v>
      </c>
      <c r="S168" s="869" t="s">
        <v>99</v>
      </c>
      <c r="T168" s="812" t="s">
        <v>99</v>
      </c>
      <c r="U168" s="868" t="s">
        <v>99</v>
      </c>
      <c r="V168" s="869" t="s">
        <v>99</v>
      </c>
      <c r="W168" s="812" t="s">
        <v>99</v>
      </c>
      <c r="X168" s="868" t="s">
        <v>99</v>
      </c>
      <c r="Y168" s="869" t="s">
        <v>99</v>
      </c>
      <c r="Z168" s="812" t="s">
        <v>99</v>
      </c>
      <c r="AA168" s="868" t="s">
        <v>99</v>
      </c>
      <c r="AB168" s="869" t="s">
        <v>99</v>
      </c>
      <c r="AC168" s="812" t="s">
        <v>99</v>
      </c>
      <c r="AD168" s="868" t="s">
        <v>99</v>
      </c>
      <c r="AE168" s="869" t="s">
        <v>99</v>
      </c>
      <c r="AF168" s="812" t="s">
        <v>99</v>
      </c>
      <c r="AG168" s="868" t="s">
        <v>99</v>
      </c>
      <c r="AH168" s="869" t="s">
        <v>99</v>
      </c>
      <c r="AI168" s="816" t="s">
        <v>99</v>
      </c>
      <c r="AJ168" s="868" t="s">
        <v>99</v>
      </c>
      <c r="AK168" s="869" t="s">
        <v>99</v>
      </c>
      <c r="AL168" s="812" t="s">
        <v>99</v>
      </c>
      <c r="AM168" s="868" t="s">
        <v>99</v>
      </c>
      <c r="AN168" s="869" t="s">
        <v>99</v>
      </c>
      <c r="AO168" s="812" t="s">
        <v>99</v>
      </c>
      <c r="AP168" s="868" t="s">
        <v>99</v>
      </c>
      <c r="AQ168" s="869" t="s">
        <v>99</v>
      </c>
      <c r="AR168" s="812" t="s">
        <v>99</v>
      </c>
      <c r="AS168" s="868" t="s">
        <v>99</v>
      </c>
      <c r="AT168" s="904" t="s">
        <v>99</v>
      </c>
    </row>
    <row r="169" spans="1:46" ht="14.5" customHeight="1">
      <c r="A169" s="895" t="s">
        <v>16</v>
      </c>
      <c r="B169" s="818">
        <v>26.275111755293331</v>
      </c>
      <c r="C169" s="870">
        <v>6.4685856028921904</v>
      </c>
      <c r="D169" s="871">
        <v>70</v>
      </c>
      <c r="E169" s="818">
        <v>8.8691521350827927</v>
      </c>
      <c r="F169" s="870">
        <v>3.4485503766347971</v>
      </c>
      <c r="G169" s="871">
        <v>68</v>
      </c>
      <c r="H169" s="818">
        <v>64.476779226556786</v>
      </c>
      <c r="I169" s="870">
        <v>4.3130463734402342</v>
      </c>
      <c r="J169" s="871">
        <v>75</v>
      </c>
      <c r="K169" s="818">
        <v>27.09304684698472</v>
      </c>
      <c r="L169" s="870">
        <v>4.6299694904726501</v>
      </c>
      <c r="M169" s="871">
        <v>73</v>
      </c>
      <c r="N169" s="818">
        <v>64.236055739422952</v>
      </c>
      <c r="O169" s="870">
        <v>6.0002185270023691</v>
      </c>
      <c r="P169" s="871">
        <v>72</v>
      </c>
      <c r="Q169" s="818">
        <v>8.6824669879185397</v>
      </c>
      <c r="R169" s="870">
        <v>3.138634449917471</v>
      </c>
      <c r="S169" s="871">
        <v>67</v>
      </c>
      <c r="T169" s="818">
        <v>24.449794096775999</v>
      </c>
      <c r="U169" s="870">
        <v>5.5504666482432654</v>
      </c>
      <c r="V169" s="871">
        <v>69</v>
      </c>
      <c r="W169" s="818">
        <v>9.9351401949137284</v>
      </c>
      <c r="X169" s="870">
        <v>3.2360148118889569</v>
      </c>
      <c r="Y169" s="871">
        <v>68</v>
      </c>
      <c r="Z169" s="818">
        <v>29.666971094616791</v>
      </c>
      <c r="AA169" s="870">
        <v>5.6866804552355044</v>
      </c>
      <c r="AB169" s="871">
        <v>69</v>
      </c>
      <c r="AC169" s="818">
        <v>6.048960431018009</v>
      </c>
      <c r="AD169" s="870">
        <v>3.796503003508251</v>
      </c>
      <c r="AE169" s="871">
        <v>66</v>
      </c>
      <c r="AF169" s="818">
        <v>9.981581081544185</v>
      </c>
      <c r="AG169" s="870">
        <v>2.7382003265183861</v>
      </c>
      <c r="AH169" s="871">
        <v>67</v>
      </c>
      <c r="AI169" s="823">
        <v>48.665459108687877</v>
      </c>
      <c r="AJ169" s="870">
        <v>8.3001385885547894</v>
      </c>
      <c r="AK169" s="871">
        <v>73</v>
      </c>
      <c r="AL169" s="818">
        <v>13.47417325528748</v>
      </c>
      <c r="AM169" s="870">
        <v>3.4100803610911541</v>
      </c>
      <c r="AN169" s="871">
        <v>66</v>
      </c>
      <c r="AO169" s="818">
        <v>2.320920906352189</v>
      </c>
      <c r="AP169" s="870">
        <v>1.733572043652724</v>
      </c>
      <c r="AQ169" s="871">
        <v>64</v>
      </c>
      <c r="AR169" s="818">
        <v>45.355424782372751</v>
      </c>
      <c r="AS169" s="870">
        <v>6.655951690518112</v>
      </c>
      <c r="AT169" s="905">
        <v>70</v>
      </c>
    </row>
    <row r="170" spans="1:46" ht="14.5" customHeight="1">
      <c r="A170" s="894" t="s">
        <v>17</v>
      </c>
      <c r="B170" s="812" t="s">
        <v>99</v>
      </c>
      <c r="C170" s="868" t="s">
        <v>99</v>
      </c>
      <c r="D170" s="869" t="s">
        <v>99</v>
      </c>
      <c r="E170" s="816" t="s">
        <v>99</v>
      </c>
      <c r="F170" s="868" t="s">
        <v>99</v>
      </c>
      <c r="G170" s="869" t="s">
        <v>99</v>
      </c>
      <c r="H170" s="812" t="s">
        <v>99</v>
      </c>
      <c r="I170" s="868" t="s">
        <v>99</v>
      </c>
      <c r="J170" s="869" t="s">
        <v>99</v>
      </c>
      <c r="K170" s="816" t="s">
        <v>99</v>
      </c>
      <c r="L170" s="868" t="s">
        <v>99</v>
      </c>
      <c r="M170" s="869" t="s">
        <v>99</v>
      </c>
      <c r="N170" s="812" t="s">
        <v>99</v>
      </c>
      <c r="O170" s="868" t="s">
        <v>99</v>
      </c>
      <c r="P170" s="869" t="s">
        <v>99</v>
      </c>
      <c r="Q170" s="812" t="s">
        <v>99</v>
      </c>
      <c r="R170" s="868" t="s">
        <v>99</v>
      </c>
      <c r="S170" s="869" t="s">
        <v>99</v>
      </c>
      <c r="T170" s="812" t="s">
        <v>99</v>
      </c>
      <c r="U170" s="868" t="s">
        <v>99</v>
      </c>
      <c r="V170" s="869" t="s">
        <v>99</v>
      </c>
      <c r="W170" s="816" t="s">
        <v>99</v>
      </c>
      <c r="X170" s="868" t="s">
        <v>99</v>
      </c>
      <c r="Y170" s="869" t="s">
        <v>99</v>
      </c>
      <c r="Z170" s="812" t="s">
        <v>99</v>
      </c>
      <c r="AA170" s="868" t="s">
        <v>99</v>
      </c>
      <c r="AB170" s="869" t="s">
        <v>99</v>
      </c>
      <c r="AC170" s="812" t="s">
        <v>99</v>
      </c>
      <c r="AD170" s="868" t="s">
        <v>99</v>
      </c>
      <c r="AE170" s="869" t="s">
        <v>99</v>
      </c>
      <c r="AF170" s="816" t="s">
        <v>99</v>
      </c>
      <c r="AG170" s="868" t="s">
        <v>99</v>
      </c>
      <c r="AH170" s="869" t="s">
        <v>99</v>
      </c>
      <c r="AI170" s="812" t="s">
        <v>99</v>
      </c>
      <c r="AJ170" s="868" t="s">
        <v>99</v>
      </c>
      <c r="AK170" s="869" t="s">
        <v>99</v>
      </c>
      <c r="AL170" s="812" t="s">
        <v>99</v>
      </c>
      <c r="AM170" s="868" t="s">
        <v>99</v>
      </c>
      <c r="AN170" s="869" t="s">
        <v>99</v>
      </c>
      <c r="AO170" s="816" t="s">
        <v>99</v>
      </c>
      <c r="AP170" s="868" t="s">
        <v>99</v>
      </c>
      <c r="AQ170" s="869" t="s">
        <v>99</v>
      </c>
      <c r="AR170" s="812" t="s">
        <v>99</v>
      </c>
      <c r="AS170" s="868" t="s">
        <v>99</v>
      </c>
      <c r="AT170" s="904" t="s">
        <v>99</v>
      </c>
    </row>
    <row r="171" spans="1:46" ht="14.5" customHeight="1">
      <c r="A171" s="895" t="s">
        <v>18</v>
      </c>
      <c r="B171" s="818">
        <v>23.061801254319189</v>
      </c>
      <c r="C171" s="870">
        <v>6.8451742299656697</v>
      </c>
      <c r="D171" s="871">
        <v>64</v>
      </c>
      <c r="E171" s="818">
        <v>17.681206576406911</v>
      </c>
      <c r="F171" s="870">
        <v>5.4858191449623321</v>
      </c>
      <c r="G171" s="871">
        <v>64</v>
      </c>
      <c r="H171" s="818">
        <v>42.998980815865274</v>
      </c>
      <c r="I171" s="870">
        <v>11.01025103051504</v>
      </c>
      <c r="J171" s="871">
        <v>62</v>
      </c>
      <c r="K171" s="818">
        <v>22.911043800627851</v>
      </c>
      <c r="L171" s="870">
        <v>5.2731513091258027</v>
      </c>
      <c r="M171" s="871">
        <v>59</v>
      </c>
      <c r="N171" s="818">
        <v>66.477785425245045</v>
      </c>
      <c r="O171" s="870">
        <v>4.2766986662381132</v>
      </c>
      <c r="P171" s="871">
        <v>66</v>
      </c>
      <c r="Q171" s="818">
        <v>12.308448817321681</v>
      </c>
      <c r="R171" s="870">
        <v>3.5211903139683081</v>
      </c>
      <c r="S171" s="871">
        <v>63</v>
      </c>
      <c r="T171" s="818">
        <v>36.996405199763757</v>
      </c>
      <c r="U171" s="870">
        <v>5.1125462740027539</v>
      </c>
      <c r="V171" s="871">
        <v>64</v>
      </c>
      <c r="W171" s="818">
        <v>15.539850170095351</v>
      </c>
      <c r="X171" s="870">
        <v>4.886046844059373</v>
      </c>
      <c r="Y171" s="871">
        <v>64</v>
      </c>
      <c r="Z171" s="818">
        <v>32.952069660271967</v>
      </c>
      <c r="AA171" s="870">
        <v>7.5534102981609701</v>
      </c>
      <c r="AB171" s="871">
        <v>63</v>
      </c>
      <c r="AC171" s="818">
        <v>7.8673385692290516</v>
      </c>
      <c r="AD171" s="870">
        <v>2.0782024101552499</v>
      </c>
      <c r="AE171" s="871">
        <v>62</v>
      </c>
      <c r="AF171" s="818">
        <v>14.27329187424872</v>
      </c>
      <c r="AG171" s="870">
        <v>4.6635842495430806</v>
      </c>
      <c r="AH171" s="871">
        <v>61</v>
      </c>
      <c r="AI171" s="818">
        <v>30.00672730961924</v>
      </c>
      <c r="AJ171" s="870">
        <v>7.6114848706405338</v>
      </c>
      <c r="AK171" s="871">
        <v>62</v>
      </c>
      <c r="AL171" s="818">
        <v>12.38747585621419</v>
      </c>
      <c r="AM171" s="870">
        <v>2.241456410899314</v>
      </c>
      <c r="AN171" s="871">
        <v>61</v>
      </c>
      <c r="AO171" s="818">
        <v>2.62393295597114</v>
      </c>
      <c r="AP171" s="870">
        <v>1.488770289145392</v>
      </c>
      <c r="AQ171" s="871">
        <v>63</v>
      </c>
      <c r="AR171" s="818">
        <v>59.456366722486308</v>
      </c>
      <c r="AS171" s="870">
        <v>6.3714529520772709</v>
      </c>
      <c r="AT171" s="905">
        <v>57</v>
      </c>
    </row>
    <row r="172" spans="1:46" ht="14.5" customHeight="1">
      <c r="A172" s="894" t="s">
        <v>19</v>
      </c>
      <c r="B172" s="812">
        <v>34.180731926337288</v>
      </c>
      <c r="C172" s="868">
        <v>3.2292968257139552</v>
      </c>
      <c r="D172" s="869">
        <v>315</v>
      </c>
      <c r="E172" s="812">
        <v>7.956048896145945</v>
      </c>
      <c r="F172" s="868">
        <v>2.2391597478187331</v>
      </c>
      <c r="G172" s="869">
        <v>303</v>
      </c>
      <c r="H172" s="812">
        <v>61.537070349177156</v>
      </c>
      <c r="I172" s="868">
        <v>3.6975365637238542</v>
      </c>
      <c r="J172" s="869">
        <v>314</v>
      </c>
      <c r="K172" s="812">
        <v>36.180188601725341</v>
      </c>
      <c r="L172" s="868">
        <v>4.1246154009813063</v>
      </c>
      <c r="M172" s="869">
        <v>306</v>
      </c>
      <c r="N172" s="816">
        <v>80.081519017644453</v>
      </c>
      <c r="O172" s="868">
        <v>2.840700009053772</v>
      </c>
      <c r="P172" s="869">
        <v>322</v>
      </c>
      <c r="Q172" s="812">
        <v>18.89721131687833</v>
      </c>
      <c r="R172" s="868">
        <v>3.8221133751505958</v>
      </c>
      <c r="S172" s="869">
        <v>303</v>
      </c>
      <c r="T172" s="812">
        <v>44.352873957630187</v>
      </c>
      <c r="U172" s="868">
        <v>4.4294836927661656</v>
      </c>
      <c r="V172" s="869">
        <v>308</v>
      </c>
      <c r="W172" s="812">
        <v>20.39259889671154</v>
      </c>
      <c r="X172" s="868">
        <v>3.658255048133614</v>
      </c>
      <c r="Y172" s="869">
        <v>310</v>
      </c>
      <c r="Z172" s="812">
        <v>47.554915502003972</v>
      </c>
      <c r="AA172" s="868">
        <v>3.797558358764713</v>
      </c>
      <c r="AB172" s="869">
        <v>315</v>
      </c>
      <c r="AC172" s="812">
        <v>10.018887266533021</v>
      </c>
      <c r="AD172" s="868">
        <v>2.6844504982322062</v>
      </c>
      <c r="AE172" s="869">
        <v>308</v>
      </c>
      <c r="AF172" s="812">
        <v>21.356258889448011</v>
      </c>
      <c r="AG172" s="868">
        <v>3.2398122915423131</v>
      </c>
      <c r="AH172" s="869">
        <v>309</v>
      </c>
      <c r="AI172" s="812">
        <v>50.978478486980798</v>
      </c>
      <c r="AJ172" s="868">
        <v>3.814542585289824</v>
      </c>
      <c r="AK172" s="869">
        <v>310</v>
      </c>
      <c r="AL172" s="812">
        <v>21.97018620313202</v>
      </c>
      <c r="AM172" s="868">
        <v>2.9686793242154068</v>
      </c>
      <c r="AN172" s="869">
        <v>313</v>
      </c>
      <c r="AO172" s="812">
        <v>9.3557374305902172</v>
      </c>
      <c r="AP172" s="868">
        <v>2.0915734947869891</v>
      </c>
      <c r="AQ172" s="869">
        <v>306</v>
      </c>
      <c r="AR172" s="812">
        <v>60.030778749431747</v>
      </c>
      <c r="AS172" s="868">
        <v>3.7594539181507041</v>
      </c>
      <c r="AT172" s="904">
        <v>267</v>
      </c>
    </row>
    <row r="173" spans="1:46" ht="14.5" customHeight="1">
      <c r="A173" s="895" t="s">
        <v>20</v>
      </c>
      <c r="B173" s="818">
        <v>36.818839086476132</v>
      </c>
      <c r="C173" s="870">
        <v>4.1896149456586933</v>
      </c>
      <c r="D173" s="871">
        <v>79</v>
      </c>
      <c r="E173" s="818">
        <v>16.965961210793729</v>
      </c>
      <c r="F173" s="870">
        <v>7.3872076125011397</v>
      </c>
      <c r="G173" s="871">
        <v>76</v>
      </c>
      <c r="H173" s="818">
        <v>48.638258426299871</v>
      </c>
      <c r="I173" s="870">
        <v>5.1967398878259816</v>
      </c>
      <c r="J173" s="871">
        <v>78</v>
      </c>
      <c r="K173" s="818">
        <v>38.81860870090771</v>
      </c>
      <c r="L173" s="870">
        <v>4.4594375052731259</v>
      </c>
      <c r="M173" s="871">
        <v>79</v>
      </c>
      <c r="N173" s="818">
        <v>66.237167648455667</v>
      </c>
      <c r="O173" s="870">
        <v>8.2353110077838796</v>
      </c>
      <c r="P173" s="871">
        <v>79</v>
      </c>
      <c r="Q173" s="818">
        <v>26.038903104469849</v>
      </c>
      <c r="R173" s="870">
        <v>8.0319629295312875</v>
      </c>
      <c r="S173" s="871">
        <v>76</v>
      </c>
      <c r="T173" s="871">
        <v>30.85974029253023</v>
      </c>
      <c r="U173" s="870">
        <v>3.261865509042206</v>
      </c>
      <c r="V173" s="871">
        <v>76</v>
      </c>
      <c r="W173" s="871">
        <v>14.932076034167819</v>
      </c>
      <c r="X173" s="870">
        <v>2.933132251583999</v>
      </c>
      <c r="Y173" s="871">
        <v>76</v>
      </c>
      <c r="Z173" s="871">
        <v>41.49725514429938</v>
      </c>
      <c r="AA173" s="870">
        <v>5.6802122402757034</v>
      </c>
      <c r="AB173" s="871">
        <v>78</v>
      </c>
      <c r="AC173" s="818">
        <v>7.2850414160106371</v>
      </c>
      <c r="AD173" s="870">
        <v>1.6862732298378409</v>
      </c>
      <c r="AE173" s="871">
        <v>76</v>
      </c>
      <c r="AF173" s="818">
        <v>16.047820650478268</v>
      </c>
      <c r="AG173" s="870">
        <v>4.6563055891102616</v>
      </c>
      <c r="AH173" s="871">
        <v>73</v>
      </c>
      <c r="AI173" s="818">
        <v>79.132744124649463</v>
      </c>
      <c r="AJ173" s="870">
        <v>5.9633193141499019</v>
      </c>
      <c r="AK173" s="871">
        <v>82</v>
      </c>
      <c r="AL173" s="818">
        <v>16.956570571798839</v>
      </c>
      <c r="AM173" s="870">
        <v>4.7708039295791167</v>
      </c>
      <c r="AN173" s="871">
        <v>78</v>
      </c>
      <c r="AO173" s="818">
        <v>7.7178571792204771</v>
      </c>
      <c r="AP173" s="870">
        <v>2.569879128795451</v>
      </c>
      <c r="AQ173" s="871">
        <v>76</v>
      </c>
      <c r="AR173" s="818">
        <v>47.628558853855672</v>
      </c>
      <c r="AS173" s="870">
        <v>3.7151842198250602</v>
      </c>
      <c r="AT173" s="905">
        <v>61</v>
      </c>
    </row>
    <row r="174" spans="1:46" ht="14.5" customHeight="1">
      <c r="A174" s="894" t="s">
        <v>21</v>
      </c>
      <c r="B174" s="816">
        <v>38.238905325787989</v>
      </c>
      <c r="C174" s="868">
        <v>3.2319242951767282</v>
      </c>
      <c r="D174" s="869">
        <v>439</v>
      </c>
      <c r="E174" s="812">
        <v>11.418577734627929</v>
      </c>
      <c r="F174" s="868">
        <v>1.958354292933753</v>
      </c>
      <c r="G174" s="869">
        <v>423</v>
      </c>
      <c r="H174" s="812">
        <v>57.846871754612337</v>
      </c>
      <c r="I174" s="868">
        <v>2.2081474505637169</v>
      </c>
      <c r="J174" s="869">
        <v>446</v>
      </c>
      <c r="K174" s="812">
        <v>32.388856564573253</v>
      </c>
      <c r="L174" s="868">
        <v>3.516197267162755</v>
      </c>
      <c r="M174" s="869">
        <v>426</v>
      </c>
      <c r="N174" s="812">
        <v>65.199594050447814</v>
      </c>
      <c r="O174" s="868">
        <v>2.8697440480435659</v>
      </c>
      <c r="P174" s="869">
        <v>449</v>
      </c>
      <c r="Q174" s="812">
        <v>13.82530080877217</v>
      </c>
      <c r="R174" s="868">
        <v>2.1725064666108578</v>
      </c>
      <c r="S174" s="869">
        <v>425</v>
      </c>
      <c r="T174" s="812">
        <v>35.399000026678273</v>
      </c>
      <c r="U174" s="868">
        <v>3.611531901831853</v>
      </c>
      <c r="V174" s="869">
        <v>432</v>
      </c>
      <c r="W174" s="812">
        <v>17.28943526196602</v>
      </c>
      <c r="X174" s="868">
        <v>1.9908159395269831</v>
      </c>
      <c r="Y174" s="869">
        <v>429</v>
      </c>
      <c r="Z174" s="812">
        <v>40.871261042117453</v>
      </c>
      <c r="AA174" s="868">
        <v>3.2705455656765241</v>
      </c>
      <c r="AB174" s="869">
        <v>440</v>
      </c>
      <c r="AC174" s="812">
        <v>5.3709150372398486</v>
      </c>
      <c r="AD174" s="868">
        <v>1.2472534602030629</v>
      </c>
      <c r="AE174" s="869">
        <v>426</v>
      </c>
      <c r="AF174" s="812">
        <v>13.053193602675989</v>
      </c>
      <c r="AG174" s="868">
        <v>2.2879533478069538</v>
      </c>
      <c r="AH174" s="869">
        <v>425</v>
      </c>
      <c r="AI174" s="812">
        <v>45.471669406349577</v>
      </c>
      <c r="AJ174" s="868">
        <v>3.509879227692724</v>
      </c>
      <c r="AK174" s="869">
        <v>441</v>
      </c>
      <c r="AL174" s="812">
        <v>20.259990827434851</v>
      </c>
      <c r="AM174" s="868">
        <v>2.4957898746542271</v>
      </c>
      <c r="AN174" s="869">
        <v>431</v>
      </c>
      <c r="AO174" s="812">
        <v>10.846599735227761</v>
      </c>
      <c r="AP174" s="868">
        <v>2.1165093390428309</v>
      </c>
      <c r="AQ174" s="869">
        <v>428</v>
      </c>
      <c r="AR174" s="816">
        <v>57.023729695763173</v>
      </c>
      <c r="AS174" s="868">
        <v>3.196426082915969</v>
      </c>
      <c r="AT174" s="904">
        <v>415</v>
      </c>
    </row>
    <row r="175" spans="1:46" ht="14.5" customHeight="1">
      <c r="A175" s="895" t="s">
        <v>22</v>
      </c>
      <c r="B175" s="818">
        <v>29.738817444914151</v>
      </c>
      <c r="C175" s="870">
        <v>1.874193507297113</v>
      </c>
      <c r="D175" s="871">
        <v>1001</v>
      </c>
      <c r="E175" s="818">
        <v>6.1646969157942042</v>
      </c>
      <c r="F175" s="870">
        <v>0.82123521237336039</v>
      </c>
      <c r="G175" s="871">
        <v>983</v>
      </c>
      <c r="H175" s="818">
        <v>47.156287172760649</v>
      </c>
      <c r="I175" s="870">
        <v>2.0200850769426468</v>
      </c>
      <c r="J175" s="871">
        <v>1007</v>
      </c>
      <c r="K175" s="818">
        <v>27.455474916438629</v>
      </c>
      <c r="L175" s="870">
        <v>1.7403176841901269</v>
      </c>
      <c r="M175" s="871">
        <v>989</v>
      </c>
      <c r="N175" s="823">
        <v>61.317957669677597</v>
      </c>
      <c r="O175" s="870">
        <v>2.5071644484255589</v>
      </c>
      <c r="P175" s="871">
        <v>1023</v>
      </c>
      <c r="Q175" s="818">
        <v>12.426116373597459</v>
      </c>
      <c r="R175" s="870">
        <v>1.208273151717018</v>
      </c>
      <c r="S175" s="871">
        <v>968</v>
      </c>
      <c r="T175" s="818">
        <v>42.273240422464028</v>
      </c>
      <c r="U175" s="870">
        <v>2.1262709804137372</v>
      </c>
      <c r="V175" s="871">
        <v>1005</v>
      </c>
      <c r="W175" s="823">
        <v>21.83474499785957</v>
      </c>
      <c r="X175" s="870">
        <v>1.7650110929496341</v>
      </c>
      <c r="Y175" s="871">
        <v>990</v>
      </c>
      <c r="Z175" s="823">
        <v>36.403084272585673</v>
      </c>
      <c r="AA175" s="870">
        <v>2.0927136959566028</v>
      </c>
      <c r="AB175" s="871">
        <v>1002</v>
      </c>
      <c r="AC175" s="818">
        <v>7.717909150636304</v>
      </c>
      <c r="AD175" s="870">
        <v>1.0698075701891721</v>
      </c>
      <c r="AE175" s="871">
        <v>981</v>
      </c>
      <c r="AF175" s="823">
        <v>9.614022100234898</v>
      </c>
      <c r="AG175" s="870">
        <v>1.1441746284473771</v>
      </c>
      <c r="AH175" s="871">
        <v>979</v>
      </c>
      <c r="AI175" s="823">
        <v>45.804335057120767</v>
      </c>
      <c r="AJ175" s="870">
        <v>2.6330681752624661</v>
      </c>
      <c r="AK175" s="871">
        <v>1006</v>
      </c>
      <c r="AL175" s="818">
        <v>15.550137232026691</v>
      </c>
      <c r="AM175" s="870">
        <v>1.618316646737159</v>
      </c>
      <c r="AN175" s="871">
        <v>977</v>
      </c>
      <c r="AO175" s="818">
        <v>9.282171656632217</v>
      </c>
      <c r="AP175" s="870">
        <v>1.3777732448566979</v>
      </c>
      <c r="AQ175" s="871">
        <v>978</v>
      </c>
      <c r="AR175" s="823">
        <v>45.10862972700879</v>
      </c>
      <c r="AS175" s="870">
        <v>1.968911070479499</v>
      </c>
      <c r="AT175" s="905">
        <v>986</v>
      </c>
    </row>
    <row r="176" spans="1:46" ht="14.5" customHeight="1">
      <c r="A176" s="894" t="s">
        <v>23</v>
      </c>
      <c r="B176" s="812">
        <v>19.962706036370982</v>
      </c>
      <c r="C176" s="868">
        <v>6.0094547966169776</v>
      </c>
      <c r="D176" s="869">
        <v>115</v>
      </c>
      <c r="E176" s="816">
        <v>8.1678910003939471</v>
      </c>
      <c r="F176" s="868">
        <v>2.662994899827611</v>
      </c>
      <c r="G176" s="869">
        <v>114</v>
      </c>
      <c r="H176" s="812">
        <v>56.992891510063252</v>
      </c>
      <c r="I176" s="868">
        <v>8.3962917136168951</v>
      </c>
      <c r="J176" s="869">
        <v>119</v>
      </c>
      <c r="K176" s="812">
        <v>26.706405696031521</v>
      </c>
      <c r="L176" s="868">
        <v>4.5742434816323554</v>
      </c>
      <c r="M176" s="869">
        <v>116</v>
      </c>
      <c r="N176" s="812">
        <v>63.901407572765443</v>
      </c>
      <c r="O176" s="868">
        <v>6.7487524964055243</v>
      </c>
      <c r="P176" s="869">
        <v>120</v>
      </c>
      <c r="Q176" s="812">
        <v>13.344345990856899</v>
      </c>
      <c r="R176" s="868">
        <v>2.5332965305343662</v>
      </c>
      <c r="S176" s="869">
        <v>114</v>
      </c>
      <c r="T176" s="812">
        <v>33.161817302678983</v>
      </c>
      <c r="U176" s="868">
        <v>5.7637803926757183</v>
      </c>
      <c r="V176" s="869">
        <v>116</v>
      </c>
      <c r="W176" s="812">
        <v>25.693869023795809</v>
      </c>
      <c r="X176" s="868">
        <v>5.3943931446366218</v>
      </c>
      <c r="Y176" s="869">
        <v>118</v>
      </c>
      <c r="Z176" s="812">
        <v>33.415081308251757</v>
      </c>
      <c r="AA176" s="868">
        <v>4.8500579075473276</v>
      </c>
      <c r="AB176" s="869">
        <v>118</v>
      </c>
      <c r="AC176" s="812">
        <v>7.2204105969623287</v>
      </c>
      <c r="AD176" s="868">
        <v>2.863958732683701</v>
      </c>
      <c r="AE176" s="869">
        <v>116</v>
      </c>
      <c r="AF176" s="812">
        <v>8.4396076336746511</v>
      </c>
      <c r="AG176" s="868">
        <v>3.197649700119078</v>
      </c>
      <c r="AH176" s="869">
        <v>115</v>
      </c>
      <c r="AI176" s="816">
        <v>46.25956902513709</v>
      </c>
      <c r="AJ176" s="868">
        <v>8.3088598250617753</v>
      </c>
      <c r="AK176" s="869">
        <v>120</v>
      </c>
      <c r="AL176" s="812">
        <v>24.07412511845758</v>
      </c>
      <c r="AM176" s="868">
        <v>5.1855171632007986</v>
      </c>
      <c r="AN176" s="869">
        <v>115</v>
      </c>
      <c r="AO176" s="812">
        <v>7.7371506860923036</v>
      </c>
      <c r="AP176" s="868">
        <v>2.3977816813926429</v>
      </c>
      <c r="AQ176" s="869">
        <v>114</v>
      </c>
      <c r="AR176" s="812">
        <v>51.166804065867623</v>
      </c>
      <c r="AS176" s="868">
        <v>6.1389273742169452</v>
      </c>
      <c r="AT176" s="904">
        <v>112</v>
      </c>
    </row>
    <row r="177" spans="1:46" ht="14.5" customHeight="1">
      <c r="A177" s="895" t="s">
        <v>24</v>
      </c>
      <c r="B177" s="818" t="s">
        <v>99</v>
      </c>
      <c r="C177" s="870" t="s">
        <v>99</v>
      </c>
      <c r="D177" s="871" t="s">
        <v>99</v>
      </c>
      <c r="E177" s="818" t="s">
        <v>99</v>
      </c>
      <c r="F177" s="870" t="s">
        <v>99</v>
      </c>
      <c r="G177" s="871" t="s">
        <v>99</v>
      </c>
      <c r="H177" s="818" t="s">
        <v>99</v>
      </c>
      <c r="I177" s="870" t="s">
        <v>99</v>
      </c>
      <c r="J177" s="871" t="s">
        <v>99</v>
      </c>
      <c r="K177" s="818" t="s">
        <v>99</v>
      </c>
      <c r="L177" s="870" t="s">
        <v>99</v>
      </c>
      <c r="M177" s="871" t="s">
        <v>99</v>
      </c>
      <c r="N177" s="823" t="s">
        <v>99</v>
      </c>
      <c r="O177" s="870" t="s">
        <v>99</v>
      </c>
      <c r="P177" s="871" t="s">
        <v>99</v>
      </c>
      <c r="Q177" s="818" t="s">
        <v>99</v>
      </c>
      <c r="R177" s="870" t="s">
        <v>99</v>
      </c>
      <c r="S177" s="871" t="s">
        <v>99</v>
      </c>
      <c r="T177" s="818" t="s">
        <v>99</v>
      </c>
      <c r="U177" s="870" t="s">
        <v>99</v>
      </c>
      <c r="V177" s="871" t="s">
        <v>99</v>
      </c>
      <c r="W177" s="818" t="s">
        <v>99</v>
      </c>
      <c r="X177" s="870" t="s">
        <v>99</v>
      </c>
      <c r="Y177" s="871" t="s">
        <v>99</v>
      </c>
      <c r="Z177" s="818" t="s">
        <v>99</v>
      </c>
      <c r="AA177" s="870" t="s">
        <v>99</v>
      </c>
      <c r="AB177" s="871" t="s">
        <v>99</v>
      </c>
      <c r="AC177" s="823" t="s">
        <v>99</v>
      </c>
      <c r="AD177" s="870" t="s">
        <v>99</v>
      </c>
      <c r="AE177" s="871" t="s">
        <v>99</v>
      </c>
      <c r="AF177" s="818" t="s">
        <v>99</v>
      </c>
      <c r="AG177" s="870" t="s">
        <v>99</v>
      </c>
      <c r="AH177" s="871" t="s">
        <v>99</v>
      </c>
      <c r="AI177" s="823" t="s">
        <v>99</v>
      </c>
      <c r="AJ177" s="870" t="s">
        <v>99</v>
      </c>
      <c r="AK177" s="871" t="s">
        <v>99</v>
      </c>
      <c r="AL177" s="818" t="s">
        <v>99</v>
      </c>
      <c r="AM177" s="870" t="s">
        <v>99</v>
      </c>
      <c r="AN177" s="871" t="s">
        <v>99</v>
      </c>
      <c r="AO177" s="818" t="s">
        <v>99</v>
      </c>
      <c r="AP177" s="870" t="s">
        <v>99</v>
      </c>
      <c r="AQ177" s="871" t="s">
        <v>99</v>
      </c>
      <c r="AR177" s="823" t="s">
        <v>99</v>
      </c>
      <c r="AS177" s="870" t="s">
        <v>99</v>
      </c>
      <c r="AT177" s="905" t="s">
        <v>99</v>
      </c>
    </row>
    <row r="178" spans="1:46" ht="14.5" customHeight="1">
      <c r="A178" s="894" t="s">
        <v>25</v>
      </c>
      <c r="B178" s="812">
        <v>20.783572808988531</v>
      </c>
      <c r="C178" s="868">
        <v>2.9411651560496281</v>
      </c>
      <c r="D178" s="869">
        <v>126</v>
      </c>
      <c r="E178" s="812">
        <v>20.819458752649719</v>
      </c>
      <c r="F178" s="868">
        <v>4.3474460435195139</v>
      </c>
      <c r="G178" s="869">
        <v>123</v>
      </c>
      <c r="H178" s="812">
        <v>60.293529669737516</v>
      </c>
      <c r="I178" s="868">
        <v>4.6515876648166126</v>
      </c>
      <c r="J178" s="869">
        <v>135</v>
      </c>
      <c r="K178" s="812">
        <v>38.808989322724187</v>
      </c>
      <c r="L178" s="868">
        <v>4.2182744948257014</v>
      </c>
      <c r="M178" s="869">
        <v>127</v>
      </c>
      <c r="N178" s="816">
        <v>72.14082318955289</v>
      </c>
      <c r="O178" s="868">
        <v>2.6149290133926502</v>
      </c>
      <c r="P178" s="869">
        <v>134</v>
      </c>
      <c r="Q178" s="816">
        <v>17.824392676335052</v>
      </c>
      <c r="R178" s="868">
        <v>3.3103621378627999</v>
      </c>
      <c r="S178" s="869">
        <v>123</v>
      </c>
      <c r="T178" s="812">
        <v>38.854197564673257</v>
      </c>
      <c r="U178" s="868">
        <v>3.7247079706188848</v>
      </c>
      <c r="V178" s="869">
        <v>125</v>
      </c>
      <c r="W178" s="812">
        <v>24.050724595727431</v>
      </c>
      <c r="X178" s="868">
        <v>5.1746085445111456</v>
      </c>
      <c r="Y178" s="869">
        <v>130</v>
      </c>
      <c r="Z178" s="812">
        <v>41.376645094279667</v>
      </c>
      <c r="AA178" s="868">
        <v>5.6290968253723976</v>
      </c>
      <c r="AB178" s="869">
        <v>127</v>
      </c>
      <c r="AC178" s="812">
        <v>9.0542803102993812</v>
      </c>
      <c r="AD178" s="868">
        <v>2.427381947110788</v>
      </c>
      <c r="AE178" s="869">
        <v>124</v>
      </c>
      <c r="AF178" s="812">
        <v>9.6943928620710214</v>
      </c>
      <c r="AG178" s="868">
        <v>2.421470616382833</v>
      </c>
      <c r="AH178" s="869">
        <v>122</v>
      </c>
      <c r="AI178" s="812">
        <v>43.456605803207196</v>
      </c>
      <c r="AJ178" s="868">
        <v>5.3763814667236343</v>
      </c>
      <c r="AK178" s="869">
        <v>129</v>
      </c>
      <c r="AL178" s="812">
        <v>19.731214295784369</v>
      </c>
      <c r="AM178" s="868">
        <v>3.395595819463987</v>
      </c>
      <c r="AN178" s="869">
        <v>126</v>
      </c>
      <c r="AO178" s="812">
        <v>6.0916542569291252</v>
      </c>
      <c r="AP178" s="868">
        <v>1.223566709569301</v>
      </c>
      <c r="AQ178" s="869">
        <v>123</v>
      </c>
      <c r="AR178" s="812">
        <v>53.905461624453842</v>
      </c>
      <c r="AS178" s="868">
        <v>7.9854285138642664</v>
      </c>
      <c r="AT178" s="904">
        <v>111</v>
      </c>
    </row>
    <row r="179" spans="1:46" ht="14.5" customHeight="1">
      <c r="A179" s="895" t="s">
        <v>26</v>
      </c>
      <c r="B179" s="818" t="s">
        <v>99</v>
      </c>
      <c r="C179" s="870" t="s">
        <v>99</v>
      </c>
      <c r="D179" s="871" t="s">
        <v>99</v>
      </c>
      <c r="E179" s="818" t="s">
        <v>99</v>
      </c>
      <c r="F179" s="1404" t="s">
        <v>515</v>
      </c>
      <c r="G179" s="871" t="s">
        <v>99</v>
      </c>
      <c r="H179" s="818" t="s">
        <v>99</v>
      </c>
      <c r="I179" s="870" t="s">
        <v>99</v>
      </c>
      <c r="J179" s="871" t="s">
        <v>99</v>
      </c>
      <c r="K179" s="818" t="s">
        <v>99</v>
      </c>
      <c r="L179" s="870" t="s">
        <v>99</v>
      </c>
      <c r="M179" s="871" t="s">
        <v>99</v>
      </c>
      <c r="N179" s="818" t="s">
        <v>99</v>
      </c>
      <c r="O179" s="870" t="s">
        <v>99</v>
      </c>
      <c r="P179" s="871" t="s">
        <v>99</v>
      </c>
      <c r="Q179" s="818" t="s">
        <v>99</v>
      </c>
      <c r="R179" s="870" t="s">
        <v>99</v>
      </c>
      <c r="S179" s="871" t="s">
        <v>99</v>
      </c>
      <c r="T179" s="818" t="s">
        <v>99</v>
      </c>
      <c r="U179" s="870" t="s">
        <v>99</v>
      </c>
      <c r="V179" s="871" t="s">
        <v>99</v>
      </c>
      <c r="W179" s="818" t="s">
        <v>99</v>
      </c>
      <c r="X179" s="870" t="s">
        <v>99</v>
      </c>
      <c r="Y179" s="871" t="s">
        <v>99</v>
      </c>
      <c r="Z179" s="823" t="s">
        <v>99</v>
      </c>
      <c r="AA179" s="870" t="s">
        <v>99</v>
      </c>
      <c r="AB179" s="871" t="s">
        <v>99</v>
      </c>
      <c r="AC179" s="818" t="s">
        <v>99</v>
      </c>
      <c r="AD179" s="1404" t="s">
        <v>515</v>
      </c>
      <c r="AE179" s="871" t="s">
        <v>99</v>
      </c>
      <c r="AF179" s="818" t="s">
        <v>99</v>
      </c>
      <c r="AG179" s="870" t="s">
        <v>99</v>
      </c>
      <c r="AH179" s="871" t="s">
        <v>99</v>
      </c>
      <c r="AI179" s="818" t="s">
        <v>99</v>
      </c>
      <c r="AJ179" s="870" t="s">
        <v>99</v>
      </c>
      <c r="AK179" s="871" t="s">
        <v>99</v>
      </c>
      <c r="AL179" s="818" t="s">
        <v>99</v>
      </c>
      <c r="AM179" s="870" t="s">
        <v>99</v>
      </c>
      <c r="AN179" s="871" t="s">
        <v>99</v>
      </c>
      <c r="AO179" s="818" t="s">
        <v>99</v>
      </c>
      <c r="AP179" s="1404" t="s">
        <v>515</v>
      </c>
      <c r="AQ179" s="871" t="s">
        <v>99</v>
      </c>
      <c r="AR179" s="818" t="s">
        <v>99</v>
      </c>
      <c r="AS179" s="870" t="s">
        <v>99</v>
      </c>
      <c r="AT179" s="905" t="s">
        <v>99</v>
      </c>
    </row>
    <row r="180" spans="1:46" ht="14.5" customHeight="1">
      <c r="A180" s="894" t="s">
        <v>27</v>
      </c>
      <c r="B180" s="812">
        <v>29.0232799364851</v>
      </c>
      <c r="C180" s="868">
        <v>3.4039718978873772</v>
      </c>
      <c r="D180" s="869">
        <v>159</v>
      </c>
      <c r="E180" s="812">
        <v>6.0772445027579636</v>
      </c>
      <c r="F180" s="868">
        <v>2.6269674323543248</v>
      </c>
      <c r="G180" s="869">
        <v>154</v>
      </c>
      <c r="H180" s="812">
        <v>58.046206077090638</v>
      </c>
      <c r="I180" s="868">
        <v>4.3020214704043536</v>
      </c>
      <c r="J180" s="869">
        <v>159</v>
      </c>
      <c r="K180" s="812">
        <v>28.009224440601511</v>
      </c>
      <c r="L180" s="868">
        <v>3.177364184449047</v>
      </c>
      <c r="M180" s="869">
        <v>156</v>
      </c>
      <c r="N180" s="869">
        <v>69.511194386120749</v>
      </c>
      <c r="O180" s="868">
        <v>4.1102344912732027</v>
      </c>
      <c r="P180" s="869">
        <v>162</v>
      </c>
      <c r="Q180" s="812">
        <v>8.6789126419917579</v>
      </c>
      <c r="R180" s="868">
        <v>2.8427796669247121</v>
      </c>
      <c r="S180" s="869">
        <v>156</v>
      </c>
      <c r="T180" s="812">
        <v>32.034041664181871</v>
      </c>
      <c r="U180" s="868">
        <v>3.6066253825716341</v>
      </c>
      <c r="V180" s="869">
        <v>157</v>
      </c>
      <c r="W180" s="869">
        <v>23.158915368904879</v>
      </c>
      <c r="X180" s="868">
        <v>2.900233601637801</v>
      </c>
      <c r="Y180" s="869">
        <v>157</v>
      </c>
      <c r="Z180" s="812">
        <v>39.811747053427148</v>
      </c>
      <c r="AA180" s="868">
        <v>4.6271472383670664</v>
      </c>
      <c r="AB180" s="869">
        <v>157</v>
      </c>
      <c r="AC180" s="812">
        <v>6.1989171844722097</v>
      </c>
      <c r="AD180" s="868">
        <v>2.0049974248431601</v>
      </c>
      <c r="AE180" s="869">
        <v>156</v>
      </c>
      <c r="AF180" s="812">
        <v>10.94295288015245</v>
      </c>
      <c r="AG180" s="868">
        <v>2.9561004581950958</v>
      </c>
      <c r="AH180" s="869">
        <v>157</v>
      </c>
      <c r="AI180" s="812">
        <v>44.186950750895747</v>
      </c>
      <c r="AJ180" s="868">
        <v>7.6490867038778569</v>
      </c>
      <c r="AK180" s="869">
        <v>158</v>
      </c>
      <c r="AL180" s="812">
        <v>21.839577610775191</v>
      </c>
      <c r="AM180" s="868">
        <v>2.5749739728318848</v>
      </c>
      <c r="AN180" s="869">
        <v>157</v>
      </c>
      <c r="AO180" s="812">
        <v>19.316746295819641</v>
      </c>
      <c r="AP180" s="868">
        <v>4.7720479929764341</v>
      </c>
      <c r="AQ180" s="869">
        <v>153</v>
      </c>
      <c r="AR180" s="812">
        <v>41.536620182735078</v>
      </c>
      <c r="AS180" s="868">
        <v>6.135063366541444</v>
      </c>
      <c r="AT180" s="904">
        <v>151</v>
      </c>
    </row>
    <row r="181" spans="1:46" ht="14.5" customHeight="1" thickBot="1">
      <c r="A181" s="896" t="s">
        <v>28</v>
      </c>
      <c r="B181" s="874" t="s">
        <v>99</v>
      </c>
      <c r="C181" s="872" t="s">
        <v>99</v>
      </c>
      <c r="D181" s="873" t="s">
        <v>99</v>
      </c>
      <c r="E181" s="874" t="s">
        <v>99</v>
      </c>
      <c r="F181" s="872" t="s">
        <v>99</v>
      </c>
      <c r="G181" s="873" t="s">
        <v>99</v>
      </c>
      <c r="H181" s="826" t="s">
        <v>99</v>
      </c>
      <c r="I181" s="872" t="s">
        <v>99</v>
      </c>
      <c r="J181" s="873" t="s">
        <v>99</v>
      </c>
      <c r="K181" s="874" t="s">
        <v>99</v>
      </c>
      <c r="L181" s="872" t="s">
        <v>99</v>
      </c>
      <c r="M181" s="873" t="s">
        <v>99</v>
      </c>
      <c r="N181" s="874" t="s">
        <v>99</v>
      </c>
      <c r="O181" s="872" t="s">
        <v>99</v>
      </c>
      <c r="P181" s="873" t="s">
        <v>99</v>
      </c>
      <c r="Q181" s="826" t="s">
        <v>99</v>
      </c>
      <c r="R181" s="872" t="s">
        <v>99</v>
      </c>
      <c r="S181" s="873" t="s">
        <v>99</v>
      </c>
      <c r="T181" s="826" t="s">
        <v>99</v>
      </c>
      <c r="U181" s="872" t="s">
        <v>99</v>
      </c>
      <c r="V181" s="873" t="s">
        <v>99</v>
      </c>
      <c r="W181" s="826" t="s">
        <v>99</v>
      </c>
      <c r="X181" s="872" t="s">
        <v>99</v>
      </c>
      <c r="Y181" s="873" t="s">
        <v>99</v>
      </c>
      <c r="Z181" s="874" t="s">
        <v>99</v>
      </c>
      <c r="AA181" s="872" t="s">
        <v>99</v>
      </c>
      <c r="AB181" s="873" t="s">
        <v>99</v>
      </c>
      <c r="AC181" s="826" t="s">
        <v>99</v>
      </c>
      <c r="AD181" s="872" t="s">
        <v>99</v>
      </c>
      <c r="AE181" s="873" t="s">
        <v>99</v>
      </c>
      <c r="AF181" s="826" t="s">
        <v>99</v>
      </c>
      <c r="AG181" s="872" t="s">
        <v>99</v>
      </c>
      <c r="AH181" s="873" t="s">
        <v>99</v>
      </c>
      <c r="AI181" s="826" t="s">
        <v>99</v>
      </c>
      <c r="AJ181" s="872" t="s">
        <v>99</v>
      </c>
      <c r="AK181" s="873" t="s">
        <v>99</v>
      </c>
      <c r="AL181" s="874" t="s">
        <v>99</v>
      </c>
      <c r="AM181" s="872" t="s">
        <v>99</v>
      </c>
      <c r="AN181" s="873" t="s">
        <v>99</v>
      </c>
      <c r="AO181" s="826" t="s">
        <v>99</v>
      </c>
      <c r="AP181" s="872" t="s">
        <v>99</v>
      </c>
      <c r="AQ181" s="873" t="s">
        <v>99</v>
      </c>
      <c r="AR181" s="874" t="s">
        <v>99</v>
      </c>
      <c r="AS181" s="872" t="s">
        <v>99</v>
      </c>
      <c r="AT181" s="906" t="s">
        <v>99</v>
      </c>
    </row>
    <row r="182" spans="1:46" ht="14.5" customHeight="1">
      <c r="A182" s="897" t="s">
        <v>29</v>
      </c>
      <c r="B182" s="886">
        <v>29.136301996322779</v>
      </c>
      <c r="C182" s="754">
        <v>1.2224192969281</v>
      </c>
      <c r="D182" s="755">
        <v>2925</v>
      </c>
      <c r="E182" s="886">
        <v>8.6382106473675471</v>
      </c>
      <c r="F182" s="754">
        <v>0.60632088012568242</v>
      </c>
      <c r="G182" s="755">
        <v>2871</v>
      </c>
      <c r="H182" s="886">
        <v>54.192798414667983</v>
      </c>
      <c r="I182" s="754">
        <v>1.246426764146394</v>
      </c>
      <c r="J182" s="755">
        <v>2952</v>
      </c>
      <c r="K182" s="886">
        <v>30.90074682287797</v>
      </c>
      <c r="L182" s="754">
        <v>1.1591648558133241</v>
      </c>
      <c r="M182" s="755">
        <v>2876</v>
      </c>
      <c r="N182" s="837">
        <v>67.7783128082215</v>
      </c>
      <c r="O182" s="754">
        <v>1.3397082971119429</v>
      </c>
      <c r="P182" s="755">
        <v>2991</v>
      </c>
      <c r="Q182" s="886">
        <v>16.418048333362972</v>
      </c>
      <c r="R182" s="754">
        <v>1.0305213651741869</v>
      </c>
      <c r="S182" s="755">
        <v>2852</v>
      </c>
      <c r="T182" s="886">
        <v>39.506432885910129</v>
      </c>
      <c r="U182" s="754">
        <v>1.348651176672186</v>
      </c>
      <c r="V182" s="755">
        <v>2917</v>
      </c>
      <c r="W182" s="837">
        <v>22.78759241786398</v>
      </c>
      <c r="X182" s="754">
        <v>1.0731912242253041</v>
      </c>
      <c r="Y182" s="755">
        <v>2901</v>
      </c>
      <c r="Z182" s="837">
        <v>37.284550741500119</v>
      </c>
      <c r="AA182" s="754">
        <v>1.2186829334691369</v>
      </c>
      <c r="AB182" s="755">
        <v>2924</v>
      </c>
      <c r="AC182" s="886">
        <v>7.4879997995989918</v>
      </c>
      <c r="AD182" s="754">
        <v>0.631354636153583</v>
      </c>
      <c r="AE182" s="755">
        <v>2869</v>
      </c>
      <c r="AF182" s="886">
        <v>13.400109949454411</v>
      </c>
      <c r="AG182" s="754">
        <v>0.88875215215907155</v>
      </c>
      <c r="AH182" s="755">
        <v>2876</v>
      </c>
      <c r="AI182" s="837">
        <v>48.732890441722759</v>
      </c>
      <c r="AJ182" s="754">
        <v>1.521086169133526</v>
      </c>
      <c r="AK182" s="755">
        <v>2936</v>
      </c>
      <c r="AL182" s="886">
        <v>18.433181280022438</v>
      </c>
      <c r="AM182" s="754">
        <v>0.90320102512465161</v>
      </c>
      <c r="AN182" s="755">
        <v>2877</v>
      </c>
      <c r="AO182" s="837">
        <v>10.22298555416603</v>
      </c>
      <c r="AP182" s="754">
        <v>0.82046245008732999</v>
      </c>
      <c r="AQ182" s="755">
        <v>2865</v>
      </c>
      <c r="AR182" s="837">
        <v>50.796904374881493</v>
      </c>
      <c r="AS182" s="754">
        <v>1.3337443714972019</v>
      </c>
      <c r="AT182" s="887">
        <v>2756</v>
      </c>
    </row>
    <row r="183" spans="1:46" ht="14.5" customHeight="1">
      <c r="A183" s="897" t="s">
        <v>30</v>
      </c>
      <c r="B183" s="886">
        <v>24.117818998247969</v>
      </c>
      <c r="C183" s="754">
        <v>2.9770784106404311</v>
      </c>
      <c r="D183" s="755">
        <v>384</v>
      </c>
      <c r="E183" s="886">
        <v>13.761894445098671</v>
      </c>
      <c r="F183" s="754">
        <v>2.66538101574992</v>
      </c>
      <c r="G183" s="755">
        <v>376</v>
      </c>
      <c r="H183" s="886">
        <v>60.379413327351507</v>
      </c>
      <c r="I183" s="754">
        <v>2.9522512608643989</v>
      </c>
      <c r="J183" s="755">
        <v>401</v>
      </c>
      <c r="K183" s="886">
        <v>34.1717111679054</v>
      </c>
      <c r="L183" s="754">
        <v>2.6086448995713232</v>
      </c>
      <c r="M183" s="755">
        <v>392</v>
      </c>
      <c r="N183" s="886">
        <v>67.197827702729683</v>
      </c>
      <c r="O183" s="754">
        <v>2.404291838473259</v>
      </c>
      <c r="P183" s="755">
        <v>397</v>
      </c>
      <c r="Q183" s="886">
        <v>14.44442443315892</v>
      </c>
      <c r="R183" s="754">
        <v>2.4929747198589638</v>
      </c>
      <c r="S183" s="755">
        <v>375</v>
      </c>
      <c r="T183" s="886">
        <v>30.343519607085781</v>
      </c>
      <c r="U183" s="754">
        <v>2.4231402034531011</v>
      </c>
      <c r="V183" s="755">
        <v>382</v>
      </c>
      <c r="W183" s="886">
        <v>13.16547961364118</v>
      </c>
      <c r="X183" s="754">
        <v>2.374490221520889</v>
      </c>
      <c r="Y183" s="755">
        <v>381</v>
      </c>
      <c r="Z183" s="886">
        <v>37.798242428788029</v>
      </c>
      <c r="AA183" s="754">
        <v>3.7303329026472172</v>
      </c>
      <c r="AB183" s="755">
        <v>385</v>
      </c>
      <c r="AC183" s="886">
        <v>6.1673669958698696</v>
      </c>
      <c r="AD183" s="754">
        <v>1.2903960125024401</v>
      </c>
      <c r="AE183" s="755">
        <v>375</v>
      </c>
      <c r="AF183" s="886">
        <v>13.985326577504789</v>
      </c>
      <c r="AG183" s="754">
        <v>2.227975623286182</v>
      </c>
      <c r="AH183" s="755">
        <v>368</v>
      </c>
      <c r="AI183" s="886">
        <v>49.87284168709467</v>
      </c>
      <c r="AJ183" s="754">
        <v>3.8263901442127621</v>
      </c>
      <c r="AK183" s="755">
        <v>397</v>
      </c>
      <c r="AL183" s="886">
        <v>17.392376267536221</v>
      </c>
      <c r="AM183" s="754">
        <v>2.020423007874359</v>
      </c>
      <c r="AN183" s="755">
        <v>379</v>
      </c>
      <c r="AO183" s="886">
        <v>7.2936536950923312</v>
      </c>
      <c r="AP183" s="754">
        <v>1.488709387510621</v>
      </c>
      <c r="AQ183" s="755">
        <v>371</v>
      </c>
      <c r="AR183" s="886">
        <v>47.711827648188567</v>
      </c>
      <c r="AS183" s="754">
        <v>3.652528516429514</v>
      </c>
      <c r="AT183" s="887">
        <v>347</v>
      </c>
    </row>
    <row r="184" spans="1:46" ht="14.5" customHeight="1">
      <c r="A184" s="898" t="s">
        <v>31</v>
      </c>
      <c r="B184" s="889">
        <v>28.55147938561516</v>
      </c>
      <c r="C184" s="890">
        <v>1.1399970698474959</v>
      </c>
      <c r="D184" s="891">
        <v>3309</v>
      </c>
      <c r="E184" s="889">
        <v>9.2314888188591606</v>
      </c>
      <c r="F184" s="890">
        <v>0.64435328932253677</v>
      </c>
      <c r="G184" s="891">
        <v>3247</v>
      </c>
      <c r="H184" s="889">
        <v>54.922358178986009</v>
      </c>
      <c r="I184" s="890">
        <v>1.153197843981175</v>
      </c>
      <c r="J184" s="891">
        <v>3353</v>
      </c>
      <c r="K184" s="889">
        <v>31.292862735824709</v>
      </c>
      <c r="L184" s="890">
        <v>1.068520622116627</v>
      </c>
      <c r="M184" s="891">
        <v>3268</v>
      </c>
      <c r="N184" s="892">
        <v>67.710282134862013</v>
      </c>
      <c r="O184" s="890">
        <v>1.2158758816790329</v>
      </c>
      <c r="P184" s="891">
        <v>3388</v>
      </c>
      <c r="Q184" s="889">
        <v>16.184932898354841</v>
      </c>
      <c r="R184" s="890">
        <v>0.95402846990411994</v>
      </c>
      <c r="S184" s="891">
        <v>3227</v>
      </c>
      <c r="T184" s="889">
        <v>38.436741761968797</v>
      </c>
      <c r="U184" s="890">
        <v>1.238223642700697</v>
      </c>
      <c r="V184" s="891">
        <v>3299</v>
      </c>
      <c r="W184" s="892">
        <v>21.665055373929011</v>
      </c>
      <c r="X184" s="890">
        <v>1.00573026140707</v>
      </c>
      <c r="Y184" s="891">
        <v>3282</v>
      </c>
      <c r="Z184" s="892">
        <v>37.344341366904501</v>
      </c>
      <c r="AA184" s="890">
        <v>1.16178282314725</v>
      </c>
      <c r="AB184" s="891">
        <v>3309</v>
      </c>
      <c r="AC184" s="889">
        <v>7.3346358261433746</v>
      </c>
      <c r="AD184" s="890">
        <v>0.57800161065945166</v>
      </c>
      <c r="AE184" s="891">
        <v>3244</v>
      </c>
      <c r="AF184" s="889">
        <v>13.466921978930021</v>
      </c>
      <c r="AG184" s="890">
        <v>0.82715316888071089</v>
      </c>
      <c r="AH184" s="891">
        <v>3244</v>
      </c>
      <c r="AI184" s="892">
        <v>48.868599130018673</v>
      </c>
      <c r="AJ184" s="890">
        <v>1.4153055501654359</v>
      </c>
      <c r="AK184" s="891">
        <v>3333</v>
      </c>
      <c r="AL184" s="889">
        <v>18.312195796727512</v>
      </c>
      <c r="AM184" s="890">
        <v>0.8320634194116735</v>
      </c>
      <c r="AN184" s="891">
        <v>3256</v>
      </c>
      <c r="AO184" s="892">
        <v>9.8873360679162197</v>
      </c>
      <c r="AP184" s="890">
        <v>0.75031918229257022</v>
      </c>
      <c r="AQ184" s="891">
        <v>3236</v>
      </c>
      <c r="AR184" s="892">
        <v>50.450600341819182</v>
      </c>
      <c r="AS184" s="890">
        <v>1.249993088568611</v>
      </c>
      <c r="AT184" s="893">
        <v>3103</v>
      </c>
    </row>
    <row r="185" spans="1:46" ht="14.5" customHeight="1">
      <c r="A185" s="1967" t="s">
        <v>731</v>
      </c>
      <c r="B185" s="1967"/>
      <c r="C185" s="1967"/>
      <c r="D185" s="1967"/>
      <c r="E185" s="1967"/>
      <c r="F185" s="1967"/>
      <c r="G185" s="1967"/>
      <c r="H185" s="1967"/>
      <c r="I185" s="1967"/>
      <c r="J185" s="1967"/>
      <c r="K185" s="1967"/>
      <c r="L185" s="1967"/>
      <c r="M185" s="1967"/>
      <c r="N185" s="1967"/>
      <c r="O185" s="1967"/>
      <c r="P185" s="1967"/>
      <c r="Q185" s="1967"/>
      <c r="R185" s="1967"/>
      <c r="S185" s="1967"/>
      <c r="T185" s="1967"/>
      <c r="U185" s="1967"/>
      <c r="V185" s="1967"/>
      <c r="W185" s="1967"/>
      <c r="X185" s="1967"/>
      <c r="Y185" s="1967"/>
      <c r="Z185" s="1967"/>
      <c r="AA185" s="1967"/>
      <c r="AB185" s="1967"/>
      <c r="AC185" s="1967"/>
      <c r="AD185" s="1967"/>
      <c r="AE185" s="1967"/>
      <c r="AF185" s="1967"/>
      <c r="AG185" s="1967"/>
      <c r="AH185" s="1967"/>
      <c r="AI185" s="1967"/>
      <c r="AJ185" s="1967"/>
      <c r="AK185" s="1967"/>
      <c r="AL185" s="1967"/>
      <c r="AM185" s="1967"/>
      <c r="AN185" s="1967"/>
      <c r="AO185" s="1967"/>
      <c r="AP185" s="1967"/>
      <c r="AQ185" s="1967"/>
      <c r="AR185" s="1967"/>
      <c r="AS185" s="1967"/>
      <c r="AT185" s="1967"/>
    </row>
    <row r="186" spans="1:46" s="902" customFormat="1" ht="14.5" customHeight="1">
      <c r="A186" s="1948" t="s">
        <v>733</v>
      </c>
      <c r="B186" s="1948"/>
      <c r="C186" s="1948"/>
      <c r="D186" s="1948"/>
      <c r="E186" s="1948"/>
      <c r="F186" s="1948"/>
      <c r="G186" s="1948"/>
      <c r="H186" s="1948"/>
      <c r="I186" s="1948"/>
      <c r="J186" s="1948"/>
      <c r="K186" s="1948"/>
      <c r="L186" s="1948"/>
      <c r="M186" s="1948"/>
      <c r="N186" s="1948"/>
      <c r="O186" s="1948"/>
      <c r="P186" s="1948"/>
      <c r="Q186" s="1948"/>
      <c r="R186" s="1948"/>
      <c r="S186" s="1948"/>
      <c r="T186" s="1948"/>
      <c r="U186" s="1948"/>
      <c r="V186" s="1948"/>
      <c r="W186" s="1948"/>
      <c r="X186" s="1948"/>
      <c r="Y186" s="1948"/>
      <c r="Z186" s="1948"/>
      <c r="AA186" s="1948"/>
      <c r="AB186" s="1948"/>
      <c r="AC186" s="1948"/>
      <c r="AD186" s="1948"/>
      <c r="AE186" s="1948"/>
      <c r="AF186" s="1948"/>
      <c r="AG186" s="1948"/>
      <c r="AH186" s="1948"/>
      <c r="AI186" s="1948"/>
      <c r="AJ186" s="1948"/>
      <c r="AK186" s="1948"/>
      <c r="AL186" s="1948"/>
      <c r="AM186" s="1948"/>
      <c r="AN186" s="1948"/>
      <c r="AO186" s="1948"/>
      <c r="AP186" s="1948"/>
      <c r="AQ186" s="1948"/>
      <c r="AR186" s="1948"/>
      <c r="AS186" s="1948"/>
      <c r="AT186" s="1948"/>
    </row>
    <row r="187" spans="1:46" ht="14.5" customHeight="1">
      <c r="A187" s="1930" t="s">
        <v>1188</v>
      </c>
      <c r="B187" s="1930"/>
      <c r="C187" s="1930"/>
      <c r="D187" s="1930"/>
      <c r="E187" s="1930"/>
      <c r="F187" s="1930"/>
      <c r="G187" s="1930"/>
      <c r="H187" s="1930"/>
      <c r="I187" s="1930"/>
      <c r="J187" s="1930"/>
      <c r="K187" s="1930"/>
      <c r="L187" s="1930"/>
      <c r="M187" s="1930"/>
      <c r="N187" s="1930"/>
      <c r="O187" s="1930"/>
      <c r="P187" s="1930"/>
      <c r="Q187" s="1930"/>
      <c r="R187" s="1930"/>
      <c r="S187" s="1930"/>
      <c r="T187" s="1930"/>
      <c r="U187" s="1930"/>
      <c r="V187" s="1930"/>
      <c r="W187" s="1930"/>
      <c r="X187" s="1930"/>
      <c r="Y187" s="1930"/>
      <c r="Z187" s="1930"/>
      <c r="AA187" s="1930"/>
      <c r="AB187" s="1930"/>
      <c r="AC187" s="1930"/>
      <c r="AD187" s="1930"/>
      <c r="AE187" s="1930"/>
      <c r="AF187" s="1930"/>
      <c r="AG187" s="1930"/>
      <c r="AH187" s="1930"/>
      <c r="AI187" s="1930"/>
      <c r="AJ187" s="1930"/>
      <c r="AK187" s="1930"/>
      <c r="AL187" s="1930"/>
      <c r="AM187" s="1930"/>
      <c r="AN187" s="1930"/>
      <c r="AO187" s="1930"/>
      <c r="AP187" s="1930"/>
      <c r="AQ187" s="1930"/>
      <c r="AR187" s="1930"/>
      <c r="AS187" s="1930"/>
      <c r="AT187" s="1930"/>
    </row>
    <row r="188" spans="1:46" ht="14.5" customHeight="1">
      <c r="A188" s="910"/>
      <c r="B188" s="910"/>
      <c r="C188" s="910"/>
      <c r="D188" s="910"/>
      <c r="E188" s="910"/>
      <c r="F188" s="910"/>
      <c r="G188" s="910"/>
      <c r="H188" s="910"/>
      <c r="I188" s="910"/>
      <c r="J188" s="910"/>
      <c r="K188" s="910"/>
      <c r="L188" s="910"/>
      <c r="M188" s="910"/>
      <c r="N188" s="910"/>
      <c r="O188" s="910"/>
      <c r="P188" s="910"/>
      <c r="Q188" s="910"/>
      <c r="R188" s="910"/>
      <c r="S188" s="910"/>
      <c r="T188" s="910"/>
      <c r="U188" s="910"/>
      <c r="V188" s="910"/>
      <c r="W188" s="910"/>
      <c r="X188" s="910"/>
      <c r="Y188" s="910"/>
      <c r="Z188" s="910"/>
      <c r="AA188" s="910"/>
      <c r="AB188" s="910"/>
      <c r="AC188" s="910"/>
      <c r="AD188" s="910"/>
      <c r="AE188" s="910"/>
      <c r="AF188" s="910"/>
      <c r="AG188" s="910"/>
      <c r="AH188" s="910"/>
      <c r="AI188" s="910"/>
      <c r="AJ188" s="910"/>
      <c r="AK188" s="910"/>
      <c r="AL188" s="910"/>
      <c r="AM188" s="910"/>
      <c r="AN188" s="910"/>
      <c r="AO188" s="910"/>
      <c r="AP188" s="910"/>
      <c r="AQ188" s="910"/>
      <c r="AR188" s="910"/>
      <c r="AS188" s="910"/>
      <c r="AT188" s="910"/>
    </row>
    <row r="189" spans="1:46" ht="14.5" customHeight="1">
      <c r="A189" s="2037" t="s">
        <v>1311</v>
      </c>
      <c r="B189" s="2038"/>
      <c r="C189" s="2038"/>
      <c r="D189" s="2038"/>
      <c r="E189" s="2038"/>
      <c r="F189" s="2038"/>
      <c r="G189" s="2038"/>
      <c r="H189" s="2038"/>
      <c r="I189" s="2038"/>
      <c r="J189" s="2038"/>
      <c r="K189" s="2038"/>
      <c r="L189" s="2038"/>
      <c r="M189" s="2038"/>
      <c r="N189" s="2038"/>
      <c r="O189" s="2038"/>
      <c r="P189" s="2038"/>
      <c r="Q189" s="2038"/>
      <c r="R189" s="2038"/>
      <c r="S189" s="2038"/>
      <c r="T189" s="2038"/>
      <c r="U189" s="2038"/>
      <c r="V189" s="2038"/>
      <c r="W189" s="2038"/>
      <c r="X189" s="2038"/>
      <c r="Y189" s="2038"/>
      <c r="Z189" s="2038"/>
      <c r="AA189" s="2038"/>
      <c r="AB189" s="2038"/>
      <c r="AC189" s="2038"/>
      <c r="AD189" s="2038"/>
      <c r="AE189" s="2038"/>
      <c r="AF189" s="2038"/>
      <c r="AG189" s="2038"/>
      <c r="AH189" s="2038"/>
      <c r="AI189" s="2038"/>
      <c r="AJ189" s="2038"/>
      <c r="AK189" s="2038"/>
      <c r="AL189" s="2038"/>
      <c r="AM189" s="2038"/>
      <c r="AN189" s="2038"/>
      <c r="AO189" s="2038"/>
      <c r="AP189" s="2038"/>
      <c r="AQ189" s="2038"/>
      <c r="AR189" s="2038"/>
      <c r="AS189" s="2038"/>
      <c r="AT189" s="2038"/>
    </row>
    <row r="190" spans="1:46" s="902" customFormat="1" ht="44.25" customHeight="1">
      <c r="A190" s="1994" t="s">
        <v>5</v>
      </c>
      <c r="B190" s="2039" t="s">
        <v>705</v>
      </c>
      <c r="C190" s="2040"/>
      <c r="D190" s="1971"/>
      <c r="E190" s="2039" t="s">
        <v>707</v>
      </c>
      <c r="F190" s="2040"/>
      <c r="G190" s="1971"/>
      <c r="H190" s="2039" t="s">
        <v>709</v>
      </c>
      <c r="I190" s="2040"/>
      <c r="J190" s="1971"/>
      <c r="K190" s="2039" t="s">
        <v>711</v>
      </c>
      <c r="L190" s="2040"/>
      <c r="M190" s="1971"/>
      <c r="N190" s="2039" t="s">
        <v>673</v>
      </c>
      <c r="O190" s="2040"/>
      <c r="P190" s="1971"/>
      <c r="Q190" s="2039" t="s">
        <v>674</v>
      </c>
      <c r="R190" s="2040"/>
      <c r="S190" s="1971"/>
      <c r="T190" s="2039" t="s">
        <v>675</v>
      </c>
      <c r="U190" s="2040"/>
      <c r="V190" s="1971"/>
      <c r="W190" s="2039" t="s">
        <v>676</v>
      </c>
      <c r="X190" s="2040"/>
      <c r="Y190" s="1971"/>
      <c r="Z190" s="2039" t="s">
        <v>717</v>
      </c>
      <c r="AA190" s="2040"/>
      <c r="AB190" s="1971"/>
      <c r="AC190" s="2039" t="s">
        <v>678</v>
      </c>
      <c r="AD190" s="2040"/>
      <c r="AE190" s="1971"/>
      <c r="AF190" s="2039" t="s">
        <v>679</v>
      </c>
      <c r="AG190" s="2040"/>
      <c r="AH190" s="1971"/>
      <c r="AI190" s="2039" t="s">
        <v>594</v>
      </c>
      <c r="AJ190" s="2040"/>
      <c r="AK190" s="1971"/>
      <c r="AL190" s="2039" t="s">
        <v>681</v>
      </c>
      <c r="AM190" s="2040"/>
      <c r="AN190" s="1971"/>
      <c r="AO190" s="2041" t="s">
        <v>729</v>
      </c>
      <c r="AP190" s="2042"/>
      <c r="AQ190" s="1928"/>
      <c r="AR190" s="2039" t="s">
        <v>684</v>
      </c>
      <c r="AS190" s="2040"/>
      <c r="AT190" s="1992"/>
    </row>
    <row r="191" spans="1:46" ht="14.5" customHeight="1" thickBot="1">
      <c r="A191" s="1995"/>
      <c r="B191" s="743" t="s">
        <v>2</v>
      </c>
      <c r="C191" s="743" t="s">
        <v>68</v>
      </c>
      <c r="D191" s="744" t="s">
        <v>69</v>
      </c>
      <c r="E191" s="743" t="s">
        <v>2</v>
      </c>
      <c r="F191" s="743" t="s">
        <v>68</v>
      </c>
      <c r="G191" s="744" t="s">
        <v>69</v>
      </c>
      <c r="H191" s="743" t="s">
        <v>2</v>
      </c>
      <c r="I191" s="743" t="s">
        <v>68</v>
      </c>
      <c r="J191" s="744" t="s">
        <v>69</v>
      </c>
      <c r="K191" s="743" t="s">
        <v>2</v>
      </c>
      <c r="L191" s="743" t="s">
        <v>68</v>
      </c>
      <c r="M191" s="744" t="s">
        <v>69</v>
      </c>
      <c r="N191" s="743" t="s">
        <v>2</v>
      </c>
      <c r="O191" s="743" t="s">
        <v>68</v>
      </c>
      <c r="P191" s="744" t="s">
        <v>69</v>
      </c>
      <c r="Q191" s="743" t="s">
        <v>2</v>
      </c>
      <c r="R191" s="743" t="s">
        <v>68</v>
      </c>
      <c r="S191" s="744" t="s">
        <v>69</v>
      </c>
      <c r="T191" s="743" t="s">
        <v>2</v>
      </c>
      <c r="U191" s="743" t="s">
        <v>68</v>
      </c>
      <c r="V191" s="744" t="s">
        <v>69</v>
      </c>
      <c r="W191" s="743" t="s">
        <v>2</v>
      </c>
      <c r="X191" s="743" t="s">
        <v>68</v>
      </c>
      <c r="Y191" s="744" t="s">
        <v>69</v>
      </c>
      <c r="Z191" s="743" t="s">
        <v>2</v>
      </c>
      <c r="AA191" s="743" t="s">
        <v>68</v>
      </c>
      <c r="AB191" s="744" t="s">
        <v>69</v>
      </c>
      <c r="AC191" s="743" t="s">
        <v>2</v>
      </c>
      <c r="AD191" s="743" t="s">
        <v>68</v>
      </c>
      <c r="AE191" s="744" t="s">
        <v>69</v>
      </c>
      <c r="AF191" s="743" t="s">
        <v>2</v>
      </c>
      <c r="AG191" s="743" t="s">
        <v>68</v>
      </c>
      <c r="AH191" s="744" t="s">
        <v>69</v>
      </c>
      <c r="AI191" s="743" t="s">
        <v>2</v>
      </c>
      <c r="AJ191" s="743" t="s">
        <v>68</v>
      </c>
      <c r="AK191" s="744" t="s">
        <v>69</v>
      </c>
      <c r="AL191" s="743" t="s">
        <v>2</v>
      </c>
      <c r="AM191" s="743" t="s">
        <v>68</v>
      </c>
      <c r="AN191" s="744" t="s">
        <v>69</v>
      </c>
      <c r="AO191" s="743" t="s">
        <v>2</v>
      </c>
      <c r="AP191" s="743" t="s">
        <v>68</v>
      </c>
      <c r="AQ191" s="744" t="s">
        <v>69</v>
      </c>
      <c r="AR191" s="743" t="s">
        <v>2</v>
      </c>
      <c r="AS191" s="743" t="s">
        <v>68</v>
      </c>
      <c r="AT191" s="743" t="s">
        <v>69</v>
      </c>
    </row>
    <row r="192" spans="1:46" ht="14.5" customHeight="1">
      <c r="A192" s="894" t="s">
        <v>13</v>
      </c>
      <c r="B192" s="812">
        <v>42.333974925810672</v>
      </c>
      <c r="C192" s="868">
        <v>2.3640969371937808</v>
      </c>
      <c r="D192" s="869">
        <v>516</v>
      </c>
      <c r="E192" s="816">
        <v>24.946650322855909</v>
      </c>
      <c r="F192" s="868">
        <v>2.2915250112621428</v>
      </c>
      <c r="G192" s="869">
        <v>516</v>
      </c>
      <c r="H192" s="812">
        <v>73.277627070485025</v>
      </c>
      <c r="I192" s="868">
        <v>2.536842687291105</v>
      </c>
      <c r="J192" s="869">
        <v>518</v>
      </c>
      <c r="K192" s="812">
        <v>69.17974681299836</v>
      </c>
      <c r="L192" s="868">
        <v>2.492383051739024</v>
      </c>
      <c r="M192" s="869">
        <v>519</v>
      </c>
      <c r="N192" s="816">
        <v>85.720782122848149</v>
      </c>
      <c r="O192" s="868">
        <v>1.8161576148046941</v>
      </c>
      <c r="P192" s="869">
        <v>521</v>
      </c>
      <c r="Q192" s="812">
        <v>49.1097239524237</v>
      </c>
      <c r="R192" s="868">
        <v>3.1401724405836631</v>
      </c>
      <c r="S192" s="869">
        <v>514</v>
      </c>
      <c r="T192" s="812">
        <v>70.984636799404413</v>
      </c>
      <c r="U192" s="868">
        <v>2.5535393099110641</v>
      </c>
      <c r="V192" s="869">
        <v>517</v>
      </c>
      <c r="W192" s="816">
        <v>68.329165418455574</v>
      </c>
      <c r="X192" s="868">
        <v>2.2245211690920348</v>
      </c>
      <c r="Y192" s="869">
        <v>520</v>
      </c>
      <c r="Z192" s="812">
        <v>69.6350062723929</v>
      </c>
      <c r="AA192" s="868">
        <v>1.8899526432103</v>
      </c>
      <c r="AB192" s="869">
        <v>520</v>
      </c>
      <c r="AC192" s="812">
        <v>52.042698048224558</v>
      </c>
      <c r="AD192" s="868">
        <v>2.8243085747411669</v>
      </c>
      <c r="AE192" s="869">
        <v>519</v>
      </c>
      <c r="AF192" s="812">
        <v>60.15182787250135</v>
      </c>
      <c r="AG192" s="868">
        <v>2.5393605940453692</v>
      </c>
      <c r="AH192" s="869">
        <v>516</v>
      </c>
      <c r="AI192" s="816">
        <v>76.069985385978597</v>
      </c>
      <c r="AJ192" s="868">
        <v>2.751542822544867</v>
      </c>
      <c r="AK192" s="869">
        <v>521</v>
      </c>
      <c r="AL192" s="812">
        <v>61.96711933106257</v>
      </c>
      <c r="AM192" s="868">
        <v>2.3904558962020408</v>
      </c>
      <c r="AN192" s="869">
        <v>518</v>
      </c>
      <c r="AO192" s="812">
        <v>59.750067078478232</v>
      </c>
      <c r="AP192" s="868">
        <v>2.4486099540825692</v>
      </c>
      <c r="AQ192" s="869">
        <v>518</v>
      </c>
      <c r="AR192" s="816">
        <v>43.428905231958517</v>
      </c>
      <c r="AS192" s="868">
        <v>2.5320290237258751</v>
      </c>
      <c r="AT192" s="904">
        <v>452</v>
      </c>
    </row>
    <row r="193" spans="1:46" ht="14.5" customHeight="1">
      <c r="A193" s="895" t="s">
        <v>14</v>
      </c>
      <c r="B193" s="818">
        <v>47.234447346668652</v>
      </c>
      <c r="C193" s="870">
        <v>3.6421664017481281</v>
      </c>
      <c r="D193" s="871">
        <v>322</v>
      </c>
      <c r="E193" s="818">
        <v>32.759349993009693</v>
      </c>
      <c r="F193" s="870">
        <v>2.773098092769577</v>
      </c>
      <c r="G193" s="871">
        <v>320</v>
      </c>
      <c r="H193" s="818">
        <v>76.15050504705934</v>
      </c>
      <c r="I193" s="870">
        <v>3.0206502132833242</v>
      </c>
      <c r="J193" s="871">
        <v>317</v>
      </c>
      <c r="K193" s="818">
        <v>75.186674332413332</v>
      </c>
      <c r="L193" s="870">
        <v>3.1359593451168508</v>
      </c>
      <c r="M193" s="871">
        <v>320</v>
      </c>
      <c r="N193" s="818">
        <v>86.311272386779393</v>
      </c>
      <c r="O193" s="870">
        <v>2.4561492999198049</v>
      </c>
      <c r="P193" s="871">
        <v>320</v>
      </c>
      <c r="Q193" s="818">
        <v>51.135913369191613</v>
      </c>
      <c r="R193" s="870">
        <v>3.629847483740043</v>
      </c>
      <c r="S193" s="871">
        <v>321</v>
      </c>
      <c r="T193" s="818">
        <v>71.931939445749208</v>
      </c>
      <c r="U193" s="870">
        <v>3.4308257582344939</v>
      </c>
      <c r="V193" s="871">
        <v>322</v>
      </c>
      <c r="W193" s="818">
        <v>69.767609505801914</v>
      </c>
      <c r="X193" s="870">
        <v>3.2829367801648628</v>
      </c>
      <c r="Y193" s="871">
        <v>321</v>
      </c>
      <c r="Z193" s="818">
        <v>60.492215878983892</v>
      </c>
      <c r="AA193" s="870">
        <v>3.2845896688788652</v>
      </c>
      <c r="AB193" s="871">
        <v>319</v>
      </c>
      <c r="AC193" s="818">
        <v>44.157508485917042</v>
      </c>
      <c r="AD193" s="870">
        <v>3.256942785004008</v>
      </c>
      <c r="AE193" s="871">
        <v>324</v>
      </c>
      <c r="AF193" s="818">
        <v>60.218607014032841</v>
      </c>
      <c r="AG193" s="870">
        <v>3.4678569078283839</v>
      </c>
      <c r="AH193" s="871">
        <v>323</v>
      </c>
      <c r="AI193" s="823">
        <v>67.804212672695883</v>
      </c>
      <c r="AJ193" s="870">
        <v>2.7825490531356589</v>
      </c>
      <c r="AK193" s="871">
        <v>323</v>
      </c>
      <c r="AL193" s="818">
        <v>56.707566492544117</v>
      </c>
      <c r="AM193" s="870">
        <v>4.0705918166729687</v>
      </c>
      <c r="AN193" s="871">
        <v>323</v>
      </c>
      <c r="AO193" s="818">
        <v>54.931863828161667</v>
      </c>
      <c r="AP193" s="870">
        <v>3.4881544513035738</v>
      </c>
      <c r="AQ193" s="871">
        <v>324</v>
      </c>
      <c r="AR193" s="823">
        <v>39.268676344041737</v>
      </c>
      <c r="AS193" s="870">
        <v>3.5267314904737992</v>
      </c>
      <c r="AT193" s="905">
        <v>297</v>
      </c>
    </row>
    <row r="194" spans="1:46" ht="14.5" customHeight="1">
      <c r="A194" s="894" t="s">
        <v>39</v>
      </c>
      <c r="B194" s="812" t="s">
        <v>99</v>
      </c>
      <c r="C194" s="868" t="s">
        <v>99</v>
      </c>
      <c r="D194" s="869" t="s">
        <v>99</v>
      </c>
      <c r="E194" s="812" t="s">
        <v>99</v>
      </c>
      <c r="F194" s="868" t="s">
        <v>99</v>
      </c>
      <c r="G194" s="869" t="s">
        <v>99</v>
      </c>
      <c r="H194" s="812" t="s">
        <v>99</v>
      </c>
      <c r="I194" s="868" t="s">
        <v>99</v>
      </c>
      <c r="J194" s="869" t="s">
        <v>99</v>
      </c>
      <c r="K194" s="812" t="s">
        <v>99</v>
      </c>
      <c r="L194" s="868" t="s">
        <v>99</v>
      </c>
      <c r="M194" s="869" t="s">
        <v>99</v>
      </c>
      <c r="N194" s="812" t="s">
        <v>99</v>
      </c>
      <c r="O194" s="868" t="s">
        <v>99</v>
      </c>
      <c r="P194" s="869" t="s">
        <v>99</v>
      </c>
      <c r="Q194" s="812" t="s">
        <v>99</v>
      </c>
      <c r="R194" s="868" t="s">
        <v>99</v>
      </c>
      <c r="S194" s="869" t="s">
        <v>99</v>
      </c>
      <c r="T194" s="812" t="s">
        <v>99</v>
      </c>
      <c r="U194" s="868" t="s">
        <v>99</v>
      </c>
      <c r="V194" s="869" t="s">
        <v>99</v>
      </c>
      <c r="W194" s="812" t="s">
        <v>99</v>
      </c>
      <c r="X194" s="868" t="s">
        <v>99</v>
      </c>
      <c r="Y194" s="869" t="s">
        <v>99</v>
      </c>
      <c r="Z194" s="812" t="s">
        <v>99</v>
      </c>
      <c r="AA194" s="868" t="s">
        <v>99</v>
      </c>
      <c r="AB194" s="869" t="s">
        <v>99</v>
      </c>
      <c r="AC194" s="812" t="s">
        <v>99</v>
      </c>
      <c r="AD194" s="868" t="s">
        <v>99</v>
      </c>
      <c r="AE194" s="869" t="s">
        <v>99</v>
      </c>
      <c r="AF194" s="812" t="s">
        <v>99</v>
      </c>
      <c r="AG194" s="868" t="s">
        <v>99</v>
      </c>
      <c r="AH194" s="869" t="s">
        <v>99</v>
      </c>
      <c r="AI194" s="812" t="s">
        <v>99</v>
      </c>
      <c r="AJ194" s="868" t="s">
        <v>99</v>
      </c>
      <c r="AK194" s="869" t="s">
        <v>99</v>
      </c>
      <c r="AL194" s="812" t="s">
        <v>99</v>
      </c>
      <c r="AM194" s="868" t="s">
        <v>99</v>
      </c>
      <c r="AN194" s="869" t="s">
        <v>99</v>
      </c>
      <c r="AO194" s="812" t="s">
        <v>99</v>
      </c>
      <c r="AP194" s="868" t="s">
        <v>99</v>
      </c>
      <c r="AQ194" s="869" t="s">
        <v>99</v>
      </c>
      <c r="AR194" s="812" t="s">
        <v>99</v>
      </c>
      <c r="AS194" s="868" t="s">
        <v>99</v>
      </c>
      <c r="AT194" s="904" t="s">
        <v>99</v>
      </c>
    </row>
    <row r="195" spans="1:46" ht="14.5" customHeight="1">
      <c r="A195" s="895" t="s">
        <v>16</v>
      </c>
      <c r="B195" s="818">
        <v>66.451939676811762</v>
      </c>
      <c r="C195" s="870">
        <v>7.1242229817148326</v>
      </c>
      <c r="D195" s="871">
        <v>82</v>
      </c>
      <c r="E195" s="818">
        <v>58.010566515419029</v>
      </c>
      <c r="F195" s="870">
        <v>6.0603862248410714</v>
      </c>
      <c r="G195" s="871">
        <v>82</v>
      </c>
      <c r="H195" s="818">
        <v>83.820328762816402</v>
      </c>
      <c r="I195" s="870">
        <v>3.3145489232851708</v>
      </c>
      <c r="J195" s="871">
        <v>82</v>
      </c>
      <c r="K195" s="818">
        <v>75.718200749516271</v>
      </c>
      <c r="L195" s="870">
        <v>5.3605146308725784</v>
      </c>
      <c r="M195" s="871">
        <v>83</v>
      </c>
      <c r="N195" s="818">
        <v>85.860116712511953</v>
      </c>
      <c r="O195" s="870">
        <v>4.1235847260381506</v>
      </c>
      <c r="P195" s="871">
        <v>83</v>
      </c>
      <c r="Q195" s="818">
        <v>53.761224550338177</v>
      </c>
      <c r="R195" s="870">
        <v>4.5051732226670733</v>
      </c>
      <c r="S195" s="871">
        <v>80</v>
      </c>
      <c r="T195" s="818">
        <v>64.788560526902401</v>
      </c>
      <c r="U195" s="870">
        <v>4.1787146083997726</v>
      </c>
      <c r="V195" s="871">
        <v>83</v>
      </c>
      <c r="W195" s="818">
        <v>55.949322498645891</v>
      </c>
      <c r="X195" s="870">
        <v>6.9088978549562237</v>
      </c>
      <c r="Y195" s="871">
        <v>83</v>
      </c>
      <c r="Z195" s="818">
        <v>66.501847253540831</v>
      </c>
      <c r="AA195" s="870">
        <v>6.0564652838365562</v>
      </c>
      <c r="AB195" s="871">
        <v>82</v>
      </c>
      <c r="AC195" s="818">
        <v>51.600866626193287</v>
      </c>
      <c r="AD195" s="870">
        <v>6.9056196092853463</v>
      </c>
      <c r="AE195" s="871">
        <v>82</v>
      </c>
      <c r="AF195" s="818">
        <v>58.321256761797471</v>
      </c>
      <c r="AG195" s="870">
        <v>6.4299491634032044</v>
      </c>
      <c r="AH195" s="871">
        <v>84</v>
      </c>
      <c r="AI195" s="818">
        <v>76.327548300468379</v>
      </c>
      <c r="AJ195" s="870">
        <v>5.8173993828463777</v>
      </c>
      <c r="AK195" s="871">
        <v>83</v>
      </c>
      <c r="AL195" s="818">
        <v>58.170616095501238</v>
      </c>
      <c r="AM195" s="870">
        <v>4.869272472334667</v>
      </c>
      <c r="AN195" s="871">
        <v>82</v>
      </c>
      <c r="AO195" s="818">
        <v>58.065768551843632</v>
      </c>
      <c r="AP195" s="870">
        <v>4.831707625417744</v>
      </c>
      <c r="AQ195" s="871">
        <v>84</v>
      </c>
      <c r="AR195" s="823">
        <v>50.80982656534978</v>
      </c>
      <c r="AS195" s="870">
        <v>6.4039875578986587</v>
      </c>
      <c r="AT195" s="905">
        <v>78</v>
      </c>
    </row>
    <row r="196" spans="1:46" ht="14.5" customHeight="1">
      <c r="A196" s="894" t="s">
        <v>17</v>
      </c>
      <c r="B196" s="812" t="s">
        <v>99</v>
      </c>
      <c r="C196" s="868" t="s">
        <v>99</v>
      </c>
      <c r="D196" s="869" t="s">
        <v>99</v>
      </c>
      <c r="E196" s="816" t="s">
        <v>99</v>
      </c>
      <c r="F196" s="868" t="s">
        <v>99</v>
      </c>
      <c r="G196" s="869" t="s">
        <v>99</v>
      </c>
      <c r="H196" s="812" t="s">
        <v>99</v>
      </c>
      <c r="I196" s="868" t="s">
        <v>99</v>
      </c>
      <c r="J196" s="869" t="s">
        <v>99</v>
      </c>
      <c r="K196" s="812" t="s">
        <v>99</v>
      </c>
      <c r="L196" s="868" t="s">
        <v>99</v>
      </c>
      <c r="M196" s="869" t="s">
        <v>99</v>
      </c>
      <c r="N196" s="816" t="s">
        <v>99</v>
      </c>
      <c r="O196" s="868" t="s">
        <v>99</v>
      </c>
      <c r="P196" s="869" t="s">
        <v>99</v>
      </c>
      <c r="Q196" s="812" t="s">
        <v>99</v>
      </c>
      <c r="R196" s="868" t="s">
        <v>99</v>
      </c>
      <c r="S196" s="869" t="s">
        <v>99</v>
      </c>
      <c r="T196" s="812" t="s">
        <v>99</v>
      </c>
      <c r="U196" s="868" t="s">
        <v>99</v>
      </c>
      <c r="V196" s="869" t="s">
        <v>99</v>
      </c>
      <c r="W196" s="812" t="s">
        <v>99</v>
      </c>
      <c r="X196" s="868" t="s">
        <v>99</v>
      </c>
      <c r="Y196" s="869" t="s">
        <v>99</v>
      </c>
      <c r="Z196" s="812" t="s">
        <v>99</v>
      </c>
      <c r="AA196" s="868" t="s">
        <v>99</v>
      </c>
      <c r="AB196" s="869" t="s">
        <v>99</v>
      </c>
      <c r="AC196" s="816" t="s">
        <v>99</v>
      </c>
      <c r="AD196" s="868" t="s">
        <v>99</v>
      </c>
      <c r="AE196" s="869" t="s">
        <v>99</v>
      </c>
      <c r="AF196" s="812" t="s">
        <v>99</v>
      </c>
      <c r="AG196" s="868" t="s">
        <v>99</v>
      </c>
      <c r="AH196" s="869" t="s">
        <v>99</v>
      </c>
      <c r="AI196" s="812" t="s">
        <v>99</v>
      </c>
      <c r="AJ196" s="868" t="s">
        <v>99</v>
      </c>
      <c r="AK196" s="869" t="s">
        <v>99</v>
      </c>
      <c r="AL196" s="816" t="s">
        <v>99</v>
      </c>
      <c r="AM196" s="868" t="s">
        <v>99</v>
      </c>
      <c r="AN196" s="869" t="s">
        <v>99</v>
      </c>
      <c r="AO196" s="816" t="s">
        <v>99</v>
      </c>
      <c r="AP196" s="868" t="s">
        <v>99</v>
      </c>
      <c r="AQ196" s="869" t="s">
        <v>99</v>
      </c>
      <c r="AR196" s="812" t="s">
        <v>99</v>
      </c>
      <c r="AS196" s="868" t="s">
        <v>99</v>
      </c>
      <c r="AT196" s="904" t="s">
        <v>99</v>
      </c>
    </row>
    <row r="197" spans="1:46" ht="14.5" customHeight="1">
      <c r="A197" s="895" t="s">
        <v>18</v>
      </c>
      <c r="B197" s="818">
        <v>46.493747733897408</v>
      </c>
      <c r="C197" s="870">
        <v>3.760295047469199</v>
      </c>
      <c r="D197" s="871">
        <v>86</v>
      </c>
      <c r="E197" s="818">
        <v>34.707768568283392</v>
      </c>
      <c r="F197" s="870">
        <v>4.9906907135994913</v>
      </c>
      <c r="G197" s="871">
        <v>84</v>
      </c>
      <c r="H197" s="818">
        <v>55.672782179366578</v>
      </c>
      <c r="I197" s="870">
        <v>4.4055625381650501</v>
      </c>
      <c r="J197" s="871">
        <v>89</v>
      </c>
      <c r="K197" s="818">
        <v>49.660112477726052</v>
      </c>
      <c r="L197" s="870">
        <v>7.1131710546968359</v>
      </c>
      <c r="M197" s="871">
        <v>89</v>
      </c>
      <c r="N197" s="818">
        <v>76.185476974766459</v>
      </c>
      <c r="O197" s="870">
        <v>7.2790855684867486</v>
      </c>
      <c r="P197" s="871">
        <v>88</v>
      </c>
      <c r="Q197" s="818">
        <v>48.408340713375978</v>
      </c>
      <c r="R197" s="870">
        <v>6.0154999881158684</v>
      </c>
      <c r="S197" s="871">
        <v>88</v>
      </c>
      <c r="T197" s="818">
        <v>61.134553667480098</v>
      </c>
      <c r="U197" s="870">
        <v>7.0884957924553946</v>
      </c>
      <c r="V197" s="871">
        <v>89</v>
      </c>
      <c r="W197" s="818">
        <v>48.661996878800657</v>
      </c>
      <c r="X197" s="870">
        <v>5.4589173144763743</v>
      </c>
      <c r="Y197" s="871">
        <v>87</v>
      </c>
      <c r="Z197" s="818">
        <v>51.779215067427501</v>
      </c>
      <c r="AA197" s="870">
        <v>8.1636730934027586</v>
      </c>
      <c r="AB197" s="871">
        <v>87</v>
      </c>
      <c r="AC197" s="818">
        <v>54.705150753061979</v>
      </c>
      <c r="AD197" s="870">
        <v>7.721347560567585</v>
      </c>
      <c r="AE197" s="871">
        <v>87</v>
      </c>
      <c r="AF197" s="818">
        <v>55.482871011187306</v>
      </c>
      <c r="AG197" s="870">
        <v>6.68338175874519</v>
      </c>
      <c r="AH197" s="871">
        <v>89</v>
      </c>
      <c r="AI197" s="818">
        <v>59.095788965817754</v>
      </c>
      <c r="AJ197" s="870">
        <v>8.3986896111882405</v>
      </c>
      <c r="AK197" s="871">
        <v>88</v>
      </c>
      <c r="AL197" s="818">
        <v>39.335833198661788</v>
      </c>
      <c r="AM197" s="870">
        <v>3.7944724407529549</v>
      </c>
      <c r="AN197" s="871">
        <v>85</v>
      </c>
      <c r="AO197" s="818">
        <v>41.824411558353113</v>
      </c>
      <c r="AP197" s="870">
        <v>8.6446632618044958</v>
      </c>
      <c r="AQ197" s="871">
        <v>89</v>
      </c>
      <c r="AR197" s="818">
        <v>38.570870125894153</v>
      </c>
      <c r="AS197" s="870">
        <v>8.304483494882426</v>
      </c>
      <c r="AT197" s="905">
        <v>76</v>
      </c>
    </row>
    <row r="198" spans="1:46" ht="14.5" customHeight="1">
      <c r="A198" s="894" t="s">
        <v>19</v>
      </c>
      <c r="B198" s="812">
        <v>44.068031107327712</v>
      </c>
      <c r="C198" s="868">
        <v>2.9145773200524738</v>
      </c>
      <c r="D198" s="869">
        <v>327</v>
      </c>
      <c r="E198" s="816">
        <v>24.83730193987881</v>
      </c>
      <c r="F198" s="868">
        <v>2.718725132385678</v>
      </c>
      <c r="G198" s="869">
        <v>323</v>
      </c>
      <c r="H198" s="812">
        <v>80.786839087652567</v>
      </c>
      <c r="I198" s="868">
        <v>3.0945914956006462</v>
      </c>
      <c r="J198" s="869">
        <v>329</v>
      </c>
      <c r="K198" s="812">
        <v>73.177888758249992</v>
      </c>
      <c r="L198" s="868">
        <v>3.1957667052612062</v>
      </c>
      <c r="M198" s="869">
        <v>328</v>
      </c>
      <c r="N198" s="812">
        <v>86.478388336554261</v>
      </c>
      <c r="O198" s="868">
        <v>2.8988808089694378</v>
      </c>
      <c r="P198" s="869">
        <v>331</v>
      </c>
      <c r="Q198" s="812">
        <v>49.053041672931833</v>
      </c>
      <c r="R198" s="868">
        <v>3.0635788250731628</v>
      </c>
      <c r="S198" s="869">
        <v>328</v>
      </c>
      <c r="T198" s="812">
        <v>71.427924362781553</v>
      </c>
      <c r="U198" s="868">
        <v>3.9730237701004221</v>
      </c>
      <c r="V198" s="869">
        <v>329</v>
      </c>
      <c r="W198" s="812">
        <v>66.184638556225323</v>
      </c>
      <c r="X198" s="868">
        <v>4.1725136275911723</v>
      </c>
      <c r="Y198" s="869">
        <v>331</v>
      </c>
      <c r="Z198" s="812">
        <v>74.066978714001337</v>
      </c>
      <c r="AA198" s="868">
        <v>3.532122731611973</v>
      </c>
      <c r="AB198" s="869">
        <v>326</v>
      </c>
      <c r="AC198" s="812">
        <v>62.039357679700849</v>
      </c>
      <c r="AD198" s="868">
        <v>3.1684226020797661</v>
      </c>
      <c r="AE198" s="869">
        <v>327</v>
      </c>
      <c r="AF198" s="816">
        <v>59.200589757239747</v>
      </c>
      <c r="AG198" s="868">
        <v>4.2181757823627066</v>
      </c>
      <c r="AH198" s="869">
        <v>328</v>
      </c>
      <c r="AI198" s="812">
        <v>73.626456357690628</v>
      </c>
      <c r="AJ198" s="868">
        <v>3.256086932649445</v>
      </c>
      <c r="AK198" s="869">
        <v>329</v>
      </c>
      <c r="AL198" s="812">
        <v>61.276309332319343</v>
      </c>
      <c r="AM198" s="868">
        <v>2.916251107113164</v>
      </c>
      <c r="AN198" s="869">
        <v>328</v>
      </c>
      <c r="AO198" s="812">
        <v>59.869933800709447</v>
      </c>
      <c r="AP198" s="868">
        <v>2.5413742613295769</v>
      </c>
      <c r="AQ198" s="869">
        <v>330</v>
      </c>
      <c r="AR198" s="816">
        <v>42.561945764024308</v>
      </c>
      <c r="AS198" s="868">
        <v>3.7063223123358031</v>
      </c>
      <c r="AT198" s="904">
        <v>281</v>
      </c>
    </row>
    <row r="199" spans="1:46" ht="14.5" customHeight="1">
      <c r="A199" s="895" t="s">
        <v>20</v>
      </c>
      <c r="B199" s="818">
        <v>66.82207096516774</v>
      </c>
      <c r="C199" s="870">
        <v>2.5602208566091949</v>
      </c>
      <c r="D199" s="871">
        <v>83</v>
      </c>
      <c r="E199" s="818">
        <v>57.844117411923243</v>
      </c>
      <c r="F199" s="870">
        <v>2.8390059919127602</v>
      </c>
      <c r="G199" s="871">
        <v>83</v>
      </c>
      <c r="H199" s="818">
        <v>87.246097387067977</v>
      </c>
      <c r="I199" s="870">
        <v>2.9226770325425182</v>
      </c>
      <c r="J199" s="871">
        <v>82</v>
      </c>
      <c r="K199" s="818">
        <v>73.297893783284593</v>
      </c>
      <c r="L199" s="870">
        <v>2.118940728360386</v>
      </c>
      <c r="M199" s="871">
        <v>83</v>
      </c>
      <c r="N199" s="818">
        <v>87.959896415512901</v>
      </c>
      <c r="O199" s="870">
        <v>4.5701045502008544</v>
      </c>
      <c r="P199" s="871">
        <v>83</v>
      </c>
      <c r="Q199" s="818">
        <v>66.585310992710589</v>
      </c>
      <c r="R199" s="870">
        <v>4.0871324359704477</v>
      </c>
      <c r="S199" s="871">
        <v>81</v>
      </c>
      <c r="T199" s="818">
        <v>84.118717006939875</v>
      </c>
      <c r="U199" s="870">
        <v>1.5953309668707301</v>
      </c>
      <c r="V199" s="871">
        <v>83</v>
      </c>
      <c r="W199" s="818">
        <v>64.45518661665578</v>
      </c>
      <c r="X199" s="870">
        <v>7.0657017159806701</v>
      </c>
      <c r="Y199" s="871">
        <v>83</v>
      </c>
      <c r="Z199" s="818">
        <v>78.36241851749017</v>
      </c>
      <c r="AA199" s="870">
        <v>5.8852297628096757</v>
      </c>
      <c r="AB199" s="871">
        <v>83</v>
      </c>
      <c r="AC199" s="818">
        <v>59.331586296844073</v>
      </c>
      <c r="AD199" s="870">
        <v>6.3427599379892898</v>
      </c>
      <c r="AE199" s="871">
        <v>83</v>
      </c>
      <c r="AF199" s="818">
        <v>68.43073415906386</v>
      </c>
      <c r="AG199" s="870">
        <v>2.9952849237811821</v>
      </c>
      <c r="AH199" s="871">
        <v>83</v>
      </c>
      <c r="AI199" s="818">
        <v>82.02799029966836</v>
      </c>
      <c r="AJ199" s="870">
        <v>3.998971546583574</v>
      </c>
      <c r="AK199" s="871">
        <v>83</v>
      </c>
      <c r="AL199" s="818">
        <v>68.092194779410207</v>
      </c>
      <c r="AM199" s="870">
        <v>5.8652809174986267</v>
      </c>
      <c r="AN199" s="871">
        <v>83</v>
      </c>
      <c r="AO199" s="818">
        <v>61.100218363284327</v>
      </c>
      <c r="AP199" s="870">
        <v>5.6840618727404282</v>
      </c>
      <c r="AQ199" s="871">
        <v>83</v>
      </c>
      <c r="AR199" s="818">
        <v>47.548105026749042</v>
      </c>
      <c r="AS199" s="870">
        <v>5.2307744100969691</v>
      </c>
      <c r="AT199" s="905">
        <v>72</v>
      </c>
    </row>
    <row r="200" spans="1:46" ht="14.5" customHeight="1">
      <c r="A200" s="894" t="s">
        <v>21</v>
      </c>
      <c r="B200" s="812">
        <v>54.513127625582783</v>
      </c>
      <c r="C200" s="868">
        <v>3.2987678935037308</v>
      </c>
      <c r="D200" s="869">
        <v>509</v>
      </c>
      <c r="E200" s="812">
        <v>35.425895518564282</v>
      </c>
      <c r="F200" s="868">
        <v>2.618371108667005</v>
      </c>
      <c r="G200" s="869">
        <v>507</v>
      </c>
      <c r="H200" s="812">
        <v>79.723545507848954</v>
      </c>
      <c r="I200" s="868">
        <v>2.547183051290018</v>
      </c>
      <c r="J200" s="869">
        <v>508</v>
      </c>
      <c r="K200" s="812">
        <v>75.52357641657872</v>
      </c>
      <c r="L200" s="868">
        <v>2.4078396162725788</v>
      </c>
      <c r="M200" s="869">
        <v>508</v>
      </c>
      <c r="N200" s="812">
        <v>87.250179267317591</v>
      </c>
      <c r="O200" s="868">
        <v>2.183806187847471</v>
      </c>
      <c r="P200" s="869">
        <v>510</v>
      </c>
      <c r="Q200" s="812">
        <v>46.953002285837037</v>
      </c>
      <c r="R200" s="868">
        <v>2.4261219467122972</v>
      </c>
      <c r="S200" s="869">
        <v>507</v>
      </c>
      <c r="T200" s="812">
        <v>75.423677847989211</v>
      </c>
      <c r="U200" s="868">
        <v>2.2847066063721688</v>
      </c>
      <c r="V200" s="869">
        <v>509</v>
      </c>
      <c r="W200" s="816">
        <v>65.093032402374774</v>
      </c>
      <c r="X200" s="868">
        <v>3.5817308726142212</v>
      </c>
      <c r="Y200" s="869">
        <v>510</v>
      </c>
      <c r="Z200" s="812">
        <v>68.380241817601558</v>
      </c>
      <c r="AA200" s="868">
        <v>2.7392720941550719</v>
      </c>
      <c r="AB200" s="869">
        <v>512</v>
      </c>
      <c r="AC200" s="816">
        <v>61.278192674774182</v>
      </c>
      <c r="AD200" s="868">
        <v>2.308735109222027</v>
      </c>
      <c r="AE200" s="869">
        <v>510</v>
      </c>
      <c r="AF200" s="812">
        <v>62.020003999381657</v>
      </c>
      <c r="AG200" s="868">
        <v>2.298198497183308</v>
      </c>
      <c r="AH200" s="869">
        <v>508</v>
      </c>
      <c r="AI200" s="812">
        <v>74.81447184530289</v>
      </c>
      <c r="AJ200" s="868">
        <v>1.9700695738899561</v>
      </c>
      <c r="AK200" s="869">
        <v>508</v>
      </c>
      <c r="AL200" s="812">
        <v>60.566338153536961</v>
      </c>
      <c r="AM200" s="868">
        <v>2.91371067762045</v>
      </c>
      <c r="AN200" s="869">
        <v>509</v>
      </c>
      <c r="AO200" s="812">
        <v>59.951691808445148</v>
      </c>
      <c r="AP200" s="868">
        <v>3.004174004745614</v>
      </c>
      <c r="AQ200" s="869">
        <v>509</v>
      </c>
      <c r="AR200" s="816">
        <v>47.624539830704897</v>
      </c>
      <c r="AS200" s="868">
        <v>3.5201903860148489</v>
      </c>
      <c r="AT200" s="904">
        <v>433</v>
      </c>
    </row>
    <row r="201" spans="1:46" ht="14.5" customHeight="1">
      <c r="A201" s="895" t="s">
        <v>22</v>
      </c>
      <c r="B201" s="818">
        <v>49.094075634503326</v>
      </c>
      <c r="C201" s="870">
        <v>1.641753684592103</v>
      </c>
      <c r="D201" s="871">
        <v>1195</v>
      </c>
      <c r="E201" s="818">
        <v>31.434670509094371</v>
      </c>
      <c r="F201" s="870">
        <v>1.663221349406965</v>
      </c>
      <c r="G201" s="871">
        <v>1185</v>
      </c>
      <c r="H201" s="818">
        <v>78.924567203915927</v>
      </c>
      <c r="I201" s="870">
        <v>1.519699135410268</v>
      </c>
      <c r="J201" s="871">
        <v>1198</v>
      </c>
      <c r="K201" s="818">
        <v>72.537905860972614</v>
      </c>
      <c r="L201" s="870">
        <v>1.5401407185314959</v>
      </c>
      <c r="M201" s="871">
        <v>1198</v>
      </c>
      <c r="N201" s="818">
        <v>84.804536597010028</v>
      </c>
      <c r="O201" s="870">
        <v>1.264952906496529</v>
      </c>
      <c r="P201" s="871">
        <v>1203</v>
      </c>
      <c r="Q201" s="818">
        <v>46.320908818421323</v>
      </c>
      <c r="R201" s="870">
        <v>1.718473731384617</v>
      </c>
      <c r="S201" s="871">
        <v>1190</v>
      </c>
      <c r="T201" s="818">
        <v>73.117045301217161</v>
      </c>
      <c r="U201" s="870">
        <v>1.549311935564762</v>
      </c>
      <c r="V201" s="871">
        <v>1202</v>
      </c>
      <c r="W201" s="818">
        <v>64.042484205633627</v>
      </c>
      <c r="X201" s="870">
        <v>1.7411890204665821</v>
      </c>
      <c r="Y201" s="871">
        <v>1200</v>
      </c>
      <c r="Z201" s="818">
        <v>70.031311169870037</v>
      </c>
      <c r="AA201" s="870">
        <v>1.476800814436575</v>
      </c>
      <c r="AB201" s="871">
        <v>1201</v>
      </c>
      <c r="AC201" s="818">
        <v>59.525690533764241</v>
      </c>
      <c r="AD201" s="870">
        <v>1.679933803866533</v>
      </c>
      <c r="AE201" s="871">
        <v>1198</v>
      </c>
      <c r="AF201" s="818">
        <v>56.660211646319759</v>
      </c>
      <c r="AG201" s="870">
        <v>1.553382011050318</v>
      </c>
      <c r="AH201" s="871">
        <v>1197</v>
      </c>
      <c r="AI201" s="818">
        <v>72.456898532817789</v>
      </c>
      <c r="AJ201" s="870">
        <v>1.5629268500459039</v>
      </c>
      <c r="AK201" s="871">
        <v>1202</v>
      </c>
      <c r="AL201" s="818">
        <v>58.76675819813574</v>
      </c>
      <c r="AM201" s="870">
        <v>1.790887692198091</v>
      </c>
      <c r="AN201" s="871">
        <v>1197</v>
      </c>
      <c r="AO201" s="818">
        <v>55.045804656547183</v>
      </c>
      <c r="AP201" s="870">
        <v>1.7320631784824949</v>
      </c>
      <c r="AQ201" s="871">
        <v>1200</v>
      </c>
      <c r="AR201" s="823">
        <v>40.301525933525852</v>
      </c>
      <c r="AS201" s="870">
        <v>1.661382328182176</v>
      </c>
      <c r="AT201" s="905">
        <v>1072</v>
      </c>
    </row>
    <row r="202" spans="1:46" ht="14.5" customHeight="1">
      <c r="A202" s="894" t="s">
        <v>23</v>
      </c>
      <c r="B202" s="812">
        <v>41.601862505607187</v>
      </c>
      <c r="C202" s="868">
        <v>3.310425928158609</v>
      </c>
      <c r="D202" s="869">
        <v>158</v>
      </c>
      <c r="E202" s="812">
        <v>29.273334477945451</v>
      </c>
      <c r="F202" s="868">
        <v>3.3352664431609331</v>
      </c>
      <c r="G202" s="869">
        <v>157</v>
      </c>
      <c r="H202" s="816">
        <v>78.157053041097285</v>
      </c>
      <c r="I202" s="868">
        <v>3.405396137825949</v>
      </c>
      <c r="J202" s="869">
        <v>158</v>
      </c>
      <c r="K202" s="816">
        <v>79.096501076382324</v>
      </c>
      <c r="L202" s="868">
        <v>3.6742719189295001</v>
      </c>
      <c r="M202" s="869">
        <v>158</v>
      </c>
      <c r="N202" s="816">
        <v>86.568755930285533</v>
      </c>
      <c r="O202" s="868">
        <v>2.801699981201053</v>
      </c>
      <c r="P202" s="869">
        <v>159</v>
      </c>
      <c r="Q202" s="812">
        <v>39.911103590375362</v>
      </c>
      <c r="R202" s="868">
        <v>3.7770892747656402</v>
      </c>
      <c r="S202" s="869">
        <v>158</v>
      </c>
      <c r="T202" s="812">
        <v>64.335049252608144</v>
      </c>
      <c r="U202" s="868">
        <v>3.105941498588197</v>
      </c>
      <c r="V202" s="869">
        <v>159</v>
      </c>
      <c r="W202" s="812">
        <v>65.732751416457631</v>
      </c>
      <c r="X202" s="868">
        <v>3.5823769410705659</v>
      </c>
      <c r="Y202" s="869">
        <v>158</v>
      </c>
      <c r="Z202" s="812">
        <v>64.746675423740925</v>
      </c>
      <c r="AA202" s="868">
        <v>3.714819488770909</v>
      </c>
      <c r="AB202" s="869">
        <v>159</v>
      </c>
      <c r="AC202" s="812">
        <v>56.605998497027286</v>
      </c>
      <c r="AD202" s="868">
        <v>6.924245387246053</v>
      </c>
      <c r="AE202" s="869">
        <v>157</v>
      </c>
      <c r="AF202" s="812">
        <v>52.153895355034457</v>
      </c>
      <c r="AG202" s="868">
        <v>3.4766539895083142</v>
      </c>
      <c r="AH202" s="869">
        <v>157</v>
      </c>
      <c r="AI202" s="812">
        <v>63.834935073671438</v>
      </c>
      <c r="AJ202" s="868">
        <v>3.0555142507961439</v>
      </c>
      <c r="AK202" s="869">
        <v>159</v>
      </c>
      <c r="AL202" s="812">
        <v>59.597537251323693</v>
      </c>
      <c r="AM202" s="868">
        <v>3.3867304003955438</v>
      </c>
      <c r="AN202" s="869">
        <v>158</v>
      </c>
      <c r="AO202" s="812">
        <v>55.59193490410523</v>
      </c>
      <c r="AP202" s="868">
        <v>3.5234410060660251</v>
      </c>
      <c r="AQ202" s="869">
        <v>159</v>
      </c>
      <c r="AR202" s="816">
        <v>41.494195055444663</v>
      </c>
      <c r="AS202" s="868">
        <v>5.5335214860656867</v>
      </c>
      <c r="AT202" s="904">
        <v>135</v>
      </c>
    </row>
    <row r="203" spans="1:46" ht="14.5" customHeight="1">
      <c r="A203" s="895" t="s">
        <v>24</v>
      </c>
      <c r="B203" s="818" t="s">
        <v>99</v>
      </c>
      <c r="C203" s="870" t="s">
        <v>99</v>
      </c>
      <c r="D203" s="871" t="s">
        <v>99</v>
      </c>
      <c r="E203" s="823" t="s">
        <v>99</v>
      </c>
      <c r="F203" s="870" t="s">
        <v>99</v>
      </c>
      <c r="G203" s="871" t="s">
        <v>99</v>
      </c>
      <c r="H203" s="818" t="s">
        <v>99</v>
      </c>
      <c r="I203" s="870" t="s">
        <v>99</v>
      </c>
      <c r="J203" s="871" t="s">
        <v>99</v>
      </c>
      <c r="K203" s="823" t="s">
        <v>99</v>
      </c>
      <c r="L203" s="870" t="s">
        <v>99</v>
      </c>
      <c r="M203" s="871" t="s">
        <v>99</v>
      </c>
      <c r="N203" s="818" t="s">
        <v>99</v>
      </c>
      <c r="O203" s="870" t="s">
        <v>99</v>
      </c>
      <c r="P203" s="871" t="s">
        <v>99</v>
      </c>
      <c r="Q203" s="823" t="s">
        <v>99</v>
      </c>
      <c r="R203" s="870" t="s">
        <v>99</v>
      </c>
      <c r="S203" s="871" t="s">
        <v>99</v>
      </c>
      <c r="T203" s="818" t="s">
        <v>99</v>
      </c>
      <c r="U203" s="870" t="s">
        <v>99</v>
      </c>
      <c r="V203" s="871" t="s">
        <v>99</v>
      </c>
      <c r="W203" s="818" t="s">
        <v>99</v>
      </c>
      <c r="X203" s="870" t="s">
        <v>99</v>
      </c>
      <c r="Y203" s="871" t="s">
        <v>99</v>
      </c>
      <c r="Z203" s="818" t="s">
        <v>99</v>
      </c>
      <c r="AA203" s="870" t="s">
        <v>99</v>
      </c>
      <c r="AB203" s="871" t="s">
        <v>99</v>
      </c>
      <c r="AC203" s="818" t="s">
        <v>99</v>
      </c>
      <c r="AD203" s="870" t="s">
        <v>99</v>
      </c>
      <c r="AE203" s="871" t="s">
        <v>99</v>
      </c>
      <c r="AF203" s="823" t="s">
        <v>99</v>
      </c>
      <c r="AG203" s="870" t="s">
        <v>99</v>
      </c>
      <c r="AH203" s="871" t="s">
        <v>99</v>
      </c>
      <c r="AI203" s="818" t="s">
        <v>99</v>
      </c>
      <c r="AJ203" s="870" t="s">
        <v>99</v>
      </c>
      <c r="AK203" s="871" t="s">
        <v>99</v>
      </c>
      <c r="AL203" s="818" t="s">
        <v>99</v>
      </c>
      <c r="AM203" s="870" t="s">
        <v>99</v>
      </c>
      <c r="AN203" s="871" t="s">
        <v>99</v>
      </c>
      <c r="AO203" s="823" t="s">
        <v>99</v>
      </c>
      <c r="AP203" s="870" t="s">
        <v>99</v>
      </c>
      <c r="AQ203" s="871" t="s">
        <v>99</v>
      </c>
      <c r="AR203" s="823" t="s">
        <v>99</v>
      </c>
      <c r="AS203" s="870" t="s">
        <v>99</v>
      </c>
      <c r="AT203" s="905" t="s">
        <v>99</v>
      </c>
    </row>
    <row r="204" spans="1:46" ht="14.5" customHeight="1">
      <c r="A204" s="894" t="s">
        <v>25</v>
      </c>
      <c r="B204" s="812">
        <v>52.168401485719919</v>
      </c>
      <c r="C204" s="868">
        <v>3.872413595342151</v>
      </c>
      <c r="D204" s="869">
        <v>145</v>
      </c>
      <c r="E204" s="812">
        <v>50.543165203702053</v>
      </c>
      <c r="F204" s="868">
        <v>3.4933414254211739</v>
      </c>
      <c r="G204" s="869">
        <v>145</v>
      </c>
      <c r="H204" s="812">
        <v>77.102326919123712</v>
      </c>
      <c r="I204" s="868">
        <v>3.9005563820170361</v>
      </c>
      <c r="J204" s="869">
        <v>144</v>
      </c>
      <c r="K204" s="812">
        <v>67.87172196083327</v>
      </c>
      <c r="L204" s="868">
        <v>4.3509401268615573</v>
      </c>
      <c r="M204" s="869">
        <v>145</v>
      </c>
      <c r="N204" s="812">
        <v>83.447492899943853</v>
      </c>
      <c r="O204" s="868">
        <v>3.6411848612982829</v>
      </c>
      <c r="P204" s="869">
        <v>146</v>
      </c>
      <c r="Q204" s="812">
        <v>48.69680300866672</v>
      </c>
      <c r="R204" s="868">
        <v>4.2380044141385316</v>
      </c>
      <c r="S204" s="869">
        <v>146</v>
      </c>
      <c r="T204" s="816">
        <v>70.423196851563361</v>
      </c>
      <c r="U204" s="868">
        <v>3.395889061994056</v>
      </c>
      <c r="V204" s="869">
        <v>146</v>
      </c>
      <c r="W204" s="812">
        <v>62.811829297294793</v>
      </c>
      <c r="X204" s="868">
        <v>3.6312685536060609</v>
      </c>
      <c r="Y204" s="869">
        <v>146</v>
      </c>
      <c r="Z204" s="812">
        <v>74.96745613950057</v>
      </c>
      <c r="AA204" s="868">
        <v>4.3341469601069056</v>
      </c>
      <c r="AB204" s="869">
        <v>144</v>
      </c>
      <c r="AC204" s="812">
        <v>56.641473441218217</v>
      </c>
      <c r="AD204" s="868">
        <v>5.0866830484025263</v>
      </c>
      <c r="AE204" s="869">
        <v>144</v>
      </c>
      <c r="AF204" s="812">
        <v>55.273309607509788</v>
      </c>
      <c r="AG204" s="868">
        <v>4.7464968123991644</v>
      </c>
      <c r="AH204" s="869">
        <v>144</v>
      </c>
      <c r="AI204" s="816">
        <v>70.830954213574614</v>
      </c>
      <c r="AJ204" s="868">
        <v>4.2832236020832397</v>
      </c>
      <c r="AK204" s="869">
        <v>145</v>
      </c>
      <c r="AL204" s="812">
        <v>70.001182490442474</v>
      </c>
      <c r="AM204" s="868">
        <v>2.9896606866729329</v>
      </c>
      <c r="AN204" s="869">
        <v>145</v>
      </c>
      <c r="AO204" s="812">
        <v>55.390784520663694</v>
      </c>
      <c r="AP204" s="868">
        <v>4.1503520660441069</v>
      </c>
      <c r="AQ204" s="869">
        <v>145</v>
      </c>
      <c r="AR204" s="816">
        <v>49.777150518650487</v>
      </c>
      <c r="AS204" s="868">
        <v>7.1171915339577803</v>
      </c>
      <c r="AT204" s="904">
        <v>119</v>
      </c>
    </row>
    <row r="205" spans="1:46" ht="14.5" customHeight="1">
      <c r="A205" s="895" t="s">
        <v>26</v>
      </c>
      <c r="B205" s="818" t="s">
        <v>99</v>
      </c>
      <c r="C205" s="870" t="s">
        <v>99</v>
      </c>
      <c r="D205" s="871" t="s">
        <v>99</v>
      </c>
      <c r="E205" s="818" t="s">
        <v>99</v>
      </c>
      <c r="F205" s="870" t="s">
        <v>99</v>
      </c>
      <c r="G205" s="871" t="s">
        <v>99</v>
      </c>
      <c r="H205" s="818" t="s">
        <v>99</v>
      </c>
      <c r="I205" s="870" t="s">
        <v>99</v>
      </c>
      <c r="J205" s="871" t="s">
        <v>99</v>
      </c>
      <c r="K205" s="823" t="s">
        <v>99</v>
      </c>
      <c r="L205" s="870" t="s">
        <v>99</v>
      </c>
      <c r="M205" s="871" t="s">
        <v>99</v>
      </c>
      <c r="N205" s="818" t="s">
        <v>99</v>
      </c>
      <c r="O205" s="870" t="s">
        <v>99</v>
      </c>
      <c r="P205" s="871" t="s">
        <v>99</v>
      </c>
      <c r="Q205" s="818" t="s">
        <v>99</v>
      </c>
      <c r="R205" s="870" t="s">
        <v>99</v>
      </c>
      <c r="S205" s="871" t="s">
        <v>99</v>
      </c>
      <c r="T205" s="818" t="s">
        <v>99</v>
      </c>
      <c r="U205" s="870" t="s">
        <v>99</v>
      </c>
      <c r="V205" s="871" t="s">
        <v>99</v>
      </c>
      <c r="W205" s="818" t="s">
        <v>99</v>
      </c>
      <c r="X205" s="870" t="s">
        <v>99</v>
      </c>
      <c r="Y205" s="871" t="s">
        <v>99</v>
      </c>
      <c r="Z205" s="818" t="s">
        <v>99</v>
      </c>
      <c r="AA205" s="870" t="s">
        <v>99</v>
      </c>
      <c r="AB205" s="871" t="s">
        <v>99</v>
      </c>
      <c r="AC205" s="818" t="s">
        <v>99</v>
      </c>
      <c r="AD205" s="870" t="s">
        <v>99</v>
      </c>
      <c r="AE205" s="871" t="s">
        <v>99</v>
      </c>
      <c r="AF205" s="818" t="s">
        <v>99</v>
      </c>
      <c r="AG205" s="870" t="s">
        <v>99</v>
      </c>
      <c r="AH205" s="871" t="s">
        <v>99</v>
      </c>
      <c r="AI205" s="818" t="s">
        <v>99</v>
      </c>
      <c r="AJ205" s="870" t="s">
        <v>99</v>
      </c>
      <c r="AK205" s="871" t="s">
        <v>99</v>
      </c>
      <c r="AL205" s="818" t="s">
        <v>99</v>
      </c>
      <c r="AM205" s="870" t="s">
        <v>99</v>
      </c>
      <c r="AN205" s="871" t="s">
        <v>99</v>
      </c>
      <c r="AO205" s="823" t="s">
        <v>99</v>
      </c>
      <c r="AP205" s="870" t="s">
        <v>99</v>
      </c>
      <c r="AQ205" s="871" t="s">
        <v>99</v>
      </c>
      <c r="AR205" s="818" t="s">
        <v>99</v>
      </c>
      <c r="AS205" s="870" t="s">
        <v>99</v>
      </c>
      <c r="AT205" s="905" t="s">
        <v>99</v>
      </c>
    </row>
    <row r="206" spans="1:46" ht="14.5" customHeight="1">
      <c r="A206" s="894" t="s">
        <v>27</v>
      </c>
      <c r="B206" s="812">
        <v>47.421702234264359</v>
      </c>
      <c r="C206" s="868">
        <v>4.4193344637574574</v>
      </c>
      <c r="D206" s="869">
        <v>183</v>
      </c>
      <c r="E206" s="812">
        <v>27.982553501015062</v>
      </c>
      <c r="F206" s="868">
        <v>2.9866939221151338</v>
      </c>
      <c r="G206" s="869">
        <v>181</v>
      </c>
      <c r="H206" s="812">
        <v>84.544918575308898</v>
      </c>
      <c r="I206" s="868">
        <v>2.7506333700594978</v>
      </c>
      <c r="J206" s="869">
        <v>182</v>
      </c>
      <c r="K206" s="812">
        <v>75.917291171771637</v>
      </c>
      <c r="L206" s="868">
        <v>2.0884009924878231</v>
      </c>
      <c r="M206" s="869">
        <v>182</v>
      </c>
      <c r="N206" s="812">
        <v>82.733240995801154</v>
      </c>
      <c r="O206" s="868">
        <v>4.0531555560423458</v>
      </c>
      <c r="P206" s="869">
        <v>183</v>
      </c>
      <c r="Q206" s="812">
        <v>35.280454039979162</v>
      </c>
      <c r="R206" s="868">
        <v>4.2812784487396716</v>
      </c>
      <c r="S206" s="869">
        <v>182</v>
      </c>
      <c r="T206" s="812">
        <v>66.057205429401236</v>
      </c>
      <c r="U206" s="868">
        <v>4.7711679484093104</v>
      </c>
      <c r="V206" s="869">
        <v>181</v>
      </c>
      <c r="W206" s="812">
        <v>58.746697651321888</v>
      </c>
      <c r="X206" s="868">
        <v>3.848892461521134</v>
      </c>
      <c r="Y206" s="869">
        <v>182</v>
      </c>
      <c r="Z206" s="812">
        <v>66.384863540613964</v>
      </c>
      <c r="AA206" s="868">
        <v>3.403420790083945</v>
      </c>
      <c r="AB206" s="869">
        <v>181</v>
      </c>
      <c r="AC206" s="812">
        <v>51.946458760217851</v>
      </c>
      <c r="AD206" s="868">
        <v>4.2294512631355703</v>
      </c>
      <c r="AE206" s="869">
        <v>181</v>
      </c>
      <c r="AF206" s="812">
        <v>58.103235864351298</v>
      </c>
      <c r="AG206" s="868">
        <v>3.212217374766587</v>
      </c>
      <c r="AH206" s="869">
        <v>181</v>
      </c>
      <c r="AI206" s="812">
        <v>75.018376226914</v>
      </c>
      <c r="AJ206" s="868">
        <v>3.0040706084688891</v>
      </c>
      <c r="AK206" s="869">
        <v>182</v>
      </c>
      <c r="AL206" s="812">
        <v>56.679910833917333</v>
      </c>
      <c r="AM206" s="868">
        <v>3.0430363041692119</v>
      </c>
      <c r="AN206" s="869">
        <v>181</v>
      </c>
      <c r="AO206" s="812">
        <v>52.635545858125703</v>
      </c>
      <c r="AP206" s="868">
        <v>4.4980724650824087</v>
      </c>
      <c r="AQ206" s="869">
        <v>182</v>
      </c>
      <c r="AR206" s="812">
        <v>32.864265933280592</v>
      </c>
      <c r="AS206" s="868">
        <v>3.993134257086457</v>
      </c>
      <c r="AT206" s="904">
        <v>167</v>
      </c>
    </row>
    <row r="207" spans="1:46" ht="14.5" customHeight="1" thickBot="1">
      <c r="A207" s="896" t="s">
        <v>28</v>
      </c>
      <c r="B207" s="826" t="s">
        <v>99</v>
      </c>
      <c r="C207" s="872" t="s">
        <v>99</v>
      </c>
      <c r="D207" s="873" t="s">
        <v>99</v>
      </c>
      <c r="E207" s="826" t="s">
        <v>99</v>
      </c>
      <c r="F207" s="872" t="s">
        <v>99</v>
      </c>
      <c r="G207" s="873" t="s">
        <v>99</v>
      </c>
      <c r="H207" s="826" t="s">
        <v>99</v>
      </c>
      <c r="I207" s="872" t="s">
        <v>99</v>
      </c>
      <c r="J207" s="873" t="s">
        <v>99</v>
      </c>
      <c r="K207" s="826" t="s">
        <v>99</v>
      </c>
      <c r="L207" s="872" t="s">
        <v>99</v>
      </c>
      <c r="M207" s="873" t="s">
        <v>99</v>
      </c>
      <c r="N207" s="826" t="s">
        <v>99</v>
      </c>
      <c r="O207" s="872" t="s">
        <v>99</v>
      </c>
      <c r="P207" s="873" t="s">
        <v>99</v>
      </c>
      <c r="Q207" s="826" t="s">
        <v>99</v>
      </c>
      <c r="R207" s="872" t="s">
        <v>99</v>
      </c>
      <c r="S207" s="873" t="s">
        <v>99</v>
      </c>
      <c r="T207" s="874" t="s">
        <v>99</v>
      </c>
      <c r="U207" s="872" t="s">
        <v>99</v>
      </c>
      <c r="V207" s="873" t="s">
        <v>99</v>
      </c>
      <c r="W207" s="826" t="s">
        <v>99</v>
      </c>
      <c r="X207" s="872" t="s">
        <v>99</v>
      </c>
      <c r="Y207" s="873" t="s">
        <v>99</v>
      </c>
      <c r="Z207" s="826" t="s">
        <v>99</v>
      </c>
      <c r="AA207" s="872" t="s">
        <v>99</v>
      </c>
      <c r="AB207" s="873" t="s">
        <v>99</v>
      </c>
      <c r="AC207" s="874" t="s">
        <v>99</v>
      </c>
      <c r="AD207" s="872" t="s">
        <v>99</v>
      </c>
      <c r="AE207" s="873" t="s">
        <v>99</v>
      </c>
      <c r="AF207" s="826" t="s">
        <v>99</v>
      </c>
      <c r="AG207" s="872" t="s">
        <v>99</v>
      </c>
      <c r="AH207" s="873" t="s">
        <v>99</v>
      </c>
      <c r="AI207" s="826" t="s">
        <v>99</v>
      </c>
      <c r="AJ207" s="872" t="s">
        <v>99</v>
      </c>
      <c r="AK207" s="873" t="s">
        <v>99</v>
      </c>
      <c r="AL207" s="826" t="s">
        <v>99</v>
      </c>
      <c r="AM207" s="872" t="s">
        <v>99</v>
      </c>
      <c r="AN207" s="873" t="s">
        <v>99</v>
      </c>
      <c r="AO207" s="826" t="s">
        <v>99</v>
      </c>
      <c r="AP207" s="872" t="s">
        <v>99</v>
      </c>
      <c r="AQ207" s="873" t="s">
        <v>99</v>
      </c>
      <c r="AR207" s="826" t="s">
        <v>99</v>
      </c>
      <c r="AS207" s="872" t="s">
        <v>99</v>
      </c>
      <c r="AT207" s="906" t="s">
        <v>99</v>
      </c>
    </row>
    <row r="208" spans="1:46" ht="14.5" customHeight="1">
      <c r="A208" s="897" t="s">
        <v>29</v>
      </c>
      <c r="B208" s="886">
        <v>48.023782824694692</v>
      </c>
      <c r="C208" s="754">
        <v>1.055840306242438</v>
      </c>
      <c r="D208" s="755">
        <v>3362</v>
      </c>
      <c r="E208" s="886">
        <v>30.544316288466948</v>
      </c>
      <c r="F208" s="754">
        <v>0.97850271515875431</v>
      </c>
      <c r="G208" s="755">
        <v>3339</v>
      </c>
      <c r="H208" s="886">
        <v>77.827592715799256</v>
      </c>
      <c r="I208" s="754">
        <v>0.97374486067748045</v>
      </c>
      <c r="J208" s="755">
        <v>3364</v>
      </c>
      <c r="K208" s="837">
        <v>72.578364245425362</v>
      </c>
      <c r="L208" s="754">
        <v>0.97175054010724526</v>
      </c>
      <c r="M208" s="755">
        <v>3367</v>
      </c>
      <c r="N208" s="837">
        <v>85.343915247762908</v>
      </c>
      <c r="O208" s="754">
        <v>0.79385700796138403</v>
      </c>
      <c r="P208" s="755">
        <v>3382</v>
      </c>
      <c r="Q208" s="886">
        <v>46.84533151007976</v>
      </c>
      <c r="R208" s="754">
        <v>1.081369135938405</v>
      </c>
      <c r="S208" s="755">
        <v>3355</v>
      </c>
      <c r="T208" s="886">
        <v>72.0644511415761</v>
      </c>
      <c r="U208" s="754">
        <v>0.99553698418857817</v>
      </c>
      <c r="V208" s="755">
        <v>3375</v>
      </c>
      <c r="W208" s="837">
        <v>65.063152815410206</v>
      </c>
      <c r="X208" s="754">
        <v>1.098831838325296</v>
      </c>
      <c r="Y208" s="755">
        <v>3376</v>
      </c>
      <c r="Z208" s="886">
        <v>68.495213897014366</v>
      </c>
      <c r="AA208" s="754">
        <v>0.95859537564002262</v>
      </c>
      <c r="AB208" s="755">
        <v>3373</v>
      </c>
      <c r="AC208" s="837">
        <v>56.91007231955826</v>
      </c>
      <c r="AD208" s="754">
        <v>1.087966097315652</v>
      </c>
      <c r="AE208" s="755">
        <v>3370</v>
      </c>
      <c r="AF208" s="886">
        <v>58.413192337740661</v>
      </c>
      <c r="AG208" s="754">
        <v>0.97431940462935884</v>
      </c>
      <c r="AH208" s="755">
        <v>3365</v>
      </c>
      <c r="AI208" s="886">
        <v>72.622433936535657</v>
      </c>
      <c r="AJ208" s="754">
        <v>0.95450201740081031</v>
      </c>
      <c r="AK208" s="755">
        <v>3379</v>
      </c>
      <c r="AL208" s="886">
        <v>59.190092141070913</v>
      </c>
      <c r="AM208" s="754">
        <v>1.0670769039758849</v>
      </c>
      <c r="AN208" s="755">
        <v>3367</v>
      </c>
      <c r="AO208" s="886">
        <v>56.537700132030011</v>
      </c>
      <c r="AP208" s="754">
        <v>1.0412336350620399</v>
      </c>
      <c r="AQ208" s="755">
        <v>3378</v>
      </c>
      <c r="AR208" s="837">
        <v>41.659584769802869</v>
      </c>
      <c r="AS208" s="754">
        <v>1.0779418558197691</v>
      </c>
      <c r="AT208" s="887">
        <v>2969</v>
      </c>
    </row>
    <row r="209" spans="1:46" ht="14.5" customHeight="1">
      <c r="A209" s="897" t="s">
        <v>30</v>
      </c>
      <c r="B209" s="886">
        <v>55.563044531482163</v>
      </c>
      <c r="C209" s="754">
        <v>2.8318721165039999</v>
      </c>
      <c r="D209" s="755">
        <v>439</v>
      </c>
      <c r="E209" s="886">
        <v>49.191206006581368</v>
      </c>
      <c r="F209" s="754">
        <v>2.6218625571803931</v>
      </c>
      <c r="G209" s="755">
        <v>440</v>
      </c>
      <c r="H209" s="886">
        <v>78.780682067993354</v>
      </c>
      <c r="I209" s="754">
        <v>2.5587606196310611</v>
      </c>
      <c r="J209" s="755">
        <v>438</v>
      </c>
      <c r="K209" s="886">
        <v>70.64323383471735</v>
      </c>
      <c r="L209" s="754">
        <v>2.8099948776468402</v>
      </c>
      <c r="M209" s="755">
        <v>442</v>
      </c>
      <c r="N209" s="886">
        <v>85.109326562960618</v>
      </c>
      <c r="O209" s="754">
        <v>1.6777308319929221</v>
      </c>
      <c r="P209" s="755">
        <v>442</v>
      </c>
      <c r="Q209" s="886">
        <v>50.282073890219628</v>
      </c>
      <c r="R209" s="754">
        <v>2.8038505695220328</v>
      </c>
      <c r="S209" s="755">
        <v>434</v>
      </c>
      <c r="T209" s="886">
        <v>72.552491220992621</v>
      </c>
      <c r="U209" s="754">
        <v>2.0802599853584312</v>
      </c>
      <c r="V209" s="755">
        <v>440</v>
      </c>
      <c r="W209" s="886">
        <v>59.993273664458279</v>
      </c>
      <c r="X209" s="754">
        <v>2.5767441356025009</v>
      </c>
      <c r="Y209" s="755">
        <v>442</v>
      </c>
      <c r="Z209" s="886">
        <v>70.867410281322137</v>
      </c>
      <c r="AA209" s="754">
        <v>2.9796338114076599</v>
      </c>
      <c r="AB209" s="755">
        <v>438</v>
      </c>
      <c r="AC209" s="886">
        <v>57.085426299293118</v>
      </c>
      <c r="AD209" s="754">
        <v>3.017946539034897</v>
      </c>
      <c r="AE209" s="755">
        <v>438</v>
      </c>
      <c r="AF209" s="886">
        <v>59.07335609234908</v>
      </c>
      <c r="AG209" s="754">
        <v>2.8961688979616769</v>
      </c>
      <c r="AH209" s="755">
        <v>440</v>
      </c>
      <c r="AI209" s="886">
        <v>74.275333889527815</v>
      </c>
      <c r="AJ209" s="754">
        <v>2.172383820220813</v>
      </c>
      <c r="AK209" s="755">
        <v>441</v>
      </c>
      <c r="AL209" s="886">
        <v>62.884961547347018</v>
      </c>
      <c r="AM209" s="754">
        <v>3.1427357678413239</v>
      </c>
      <c r="AN209" s="755">
        <v>440</v>
      </c>
      <c r="AO209" s="886">
        <v>55.345836879243613</v>
      </c>
      <c r="AP209" s="754">
        <v>2.4165228629999809</v>
      </c>
      <c r="AQ209" s="755">
        <v>441</v>
      </c>
      <c r="AR209" s="837">
        <v>49.011742659801087</v>
      </c>
      <c r="AS209" s="754">
        <v>3.3995621125084829</v>
      </c>
      <c r="AT209" s="887">
        <v>379</v>
      </c>
    </row>
    <row r="210" spans="1:46" ht="14.5" customHeight="1">
      <c r="A210" s="898" t="s">
        <v>31</v>
      </c>
      <c r="B210" s="889">
        <v>48.886987956026452</v>
      </c>
      <c r="C210" s="890">
        <v>0.99742096476405706</v>
      </c>
      <c r="D210" s="891">
        <v>3801</v>
      </c>
      <c r="E210" s="889">
        <v>32.681678782249882</v>
      </c>
      <c r="F210" s="890">
        <v>0.99676233923836799</v>
      </c>
      <c r="G210" s="891">
        <v>3779</v>
      </c>
      <c r="H210" s="889">
        <v>77.935654710339946</v>
      </c>
      <c r="I210" s="890">
        <v>0.9098823126800184</v>
      </c>
      <c r="J210" s="891">
        <v>3802</v>
      </c>
      <c r="K210" s="892">
        <v>72.356194029650339</v>
      </c>
      <c r="L210" s="890">
        <v>0.92163173366818718</v>
      </c>
      <c r="M210" s="891">
        <v>3809</v>
      </c>
      <c r="N210" s="892">
        <v>85.317154920393719</v>
      </c>
      <c r="O210" s="890">
        <v>0.72869700444923324</v>
      </c>
      <c r="P210" s="891">
        <v>3824</v>
      </c>
      <c r="Q210" s="889">
        <v>47.231927159953628</v>
      </c>
      <c r="R210" s="890">
        <v>1.011802486990002</v>
      </c>
      <c r="S210" s="891">
        <v>3789</v>
      </c>
      <c r="T210" s="889">
        <v>72.119982134954483</v>
      </c>
      <c r="U210" s="890">
        <v>0.91323552316571399</v>
      </c>
      <c r="V210" s="891">
        <v>3815</v>
      </c>
      <c r="W210" s="892">
        <v>64.482260266035013</v>
      </c>
      <c r="X210" s="890">
        <v>1.0173992602519371</v>
      </c>
      <c r="Y210" s="891">
        <v>3818</v>
      </c>
      <c r="Z210" s="889">
        <v>68.764595920441323</v>
      </c>
      <c r="AA210" s="890">
        <v>0.91512425535151642</v>
      </c>
      <c r="AB210" s="891">
        <v>3811</v>
      </c>
      <c r="AC210" s="892">
        <v>56.930000903312681</v>
      </c>
      <c r="AD210" s="890">
        <v>1.023558883599488</v>
      </c>
      <c r="AE210" s="891">
        <v>3808</v>
      </c>
      <c r="AF210" s="889">
        <v>58.488522057299321</v>
      </c>
      <c r="AG210" s="890">
        <v>0.92441915627716775</v>
      </c>
      <c r="AH210" s="891">
        <v>3805</v>
      </c>
      <c r="AI210" s="889">
        <v>72.811046594533877</v>
      </c>
      <c r="AJ210" s="890">
        <v>0.88084595636152163</v>
      </c>
      <c r="AK210" s="891">
        <v>3820</v>
      </c>
      <c r="AL210" s="889">
        <v>59.611983108337647</v>
      </c>
      <c r="AM210" s="890">
        <v>1.0129586255242491</v>
      </c>
      <c r="AN210" s="891">
        <v>3807</v>
      </c>
      <c r="AO210" s="889">
        <v>56.402373047914892</v>
      </c>
      <c r="AP210" s="890">
        <v>0.96319183559272148</v>
      </c>
      <c r="AQ210" s="891">
        <v>3819</v>
      </c>
      <c r="AR210" s="892">
        <v>42.493813196793958</v>
      </c>
      <c r="AS210" s="890">
        <v>1.050929785301989</v>
      </c>
      <c r="AT210" s="893">
        <v>3348</v>
      </c>
    </row>
    <row r="211" spans="1:46" ht="14.5" customHeight="1">
      <c r="A211" s="1967" t="s">
        <v>690</v>
      </c>
      <c r="B211" s="1967"/>
      <c r="C211" s="1967"/>
      <c r="D211" s="1967"/>
      <c r="E211" s="1967"/>
      <c r="F211" s="1967"/>
      <c r="G211" s="1967"/>
      <c r="H211" s="1967"/>
      <c r="I211" s="1967"/>
      <c r="J211" s="1967"/>
      <c r="K211" s="1967"/>
      <c r="L211" s="1967"/>
      <c r="M211" s="1967"/>
      <c r="N211" s="1967"/>
      <c r="O211" s="1967"/>
      <c r="P211" s="1967"/>
      <c r="Q211" s="1967"/>
      <c r="R211" s="1967"/>
      <c r="S211" s="1967"/>
      <c r="T211" s="1967"/>
      <c r="U211" s="1967"/>
      <c r="V211" s="1967"/>
      <c r="W211" s="1967"/>
      <c r="X211" s="1967"/>
      <c r="Y211" s="1967"/>
      <c r="Z211" s="1967"/>
      <c r="AA211" s="1967"/>
      <c r="AB211" s="1967"/>
      <c r="AC211" s="1967"/>
      <c r="AD211" s="1967"/>
      <c r="AE211" s="1967"/>
      <c r="AF211" s="1967"/>
      <c r="AG211" s="1967"/>
      <c r="AH211" s="1967"/>
      <c r="AI211" s="1967"/>
      <c r="AJ211" s="1967"/>
      <c r="AK211" s="1967"/>
      <c r="AL211" s="1967"/>
      <c r="AM211" s="1967"/>
      <c r="AN211" s="1967"/>
      <c r="AO211" s="1967"/>
      <c r="AP211" s="1967"/>
      <c r="AQ211" s="1967"/>
      <c r="AR211" s="1967"/>
      <c r="AS211" s="1967"/>
      <c r="AT211" s="1967"/>
    </row>
    <row r="212" spans="1:46" ht="24.75" customHeight="1">
      <c r="A212" s="1948" t="s">
        <v>734</v>
      </c>
      <c r="B212" s="1948"/>
      <c r="C212" s="1948"/>
      <c r="D212" s="1948"/>
      <c r="E212" s="1948"/>
      <c r="F212" s="1948"/>
      <c r="G212" s="1948"/>
      <c r="H212" s="1948"/>
      <c r="I212" s="1948"/>
      <c r="J212" s="1948"/>
      <c r="K212" s="1948"/>
      <c r="L212" s="1948"/>
      <c r="M212" s="1948"/>
      <c r="N212" s="1948"/>
      <c r="O212" s="1948"/>
      <c r="P212" s="1948"/>
      <c r="Q212" s="1948"/>
      <c r="R212" s="1948"/>
      <c r="S212" s="1948"/>
      <c r="T212" s="1948"/>
      <c r="U212" s="1948"/>
      <c r="V212" s="1948"/>
      <c r="W212" s="1948"/>
      <c r="X212" s="1948"/>
      <c r="Y212" s="1948"/>
      <c r="Z212" s="1948"/>
      <c r="AA212" s="1948"/>
      <c r="AB212" s="1948"/>
      <c r="AC212" s="1948"/>
      <c r="AD212" s="1948"/>
      <c r="AE212" s="1948"/>
      <c r="AF212" s="1948"/>
      <c r="AG212" s="1948"/>
      <c r="AH212" s="1948"/>
      <c r="AI212" s="1948"/>
      <c r="AJ212" s="1948"/>
      <c r="AK212" s="1948"/>
      <c r="AL212" s="1948"/>
      <c r="AM212" s="1948"/>
      <c r="AN212" s="1948"/>
      <c r="AO212" s="1948"/>
      <c r="AP212" s="1948"/>
      <c r="AQ212" s="1948"/>
      <c r="AR212" s="1948"/>
      <c r="AS212" s="1948"/>
      <c r="AT212" s="1948"/>
    </row>
    <row r="213" spans="1:46" ht="14.5" customHeight="1">
      <c r="A213" s="1930" t="s">
        <v>1188</v>
      </c>
      <c r="B213" s="1930"/>
      <c r="C213" s="1930"/>
      <c r="D213" s="1930"/>
      <c r="E213" s="1930"/>
      <c r="F213" s="1930"/>
      <c r="G213" s="1930"/>
      <c r="H213" s="1930"/>
      <c r="I213" s="1930"/>
      <c r="J213" s="1930"/>
      <c r="K213" s="1930"/>
      <c r="L213" s="1930"/>
      <c r="M213" s="1930"/>
      <c r="N213" s="1930"/>
      <c r="O213" s="1930"/>
      <c r="P213" s="1930"/>
      <c r="Q213" s="1930"/>
      <c r="R213" s="1930"/>
      <c r="S213" s="1930"/>
      <c r="T213" s="1930"/>
      <c r="U213" s="1930"/>
      <c r="V213" s="1930"/>
      <c r="W213" s="1930"/>
      <c r="X213" s="1930"/>
      <c r="Y213" s="1930"/>
      <c r="Z213" s="1930"/>
      <c r="AA213" s="1930"/>
      <c r="AB213" s="1930"/>
      <c r="AC213" s="1930"/>
      <c r="AD213" s="1930"/>
      <c r="AE213" s="1930"/>
      <c r="AF213" s="1930"/>
      <c r="AG213" s="1930"/>
      <c r="AH213" s="1930"/>
      <c r="AI213" s="1930"/>
      <c r="AJ213" s="1930"/>
      <c r="AK213" s="1930"/>
      <c r="AL213" s="1930"/>
      <c r="AM213" s="1930"/>
      <c r="AN213" s="1930"/>
      <c r="AO213" s="1930"/>
      <c r="AP213" s="1930"/>
      <c r="AQ213" s="1930"/>
      <c r="AR213" s="1930"/>
      <c r="AS213" s="1930"/>
      <c r="AT213" s="1930"/>
    </row>
    <row r="214" spans="1:46" ht="14.5" customHeight="1">
      <c r="A214" s="1365"/>
      <c r="B214" s="1365"/>
      <c r="C214" s="1365"/>
      <c r="D214" s="1365"/>
      <c r="E214" s="1365"/>
      <c r="F214" s="1365"/>
      <c r="G214" s="1365"/>
      <c r="H214" s="1365"/>
      <c r="I214" s="1365"/>
      <c r="J214" s="1365"/>
      <c r="K214" s="1365"/>
      <c r="L214" s="1365"/>
      <c r="M214" s="1365"/>
      <c r="N214" s="1365"/>
      <c r="O214" s="1365"/>
      <c r="P214" s="1365"/>
      <c r="Q214" s="1365"/>
      <c r="R214" s="1365"/>
      <c r="S214" s="1365"/>
      <c r="T214" s="1365"/>
      <c r="U214" s="1365"/>
      <c r="V214" s="1365"/>
      <c r="W214" s="1365"/>
      <c r="X214" s="1365"/>
      <c r="Y214" s="1365"/>
      <c r="Z214" s="1365"/>
      <c r="AA214" s="1365"/>
      <c r="AB214" s="1365"/>
      <c r="AC214" s="1365"/>
      <c r="AD214" s="1365"/>
      <c r="AE214" s="1365"/>
      <c r="AF214" s="1365"/>
      <c r="AG214" s="1365"/>
      <c r="AH214" s="1365"/>
      <c r="AI214" s="1365"/>
      <c r="AJ214" s="1365"/>
      <c r="AK214" s="1365"/>
      <c r="AL214" s="1365"/>
      <c r="AM214" s="1365"/>
      <c r="AN214" s="1365"/>
      <c r="AO214" s="1365"/>
      <c r="AP214" s="1365"/>
      <c r="AQ214" s="1365"/>
      <c r="AR214" s="1365"/>
      <c r="AS214" s="1365"/>
      <c r="AT214" s="1365"/>
    </row>
    <row r="215" spans="1:46" ht="25" customHeight="1">
      <c r="A215" s="1947">
        <v>2020</v>
      </c>
      <c r="B215" s="1947"/>
      <c r="C215" s="1947"/>
      <c r="D215" s="1947"/>
      <c r="E215" s="1947"/>
      <c r="F215" s="1947"/>
      <c r="G215" s="1947"/>
      <c r="H215" s="1947"/>
      <c r="I215" s="1947"/>
      <c r="J215" s="1947"/>
      <c r="K215" s="1947"/>
      <c r="L215" s="1947"/>
      <c r="M215" s="1947"/>
      <c r="N215" s="1947"/>
      <c r="O215" s="1947"/>
      <c r="P215" s="1947"/>
      <c r="Q215" s="1947"/>
      <c r="R215" s="1947"/>
      <c r="S215" s="1947"/>
      <c r="T215" s="1947"/>
      <c r="U215" s="1947"/>
      <c r="V215" s="1947"/>
      <c r="W215" s="1947"/>
      <c r="X215" s="1947"/>
      <c r="Y215" s="1947"/>
      <c r="Z215" s="1947"/>
      <c r="AA215" s="1947"/>
      <c r="AB215" s="1947"/>
      <c r="AC215" s="1947"/>
      <c r="AD215" s="1947"/>
      <c r="AE215" s="1947"/>
      <c r="AF215" s="1947"/>
      <c r="AG215" s="1947"/>
      <c r="AH215" s="1947"/>
      <c r="AI215" s="1947"/>
      <c r="AJ215" s="1947"/>
      <c r="AK215" s="1947"/>
      <c r="AL215" s="1947"/>
      <c r="AM215" s="1947"/>
      <c r="AN215" s="1947"/>
      <c r="AO215" s="1947"/>
      <c r="AP215" s="1947"/>
      <c r="AQ215" s="1947"/>
      <c r="AR215" s="1947"/>
      <c r="AS215" s="1947"/>
      <c r="AT215" s="1947"/>
    </row>
    <row r="216" spans="1:46" s="1390" customFormat="1" ht="14.5" customHeight="1">
      <c r="A216" s="1389"/>
      <c r="B216" s="1389"/>
      <c r="C216" s="1389"/>
      <c r="D216" s="1389"/>
      <c r="E216" s="1389"/>
      <c r="F216" s="1389"/>
      <c r="G216" s="1389"/>
      <c r="H216" s="1389"/>
      <c r="I216" s="1389"/>
      <c r="J216" s="1389"/>
      <c r="K216" s="1389"/>
      <c r="L216" s="1389"/>
      <c r="M216" s="1389"/>
      <c r="N216" s="1389"/>
      <c r="O216" s="1389"/>
      <c r="P216" s="1389"/>
      <c r="Q216" s="1389"/>
      <c r="R216" s="1389"/>
      <c r="S216" s="1389"/>
      <c r="T216" s="1389"/>
      <c r="U216" s="1389"/>
      <c r="V216" s="1389"/>
      <c r="W216" s="1389"/>
      <c r="X216" s="1389"/>
      <c r="Y216" s="1389"/>
      <c r="Z216" s="1389"/>
      <c r="AA216" s="1389"/>
      <c r="AB216" s="1389"/>
      <c r="AC216" s="1389"/>
      <c r="AD216" s="1389"/>
      <c r="AE216" s="1389"/>
      <c r="AF216" s="1389"/>
      <c r="AG216" s="1389"/>
      <c r="AH216" s="1389"/>
      <c r="AI216" s="1389"/>
      <c r="AJ216" s="1389"/>
      <c r="AK216" s="1389"/>
      <c r="AL216" s="1389"/>
      <c r="AM216" s="1389"/>
      <c r="AN216" s="1389"/>
      <c r="AO216" s="1389"/>
      <c r="AP216" s="1389"/>
      <c r="AQ216" s="1389"/>
      <c r="AR216" s="1389"/>
      <c r="AS216" s="1389"/>
      <c r="AT216" s="1389"/>
    </row>
    <row r="217" spans="1:46" ht="14.5" customHeight="1">
      <c r="A217" s="2043" t="s">
        <v>1312</v>
      </c>
      <c r="B217" s="2043"/>
      <c r="C217" s="2043"/>
      <c r="D217" s="2043"/>
      <c r="E217" s="2043"/>
      <c r="F217" s="2043"/>
      <c r="G217" s="2043"/>
      <c r="H217" s="2043"/>
      <c r="I217" s="2043"/>
      <c r="J217" s="2043"/>
      <c r="K217" s="2043"/>
      <c r="L217" s="2043"/>
      <c r="M217" s="2043"/>
      <c r="N217" s="2043"/>
      <c r="O217" s="2043"/>
      <c r="P217" s="2043"/>
      <c r="Q217" s="2043"/>
      <c r="R217" s="2043"/>
      <c r="S217" s="2043"/>
      <c r="T217" s="2043"/>
      <c r="U217" s="2043"/>
      <c r="V217" s="2043"/>
      <c r="W217" s="2043"/>
      <c r="X217" s="2043"/>
      <c r="Y217" s="2043"/>
      <c r="Z217" s="2043"/>
      <c r="AA217" s="2043"/>
      <c r="AB217" s="2043"/>
      <c r="AC217" s="2043"/>
      <c r="AD217" s="2043"/>
      <c r="AE217" s="2043"/>
      <c r="AF217" s="2043"/>
      <c r="AG217" s="2043"/>
      <c r="AH217" s="2043"/>
      <c r="AI217" s="2043"/>
      <c r="AJ217" s="2043"/>
      <c r="AK217" s="2043"/>
      <c r="AL217" s="2043"/>
      <c r="AM217" s="2043"/>
      <c r="AN217" s="2043"/>
      <c r="AO217" s="2043"/>
      <c r="AP217" s="2043"/>
      <c r="AQ217" s="2043"/>
      <c r="AR217" s="2043"/>
      <c r="AS217" s="2043"/>
      <c r="AT217" s="2043"/>
    </row>
    <row r="218" spans="1:46" s="875" customFormat="1" ht="44.25" customHeight="1" thickBot="1">
      <c r="A218" s="1969" t="s">
        <v>5</v>
      </c>
      <c r="B218" s="1971" t="s">
        <v>705</v>
      </c>
      <c r="C218" s="1971" t="s">
        <v>706</v>
      </c>
      <c r="D218" s="1971" t="s">
        <v>706</v>
      </c>
      <c r="E218" s="1971" t="s">
        <v>707</v>
      </c>
      <c r="F218" s="1971" t="s">
        <v>708</v>
      </c>
      <c r="G218" s="1971" t="s">
        <v>708</v>
      </c>
      <c r="H218" s="1971" t="s">
        <v>709</v>
      </c>
      <c r="I218" s="1971" t="s">
        <v>710</v>
      </c>
      <c r="J218" s="1971" t="s">
        <v>710</v>
      </c>
      <c r="K218" s="1971" t="s">
        <v>711</v>
      </c>
      <c r="L218" s="1971" t="s">
        <v>712</v>
      </c>
      <c r="M218" s="1971" t="s">
        <v>712</v>
      </c>
      <c r="N218" s="1971" t="s">
        <v>673</v>
      </c>
      <c r="O218" s="1971" t="s">
        <v>713</v>
      </c>
      <c r="P218" s="1971" t="s">
        <v>713</v>
      </c>
      <c r="Q218" s="1971" t="s">
        <v>674</v>
      </c>
      <c r="R218" s="1971" t="s">
        <v>714</v>
      </c>
      <c r="S218" s="1971" t="s">
        <v>714</v>
      </c>
      <c r="T218" s="1971" t="s">
        <v>675</v>
      </c>
      <c r="U218" s="1971" t="s">
        <v>715</v>
      </c>
      <c r="V218" s="1971" t="s">
        <v>715</v>
      </c>
      <c r="W218" s="1971" t="s">
        <v>676</v>
      </c>
      <c r="X218" s="1971" t="s">
        <v>716</v>
      </c>
      <c r="Y218" s="1971" t="s">
        <v>716</v>
      </c>
      <c r="Z218" s="1971" t="s">
        <v>717</v>
      </c>
      <c r="AA218" s="1971" t="s">
        <v>718</v>
      </c>
      <c r="AB218" s="1971" t="s">
        <v>718</v>
      </c>
      <c r="AC218" s="1971" t="s">
        <v>678</v>
      </c>
      <c r="AD218" s="1971" t="s">
        <v>719</v>
      </c>
      <c r="AE218" s="1971" t="s">
        <v>719</v>
      </c>
      <c r="AF218" s="1971" t="s">
        <v>679</v>
      </c>
      <c r="AG218" s="1971" t="s">
        <v>720</v>
      </c>
      <c r="AH218" s="1971" t="s">
        <v>720</v>
      </c>
      <c r="AI218" s="1971" t="s">
        <v>594</v>
      </c>
      <c r="AJ218" s="1971" t="s">
        <v>721</v>
      </c>
      <c r="AK218" s="1971" t="s">
        <v>721</v>
      </c>
      <c r="AL218" s="1971" t="s">
        <v>681</v>
      </c>
      <c r="AM218" s="1971" t="s">
        <v>722</v>
      </c>
      <c r="AN218" s="1971" t="s">
        <v>722</v>
      </c>
      <c r="AO218" s="1971" t="s">
        <v>682</v>
      </c>
      <c r="AP218" s="1971" t="s">
        <v>723</v>
      </c>
      <c r="AQ218" s="1971" t="s">
        <v>723</v>
      </c>
      <c r="AR218" s="1971" t="s">
        <v>684</v>
      </c>
      <c r="AS218" s="1971" t="s">
        <v>724</v>
      </c>
      <c r="AT218" s="1992" t="s">
        <v>724</v>
      </c>
    </row>
    <row r="219" spans="1:46" s="875" customFormat="1" ht="14.5" customHeight="1" thickBot="1">
      <c r="A219" s="1970" t="s">
        <v>5</v>
      </c>
      <c r="B219" s="53" t="s">
        <v>2</v>
      </c>
      <c r="C219" s="53" t="s">
        <v>68</v>
      </c>
      <c r="D219" s="54" t="s">
        <v>69</v>
      </c>
      <c r="E219" s="53" t="s">
        <v>2</v>
      </c>
      <c r="F219" s="53" t="s">
        <v>68</v>
      </c>
      <c r="G219" s="54" t="s">
        <v>69</v>
      </c>
      <c r="H219" s="53" t="s">
        <v>2</v>
      </c>
      <c r="I219" s="53" t="s">
        <v>68</v>
      </c>
      <c r="J219" s="54" t="s">
        <v>69</v>
      </c>
      <c r="K219" s="53" t="s">
        <v>2</v>
      </c>
      <c r="L219" s="53" t="s">
        <v>68</v>
      </c>
      <c r="M219" s="54" t="s">
        <v>69</v>
      </c>
      <c r="N219" s="53" t="s">
        <v>2</v>
      </c>
      <c r="O219" s="53" t="s">
        <v>68</v>
      </c>
      <c r="P219" s="54" t="s">
        <v>69</v>
      </c>
      <c r="Q219" s="53" t="s">
        <v>2</v>
      </c>
      <c r="R219" s="53" t="s">
        <v>68</v>
      </c>
      <c r="S219" s="54" t="s">
        <v>69</v>
      </c>
      <c r="T219" s="53" t="s">
        <v>2</v>
      </c>
      <c r="U219" s="53" t="s">
        <v>68</v>
      </c>
      <c r="V219" s="54" t="s">
        <v>69</v>
      </c>
      <c r="W219" s="53" t="s">
        <v>2</v>
      </c>
      <c r="X219" s="53" t="s">
        <v>68</v>
      </c>
      <c r="Y219" s="54" t="s">
        <v>69</v>
      </c>
      <c r="Z219" s="53" t="s">
        <v>2</v>
      </c>
      <c r="AA219" s="53" t="s">
        <v>68</v>
      </c>
      <c r="AB219" s="54" t="s">
        <v>69</v>
      </c>
      <c r="AC219" s="53" t="s">
        <v>2</v>
      </c>
      <c r="AD219" s="53" t="s">
        <v>68</v>
      </c>
      <c r="AE219" s="54" t="s">
        <v>69</v>
      </c>
      <c r="AF219" s="53" t="s">
        <v>2</v>
      </c>
      <c r="AG219" s="53" t="s">
        <v>68</v>
      </c>
      <c r="AH219" s="54" t="s">
        <v>69</v>
      </c>
      <c r="AI219" s="53" t="s">
        <v>2</v>
      </c>
      <c r="AJ219" s="53" t="s">
        <v>68</v>
      </c>
      <c r="AK219" s="54" t="s">
        <v>69</v>
      </c>
      <c r="AL219" s="53" t="s">
        <v>2</v>
      </c>
      <c r="AM219" s="53" t="s">
        <v>68</v>
      </c>
      <c r="AN219" s="54" t="s">
        <v>69</v>
      </c>
      <c r="AO219" s="53" t="s">
        <v>2</v>
      </c>
      <c r="AP219" s="53" t="s">
        <v>68</v>
      </c>
      <c r="AQ219" s="54" t="s">
        <v>69</v>
      </c>
      <c r="AR219" s="53" t="s">
        <v>2</v>
      </c>
      <c r="AS219" s="53" t="s">
        <v>68</v>
      </c>
      <c r="AT219" s="53" t="s">
        <v>69</v>
      </c>
    </row>
    <row r="220" spans="1:46" s="875" customFormat="1" ht="14.5" customHeight="1">
      <c r="A220" s="876" t="s">
        <v>13</v>
      </c>
      <c r="B220" s="877">
        <v>26.193999618183611</v>
      </c>
      <c r="C220" s="746">
        <v>2.9525412680924021</v>
      </c>
      <c r="D220" s="747">
        <v>375</v>
      </c>
      <c r="E220" s="877">
        <v>14.848465307382691</v>
      </c>
      <c r="F220" s="746">
        <v>2.1849347896793252</v>
      </c>
      <c r="G220" s="747">
        <v>373</v>
      </c>
      <c r="H220" s="877">
        <v>29.957986497263221</v>
      </c>
      <c r="I220" s="746">
        <v>2.778612983829202</v>
      </c>
      <c r="J220" s="747">
        <v>384</v>
      </c>
      <c r="K220" s="877">
        <v>24.286504378076089</v>
      </c>
      <c r="L220" s="746">
        <v>2.7317306159743948</v>
      </c>
      <c r="M220" s="747">
        <v>375</v>
      </c>
      <c r="N220" s="877">
        <v>34.754312281938162</v>
      </c>
      <c r="O220" s="746">
        <v>2.6957472513839531</v>
      </c>
      <c r="P220" s="747">
        <v>394</v>
      </c>
      <c r="Q220" s="877">
        <v>5.4666213643494119</v>
      </c>
      <c r="R220" s="746">
        <v>1.446798924569189</v>
      </c>
      <c r="S220" s="747">
        <v>359</v>
      </c>
      <c r="T220" s="877">
        <v>31.949860153858221</v>
      </c>
      <c r="U220" s="746">
        <v>3.075933468894354</v>
      </c>
      <c r="V220" s="747">
        <v>380</v>
      </c>
      <c r="W220" s="877">
        <v>10.90798027174222</v>
      </c>
      <c r="X220" s="746">
        <v>1.767243801637838</v>
      </c>
      <c r="Y220" s="747">
        <v>367</v>
      </c>
      <c r="Z220" s="877">
        <v>21.14048279395502</v>
      </c>
      <c r="AA220" s="746">
        <v>2.5552780865023288</v>
      </c>
      <c r="AB220" s="747">
        <v>373</v>
      </c>
      <c r="AC220" s="877">
        <v>1.7278635885562601</v>
      </c>
      <c r="AD220" s="746">
        <v>0.70004347013978785</v>
      </c>
      <c r="AE220" s="747">
        <v>357</v>
      </c>
      <c r="AF220" s="877">
        <v>10.84197341747465</v>
      </c>
      <c r="AG220" s="746">
        <v>1.9624109165780339</v>
      </c>
      <c r="AH220" s="747">
        <v>360</v>
      </c>
      <c r="AI220" s="877">
        <v>26.252809974901979</v>
      </c>
      <c r="AJ220" s="746">
        <v>2.9769765989161829</v>
      </c>
      <c r="AK220" s="747">
        <v>383</v>
      </c>
      <c r="AL220" s="877">
        <v>8.7225287307394339</v>
      </c>
      <c r="AM220" s="746">
        <v>1.9042575171357681</v>
      </c>
      <c r="AN220" s="747">
        <v>362</v>
      </c>
      <c r="AO220" s="877">
        <v>4.6926316430650594</v>
      </c>
      <c r="AP220" s="746">
        <v>1.2833365251727209</v>
      </c>
      <c r="AQ220" s="747">
        <v>361</v>
      </c>
      <c r="AR220" s="877">
        <v>41.416057694870943</v>
      </c>
      <c r="AS220" s="746">
        <v>3.318452553223032</v>
      </c>
      <c r="AT220" s="878">
        <v>338</v>
      </c>
    </row>
    <row r="221" spans="1:46" s="875" customFormat="1" ht="14.5" customHeight="1">
      <c r="A221" s="879" t="s">
        <v>14</v>
      </c>
      <c r="B221" s="880">
        <v>23.625050056398461</v>
      </c>
      <c r="C221" s="749">
        <v>2.574377449662558</v>
      </c>
      <c r="D221" s="750">
        <v>528</v>
      </c>
      <c r="E221" s="880">
        <v>14.686830527562369</v>
      </c>
      <c r="F221" s="749">
        <v>2.0365677495979591</v>
      </c>
      <c r="G221" s="750">
        <v>513</v>
      </c>
      <c r="H221" s="880">
        <v>28.914625290282899</v>
      </c>
      <c r="I221" s="749">
        <v>2.2982059769774681</v>
      </c>
      <c r="J221" s="750">
        <v>521</v>
      </c>
      <c r="K221" s="880">
        <v>18.714639004855609</v>
      </c>
      <c r="L221" s="749">
        <v>2.187639183948813</v>
      </c>
      <c r="M221" s="750">
        <v>519</v>
      </c>
      <c r="N221" s="880">
        <v>36.101556117740678</v>
      </c>
      <c r="O221" s="749">
        <v>2.4493524648516338</v>
      </c>
      <c r="P221" s="750">
        <v>529</v>
      </c>
      <c r="Q221" s="880">
        <v>10.959511339249829</v>
      </c>
      <c r="R221" s="749">
        <v>2.0906349735755949</v>
      </c>
      <c r="S221" s="750">
        <v>510</v>
      </c>
      <c r="T221" s="880">
        <v>27.029275263196691</v>
      </c>
      <c r="U221" s="749">
        <v>2.4735159310386381</v>
      </c>
      <c r="V221" s="750">
        <v>519</v>
      </c>
      <c r="W221" s="880">
        <v>15.81358560928984</v>
      </c>
      <c r="X221" s="749">
        <v>1.838801841761996</v>
      </c>
      <c r="Y221" s="750">
        <v>516</v>
      </c>
      <c r="Z221" s="880">
        <v>22.952221453027288</v>
      </c>
      <c r="AA221" s="749">
        <v>2.1450022267877609</v>
      </c>
      <c r="AB221" s="750">
        <v>514</v>
      </c>
      <c r="AC221" s="880">
        <v>7.5438485506712203</v>
      </c>
      <c r="AD221" s="749">
        <v>1.3872245782864081</v>
      </c>
      <c r="AE221" s="750">
        <v>501</v>
      </c>
      <c r="AF221" s="880">
        <v>17.24645531713184</v>
      </c>
      <c r="AG221" s="749">
        <v>2.2705827231599032</v>
      </c>
      <c r="AH221" s="750">
        <v>511</v>
      </c>
      <c r="AI221" s="880">
        <v>33.958213628703326</v>
      </c>
      <c r="AJ221" s="749">
        <v>2.9744163757092821</v>
      </c>
      <c r="AK221" s="750">
        <v>545</v>
      </c>
      <c r="AL221" s="880">
        <v>7.8662864964308703</v>
      </c>
      <c r="AM221" s="749">
        <v>1.250928215368265</v>
      </c>
      <c r="AN221" s="750">
        <v>507</v>
      </c>
      <c r="AO221" s="880">
        <v>3.6343889919741539</v>
      </c>
      <c r="AP221" s="749">
        <v>0.92397258303905572</v>
      </c>
      <c r="AQ221" s="750">
        <v>500</v>
      </c>
      <c r="AR221" s="880">
        <v>37.004669338323843</v>
      </c>
      <c r="AS221" s="749">
        <v>2.7072978284795588</v>
      </c>
      <c r="AT221" s="881">
        <v>445</v>
      </c>
    </row>
    <row r="222" spans="1:46" s="875" customFormat="1" ht="14.5" customHeight="1">
      <c r="A222" s="876" t="s">
        <v>39</v>
      </c>
      <c r="B222" s="877">
        <v>27.062072088815022</v>
      </c>
      <c r="C222" s="746">
        <v>5.7500387922321448</v>
      </c>
      <c r="D222" s="747">
        <v>103</v>
      </c>
      <c r="E222" s="877">
        <v>9.6628396773992868</v>
      </c>
      <c r="F222" s="746">
        <v>3.2652849142704139</v>
      </c>
      <c r="G222" s="747">
        <v>101</v>
      </c>
      <c r="H222" s="877">
        <v>37.570139712488441</v>
      </c>
      <c r="I222" s="746">
        <v>6.5308848588796966</v>
      </c>
      <c r="J222" s="747">
        <v>105</v>
      </c>
      <c r="K222" s="877">
        <v>28.442919065665439</v>
      </c>
      <c r="L222" s="746">
        <v>6.6260661695905876</v>
      </c>
      <c r="M222" s="747">
        <v>109</v>
      </c>
      <c r="N222" s="877">
        <v>26.240197729686631</v>
      </c>
      <c r="O222" s="746">
        <v>5.2414057019492617</v>
      </c>
      <c r="P222" s="747">
        <v>101</v>
      </c>
      <c r="Q222" s="877">
        <v>9.0368580584884111</v>
      </c>
      <c r="R222" s="746">
        <v>2.7381382142503838</v>
      </c>
      <c r="S222" s="747">
        <v>102</v>
      </c>
      <c r="T222" s="877">
        <v>30.096530325293109</v>
      </c>
      <c r="U222" s="746">
        <v>5.0103633949794144</v>
      </c>
      <c r="V222" s="747">
        <v>101</v>
      </c>
      <c r="W222" s="877">
        <v>8.4674095154132356</v>
      </c>
      <c r="X222" s="746">
        <v>2.9312588653064702</v>
      </c>
      <c r="Y222" s="747">
        <v>104</v>
      </c>
      <c r="Z222" s="877">
        <v>15.78532033220813</v>
      </c>
      <c r="AA222" s="746">
        <v>4.7010303370189623</v>
      </c>
      <c r="AB222" s="747">
        <v>99</v>
      </c>
      <c r="AC222" s="877">
        <v>3.1356865668844112</v>
      </c>
      <c r="AD222" s="746">
        <v>1.9233800303195181</v>
      </c>
      <c r="AE222" s="747">
        <v>98</v>
      </c>
      <c r="AF222" s="877">
        <v>22.580754591547571</v>
      </c>
      <c r="AG222" s="746">
        <v>5.4129819917382278</v>
      </c>
      <c r="AH222" s="747">
        <v>101</v>
      </c>
      <c r="AI222" s="877">
        <v>29.203622177751161</v>
      </c>
      <c r="AJ222" s="746">
        <v>5.1340817338190359</v>
      </c>
      <c r="AK222" s="747">
        <v>102</v>
      </c>
      <c r="AL222" s="877">
        <v>6.5389245922215453</v>
      </c>
      <c r="AM222" s="746">
        <v>3.159748538833536</v>
      </c>
      <c r="AN222" s="747">
        <v>100</v>
      </c>
      <c r="AO222" s="877">
        <v>0.87983782434818436</v>
      </c>
      <c r="AP222" s="746">
        <v>0.52839616831435909</v>
      </c>
      <c r="AQ222" s="747">
        <v>98</v>
      </c>
      <c r="AR222" s="877">
        <v>41.09537982106778</v>
      </c>
      <c r="AS222" s="746">
        <v>6.7168089443434749</v>
      </c>
      <c r="AT222" s="878">
        <v>99</v>
      </c>
    </row>
    <row r="223" spans="1:46" s="875" customFormat="1" ht="14.5" customHeight="1">
      <c r="A223" s="879" t="s">
        <v>16</v>
      </c>
      <c r="B223" s="880">
        <v>46.30813376624242</v>
      </c>
      <c r="C223" s="749">
        <v>4.1007388347938143</v>
      </c>
      <c r="D223" s="750">
        <v>229</v>
      </c>
      <c r="E223" s="880">
        <v>16.333631483184</v>
      </c>
      <c r="F223" s="749">
        <v>3.152147061734432</v>
      </c>
      <c r="G223" s="750">
        <v>218</v>
      </c>
      <c r="H223" s="880">
        <v>27.51127828263548</v>
      </c>
      <c r="I223" s="749">
        <v>3.8137588416231529</v>
      </c>
      <c r="J223" s="750">
        <v>215</v>
      </c>
      <c r="K223" s="880">
        <v>21.64763880496</v>
      </c>
      <c r="L223" s="749">
        <v>3.6972505122147861</v>
      </c>
      <c r="M223" s="750">
        <v>214</v>
      </c>
      <c r="N223" s="880">
        <v>29.651348679388011</v>
      </c>
      <c r="O223" s="749">
        <v>3.3908815996007031</v>
      </c>
      <c r="P223" s="750">
        <v>224</v>
      </c>
      <c r="Q223" s="880">
        <v>11.595304507825681</v>
      </c>
      <c r="R223" s="749">
        <v>3.0436511214430308</v>
      </c>
      <c r="S223" s="750">
        <v>204</v>
      </c>
      <c r="T223" s="880">
        <v>25.39721139620746</v>
      </c>
      <c r="U223" s="749">
        <v>3.89808124666233</v>
      </c>
      <c r="V223" s="750">
        <v>211</v>
      </c>
      <c r="W223" s="880">
        <v>11.246151136469789</v>
      </c>
      <c r="X223" s="749">
        <v>3.2102920907701158</v>
      </c>
      <c r="Y223" s="750">
        <v>204</v>
      </c>
      <c r="Z223" s="880">
        <v>26.014804741150851</v>
      </c>
      <c r="AA223" s="749">
        <v>3.4427846635173709</v>
      </c>
      <c r="AB223" s="750">
        <v>205</v>
      </c>
      <c r="AC223" s="880">
        <v>4.4074569055346018</v>
      </c>
      <c r="AD223" s="749">
        <v>1.7936839266323941</v>
      </c>
      <c r="AE223" s="750">
        <v>203</v>
      </c>
      <c r="AF223" s="880">
        <v>9.8837903406501262</v>
      </c>
      <c r="AG223" s="749">
        <v>2.6714082180386982</v>
      </c>
      <c r="AH223" s="750">
        <v>197</v>
      </c>
      <c r="AI223" s="880">
        <v>31.87329863928386</v>
      </c>
      <c r="AJ223" s="749">
        <v>3.78366315785519</v>
      </c>
      <c r="AK223" s="750">
        <v>210</v>
      </c>
      <c r="AL223" s="880">
        <v>5.4466816019879101</v>
      </c>
      <c r="AM223" s="749">
        <v>1.6409327365430519</v>
      </c>
      <c r="AN223" s="750">
        <v>202</v>
      </c>
      <c r="AO223" s="880">
        <v>4.9174938533983168</v>
      </c>
      <c r="AP223" s="749">
        <v>1.779819076012793</v>
      </c>
      <c r="AQ223" s="750">
        <v>204</v>
      </c>
      <c r="AR223" s="880">
        <v>49.179211503935768</v>
      </c>
      <c r="AS223" s="749">
        <v>3.9888134983265688</v>
      </c>
      <c r="AT223" s="881">
        <v>188</v>
      </c>
    </row>
    <row r="224" spans="1:46" s="875" customFormat="1" ht="14.5" customHeight="1">
      <c r="A224" s="876" t="s">
        <v>17</v>
      </c>
      <c r="B224" s="877">
        <v>40.810114998264382</v>
      </c>
      <c r="C224" s="746">
        <v>5.7664265525484311</v>
      </c>
      <c r="D224" s="747">
        <v>79</v>
      </c>
      <c r="E224" s="877">
        <v>14.103075309518079</v>
      </c>
      <c r="F224" s="746">
        <v>4.3047900833046171</v>
      </c>
      <c r="G224" s="747">
        <v>74</v>
      </c>
      <c r="H224" s="877">
        <v>28.030421088163362</v>
      </c>
      <c r="I224" s="746">
        <v>4.709528868090386</v>
      </c>
      <c r="J224" s="747">
        <v>75</v>
      </c>
      <c r="K224" s="877">
        <v>16.865286840736321</v>
      </c>
      <c r="L224" s="746">
        <v>4.6065591486739326</v>
      </c>
      <c r="M224" s="747">
        <v>73</v>
      </c>
      <c r="N224" s="877">
        <v>26.180589426192959</v>
      </c>
      <c r="O224" s="746">
        <v>5.146409129057246</v>
      </c>
      <c r="P224" s="747">
        <v>75</v>
      </c>
      <c r="Q224" s="877">
        <v>9.2547429693126659</v>
      </c>
      <c r="R224" s="746">
        <v>4.0541558318029738</v>
      </c>
      <c r="S224" s="747">
        <v>71</v>
      </c>
      <c r="T224" s="877">
        <v>21.23031486043871</v>
      </c>
      <c r="U224" s="746">
        <v>5.0357625421665873</v>
      </c>
      <c r="V224" s="747">
        <v>74</v>
      </c>
      <c r="W224" s="877">
        <v>4.9829545696984541</v>
      </c>
      <c r="X224" s="746">
        <v>2.8457165033388621</v>
      </c>
      <c r="Y224" s="747">
        <v>71</v>
      </c>
      <c r="Z224" s="877">
        <v>25.27926990451725</v>
      </c>
      <c r="AA224" s="746">
        <v>5.2451469813908442</v>
      </c>
      <c r="AB224" s="747">
        <v>75</v>
      </c>
      <c r="AC224" s="877">
        <v>4.838104898006466</v>
      </c>
      <c r="AD224" s="746">
        <v>3.1667789651267122</v>
      </c>
      <c r="AE224" s="747">
        <v>72</v>
      </c>
      <c r="AF224" s="877">
        <v>17.534154892697462</v>
      </c>
      <c r="AG224" s="746">
        <v>5.8537481896359349</v>
      </c>
      <c r="AH224" s="747">
        <v>71</v>
      </c>
      <c r="AI224" s="877">
        <v>36.267313862409843</v>
      </c>
      <c r="AJ224" s="746">
        <v>7.1361594463041227</v>
      </c>
      <c r="AK224" s="747">
        <v>75</v>
      </c>
      <c r="AL224" s="877">
        <v>6.1342304981150617</v>
      </c>
      <c r="AM224" s="746">
        <v>2.8124057870598951</v>
      </c>
      <c r="AN224" s="747">
        <v>70</v>
      </c>
      <c r="AO224" s="877">
        <v>8.3553811948314376</v>
      </c>
      <c r="AP224" s="746">
        <v>2.9181573859642329</v>
      </c>
      <c r="AQ224" s="747">
        <v>73</v>
      </c>
      <c r="AR224" s="877">
        <v>36.536336651460132</v>
      </c>
      <c r="AS224" s="746">
        <v>7.7843688591464799</v>
      </c>
      <c r="AT224" s="878">
        <v>64</v>
      </c>
    </row>
    <row r="225" spans="1:46" s="875" customFormat="1" ht="14.5" customHeight="1">
      <c r="A225" s="879" t="s">
        <v>18</v>
      </c>
      <c r="B225" s="880">
        <v>33.367819354708892</v>
      </c>
      <c r="C225" s="749">
        <v>10.03425073604437</v>
      </c>
      <c r="D225" s="750">
        <v>46</v>
      </c>
      <c r="E225" s="880">
        <v>13.02096719859941</v>
      </c>
      <c r="F225" s="749">
        <v>5.8522059849278376</v>
      </c>
      <c r="G225" s="750">
        <v>44</v>
      </c>
      <c r="H225" s="880">
        <v>35.599675879382907</v>
      </c>
      <c r="I225" s="749">
        <v>8.3824991706767893</v>
      </c>
      <c r="J225" s="750">
        <v>48</v>
      </c>
      <c r="K225" s="880">
        <v>28.827952977938128</v>
      </c>
      <c r="L225" s="749">
        <v>7.9236525496470174</v>
      </c>
      <c r="M225" s="750">
        <v>45</v>
      </c>
      <c r="N225" s="880">
        <v>48.549095674175398</v>
      </c>
      <c r="O225" s="749">
        <v>7.4946379305251121</v>
      </c>
      <c r="P225" s="750">
        <v>45</v>
      </c>
      <c r="Q225" s="880">
        <v>12.17292541469924</v>
      </c>
      <c r="R225" s="749">
        <v>5.2530642071307359</v>
      </c>
      <c r="S225" s="750">
        <v>42</v>
      </c>
      <c r="T225" s="880">
        <v>37.049870127697929</v>
      </c>
      <c r="U225" s="749">
        <v>6.8143754874796114</v>
      </c>
      <c r="V225" s="750">
        <v>45</v>
      </c>
      <c r="W225" s="880">
        <v>4.7291569247729033</v>
      </c>
      <c r="X225" s="749">
        <v>3.1894284930129699</v>
      </c>
      <c r="Y225" s="750">
        <v>41</v>
      </c>
      <c r="Z225" s="880">
        <v>20.098138152769639</v>
      </c>
      <c r="AA225" s="749">
        <v>6.9997040201896272</v>
      </c>
      <c r="AB225" s="750">
        <v>43</v>
      </c>
      <c r="AC225" s="880">
        <v>2.6068694746035481</v>
      </c>
      <c r="AD225" s="749">
        <v>2.5946612296193918</v>
      </c>
      <c r="AE225" s="750">
        <v>42</v>
      </c>
      <c r="AF225" s="880">
        <v>25.229262950722671</v>
      </c>
      <c r="AG225" s="749">
        <v>6.0951070338185174</v>
      </c>
      <c r="AH225" s="750">
        <v>44</v>
      </c>
      <c r="AI225" s="880">
        <v>24.786684255374631</v>
      </c>
      <c r="AJ225" s="749">
        <v>6.3740760946823407</v>
      </c>
      <c r="AK225" s="750">
        <v>46</v>
      </c>
      <c r="AL225" s="880">
        <v>15.602286390808841</v>
      </c>
      <c r="AM225" s="749">
        <v>5.7208793632856354</v>
      </c>
      <c r="AN225" s="750">
        <v>42</v>
      </c>
      <c r="AO225" s="880">
        <v>0</v>
      </c>
      <c r="AP225" s="1405" t="s">
        <v>515</v>
      </c>
      <c r="AQ225" s="750">
        <v>42</v>
      </c>
      <c r="AR225" s="880">
        <v>41.920873831634239</v>
      </c>
      <c r="AS225" s="749">
        <v>9.3485372310961985</v>
      </c>
      <c r="AT225" s="881">
        <v>38</v>
      </c>
    </row>
    <row r="226" spans="1:46" s="875" customFormat="1" ht="14.5" customHeight="1">
      <c r="A226" s="876" t="s">
        <v>19</v>
      </c>
      <c r="B226" s="877">
        <v>27.237152060434529</v>
      </c>
      <c r="C226" s="746">
        <v>3.0054234496909218</v>
      </c>
      <c r="D226" s="747">
        <v>350</v>
      </c>
      <c r="E226" s="877">
        <v>15.78766617249147</v>
      </c>
      <c r="F226" s="746">
        <v>2.3911136182908401</v>
      </c>
      <c r="G226" s="747">
        <v>343</v>
      </c>
      <c r="H226" s="877">
        <v>29.721819365077291</v>
      </c>
      <c r="I226" s="746">
        <v>3.3333877537420729</v>
      </c>
      <c r="J226" s="747">
        <v>356</v>
      </c>
      <c r="K226" s="877">
        <v>18.125577851581991</v>
      </c>
      <c r="L226" s="746">
        <v>2.6901713738913848</v>
      </c>
      <c r="M226" s="747">
        <v>334</v>
      </c>
      <c r="N226" s="877">
        <v>32.43108390756985</v>
      </c>
      <c r="O226" s="746">
        <v>2.890104307764997</v>
      </c>
      <c r="P226" s="747">
        <v>355</v>
      </c>
      <c r="Q226" s="877">
        <v>5.4149996703258747</v>
      </c>
      <c r="R226" s="746">
        <v>1.31013055847506</v>
      </c>
      <c r="S226" s="747">
        <v>332</v>
      </c>
      <c r="T226" s="877">
        <v>25.670058749807652</v>
      </c>
      <c r="U226" s="746">
        <v>2.900133747280647</v>
      </c>
      <c r="V226" s="747">
        <v>345</v>
      </c>
      <c r="W226" s="877">
        <v>9.246682910020624</v>
      </c>
      <c r="X226" s="746">
        <v>1.8717493314316369</v>
      </c>
      <c r="Y226" s="747">
        <v>340</v>
      </c>
      <c r="Z226" s="877">
        <v>16.94833442747975</v>
      </c>
      <c r="AA226" s="746">
        <v>2.3921194757098649</v>
      </c>
      <c r="AB226" s="747">
        <v>343</v>
      </c>
      <c r="AC226" s="877">
        <v>6.4720359637506597</v>
      </c>
      <c r="AD226" s="746">
        <v>1.662716534870003</v>
      </c>
      <c r="AE226" s="747">
        <v>336</v>
      </c>
      <c r="AF226" s="877">
        <v>17.473806935441829</v>
      </c>
      <c r="AG226" s="746">
        <v>2.3700799134731279</v>
      </c>
      <c r="AH226" s="747">
        <v>343</v>
      </c>
      <c r="AI226" s="877">
        <v>24.164419380216611</v>
      </c>
      <c r="AJ226" s="746">
        <v>3.008278801692152</v>
      </c>
      <c r="AK226" s="747">
        <v>354</v>
      </c>
      <c r="AL226" s="877">
        <v>3.5179402459194522</v>
      </c>
      <c r="AM226" s="746">
        <v>1.164729724820295</v>
      </c>
      <c r="AN226" s="747">
        <v>333</v>
      </c>
      <c r="AO226" s="877">
        <v>3.0943798456811029</v>
      </c>
      <c r="AP226" s="746">
        <v>0.93071690389758144</v>
      </c>
      <c r="AQ226" s="747">
        <v>335</v>
      </c>
      <c r="AR226" s="877">
        <v>46.250064208416482</v>
      </c>
      <c r="AS226" s="746">
        <v>3.2760917113400581</v>
      </c>
      <c r="AT226" s="878">
        <v>319</v>
      </c>
    </row>
    <row r="227" spans="1:46" s="875" customFormat="1" ht="14.5" customHeight="1">
      <c r="A227" s="879" t="s">
        <v>20</v>
      </c>
      <c r="B227" s="880">
        <v>26.412481581182782</v>
      </c>
      <c r="C227" s="749">
        <v>3.5315393808755049</v>
      </c>
      <c r="D227" s="750">
        <v>186</v>
      </c>
      <c r="E227" s="880">
        <v>16.470946235825391</v>
      </c>
      <c r="F227" s="749">
        <v>3.118180557383627</v>
      </c>
      <c r="G227" s="750">
        <v>182</v>
      </c>
      <c r="H227" s="880">
        <v>25.214657956517069</v>
      </c>
      <c r="I227" s="749">
        <v>3.7145916892763822</v>
      </c>
      <c r="J227" s="750">
        <v>190</v>
      </c>
      <c r="K227" s="880">
        <v>30.566195772238459</v>
      </c>
      <c r="L227" s="749">
        <v>3.7667127246614078</v>
      </c>
      <c r="M227" s="750">
        <v>187</v>
      </c>
      <c r="N227" s="880">
        <v>44.552856170941787</v>
      </c>
      <c r="O227" s="749">
        <v>3.8807749369979132</v>
      </c>
      <c r="P227" s="750">
        <v>183</v>
      </c>
      <c r="Q227" s="880">
        <v>12.095894040178059</v>
      </c>
      <c r="R227" s="749">
        <v>3.7497055386087381</v>
      </c>
      <c r="S227" s="750">
        <v>179</v>
      </c>
      <c r="T227" s="880">
        <v>32.407954166227078</v>
      </c>
      <c r="U227" s="749">
        <v>4.444794022519158</v>
      </c>
      <c r="V227" s="750">
        <v>189</v>
      </c>
      <c r="W227" s="880">
        <v>13.387073657071911</v>
      </c>
      <c r="X227" s="749">
        <v>3.2631621215531221</v>
      </c>
      <c r="Y227" s="750">
        <v>183</v>
      </c>
      <c r="Z227" s="880">
        <v>25.649012552248891</v>
      </c>
      <c r="AA227" s="749">
        <v>3.8852403188806308</v>
      </c>
      <c r="AB227" s="750">
        <v>185</v>
      </c>
      <c r="AC227" s="880">
        <v>5.0044932083640568</v>
      </c>
      <c r="AD227" s="749">
        <v>1.948596741450153</v>
      </c>
      <c r="AE227" s="750">
        <v>179</v>
      </c>
      <c r="AF227" s="880">
        <v>10.628325934003509</v>
      </c>
      <c r="AG227" s="749">
        <v>3.0560224291308611</v>
      </c>
      <c r="AH227" s="750">
        <v>178</v>
      </c>
      <c r="AI227" s="880">
        <v>37.020754421583689</v>
      </c>
      <c r="AJ227" s="749">
        <v>5.1464014545577612</v>
      </c>
      <c r="AK227" s="750">
        <v>193</v>
      </c>
      <c r="AL227" s="880">
        <v>7.8095043085828824</v>
      </c>
      <c r="AM227" s="749">
        <v>3.308116137467207</v>
      </c>
      <c r="AN227" s="750">
        <v>181</v>
      </c>
      <c r="AO227" s="880">
        <v>2.9645576910016649</v>
      </c>
      <c r="AP227" s="749">
        <v>1.5388258488809941</v>
      </c>
      <c r="AQ227" s="750">
        <v>182</v>
      </c>
      <c r="AR227" s="880">
        <v>29.933504863649372</v>
      </c>
      <c r="AS227" s="749">
        <v>4.7487993920790696</v>
      </c>
      <c r="AT227" s="881">
        <v>155</v>
      </c>
    </row>
    <row r="228" spans="1:46" s="875" customFormat="1" ht="14.5" customHeight="1">
      <c r="A228" s="876" t="s">
        <v>21</v>
      </c>
      <c r="B228" s="877">
        <v>45.967505740751733</v>
      </c>
      <c r="C228" s="746">
        <v>3.3128371683637559</v>
      </c>
      <c r="D228" s="747">
        <v>362</v>
      </c>
      <c r="E228" s="877">
        <v>12.779681109723411</v>
      </c>
      <c r="F228" s="746">
        <v>2.4256347354563719</v>
      </c>
      <c r="G228" s="747">
        <v>340</v>
      </c>
      <c r="H228" s="877">
        <v>28.910194680776829</v>
      </c>
      <c r="I228" s="746">
        <v>3.1175966391915231</v>
      </c>
      <c r="J228" s="747">
        <v>349</v>
      </c>
      <c r="K228" s="877">
        <v>21.68061545020467</v>
      </c>
      <c r="L228" s="746">
        <v>2.9323344965306992</v>
      </c>
      <c r="M228" s="747">
        <v>345</v>
      </c>
      <c r="N228" s="877">
        <v>29.8982067412059</v>
      </c>
      <c r="O228" s="746">
        <v>2.7723594966783058</v>
      </c>
      <c r="P228" s="747">
        <v>348</v>
      </c>
      <c r="Q228" s="877">
        <v>10.102889673728241</v>
      </c>
      <c r="R228" s="746">
        <v>1.8826900775487221</v>
      </c>
      <c r="S228" s="747">
        <v>341</v>
      </c>
      <c r="T228" s="877">
        <v>29.588387039096069</v>
      </c>
      <c r="U228" s="746">
        <v>3.1826723623491269</v>
      </c>
      <c r="V228" s="747">
        <v>348</v>
      </c>
      <c r="W228" s="877">
        <v>11.70201701983471</v>
      </c>
      <c r="X228" s="746">
        <v>2.286402271760378</v>
      </c>
      <c r="Y228" s="747">
        <v>340</v>
      </c>
      <c r="Z228" s="877">
        <v>19.902516666087379</v>
      </c>
      <c r="AA228" s="746">
        <v>2.5186314556242468</v>
      </c>
      <c r="AB228" s="747">
        <v>344</v>
      </c>
      <c r="AC228" s="877">
        <v>5.5807133512171276</v>
      </c>
      <c r="AD228" s="746">
        <v>1.4325376132697309</v>
      </c>
      <c r="AE228" s="747">
        <v>336</v>
      </c>
      <c r="AF228" s="877">
        <v>18.976612676762951</v>
      </c>
      <c r="AG228" s="746">
        <v>2.9135445778546951</v>
      </c>
      <c r="AH228" s="747">
        <v>340</v>
      </c>
      <c r="AI228" s="877">
        <v>28.84041057525048</v>
      </c>
      <c r="AJ228" s="746">
        <v>3.0303431738852691</v>
      </c>
      <c r="AK228" s="747">
        <v>341</v>
      </c>
      <c r="AL228" s="877">
        <v>4.5043554559157313</v>
      </c>
      <c r="AM228" s="746">
        <v>1.251227249486637</v>
      </c>
      <c r="AN228" s="747">
        <v>335</v>
      </c>
      <c r="AO228" s="877">
        <v>1.902933448073536</v>
      </c>
      <c r="AP228" s="746">
        <v>0.88818008344800847</v>
      </c>
      <c r="AQ228" s="747">
        <v>336</v>
      </c>
      <c r="AR228" s="877">
        <v>36.422695890931763</v>
      </c>
      <c r="AS228" s="746">
        <v>3.0011848752358272</v>
      </c>
      <c r="AT228" s="878">
        <v>309</v>
      </c>
    </row>
    <row r="229" spans="1:46" s="875" customFormat="1" ht="14.5" customHeight="1">
      <c r="A229" s="879" t="s">
        <v>22</v>
      </c>
      <c r="B229" s="880">
        <v>26.599496832024201</v>
      </c>
      <c r="C229" s="749">
        <v>2.5762789957570789</v>
      </c>
      <c r="D229" s="750">
        <v>420</v>
      </c>
      <c r="E229" s="880">
        <v>16.056210255346318</v>
      </c>
      <c r="F229" s="749">
        <v>2.397170883172</v>
      </c>
      <c r="G229" s="750">
        <v>409</v>
      </c>
      <c r="H229" s="880">
        <v>31.046621090764528</v>
      </c>
      <c r="I229" s="749">
        <v>2.573241488536461</v>
      </c>
      <c r="J229" s="750">
        <v>421</v>
      </c>
      <c r="K229" s="880">
        <v>16.843692428803649</v>
      </c>
      <c r="L229" s="749">
        <v>2.3228063352635391</v>
      </c>
      <c r="M229" s="750">
        <v>417</v>
      </c>
      <c r="N229" s="880">
        <v>30.94585117198611</v>
      </c>
      <c r="O229" s="749">
        <v>2.950324005437742</v>
      </c>
      <c r="P229" s="750">
        <v>426</v>
      </c>
      <c r="Q229" s="880">
        <v>10.25379667760591</v>
      </c>
      <c r="R229" s="749">
        <v>2.158587751586305</v>
      </c>
      <c r="S229" s="750">
        <v>405</v>
      </c>
      <c r="T229" s="880">
        <v>20.25558226882108</v>
      </c>
      <c r="U229" s="749">
        <v>2.4236249945084771</v>
      </c>
      <c r="V229" s="750">
        <v>415</v>
      </c>
      <c r="W229" s="880">
        <v>8.9894378540441675</v>
      </c>
      <c r="X229" s="749">
        <v>1.646172792229323</v>
      </c>
      <c r="Y229" s="750">
        <v>409</v>
      </c>
      <c r="Z229" s="880">
        <v>19.573543195211411</v>
      </c>
      <c r="AA229" s="749">
        <v>2.0871345352793091</v>
      </c>
      <c r="AB229" s="750">
        <v>412</v>
      </c>
      <c r="AC229" s="880">
        <v>4.388148295504446</v>
      </c>
      <c r="AD229" s="749">
        <v>1.0287747035929451</v>
      </c>
      <c r="AE229" s="750">
        <v>401</v>
      </c>
      <c r="AF229" s="880">
        <v>12.79197542025093</v>
      </c>
      <c r="AG229" s="749">
        <v>1.743385699302175</v>
      </c>
      <c r="AH229" s="750">
        <v>406</v>
      </c>
      <c r="AI229" s="880">
        <v>26.210284769428689</v>
      </c>
      <c r="AJ229" s="749">
        <v>2.3597777770735422</v>
      </c>
      <c r="AK229" s="750">
        <v>429</v>
      </c>
      <c r="AL229" s="880">
        <v>8.2632510391194192</v>
      </c>
      <c r="AM229" s="749">
        <v>1.5189274018529231</v>
      </c>
      <c r="AN229" s="750">
        <v>407</v>
      </c>
      <c r="AO229" s="880">
        <v>3.4134885431609612</v>
      </c>
      <c r="AP229" s="749">
        <v>0.89810500256499382</v>
      </c>
      <c r="AQ229" s="750">
        <v>405</v>
      </c>
      <c r="AR229" s="880">
        <v>42.074759944781889</v>
      </c>
      <c r="AS229" s="749">
        <v>2.7921053029529919</v>
      </c>
      <c r="AT229" s="881">
        <v>354</v>
      </c>
    </row>
    <row r="230" spans="1:46" s="875" customFormat="1" ht="14.5" customHeight="1">
      <c r="A230" s="876" t="s">
        <v>23</v>
      </c>
      <c r="B230" s="877">
        <v>35.118619449321777</v>
      </c>
      <c r="C230" s="746">
        <v>3.820462700844387</v>
      </c>
      <c r="D230" s="747">
        <v>355</v>
      </c>
      <c r="E230" s="877">
        <v>10.9717668470873</v>
      </c>
      <c r="F230" s="746">
        <v>1.974442784531532</v>
      </c>
      <c r="G230" s="747">
        <v>334</v>
      </c>
      <c r="H230" s="877">
        <v>24.77283035043191</v>
      </c>
      <c r="I230" s="746">
        <v>3.339221724928803</v>
      </c>
      <c r="J230" s="747">
        <v>335</v>
      </c>
      <c r="K230" s="877">
        <v>16.352984422601271</v>
      </c>
      <c r="L230" s="746">
        <v>2.3113894193076781</v>
      </c>
      <c r="M230" s="747">
        <v>347</v>
      </c>
      <c r="N230" s="877">
        <v>27.869249365301361</v>
      </c>
      <c r="O230" s="746">
        <v>2.897984210809029</v>
      </c>
      <c r="P230" s="747">
        <v>328</v>
      </c>
      <c r="Q230" s="877">
        <v>5.4119529196207141</v>
      </c>
      <c r="R230" s="746">
        <v>1.5835833508517929</v>
      </c>
      <c r="S230" s="747">
        <v>331</v>
      </c>
      <c r="T230" s="877">
        <v>20.706630361569701</v>
      </c>
      <c r="U230" s="746">
        <v>3.0207683798740832</v>
      </c>
      <c r="V230" s="747">
        <v>335</v>
      </c>
      <c r="W230" s="877">
        <v>7.9458159167863922</v>
      </c>
      <c r="X230" s="746">
        <v>2.019194990702097</v>
      </c>
      <c r="Y230" s="747">
        <v>330</v>
      </c>
      <c r="Z230" s="877">
        <v>19.661525345211899</v>
      </c>
      <c r="AA230" s="746">
        <v>3.277104320556036</v>
      </c>
      <c r="AB230" s="747">
        <v>336</v>
      </c>
      <c r="AC230" s="877">
        <v>5.1662365189822337</v>
      </c>
      <c r="AD230" s="746">
        <v>1.7484787351399289</v>
      </c>
      <c r="AE230" s="747">
        <v>326</v>
      </c>
      <c r="AF230" s="877">
        <v>11.7181143519198</v>
      </c>
      <c r="AG230" s="746">
        <v>2.0752745793266181</v>
      </c>
      <c r="AH230" s="747">
        <v>333</v>
      </c>
      <c r="AI230" s="877">
        <v>26.507937581689401</v>
      </c>
      <c r="AJ230" s="746">
        <v>2.9655091001617828</v>
      </c>
      <c r="AK230" s="747">
        <v>342</v>
      </c>
      <c r="AL230" s="877">
        <v>6.2979543448602779</v>
      </c>
      <c r="AM230" s="746">
        <v>1.4165557179702211</v>
      </c>
      <c r="AN230" s="747">
        <v>328</v>
      </c>
      <c r="AO230" s="877">
        <v>4.5138260050273358</v>
      </c>
      <c r="AP230" s="746">
        <v>1.2843259238602709</v>
      </c>
      <c r="AQ230" s="747">
        <v>331</v>
      </c>
      <c r="AR230" s="877">
        <v>52.511684244675457</v>
      </c>
      <c r="AS230" s="746">
        <v>2.936951172438595</v>
      </c>
      <c r="AT230" s="878">
        <v>318</v>
      </c>
    </row>
    <row r="231" spans="1:46" s="875" customFormat="1" ht="14.5" customHeight="1">
      <c r="A231" s="879" t="s">
        <v>24</v>
      </c>
      <c r="B231" s="880">
        <v>19.227266465468212</v>
      </c>
      <c r="C231" s="749">
        <v>3.7115688841405698</v>
      </c>
      <c r="D231" s="750">
        <v>107</v>
      </c>
      <c r="E231" s="880">
        <v>16.06025549597971</v>
      </c>
      <c r="F231" s="749">
        <v>3.7929174699243728</v>
      </c>
      <c r="G231" s="750">
        <v>108</v>
      </c>
      <c r="H231" s="880">
        <v>25.47294378491765</v>
      </c>
      <c r="I231" s="749">
        <v>5.2565519096557294</v>
      </c>
      <c r="J231" s="750">
        <v>105</v>
      </c>
      <c r="K231" s="880">
        <v>11.29431556377955</v>
      </c>
      <c r="L231" s="749">
        <v>3.1819203823218238</v>
      </c>
      <c r="M231" s="750">
        <v>105</v>
      </c>
      <c r="N231" s="880">
        <v>38.454702365543319</v>
      </c>
      <c r="O231" s="749">
        <v>5.0988715269046256</v>
      </c>
      <c r="P231" s="750">
        <v>106</v>
      </c>
      <c r="Q231" s="880">
        <v>2.6831083819963988</v>
      </c>
      <c r="R231" s="749">
        <v>1.952168957758152</v>
      </c>
      <c r="S231" s="750">
        <v>103</v>
      </c>
      <c r="T231" s="880">
        <v>21.524644611264119</v>
      </c>
      <c r="U231" s="749">
        <v>4.9125242082244078</v>
      </c>
      <c r="V231" s="750">
        <v>104</v>
      </c>
      <c r="W231" s="880">
        <v>7.0077484121868121</v>
      </c>
      <c r="X231" s="749">
        <v>2.753763065431035</v>
      </c>
      <c r="Y231" s="750">
        <v>101</v>
      </c>
      <c r="Z231" s="880">
        <v>14.226781125063169</v>
      </c>
      <c r="AA231" s="749">
        <v>3.5319176029015522</v>
      </c>
      <c r="AB231" s="750">
        <v>105</v>
      </c>
      <c r="AC231" s="880">
        <v>7.1453146781765966</v>
      </c>
      <c r="AD231" s="749">
        <v>2.360219804972199</v>
      </c>
      <c r="AE231" s="750">
        <v>102</v>
      </c>
      <c r="AF231" s="880">
        <v>5.4843391162754287</v>
      </c>
      <c r="AG231" s="749">
        <v>2.4208933241901489</v>
      </c>
      <c r="AH231" s="750">
        <v>101</v>
      </c>
      <c r="AI231" s="880">
        <v>30.588147700586131</v>
      </c>
      <c r="AJ231" s="749">
        <v>5.1287934308514052</v>
      </c>
      <c r="AK231" s="750">
        <v>103</v>
      </c>
      <c r="AL231" s="880">
        <v>5.4676822780338608</v>
      </c>
      <c r="AM231" s="749">
        <v>2.286494563084807</v>
      </c>
      <c r="AN231" s="750">
        <v>102</v>
      </c>
      <c r="AO231" s="880">
        <v>3.833075941611948</v>
      </c>
      <c r="AP231" s="749">
        <v>1.989707077771405</v>
      </c>
      <c r="AQ231" s="750">
        <v>101</v>
      </c>
      <c r="AR231" s="880">
        <v>46.001458183878192</v>
      </c>
      <c r="AS231" s="749">
        <v>5.7365817347403727</v>
      </c>
      <c r="AT231" s="881">
        <v>96</v>
      </c>
    </row>
    <row r="232" spans="1:46" s="875" customFormat="1" ht="14.5" customHeight="1">
      <c r="A232" s="876" t="s">
        <v>25</v>
      </c>
      <c r="B232" s="877">
        <v>21.821934017278721</v>
      </c>
      <c r="C232" s="746">
        <v>4.0219350192108489</v>
      </c>
      <c r="D232" s="747">
        <v>255</v>
      </c>
      <c r="E232" s="877">
        <v>15.87112973395506</v>
      </c>
      <c r="F232" s="746">
        <v>2.816369827545441</v>
      </c>
      <c r="G232" s="747">
        <v>256</v>
      </c>
      <c r="H232" s="877">
        <v>33.799304427482433</v>
      </c>
      <c r="I232" s="746">
        <v>3.7174872319079588</v>
      </c>
      <c r="J232" s="747">
        <v>258</v>
      </c>
      <c r="K232" s="877">
        <v>18.688841707045221</v>
      </c>
      <c r="L232" s="746">
        <v>2.637997738010605</v>
      </c>
      <c r="M232" s="747">
        <v>259</v>
      </c>
      <c r="N232" s="877">
        <v>41.112476909698273</v>
      </c>
      <c r="O232" s="746">
        <v>3.931907703277965</v>
      </c>
      <c r="P232" s="747">
        <v>259</v>
      </c>
      <c r="Q232" s="877">
        <v>4.3667161506305678</v>
      </c>
      <c r="R232" s="746">
        <v>1.4207015375565151</v>
      </c>
      <c r="S232" s="747">
        <v>247</v>
      </c>
      <c r="T232" s="877">
        <v>26.50058301929937</v>
      </c>
      <c r="U232" s="746">
        <v>3.0974658740408518</v>
      </c>
      <c r="V232" s="747">
        <v>255</v>
      </c>
      <c r="W232" s="877">
        <v>11.51565944071835</v>
      </c>
      <c r="X232" s="746">
        <v>2.5472819041826722</v>
      </c>
      <c r="Y232" s="747">
        <v>255</v>
      </c>
      <c r="Z232" s="877">
        <v>20.984788730408791</v>
      </c>
      <c r="AA232" s="746">
        <v>2.9471876016443121</v>
      </c>
      <c r="AB232" s="747">
        <v>251</v>
      </c>
      <c r="AC232" s="877">
        <v>5.5706042173073413</v>
      </c>
      <c r="AD232" s="746">
        <v>2.0185207325454009</v>
      </c>
      <c r="AE232" s="747">
        <v>249</v>
      </c>
      <c r="AF232" s="877">
        <v>15.69043890288096</v>
      </c>
      <c r="AG232" s="746">
        <v>2.5491659282000279</v>
      </c>
      <c r="AH232" s="747">
        <v>255</v>
      </c>
      <c r="AI232" s="877">
        <v>23.287674065634871</v>
      </c>
      <c r="AJ232" s="746">
        <v>2.8759686132138249</v>
      </c>
      <c r="AK232" s="747">
        <v>257</v>
      </c>
      <c r="AL232" s="877">
        <v>14.07531199740883</v>
      </c>
      <c r="AM232" s="746">
        <v>2.335978869875015</v>
      </c>
      <c r="AN232" s="747">
        <v>253</v>
      </c>
      <c r="AO232" s="877">
        <v>3.2149707968082231</v>
      </c>
      <c r="AP232" s="746">
        <v>1.2911958802189201</v>
      </c>
      <c r="AQ232" s="747">
        <v>250</v>
      </c>
      <c r="AR232" s="877">
        <v>45.254861804151624</v>
      </c>
      <c r="AS232" s="746">
        <v>3.303714027861048</v>
      </c>
      <c r="AT232" s="878">
        <v>213</v>
      </c>
    </row>
    <row r="233" spans="1:46" s="875" customFormat="1" ht="14.5" customHeight="1">
      <c r="A233" s="879" t="s">
        <v>26</v>
      </c>
      <c r="B233" s="880">
        <v>19.03577448912451</v>
      </c>
      <c r="C233" s="749">
        <v>4.1089326080804778</v>
      </c>
      <c r="D233" s="750">
        <v>167</v>
      </c>
      <c r="E233" s="880">
        <v>20.574251380304691</v>
      </c>
      <c r="F233" s="749">
        <v>4.539684055254221</v>
      </c>
      <c r="G233" s="750">
        <v>174</v>
      </c>
      <c r="H233" s="880">
        <v>32.909778783622897</v>
      </c>
      <c r="I233" s="749">
        <v>4.7675715692767113</v>
      </c>
      <c r="J233" s="750">
        <v>172</v>
      </c>
      <c r="K233" s="880">
        <v>14.42617823095463</v>
      </c>
      <c r="L233" s="749">
        <v>2.774256083781927</v>
      </c>
      <c r="M233" s="750">
        <v>171</v>
      </c>
      <c r="N233" s="880">
        <v>35.265178770913849</v>
      </c>
      <c r="O233" s="749">
        <v>4.3794387205940577</v>
      </c>
      <c r="P233" s="750">
        <v>175</v>
      </c>
      <c r="Q233" s="880">
        <v>4.1163104893173807</v>
      </c>
      <c r="R233" s="749">
        <v>1.563166554515723</v>
      </c>
      <c r="S233" s="750">
        <v>162</v>
      </c>
      <c r="T233" s="880">
        <v>24.5927716892901</v>
      </c>
      <c r="U233" s="749">
        <v>4.4710076799651466</v>
      </c>
      <c r="V233" s="750">
        <v>170</v>
      </c>
      <c r="W233" s="880">
        <v>12.07476154651399</v>
      </c>
      <c r="X233" s="749">
        <v>3.100798313003819</v>
      </c>
      <c r="Y233" s="750">
        <v>161</v>
      </c>
      <c r="Z233" s="880">
        <v>11.956851354286041</v>
      </c>
      <c r="AA233" s="749">
        <v>3.0280011375021729</v>
      </c>
      <c r="AB233" s="750">
        <v>160</v>
      </c>
      <c r="AC233" s="880">
        <v>4.3978625537776352</v>
      </c>
      <c r="AD233" s="749">
        <v>3.082148092895955</v>
      </c>
      <c r="AE233" s="750">
        <v>158</v>
      </c>
      <c r="AF233" s="880">
        <v>20.457367209438139</v>
      </c>
      <c r="AG233" s="749">
        <v>5.0203991083841304</v>
      </c>
      <c r="AH233" s="750">
        <v>166</v>
      </c>
      <c r="AI233" s="880">
        <v>17.936069432996931</v>
      </c>
      <c r="AJ233" s="749">
        <v>3.7033868409148338</v>
      </c>
      <c r="AK233" s="750">
        <v>164</v>
      </c>
      <c r="AL233" s="880">
        <v>1.005928762186064</v>
      </c>
      <c r="AM233" s="749">
        <v>0.73122174345706215</v>
      </c>
      <c r="AN233" s="750">
        <v>160</v>
      </c>
      <c r="AO233" s="880">
        <v>5.8592885294941377</v>
      </c>
      <c r="AP233" s="749">
        <v>2.089655762440664</v>
      </c>
      <c r="AQ233" s="750">
        <v>162</v>
      </c>
      <c r="AR233" s="880">
        <v>45.608551473151167</v>
      </c>
      <c r="AS233" s="749">
        <v>4.1191398632934</v>
      </c>
      <c r="AT233" s="881">
        <v>151</v>
      </c>
    </row>
    <row r="234" spans="1:46" s="875" customFormat="1" ht="14.5" customHeight="1">
      <c r="A234" s="876" t="s">
        <v>27</v>
      </c>
      <c r="B234" s="877">
        <v>24.400941485892961</v>
      </c>
      <c r="C234" s="746">
        <v>3.3713008447012531</v>
      </c>
      <c r="D234" s="747">
        <v>230</v>
      </c>
      <c r="E234" s="877">
        <v>11.355437766887301</v>
      </c>
      <c r="F234" s="746">
        <v>2.2899261251749219</v>
      </c>
      <c r="G234" s="747">
        <v>225</v>
      </c>
      <c r="H234" s="877">
        <v>31.291785125317968</v>
      </c>
      <c r="I234" s="746">
        <v>3.2978432038196051</v>
      </c>
      <c r="J234" s="747">
        <v>233</v>
      </c>
      <c r="K234" s="877">
        <v>14.339856184473179</v>
      </c>
      <c r="L234" s="746">
        <v>2.8880224317827521</v>
      </c>
      <c r="M234" s="747">
        <v>225</v>
      </c>
      <c r="N234" s="877">
        <v>32.439663088060307</v>
      </c>
      <c r="O234" s="746">
        <v>3.7995131178128081</v>
      </c>
      <c r="P234" s="747">
        <v>234</v>
      </c>
      <c r="Q234" s="877">
        <v>10.7723246849762</v>
      </c>
      <c r="R234" s="746">
        <v>3.2120210742745421</v>
      </c>
      <c r="S234" s="747">
        <v>222</v>
      </c>
      <c r="T234" s="877">
        <v>22.221297301014051</v>
      </c>
      <c r="U234" s="746">
        <v>3.6007827553763572</v>
      </c>
      <c r="V234" s="747">
        <v>223</v>
      </c>
      <c r="W234" s="877">
        <v>7.6081332875739562</v>
      </c>
      <c r="X234" s="746">
        <v>2.1587373180505871</v>
      </c>
      <c r="Y234" s="747">
        <v>222</v>
      </c>
      <c r="Z234" s="877">
        <v>21.291332418565929</v>
      </c>
      <c r="AA234" s="746">
        <v>3.3237193680464689</v>
      </c>
      <c r="AB234" s="747">
        <v>222</v>
      </c>
      <c r="AC234" s="877">
        <v>3.8452902361179571</v>
      </c>
      <c r="AD234" s="746">
        <v>1.401163536937726</v>
      </c>
      <c r="AE234" s="747">
        <v>223</v>
      </c>
      <c r="AF234" s="877">
        <v>13.87947627753663</v>
      </c>
      <c r="AG234" s="746">
        <v>2.838794890327391</v>
      </c>
      <c r="AH234" s="747">
        <v>223</v>
      </c>
      <c r="AI234" s="877">
        <v>28.718701520652019</v>
      </c>
      <c r="AJ234" s="746">
        <v>4.1401134367973116</v>
      </c>
      <c r="AK234" s="747">
        <v>233</v>
      </c>
      <c r="AL234" s="877">
        <v>8.238696881841733</v>
      </c>
      <c r="AM234" s="746">
        <v>2.5372368128401779</v>
      </c>
      <c r="AN234" s="747">
        <v>222</v>
      </c>
      <c r="AO234" s="877">
        <v>2.4636784237955922</v>
      </c>
      <c r="AP234" s="746">
        <v>1.108532101106273</v>
      </c>
      <c r="AQ234" s="747">
        <v>221</v>
      </c>
      <c r="AR234" s="877">
        <v>49.102894438489791</v>
      </c>
      <c r="AS234" s="746">
        <v>3.9971750411984459</v>
      </c>
      <c r="AT234" s="878">
        <v>202</v>
      </c>
    </row>
    <row r="235" spans="1:46" s="875" customFormat="1" ht="14.5" customHeight="1" thickBot="1">
      <c r="A235" s="882" t="s">
        <v>28</v>
      </c>
      <c r="B235" s="883">
        <v>22.588474968132068</v>
      </c>
      <c r="C235" s="751">
        <v>3.8020400527520359</v>
      </c>
      <c r="D235" s="752">
        <v>203</v>
      </c>
      <c r="E235" s="883">
        <v>12.55999957532627</v>
      </c>
      <c r="F235" s="751">
        <v>3.075663791182663</v>
      </c>
      <c r="G235" s="752">
        <v>201</v>
      </c>
      <c r="H235" s="883">
        <v>35.544867184272881</v>
      </c>
      <c r="I235" s="751">
        <v>4.9135600882914643</v>
      </c>
      <c r="J235" s="752">
        <v>209</v>
      </c>
      <c r="K235" s="883">
        <v>22.70771157458611</v>
      </c>
      <c r="L235" s="751">
        <v>4.4225941633978323</v>
      </c>
      <c r="M235" s="752">
        <v>207</v>
      </c>
      <c r="N235" s="883">
        <v>26.37614112858342</v>
      </c>
      <c r="O235" s="751">
        <v>3.537434822325118</v>
      </c>
      <c r="P235" s="752">
        <v>205</v>
      </c>
      <c r="Q235" s="883">
        <v>10.95837651858473</v>
      </c>
      <c r="R235" s="751">
        <v>2.9304474363925519</v>
      </c>
      <c r="S235" s="752">
        <v>198</v>
      </c>
      <c r="T235" s="883">
        <v>21.54721684948165</v>
      </c>
      <c r="U235" s="751">
        <v>3.727068480385626</v>
      </c>
      <c r="V235" s="752">
        <v>207</v>
      </c>
      <c r="W235" s="883">
        <v>18.026864161268499</v>
      </c>
      <c r="X235" s="751">
        <v>3.5105414774458601</v>
      </c>
      <c r="Y235" s="752">
        <v>203</v>
      </c>
      <c r="Z235" s="883">
        <v>24.323915607480831</v>
      </c>
      <c r="AA235" s="751">
        <v>4.1747117320032139</v>
      </c>
      <c r="AB235" s="752">
        <v>200</v>
      </c>
      <c r="AC235" s="883">
        <v>6.0468333698143679</v>
      </c>
      <c r="AD235" s="751">
        <v>2.0206704004847889</v>
      </c>
      <c r="AE235" s="752">
        <v>197</v>
      </c>
      <c r="AF235" s="883">
        <v>20.01852726451407</v>
      </c>
      <c r="AG235" s="751">
        <v>3.580012816729917</v>
      </c>
      <c r="AH235" s="752">
        <v>203</v>
      </c>
      <c r="AI235" s="883">
        <v>32.057847089874542</v>
      </c>
      <c r="AJ235" s="751">
        <v>4.0364378896651969</v>
      </c>
      <c r="AK235" s="752">
        <v>206</v>
      </c>
      <c r="AL235" s="883">
        <v>5.7164647599959606</v>
      </c>
      <c r="AM235" s="751">
        <v>1.7398685013636579</v>
      </c>
      <c r="AN235" s="752">
        <v>195</v>
      </c>
      <c r="AO235" s="883">
        <v>4.0947192175591809</v>
      </c>
      <c r="AP235" s="751">
        <v>1.9364402982275151</v>
      </c>
      <c r="AQ235" s="752">
        <v>195</v>
      </c>
      <c r="AR235" s="883">
        <v>45.56733772753639</v>
      </c>
      <c r="AS235" s="751">
        <v>4.8824728830545903</v>
      </c>
      <c r="AT235" s="884">
        <v>174</v>
      </c>
    </row>
    <row r="236" spans="1:46" s="875" customFormat="1" ht="14.5" customHeight="1">
      <c r="A236" s="885" t="s">
        <v>29</v>
      </c>
      <c r="B236" s="886">
        <v>29.947502499916361</v>
      </c>
      <c r="C236" s="754">
        <v>1.1404423700696531</v>
      </c>
      <c r="D236" s="755">
        <v>2852</v>
      </c>
      <c r="E236" s="886">
        <v>14.32087896561179</v>
      </c>
      <c r="F236" s="754">
        <v>0.88835241828538714</v>
      </c>
      <c r="G236" s="755">
        <v>2763</v>
      </c>
      <c r="H236" s="886">
        <v>29.407123942769552</v>
      </c>
      <c r="I236" s="754">
        <v>1.087976476122938</v>
      </c>
      <c r="J236" s="755">
        <v>2827</v>
      </c>
      <c r="K236" s="886">
        <v>19.24683597024011</v>
      </c>
      <c r="L236" s="754">
        <v>0.98827208925928567</v>
      </c>
      <c r="M236" s="755">
        <v>2785</v>
      </c>
      <c r="N236" s="886">
        <v>32.692245882704718</v>
      </c>
      <c r="O236" s="754">
        <v>1.0934741622843649</v>
      </c>
      <c r="P236" s="755">
        <v>2840</v>
      </c>
      <c r="Q236" s="886">
        <v>8.5635978165206232</v>
      </c>
      <c r="R236" s="754">
        <v>0.76167440658493535</v>
      </c>
      <c r="S236" s="755">
        <v>2716</v>
      </c>
      <c r="T236" s="886">
        <v>25.971727643725831</v>
      </c>
      <c r="U236" s="754">
        <v>1.1074793971756021</v>
      </c>
      <c r="V236" s="755">
        <v>2788</v>
      </c>
      <c r="W236" s="886">
        <v>10.80582996955715</v>
      </c>
      <c r="X236" s="754">
        <v>0.73723402249099046</v>
      </c>
      <c r="Y236" s="755">
        <v>2737</v>
      </c>
      <c r="Z236" s="886">
        <v>20.322523596040671</v>
      </c>
      <c r="AA236" s="754">
        <v>0.93952349023470416</v>
      </c>
      <c r="AB236" s="755">
        <v>2767</v>
      </c>
      <c r="AC236" s="886">
        <v>5.0275113542492624</v>
      </c>
      <c r="AD236" s="754">
        <v>0.4945978346448755</v>
      </c>
      <c r="AE236" s="755">
        <v>2696</v>
      </c>
      <c r="AF236" s="886">
        <v>14.87655645722983</v>
      </c>
      <c r="AG236" s="754">
        <v>0.87533203151789851</v>
      </c>
      <c r="AH236" s="755">
        <v>2732</v>
      </c>
      <c r="AI236" s="886">
        <v>28.180581973041129</v>
      </c>
      <c r="AJ236" s="754">
        <v>1.1311464404609739</v>
      </c>
      <c r="AK236" s="755">
        <v>2851</v>
      </c>
      <c r="AL236" s="886">
        <v>7.0410566815725799</v>
      </c>
      <c r="AM236" s="754">
        <v>0.59082477936538735</v>
      </c>
      <c r="AN236" s="755">
        <v>2708</v>
      </c>
      <c r="AO236" s="886">
        <v>3.458014458869453</v>
      </c>
      <c r="AP236" s="754">
        <v>0.39607878458475781</v>
      </c>
      <c r="AQ236" s="755">
        <v>2705</v>
      </c>
      <c r="AR236" s="886">
        <v>41.989567849598401</v>
      </c>
      <c r="AS236" s="754">
        <v>1.16994396700702</v>
      </c>
      <c r="AT236" s="887">
        <v>2483</v>
      </c>
    </row>
    <row r="237" spans="1:46" s="875" customFormat="1" ht="14.5" customHeight="1">
      <c r="A237" s="885" t="s">
        <v>30</v>
      </c>
      <c r="B237" s="886">
        <v>28.249515343767548</v>
      </c>
      <c r="C237" s="754">
        <v>1.8689243963228961</v>
      </c>
      <c r="D237" s="755">
        <v>1143</v>
      </c>
      <c r="E237" s="886">
        <v>15.508474604683981</v>
      </c>
      <c r="F237" s="754">
        <v>1.3802424742112029</v>
      </c>
      <c r="G237" s="755">
        <v>1132</v>
      </c>
      <c r="H237" s="886">
        <v>31.723325209893769</v>
      </c>
      <c r="I237" s="754">
        <v>1.8629228332394601</v>
      </c>
      <c r="J237" s="755">
        <v>1149</v>
      </c>
      <c r="K237" s="886">
        <v>22.417284880908909</v>
      </c>
      <c r="L237" s="754">
        <v>1.6314606076456259</v>
      </c>
      <c r="M237" s="755">
        <v>1147</v>
      </c>
      <c r="N237" s="886">
        <v>35.102893105737998</v>
      </c>
      <c r="O237" s="754">
        <v>1.7662086676276041</v>
      </c>
      <c r="P237" s="755">
        <v>1147</v>
      </c>
      <c r="Q237" s="886">
        <v>8.3736472527613692</v>
      </c>
      <c r="R237" s="754">
        <v>1.0970273695935071</v>
      </c>
      <c r="S237" s="755">
        <v>1092</v>
      </c>
      <c r="T237" s="886">
        <v>26.987988449180609</v>
      </c>
      <c r="U237" s="754">
        <v>1.675905412918272</v>
      </c>
      <c r="V237" s="755">
        <v>1133</v>
      </c>
      <c r="W237" s="886">
        <v>12.071084868659129</v>
      </c>
      <c r="X237" s="754">
        <v>1.2821672127141079</v>
      </c>
      <c r="Y237" s="755">
        <v>1110</v>
      </c>
      <c r="Z237" s="886">
        <v>21.325252171669501</v>
      </c>
      <c r="AA237" s="754">
        <v>1.526558176350219</v>
      </c>
      <c r="AB237" s="755">
        <v>1100</v>
      </c>
      <c r="AC237" s="886">
        <v>4.8297954750514158</v>
      </c>
      <c r="AD237" s="754">
        <v>0.89611730330322115</v>
      </c>
      <c r="AE237" s="755">
        <v>1084</v>
      </c>
      <c r="AF237" s="886">
        <v>15.722582450045589</v>
      </c>
      <c r="AG237" s="754">
        <v>1.4400459528483021</v>
      </c>
      <c r="AH237" s="755">
        <v>1100</v>
      </c>
      <c r="AI237" s="886">
        <v>28.34679093359016</v>
      </c>
      <c r="AJ237" s="754">
        <v>1.680119880359527</v>
      </c>
      <c r="AK237" s="755">
        <v>1132</v>
      </c>
      <c r="AL237" s="886">
        <v>7.9390379844696257</v>
      </c>
      <c r="AM237" s="754">
        <v>1.0579160628860449</v>
      </c>
      <c r="AN237" s="755">
        <v>1091</v>
      </c>
      <c r="AO237" s="886">
        <v>3.615371986906426</v>
      </c>
      <c r="AP237" s="754">
        <v>0.65646225019035886</v>
      </c>
      <c r="AQ237" s="755">
        <v>1091</v>
      </c>
      <c r="AR237" s="886">
        <v>43.144373313071391</v>
      </c>
      <c r="AS237" s="754">
        <v>1.900001076646564</v>
      </c>
      <c r="AT237" s="887">
        <v>980</v>
      </c>
    </row>
    <row r="238" spans="1:46" s="875" customFormat="1" ht="14.5" customHeight="1">
      <c r="A238" s="888" t="s">
        <v>31</v>
      </c>
      <c r="B238" s="889">
        <v>29.60064006476976</v>
      </c>
      <c r="C238" s="890">
        <v>0.98410368477352383</v>
      </c>
      <c r="D238" s="891">
        <v>3995</v>
      </c>
      <c r="E238" s="889">
        <v>14.56656664556327</v>
      </c>
      <c r="F238" s="890">
        <v>0.76009845139779353</v>
      </c>
      <c r="G238" s="891">
        <v>3895</v>
      </c>
      <c r="H238" s="889">
        <v>29.88629187988408</v>
      </c>
      <c r="I238" s="890">
        <v>0.94573646286923374</v>
      </c>
      <c r="J238" s="891">
        <v>3976</v>
      </c>
      <c r="K238" s="889">
        <v>19.90366788739091</v>
      </c>
      <c r="L238" s="890">
        <v>0.85376388175457574</v>
      </c>
      <c r="M238" s="891">
        <v>3932</v>
      </c>
      <c r="N238" s="889">
        <v>33.184472058912597</v>
      </c>
      <c r="O238" s="890">
        <v>0.94106922130588966</v>
      </c>
      <c r="P238" s="891">
        <v>3987</v>
      </c>
      <c r="Q238" s="889">
        <v>8.5249312443788057</v>
      </c>
      <c r="R238" s="890">
        <v>0.64641703802013128</v>
      </c>
      <c r="S238" s="891">
        <v>3808</v>
      </c>
      <c r="T238" s="889">
        <v>26.180616663475909</v>
      </c>
      <c r="U238" s="890">
        <v>0.94485831721622759</v>
      </c>
      <c r="V238" s="891">
        <v>3921</v>
      </c>
      <c r="W238" s="889">
        <v>11.06608691897296</v>
      </c>
      <c r="X238" s="890">
        <v>0.6421830515910828</v>
      </c>
      <c r="Y238" s="891">
        <v>3847</v>
      </c>
      <c r="Z238" s="889">
        <v>20.52499241289372</v>
      </c>
      <c r="AA238" s="890">
        <v>0.81054527775258323</v>
      </c>
      <c r="AB238" s="891">
        <v>3867</v>
      </c>
      <c r="AC238" s="889">
        <v>4.9872620019372356</v>
      </c>
      <c r="AD238" s="890">
        <v>0.43411355115664252</v>
      </c>
      <c r="AE238" s="891">
        <v>3780</v>
      </c>
      <c r="AF238" s="889">
        <v>15.0486235843148</v>
      </c>
      <c r="AG238" s="890">
        <v>0.75614438168426934</v>
      </c>
      <c r="AH238" s="891">
        <v>3832</v>
      </c>
      <c r="AI238" s="889">
        <v>28.214150748642769</v>
      </c>
      <c r="AJ238" s="890">
        <v>0.96437010039298587</v>
      </c>
      <c r="AK238" s="891">
        <v>3983</v>
      </c>
      <c r="AL238" s="889">
        <v>7.2242710512512467</v>
      </c>
      <c r="AM238" s="890">
        <v>0.51787447655151586</v>
      </c>
      <c r="AN238" s="891">
        <v>3799</v>
      </c>
      <c r="AO238" s="889">
        <v>3.4900895361411259</v>
      </c>
      <c r="AP238" s="890">
        <v>0.34259004628429768</v>
      </c>
      <c r="AQ238" s="891">
        <v>3796</v>
      </c>
      <c r="AR238" s="889">
        <v>42.222319175648011</v>
      </c>
      <c r="AS238" s="890">
        <v>1.0098977453022731</v>
      </c>
      <c r="AT238" s="893">
        <v>3463</v>
      </c>
    </row>
    <row r="239" spans="1:46" s="875" customFormat="1" ht="14.5" customHeight="1">
      <c r="A239" s="1966" t="s">
        <v>765</v>
      </c>
      <c r="B239" s="1966" t="s">
        <v>685</v>
      </c>
      <c r="C239" s="1966" t="s">
        <v>685</v>
      </c>
      <c r="D239" s="1966" t="s">
        <v>685</v>
      </c>
      <c r="E239" s="1966" t="s">
        <v>685</v>
      </c>
      <c r="F239" s="1966" t="s">
        <v>685</v>
      </c>
      <c r="G239" s="1966" t="s">
        <v>685</v>
      </c>
      <c r="H239" s="1966" t="s">
        <v>685</v>
      </c>
      <c r="I239" s="1966" t="s">
        <v>685</v>
      </c>
      <c r="J239" s="1966" t="s">
        <v>685</v>
      </c>
      <c r="K239" s="1966" t="s">
        <v>685</v>
      </c>
      <c r="L239" s="1966" t="s">
        <v>685</v>
      </c>
      <c r="M239" s="1966" t="s">
        <v>685</v>
      </c>
      <c r="N239" s="1966" t="s">
        <v>685</v>
      </c>
      <c r="O239" s="1966" t="s">
        <v>685</v>
      </c>
      <c r="P239" s="1966" t="s">
        <v>685</v>
      </c>
      <c r="Q239" s="1966" t="s">
        <v>685</v>
      </c>
      <c r="R239" s="1966" t="s">
        <v>685</v>
      </c>
      <c r="S239" s="1966" t="s">
        <v>685</v>
      </c>
      <c r="T239" s="1966" t="s">
        <v>685</v>
      </c>
      <c r="U239" s="1966" t="s">
        <v>685</v>
      </c>
      <c r="V239" s="1966" t="s">
        <v>685</v>
      </c>
      <c r="W239" s="1966" t="s">
        <v>685</v>
      </c>
      <c r="X239" s="1966" t="s">
        <v>685</v>
      </c>
      <c r="Y239" s="1966" t="s">
        <v>685</v>
      </c>
      <c r="Z239" s="1966" t="s">
        <v>685</v>
      </c>
      <c r="AA239" s="1966" t="s">
        <v>685</v>
      </c>
      <c r="AB239" s="1966" t="s">
        <v>685</v>
      </c>
      <c r="AC239" s="1966" t="s">
        <v>685</v>
      </c>
      <c r="AD239" s="1966" t="s">
        <v>685</v>
      </c>
      <c r="AE239" s="1966" t="s">
        <v>685</v>
      </c>
      <c r="AF239" s="1966" t="s">
        <v>685</v>
      </c>
      <c r="AG239" s="1966" t="s">
        <v>685</v>
      </c>
      <c r="AH239" s="1966" t="s">
        <v>685</v>
      </c>
      <c r="AI239" s="1966" t="s">
        <v>685</v>
      </c>
      <c r="AJ239" s="1966" t="s">
        <v>685</v>
      </c>
      <c r="AK239" s="1966" t="s">
        <v>685</v>
      </c>
      <c r="AL239" s="1966" t="s">
        <v>685</v>
      </c>
      <c r="AM239" s="1966" t="s">
        <v>685</v>
      </c>
      <c r="AN239" s="1966" t="s">
        <v>685</v>
      </c>
      <c r="AO239" s="1966" t="s">
        <v>685</v>
      </c>
      <c r="AP239" s="1966" t="s">
        <v>685</v>
      </c>
      <c r="AQ239" s="1966" t="s">
        <v>685</v>
      </c>
      <c r="AR239" s="1966" t="s">
        <v>685</v>
      </c>
      <c r="AS239" s="1966" t="s">
        <v>685</v>
      </c>
      <c r="AT239" s="1966" t="s">
        <v>685</v>
      </c>
    </row>
    <row r="240" spans="1:46" s="875" customFormat="1" ht="14.5" customHeight="1">
      <c r="A240" s="1966" t="s">
        <v>1190</v>
      </c>
      <c r="B240" s="1966" t="s">
        <v>766</v>
      </c>
      <c r="C240" s="1966" t="s">
        <v>766</v>
      </c>
      <c r="D240" s="1966" t="s">
        <v>766</v>
      </c>
      <c r="E240" s="1966" t="s">
        <v>766</v>
      </c>
      <c r="F240" s="1966" t="s">
        <v>766</v>
      </c>
      <c r="G240" s="1966" t="s">
        <v>766</v>
      </c>
      <c r="H240" s="1966" t="s">
        <v>766</v>
      </c>
      <c r="I240" s="1966" t="s">
        <v>766</v>
      </c>
      <c r="J240" s="1966" t="s">
        <v>766</v>
      </c>
      <c r="K240" s="1966" t="s">
        <v>766</v>
      </c>
      <c r="L240" s="1966" t="s">
        <v>766</v>
      </c>
      <c r="M240" s="1966" t="s">
        <v>766</v>
      </c>
      <c r="N240" s="1966" t="s">
        <v>766</v>
      </c>
      <c r="O240" s="1966" t="s">
        <v>766</v>
      </c>
      <c r="P240" s="1966" t="s">
        <v>766</v>
      </c>
      <c r="Q240" s="1966" t="s">
        <v>766</v>
      </c>
      <c r="R240" s="1966" t="s">
        <v>766</v>
      </c>
      <c r="S240" s="1966" t="s">
        <v>766</v>
      </c>
      <c r="T240" s="1966" t="s">
        <v>766</v>
      </c>
      <c r="U240" s="1966" t="s">
        <v>766</v>
      </c>
      <c r="V240" s="1966" t="s">
        <v>766</v>
      </c>
      <c r="W240" s="1966" t="s">
        <v>766</v>
      </c>
      <c r="X240" s="1966" t="s">
        <v>766</v>
      </c>
      <c r="Y240" s="1966" t="s">
        <v>766</v>
      </c>
      <c r="Z240" s="1966" t="s">
        <v>766</v>
      </c>
      <c r="AA240" s="1966" t="s">
        <v>766</v>
      </c>
      <c r="AB240" s="1966" t="s">
        <v>766</v>
      </c>
      <c r="AC240" s="1966" t="s">
        <v>766</v>
      </c>
      <c r="AD240" s="1966" t="s">
        <v>766</v>
      </c>
      <c r="AE240" s="1966" t="s">
        <v>766</v>
      </c>
      <c r="AF240" s="1966" t="s">
        <v>766</v>
      </c>
      <c r="AG240" s="1966" t="s">
        <v>766</v>
      </c>
      <c r="AH240" s="1966" t="s">
        <v>766</v>
      </c>
      <c r="AI240" s="1966" t="s">
        <v>766</v>
      </c>
      <c r="AJ240" s="1966" t="s">
        <v>766</v>
      </c>
      <c r="AK240" s="1966" t="s">
        <v>766</v>
      </c>
      <c r="AL240" s="1966" t="s">
        <v>766</v>
      </c>
      <c r="AM240" s="1966" t="s">
        <v>766</v>
      </c>
      <c r="AN240" s="1966" t="s">
        <v>766</v>
      </c>
      <c r="AO240" s="1966" t="s">
        <v>766</v>
      </c>
      <c r="AP240" s="1966" t="s">
        <v>766</v>
      </c>
      <c r="AQ240" s="1966" t="s">
        <v>766</v>
      </c>
      <c r="AR240" s="1966" t="s">
        <v>766</v>
      </c>
      <c r="AS240" s="1966" t="s">
        <v>766</v>
      </c>
      <c r="AT240" s="1966" t="s">
        <v>766</v>
      </c>
    </row>
    <row r="241" spans="1:46" ht="14.5" customHeight="1">
      <c r="A241" s="910"/>
      <c r="B241" s="910"/>
      <c r="C241" s="910"/>
      <c r="D241" s="910"/>
      <c r="E241" s="910"/>
      <c r="F241" s="910"/>
      <c r="G241" s="910"/>
      <c r="H241" s="910"/>
      <c r="I241" s="910"/>
      <c r="J241" s="910"/>
      <c r="K241" s="910"/>
      <c r="L241" s="910"/>
      <c r="M241" s="910"/>
      <c r="N241" s="910"/>
      <c r="O241" s="910"/>
      <c r="P241" s="910"/>
      <c r="Q241" s="910"/>
      <c r="R241" s="910"/>
      <c r="S241" s="910"/>
      <c r="T241" s="910"/>
      <c r="U241" s="910"/>
      <c r="V241" s="910"/>
      <c r="W241" s="910"/>
      <c r="X241" s="910"/>
      <c r="Y241" s="910"/>
      <c r="Z241" s="910"/>
      <c r="AA241" s="910"/>
      <c r="AB241" s="910"/>
      <c r="AC241" s="910"/>
      <c r="AD241" s="910"/>
      <c r="AE241" s="910"/>
      <c r="AF241" s="910"/>
      <c r="AG241" s="910"/>
      <c r="AH241" s="910"/>
      <c r="AI241" s="910"/>
      <c r="AJ241" s="910"/>
      <c r="AK241" s="910"/>
      <c r="AL241" s="910"/>
      <c r="AM241" s="910"/>
      <c r="AN241" s="910"/>
      <c r="AO241" s="910"/>
      <c r="AP241" s="910"/>
      <c r="AQ241" s="910"/>
      <c r="AR241" s="910"/>
      <c r="AS241" s="910"/>
      <c r="AT241" s="910"/>
    </row>
    <row r="242" spans="1:46" ht="14.5" customHeight="1">
      <c r="A242" s="2043" t="s">
        <v>1313</v>
      </c>
      <c r="B242" s="2043"/>
      <c r="C242" s="2043"/>
      <c r="D242" s="2043"/>
      <c r="E242" s="2043"/>
      <c r="F242" s="2043"/>
      <c r="G242" s="2043"/>
      <c r="H242" s="2043"/>
      <c r="I242" s="2043"/>
      <c r="J242" s="2043"/>
      <c r="K242" s="2043"/>
      <c r="L242" s="2043"/>
      <c r="M242" s="2043"/>
      <c r="N242" s="2043"/>
      <c r="O242" s="2043"/>
      <c r="P242" s="2043"/>
      <c r="Q242" s="2043"/>
      <c r="R242" s="2043"/>
      <c r="S242" s="2043"/>
      <c r="T242" s="2043"/>
      <c r="U242" s="2043"/>
      <c r="V242" s="2043"/>
      <c r="W242" s="2043"/>
      <c r="X242" s="2043"/>
      <c r="Y242" s="2043"/>
      <c r="Z242" s="2043"/>
      <c r="AA242" s="2043"/>
      <c r="AB242" s="2043"/>
      <c r="AC242" s="2043"/>
      <c r="AD242" s="2043"/>
      <c r="AE242" s="2043"/>
      <c r="AF242" s="2043"/>
      <c r="AG242" s="2043"/>
      <c r="AH242" s="2043"/>
      <c r="AI242" s="2043"/>
      <c r="AJ242" s="2043"/>
      <c r="AK242" s="2043"/>
      <c r="AL242" s="2043"/>
      <c r="AM242" s="2043"/>
      <c r="AN242" s="2043"/>
      <c r="AO242" s="2043"/>
      <c r="AP242" s="2043"/>
      <c r="AQ242" s="2043"/>
      <c r="AR242" s="2043"/>
      <c r="AS242" s="2043"/>
      <c r="AT242" s="2043"/>
    </row>
    <row r="243" spans="1:46" s="875" customFormat="1" ht="43.5" customHeight="1">
      <c r="A243" s="1994" t="s">
        <v>5</v>
      </c>
      <c r="B243" s="1971" t="s">
        <v>705</v>
      </c>
      <c r="C243" s="1971" t="s">
        <v>706</v>
      </c>
      <c r="D243" s="1971" t="s">
        <v>706</v>
      </c>
      <c r="E243" s="1971" t="s">
        <v>707</v>
      </c>
      <c r="F243" s="1971" t="s">
        <v>708</v>
      </c>
      <c r="G243" s="1971" t="s">
        <v>708</v>
      </c>
      <c r="H243" s="1971" t="s">
        <v>709</v>
      </c>
      <c r="I243" s="1971" t="s">
        <v>710</v>
      </c>
      <c r="J243" s="1971" t="s">
        <v>710</v>
      </c>
      <c r="K243" s="1971" t="s">
        <v>711</v>
      </c>
      <c r="L243" s="1971" t="s">
        <v>712</v>
      </c>
      <c r="M243" s="1971" t="s">
        <v>712</v>
      </c>
      <c r="N243" s="1971" t="s">
        <v>673</v>
      </c>
      <c r="O243" s="1971" t="s">
        <v>713</v>
      </c>
      <c r="P243" s="1971" t="s">
        <v>713</v>
      </c>
      <c r="Q243" s="1971" t="s">
        <v>674</v>
      </c>
      <c r="R243" s="1971" t="s">
        <v>714</v>
      </c>
      <c r="S243" s="1971" t="s">
        <v>714</v>
      </c>
      <c r="T243" s="1971" t="s">
        <v>675</v>
      </c>
      <c r="U243" s="1971" t="s">
        <v>715</v>
      </c>
      <c r="V243" s="1971" t="s">
        <v>715</v>
      </c>
      <c r="W243" s="1971" t="s">
        <v>676</v>
      </c>
      <c r="X243" s="1971" t="s">
        <v>716</v>
      </c>
      <c r="Y243" s="1971" t="s">
        <v>716</v>
      </c>
      <c r="Z243" s="1971" t="s">
        <v>717</v>
      </c>
      <c r="AA243" s="1971" t="s">
        <v>718</v>
      </c>
      <c r="AB243" s="1971" t="s">
        <v>718</v>
      </c>
      <c r="AC243" s="1971" t="s">
        <v>678</v>
      </c>
      <c r="AD243" s="1971" t="s">
        <v>719</v>
      </c>
      <c r="AE243" s="1971" t="s">
        <v>719</v>
      </c>
      <c r="AF243" s="1971" t="s">
        <v>679</v>
      </c>
      <c r="AG243" s="1971" t="s">
        <v>720</v>
      </c>
      <c r="AH243" s="1971" t="s">
        <v>720</v>
      </c>
      <c r="AI243" s="1971" t="s">
        <v>594</v>
      </c>
      <c r="AJ243" s="1971" t="s">
        <v>721</v>
      </c>
      <c r="AK243" s="1971" t="s">
        <v>721</v>
      </c>
      <c r="AL243" s="1971" t="s">
        <v>681</v>
      </c>
      <c r="AM243" s="1971" t="s">
        <v>722</v>
      </c>
      <c r="AN243" s="1971" t="s">
        <v>722</v>
      </c>
      <c r="AO243" s="1971" t="s">
        <v>682</v>
      </c>
      <c r="AP243" s="1971" t="s">
        <v>723</v>
      </c>
      <c r="AQ243" s="1971" t="s">
        <v>723</v>
      </c>
      <c r="AR243" s="1971" t="s">
        <v>684</v>
      </c>
      <c r="AS243" s="1971" t="s">
        <v>724</v>
      </c>
      <c r="AT243" s="1992" t="s">
        <v>724</v>
      </c>
    </row>
    <row r="244" spans="1:46" ht="14.5" customHeight="1" thickBot="1">
      <c r="A244" s="1995"/>
      <c r="B244" s="743" t="s">
        <v>2</v>
      </c>
      <c r="C244" s="743" t="s">
        <v>68</v>
      </c>
      <c r="D244" s="744" t="s">
        <v>69</v>
      </c>
      <c r="E244" s="743" t="s">
        <v>2</v>
      </c>
      <c r="F244" s="743" t="s">
        <v>68</v>
      </c>
      <c r="G244" s="744" t="s">
        <v>69</v>
      </c>
      <c r="H244" s="743" t="s">
        <v>2</v>
      </c>
      <c r="I244" s="743" t="s">
        <v>68</v>
      </c>
      <c r="J244" s="744" t="s">
        <v>69</v>
      </c>
      <c r="K244" s="743" t="s">
        <v>2</v>
      </c>
      <c r="L244" s="743" t="s">
        <v>68</v>
      </c>
      <c r="M244" s="744" t="s">
        <v>69</v>
      </c>
      <c r="N244" s="743" t="s">
        <v>2</v>
      </c>
      <c r="O244" s="743" t="s">
        <v>68</v>
      </c>
      <c r="P244" s="744" t="s">
        <v>69</v>
      </c>
      <c r="Q244" s="743" t="s">
        <v>2</v>
      </c>
      <c r="R244" s="743" t="s">
        <v>68</v>
      </c>
      <c r="S244" s="744" t="s">
        <v>69</v>
      </c>
      <c r="T244" s="743" t="s">
        <v>2</v>
      </c>
      <c r="U244" s="743" t="s">
        <v>68</v>
      </c>
      <c r="V244" s="744" t="s">
        <v>69</v>
      </c>
      <c r="W244" s="743" t="s">
        <v>2</v>
      </c>
      <c r="X244" s="743" t="s">
        <v>68</v>
      </c>
      <c r="Y244" s="744" t="s">
        <v>69</v>
      </c>
      <c r="Z244" s="743" t="s">
        <v>2</v>
      </c>
      <c r="AA244" s="743" t="s">
        <v>68</v>
      </c>
      <c r="AB244" s="744" t="s">
        <v>69</v>
      </c>
      <c r="AC244" s="743" t="s">
        <v>2</v>
      </c>
      <c r="AD244" s="743" t="s">
        <v>68</v>
      </c>
      <c r="AE244" s="744" t="s">
        <v>69</v>
      </c>
      <c r="AF244" s="743" t="s">
        <v>2</v>
      </c>
      <c r="AG244" s="743" t="s">
        <v>68</v>
      </c>
      <c r="AH244" s="744" t="s">
        <v>69</v>
      </c>
      <c r="AI244" s="743" t="s">
        <v>2</v>
      </c>
      <c r="AJ244" s="743" t="s">
        <v>68</v>
      </c>
      <c r="AK244" s="744" t="s">
        <v>69</v>
      </c>
      <c r="AL244" s="743" t="s">
        <v>2</v>
      </c>
      <c r="AM244" s="743" t="s">
        <v>68</v>
      </c>
      <c r="AN244" s="744" t="s">
        <v>69</v>
      </c>
      <c r="AO244" s="743" t="s">
        <v>2</v>
      </c>
      <c r="AP244" s="743" t="s">
        <v>68</v>
      </c>
      <c r="AQ244" s="744" t="s">
        <v>69</v>
      </c>
      <c r="AR244" s="743" t="s">
        <v>2</v>
      </c>
      <c r="AS244" s="743" t="s">
        <v>68</v>
      </c>
      <c r="AT244" s="743" t="s">
        <v>69</v>
      </c>
    </row>
    <row r="245" spans="1:46" ht="14.5" customHeight="1">
      <c r="A245" s="894" t="s">
        <v>13</v>
      </c>
      <c r="B245" s="877">
        <v>66.659859106572554</v>
      </c>
      <c r="C245" s="746">
        <v>1.937729954020472</v>
      </c>
      <c r="D245" s="747">
        <v>739</v>
      </c>
      <c r="E245" s="877">
        <v>57.298427862739253</v>
      </c>
      <c r="F245" s="746">
        <v>2.2527216979890108</v>
      </c>
      <c r="G245" s="747">
        <v>738</v>
      </c>
      <c r="H245" s="877">
        <v>78.030569081752915</v>
      </c>
      <c r="I245" s="746">
        <v>1.7009741905776239</v>
      </c>
      <c r="J245" s="747">
        <v>744</v>
      </c>
      <c r="K245" s="877">
        <v>70.514113273605886</v>
      </c>
      <c r="L245" s="746">
        <v>1.9334903772785861</v>
      </c>
      <c r="M245" s="747">
        <v>734</v>
      </c>
      <c r="N245" s="877">
        <v>85.59237513099734</v>
      </c>
      <c r="O245" s="746">
        <v>1.3508748635593351</v>
      </c>
      <c r="P245" s="747">
        <v>748</v>
      </c>
      <c r="Q245" s="877">
        <v>68.334066176753396</v>
      </c>
      <c r="R245" s="746">
        <v>1.9064765462284019</v>
      </c>
      <c r="S245" s="747">
        <v>737</v>
      </c>
      <c r="T245" s="877">
        <v>69.520742214770777</v>
      </c>
      <c r="U245" s="746">
        <v>2.0166310857284269</v>
      </c>
      <c r="V245" s="747">
        <v>747</v>
      </c>
      <c r="W245" s="877">
        <v>47.798664305726831</v>
      </c>
      <c r="X245" s="746">
        <v>1.926273647384747</v>
      </c>
      <c r="Y245" s="747">
        <v>740</v>
      </c>
      <c r="Z245" s="877">
        <v>72.692981951160704</v>
      </c>
      <c r="AA245" s="746">
        <v>1.915742309536516</v>
      </c>
      <c r="AB245" s="747">
        <v>747</v>
      </c>
      <c r="AC245" s="877">
        <v>53.340564694887597</v>
      </c>
      <c r="AD245" s="746">
        <v>2.0522681065322552</v>
      </c>
      <c r="AE245" s="747">
        <v>743</v>
      </c>
      <c r="AF245" s="877">
        <v>68.792960121033488</v>
      </c>
      <c r="AG245" s="746">
        <v>2.0558183502994982</v>
      </c>
      <c r="AH245" s="747">
        <v>742</v>
      </c>
      <c r="AI245" s="877">
        <v>75.058298400596257</v>
      </c>
      <c r="AJ245" s="746">
        <v>1.9333343966065359</v>
      </c>
      <c r="AK245" s="747">
        <v>744</v>
      </c>
      <c r="AL245" s="877">
        <v>61.956236242931062</v>
      </c>
      <c r="AM245" s="746">
        <v>2.029266426526303</v>
      </c>
      <c r="AN245" s="747">
        <v>741</v>
      </c>
      <c r="AO245" s="877">
        <v>32.39201314280497</v>
      </c>
      <c r="AP245" s="746">
        <v>2.0772808863059429</v>
      </c>
      <c r="AQ245" s="747">
        <v>737</v>
      </c>
      <c r="AR245" s="877">
        <v>26.8385053718577</v>
      </c>
      <c r="AS245" s="746">
        <v>2.9020674729583291</v>
      </c>
      <c r="AT245" s="878">
        <v>315</v>
      </c>
    </row>
    <row r="246" spans="1:46" ht="14.5" customHeight="1">
      <c r="A246" s="895" t="s">
        <v>14</v>
      </c>
      <c r="B246" s="880">
        <v>63.346746255595377</v>
      </c>
      <c r="C246" s="749">
        <v>1.7755155621072729</v>
      </c>
      <c r="D246" s="750">
        <v>972</v>
      </c>
      <c r="E246" s="880">
        <v>61.835151456403743</v>
      </c>
      <c r="F246" s="749">
        <v>1.702759005512263</v>
      </c>
      <c r="G246" s="750">
        <v>972</v>
      </c>
      <c r="H246" s="880">
        <v>74.447487805813068</v>
      </c>
      <c r="I246" s="749">
        <v>1.4922613167475041</v>
      </c>
      <c r="J246" s="750">
        <v>980</v>
      </c>
      <c r="K246" s="880">
        <v>65.587986664494181</v>
      </c>
      <c r="L246" s="749">
        <v>1.7404544261732839</v>
      </c>
      <c r="M246" s="750">
        <v>974</v>
      </c>
      <c r="N246" s="880">
        <v>84.35351207389084</v>
      </c>
      <c r="O246" s="749">
        <v>1.1968960869146079</v>
      </c>
      <c r="P246" s="750">
        <v>982</v>
      </c>
      <c r="Q246" s="880">
        <v>67.375591012145591</v>
      </c>
      <c r="R246" s="749">
        <v>1.8080963075330281</v>
      </c>
      <c r="S246" s="750">
        <v>973</v>
      </c>
      <c r="T246" s="880">
        <v>73.041789040150405</v>
      </c>
      <c r="U246" s="749">
        <v>1.4560953098526721</v>
      </c>
      <c r="V246" s="750">
        <v>978</v>
      </c>
      <c r="W246" s="880">
        <v>56.944045878240892</v>
      </c>
      <c r="X246" s="749">
        <v>1.8558869766549231</v>
      </c>
      <c r="Y246" s="750">
        <v>976</v>
      </c>
      <c r="Z246" s="880">
        <v>73.454131809233445</v>
      </c>
      <c r="AA246" s="749">
        <v>1.6783634912189449</v>
      </c>
      <c r="AB246" s="750">
        <v>977</v>
      </c>
      <c r="AC246" s="880">
        <v>53.8742909826735</v>
      </c>
      <c r="AD246" s="749">
        <v>1.963126690175149</v>
      </c>
      <c r="AE246" s="750">
        <v>980</v>
      </c>
      <c r="AF246" s="880">
        <v>67.08479322571506</v>
      </c>
      <c r="AG246" s="749">
        <v>1.7550022023829921</v>
      </c>
      <c r="AH246" s="750">
        <v>976</v>
      </c>
      <c r="AI246" s="880">
        <v>74.394871182584041</v>
      </c>
      <c r="AJ246" s="749">
        <v>1.593596204528303</v>
      </c>
      <c r="AK246" s="750">
        <v>986</v>
      </c>
      <c r="AL246" s="880">
        <v>64.982587292646713</v>
      </c>
      <c r="AM246" s="749">
        <v>1.8153129750224191</v>
      </c>
      <c r="AN246" s="750">
        <v>974</v>
      </c>
      <c r="AO246" s="880">
        <v>32.664192988730377</v>
      </c>
      <c r="AP246" s="749">
        <v>1.7819040648073541</v>
      </c>
      <c r="AQ246" s="750">
        <v>963</v>
      </c>
      <c r="AR246" s="880">
        <v>25.709474535466839</v>
      </c>
      <c r="AS246" s="749">
        <v>2.3822288432556662</v>
      </c>
      <c r="AT246" s="881">
        <v>425</v>
      </c>
    </row>
    <row r="247" spans="1:46" ht="14.5" customHeight="1">
      <c r="A247" s="894" t="s">
        <v>39</v>
      </c>
      <c r="B247" s="877">
        <v>57.829462912510742</v>
      </c>
      <c r="C247" s="746">
        <v>4.2259793094587774</v>
      </c>
      <c r="D247" s="747">
        <v>195</v>
      </c>
      <c r="E247" s="877">
        <v>57.181342308118467</v>
      </c>
      <c r="F247" s="746">
        <v>3.6719434355050922</v>
      </c>
      <c r="G247" s="747">
        <v>194</v>
      </c>
      <c r="H247" s="877">
        <v>74.059050573271051</v>
      </c>
      <c r="I247" s="746">
        <v>4.4994434239086303</v>
      </c>
      <c r="J247" s="747">
        <v>196</v>
      </c>
      <c r="K247" s="877">
        <v>60.029006986347902</v>
      </c>
      <c r="L247" s="746">
        <v>4.4641672485291677</v>
      </c>
      <c r="M247" s="747">
        <v>196</v>
      </c>
      <c r="N247" s="877">
        <v>84.899339366644782</v>
      </c>
      <c r="O247" s="746">
        <v>2.5739657016513111</v>
      </c>
      <c r="P247" s="747">
        <v>198</v>
      </c>
      <c r="Q247" s="877">
        <v>69.576651297272733</v>
      </c>
      <c r="R247" s="746">
        <v>3.8439031279653819</v>
      </c>
      <c r="S247" s="747">
        <v>198</v>
      </c>
      <c r="T247" s="877">
        <v>68.476108263749197</v>
      </c>
      <c r="U247" s="746">
        <v>3.4744422562039352</v>
      </c>
      <c r="V247" s="747">
        <v>193</v>
      </c>
      <c r="W247" s="877">
        <v>48.706188349493942</v>
      </c>
      <c r="X247" s="746">
        <v>4.8328745515924378</v>
      </c>
      <c r="Y247" s="747">
        <v>194</v>
      </c>
      <c r="Z247" s="877">
        <v>70.731772590574607</v>
      </c>
      <c r="AA247" s="746">
        <v>3.679271439511425</v>
      </c>
      <c r="AB247" s="747">
        <v>196</v>
      </c>
      <c r="AC247" s="877">
        <v>61.324466768824003</v>
      </c>
      <c r="AD247" s="746">
        <v>3.2711388016989891</v>
      </c>
      <c r="AE247" s="747">
        <v>194</v>
      </c>
      <c r="AF247" s="877">
        <v>76.127089041060657</v>
      </c>
      <c r="AG247" s="746">
        <v>3.3585228358174142</v>
      </c>
      <c r="AH247" s="747">
        <v>193</v>
      </c>
      <c r="AI247" s="877">
        <v>81.359164181747389</v>
      </c>
      <c r="AJ247" s="746">
        <v>3.1541336499937569</v>
      </c>
      <c r="AK247" s="747">
        <v>197</v>
      </c>
      <c r="AL247" s="877">
        <v>65.663568822837178</v>
      </c>
      <c r="AM247" s="746">
        <v>3.9562146314875442</v>
      </c>
      <c r="AN247" s="747">
        <v>198</v>
      </c>
      <c r="AO247" s="877">
        <v>37.020663280121262</v>
      </c>
      <c r="AP247" s="746">
        <v>3.8584501058495411</v>
      </c>
      <c r="AQ247" s="747">
        <v>192</v>
      </c>
      <c r="AR247" s="877">
        <v>25.301590448714531</v>
      </c>
      <c r="AS247" s="746">
        <v>5.0637665901661837</v>
      </c>
      <c r="AT247" s="878">
        <v>93</v>
      </c>
    </row>
    <row r="248" spans="1:46" ht="14.5" customHeight="1">
      <c r="A248" s="895" t="s">
        <v>16</v>
      </c>
      <c r="B248" s="880">
        <v>67.704222797545228</v>
      </c>
      <c r="C248" s="749">
        <v>2.6543867087373578</v>
      </c>
      <c r="D248" s="750">
        <v>388</v>
      </c>
      <c r="E248" s="880">
        <v>63.500590102001851</v>
      </c>
      <c r="F248" s="749">
        <v>2.9149178629848</v>
      </c>
      <c r="G248" s="750">
        <v>388</v>
      </c>
      <c r="H248" s="880">
        <v>77.78358917821042</v>
      </c>
      <c r="I248" s="749">
        <v>2.4252402204834</v>
      </c>
      <c r="J248" s="750">
        <v>386</v>
      </c>
      <c r="K248" s="880">
        <v>72.573084299927629</v>
      </c>
      <c r="L248" s="749">
        <v>2.346144902448029</v>
      </c>
      <c r="M248" s="750">
        <v>386</v>
      </c>
      <c r="N248" s="880">
        <v>87.970955913747488</v>
      </c>
      <c r="O248" s="749">
        <v>1.713055436318061</v>
      </c>
      <c r="P248" s="750">
        <v>389</v>
      </c>
      <c r="Q248" s="880">
        <v>68.251323781419302</v>
      </c>
      <c r="R248" s="749">
        <v>3.105638932557321</v>
      </c>
      <c r="S248" s="750">
        <v>376</v>
      </c>
      <c r="T248" s="880">
        <v>71.970454971342932</v>
      </c>
      <c r="U248" s="749">
        <v>2.6339695650969781</v>
      </c>
      <c r="V248" s="750">
        <v>383</v>
      </c>
      <c r="W248" s="880">
        <v>44.756197362293527</v>
      </c>
      <c r="X248" s="749">
        <v>3.0130354794859331</v>
      </c>
      <c r="Y248" s="750">
        <v>379</v>
      </c>
      <c r="Z248" s="880">
        <v>74.910286658686672</v>
      </c>
      <c r="AA248" s="749">
        <v>2.5614620616717092</v>
      </c>
      <c r="AB248" s="750">
        <v>387</v>
      </c>
      <c r="AC248" s="880">
        <v>62.529390891161249</v>
      </c>
      <c r="AD248" s="749">
        <v>3.0384805984373959</v>
      </c>
      <c r="AE248" s="750">
        <v>383</v>
      </c>
      <c r="AF248" s="880">
        <v>64.008556106064418</v>
      </c>
      <c r="AG248" s="749">
        <v>3.2031106931588069</v>
      </c>
      <c r="AH248" s="750">
        <v>385</v>
      </c>
      <c r="AI248" s="880">
        <v>79.65184376207398</v>
      </c>
      <c r="AJ248" s="749">
        <v>2.2971339705895719</v>
      </c>
      <c r="AK248" s="750">
        <v>384</v>
      </c>
      <c r="AL248" s="880">
        <v>65.327533545621904</v>
      </c>
      <c r="AM248" s="749">
        <v>2.8423537522102751</v>
      </c>
      <c r="AN248" s="750">
        <v>381</v>
      </c>
      <c r="AO248" s="880">
        <v>28.646604344988759</v>
      </c>
      <c r="AP248" s="749">
        <v>2.7287132341440858</v>
      </c>
      <c r="AQ248" s="750">
        <v>380</v>
      </c>
      <c r="AR248" s="880">
        <v>29.7315551539883</v>
      </c>
      <c r="AS248" s="749">
        <v>4.4581371256826081</v>
      </c>
      <c r="AT248" s="881">
        <v>156</v>
      </c>
    </row>
    <row r="249" spans="1:46" ht="14.5" customHeight="1">
      <c r="A249" s="894" t="s">
        <v>17</v>
      </c>
      <c r="B249" s="877">
        <v>66.292471942999072</v>
      </c>
      <c r="C249" s="746">
        <v>4.3789194794597499</v>
      </c>
      <c r="D249" s="747">
        <v>158</v>
      </c>
      <c r="E249" s="877">
        <v>50.869766043334018</v>
      </c>
      <c r="F249" s="746">
        <v>4.4872922768103036</v>
      </c>
      <c r="G249" s="747">
        <v>159</v>
      </c>
      <c r="H249" s="877">
        <v>83.485213833721332</v>
      </c>
      <c r="I249" s="746">
        <v>3.1405646205696889</v>
      </c>
      <c r="J249" s="747">
        <v>158</v>
      </c>
      <c r="K249" s="877">
        <v>72.084819470328</v>
      </c>
      <c r="L249" s="746">
        <v>3.4994899464217619</v>
      </c>
      <c r="M249" s="747">
        <v>160</v>
      </c>
      <c r="N249" s="877">
        <v>87.492338318092138</v>
      </c>
      <c r="O249" s="746">
        <v>3.108807856275742</v>
      </c>
      <c r="P249" s="747">
        <v>161</v>
      </c>
      <c r="Q249" s="877">
        <v>72.544462871131998</v>
      </c>
      <c r="R249" s="746">
        <v>3.745966616467105</v>
      </c>
      <c r="S249" s="747">
        <v>161</v>
      </c>
      <c r="T249" s="877">
        <v>65.992402894657303</v>
      </c>
      <c r="U249" s="746">
        <v>5.6477282926125474</v>
      </c>
      <c r="V249" s="747">
        <v>162</v>
      </c>
      <c r="W249" s="877">
        <v>45.633292444973073</v>
      </c>
      <c r="X249" s="746">
        <v>4.8505830172752074</v>
      </c>
      <c r="Y249" s="747">
        <v>160</v>
      </c>
      <c r="Z249" s="877">
        <v>73.947788688645815</v>
      </c>
      <c r="AA249" s="746">
        <v>3.6641014639189882</v>
      </c>
      <c r="AB249" s="747">
        <v>160</v>
      </c>
      <c r="AC249" s="877">
        <v>62.709365547804794</v>
      </c>
      <c r="AD249" s="746">
        <v>3.5427217963828128</v>
      </c>
      <c r="AE249" s="747">
        <v>158</v>
      </c>
      <c r="AF249" s="877">
        <v>75.103581559439775</v>
      </c>
      <c r="AG249" s="746">
        <v>3.417921538593621</v>
      </c>
      <c r="AH249" s="747">
        <v>160</v>
      </c>
      <c r="AI249" s="877">
        <v>79.633802828412286</v>
      </c>
      <c r="AJ249" s="746">
        <v>3.5167797064808699</v>
      </c>
      <c r="AK249" s="747">
        <v>158</v>
      </c>
      <c r="AL249" s="877">
        <v>64.733393473201616</v>
      </c>
      <c r="AM249" s="746">
        <v>3.8401344736661649</v>
      </c>
      <c r="AN249" s="747">
        <v>161</v>
      </c>
      <c r="AO249" s="877">
        <v>32.276157989620643</v>
      </c>
      <c r="AP249" s="746">
        <v>3.6213432635584</v>
      </c>
      <c r="AQ249" s="747">
        <v>159</v>
      </c>
      <c r="AR249" s="877">
        <v>27.243610836276321</v>
      </c>
      <c r="AS249" s="746">
        <v>5.5224823621108792</v>
      </c>
      <c r="AT249" s="878">
        <v>65</v>
      </c>
    </row>
    <row r="250" spans="1:46" ht="14.5" customHeight="1">
      <c r="A250" s="895" t="s">
        <v>18</v>
      </c>
      <c r="B250" s="880">
        <v>68.147913668380085</v>
      </c>
      <c r="C250" s="749">
        <v>5.3558970087589142</v>
      </c>
      <c r="D250" s="750">
        <v>86</v>
      </c>
      <c r="E250" s="880">
        <v>48.542231934616872</v>
      </c>
      <c r="F250" s="749">
        <v>5.2762892131892221</v>
      </c>
      <c r="G250" s="750">
        <v>86</v>
      </c>
      <c r="H250" s="880">
        <v>73.347763733273496</v>
      </c>
      <c r="I250" s="749">
        <v>4.2422421961966617</v>
      </c>
      <c r="J250" s="750">
        <v>85</v>
      </c>
      <c r="K250" s="880">
        <v>67.786826081597781</v>
      </c>
      <c r="L250" s="749">
        <v>5.3832263022198674</v>
      </c>
      <c r="M250" s="750">
        <v>86</v>
      </c>
      <c r="N250" s="880">
        <v>83.626101574426187</v>
      </c>
      <c r="O250" s="749">
        <v>5.0432887178498378</v>
      </c>
      <c r="P250" s="750">
        <v>87</v>
      </c>
      <c r="Q250" s="880">
        <v>62.546193359922498</v>
      </c>
      <c r="R250" s="749">
        <v>5.5327064657931171</v>
      </c>
      <c r="S250" s="750">
        <v>86</v>
      </c>
      <c r="T250" s="880">
        <v>66.028442770526254</v>
      </c>
      <c r="U250" s="749">
        <v>7.58994853836262</v>
      </c>
      <c r="V250" s="750">
        <v>87</v>
      </c>
      <c r="W250" s="880">
        <v>46.844154030668463</v>
      </c>
      <c r="X250" s="749">
        <v>5.4187185713600199</v>
      </c>
      <c r="Y250" s="750">
        <v>87</v>
      </c>
      <c r="Z250" s="880">
        <v>68.350935983640198</v>
      </c>
      <c r="AA250" s="749">
        <v>7.5651921492254877</v>
      </c>
      <c r="AB250" s="750">
        <v>87</v>
      </c>
      <c r="AC250" s="880">
        <v>50.767683559992228</v>
      </c>
      <c r="AD250" s="749">
        <v>6.7597069017423728</v>
      </c>
      <c r="AE250" s="750">
        <v>86</v>
      </c>
      <c r="AF250" s="880">
        <v>76.833848081773837</v>
      </c>
      <c r="AG250" s="749">
        <v>5.1988379014906698</v>
      </c>
      <c r="AH250" s="750">
        <v>88</v>
      </c>
      <c r="AI250" s="880">
        <v>84.032512765587157</v>
      </c>
      <c r="AJ250" s="749">
        <v>6.1375559725411266</v>
      </c>
      <c r="AK250" s="750">
        <v>88</v>
      </c>
      <c r="AL250" s="880">
        <v>63.572831967274773</v>
      </c>
      <c r="AM250" s="749">
        <v>5.0462720090313384</v>
      </c>
      <c r="AN250" s="750">
        <v>87</v>
      </c>
      <c r="AO250" s="880">
        <v>39.858265385518941</v>
      </c>
      <c r="AP250" s="749">
        <v>7.0601674725387884</v>
      </c>
      <c r="AQ250" s="750">
        <v>87</v>
      </c>
      <c r="AR250" s="880">
        <v>32.960093662392623</v>
      </c>
      <c r="AS250" s="749">
        <v>7.4528730064876729</v>
      </c>
      <c r="AT250" s="881">
        <v>41</v>
      </c>
    </row>
    <row r="251" spans="1:46" ht="14.5" customHeight="1">
      <c r="A251" s="894" t="s">
        <v>19</v>
      </c>
      <c r="B251" s="877">
        <v>69.750931441002791</v>
      </c>
      <c r="C251" s="746">
        <v>2.0788235095384819</v>
      </c>
      <c r="D251" s="747">
        <v>613</v>
      </c>
      <c r="E251" s="877">
        <v>59.643889049748147</v>
      </c>
      <c r="F251" s="746">
        <v>2.1177693560274951</v>
      </c>
      <c r="G251" s="747">
        <v>611</v>
      </c>
      <c r="H251" s="877">
        <v>80.262611158845459</v>
      </c>
      <c r="I251" s="746">
        <v>1.878883278207113</v>
      </c>
      <c r="J251" s="747">
        <v>618</v>
      </c>
      <c r="K251" s="877">
        <v>74.459644480565444</v>
      </c>
      <c r="L251" s="746">
        <v>2.000411633668437</v>
      </c>
      <c r="M251" s="747">
        <v>610</v>
      </c>
      <c r="N251" s="877">
        <v>85.823139015323321</v>
      </c>
      <c r="O251" s="746">
        <v>1.978324983878393</v>
      </c>
      <c r="P251" s="747">
        <v>620</v>
      </c>
      <c r="Q251" s="877">
        <v>68.350501328613547</v>
      </c>
      <c r="R251" s="746">
        <v>2.5356021867247098</v>
      </c>
      <c r="S251" s="747">
        <v>612</v>
      </c>
      <c r="T251" s="877">
        <v>74.111049528808877</v>
      </c>
      <c r="U251" s="746">
        <v>2.1197551891153892</v>
      </c>
      <c r="V251" s="747">
        <v>617</v>
      </c>
      <c r="W251" s="877">
        <v>47.848314104700897</v>
      </c>
      <c r="X251" s="746">
        <v>2.1892770258700769</v>
      </c>
      <c r="Y251" s="747">
        <v>609</v>
      </c>
      <c r="Z251" s="877">
        <v>77.565468815573766</v>
      </c>
      <c r="AA251" s="746">
        <v>2.0518713524968111</v>
      </c>
      <c r="AB251" s="747">
        <v>615</v>
      </c>
      <c r="AC251" s="877">
        <v>66.014135937791949</v>
      </c>
      <c r="AD251" s="746">
        <v>2.1445880057358462</v>
      </c>
      <c r="AE251" s="747">
        <v>618</v>
      </c>
      <c r="AF251" s="877">
        <v>73.016264207664989</v>
      </c>
      <c r="AG251" s="746">
        <v>2.2032212906216002</v>
      </c>
      <c r="AH251" s="747">
        <v>618</v>
      </c>
      <c r="AI251" s="877">
        <v>77.704673238231152</v>
      </c>
      <c r="AJ251" s="746">
        <v>1.959951271121489</v>
      </c>
      <c r="AK251" s="747">
        <v>620</v>
      </c>
      <c r="AL251" s="877">
        <v>64.462088321668816</v>
      </c>
      <c r="AM251" s="746">
        <v>2.1459886417389331</v>
      </c>
      <c r="AN251" s="747">
        <v>615</v>
      </c>
      <c r="AO251" s="877">
        <v>33.993659167503147</v>
      </c>
      <c r="AP251" s="746">
        <v>2.5223544646763951</v>
      </c>
      <c r="AQ251" s="747">
        <v>610</v>
      </c>
      <c r="AR251" s="877">
        <v>30.183499085929729</v>
      </c>
      <c r="AS251" s="746">
        <v>3.8214397251949199</v>
      </c>
      <c r="AT251" s="878">
        <v>267</v>
      </c>
    </row>
    <row r="252" spans="1:46" ht="14.5" customHeight="1">
      <c r="A252" s="895" t="s">
        <v>20</v>
      </c>
      <c r="B252" s="880">
        <v>58.775670188040998</v>
      </c>
      <c r="C252" s="749">
        <v>3.5452068221485771</v>
      </c>
      <c r="D252" s="750">
        <v>252</v>
      </c>
      <c r="E252" s="880">
        <v>58.583661996860663</v>
      </c>
      <c r="F252" s="749">
        <v>4.1790242317150863</v>
      </c>
      <c r="G252" s="750">
        <v>248</v>
      </c>
      <c r="H252" s="880">
        <v>78.961921847114112</v>
      </c>
      <c r="I252" s="749">
        <v>2.6075556106908691</v>
      </c>
      <c r="J252" s="750">
        <v>248</v>
      </c>
      <c r="K252" s="880">
        <v>74.052369197151393</v>
      </c>
      <c r="L252" s="749">
        <v>2.850893238991234</v>
      </c>
      <c r="M252" s="750">
        <v>252</v>
      </c>
      <c r="N252" s="880">
        <v>83.985011949564765</v>
      </c>
      <c r="O252" s="749">
        <v>2.3673124016658091</v>
      </c>
      <c r="P252" s="750">
        <v>257</v>
      </c>
      <c r="Q252" s="880">
        <v>72.847885490173852</v>
      </c>
      <c r="R252" s="749">
        <v>3.601069325016105</v>
      </c>
      <c r="S252" s="750">
        <v>251</v>
      </c>
      <c r="T252" s="880">
        <v>73.339057423271228</v>
      </c>
      <c r="U252" s="749">
        <v>3.8467082843458771</v>
      </c>
      <c r="V252" s="750">
        <v>254</v>
      </c>
      <c r="W252" s="880">
        <v>52.176415121939499</v>
      </c>
      <c r="X252" s="749">
        <v>3.833431935184362</v>
      </c>
      <c r="Y252" s="750">
        <v>255</v>
      </c>
      <c r="Z252" s="880">
        <v>73.588679114668068</v>
      </c>
      <c r="AA252" s="749">
        <v>3.1013487660407559</v>
      </c>
      <c r="AB252" s="750">
        <v>253</v>
      </c>
      <c r="AC252" s="880">
        <v>61.775390470508377</v>
      </c>
      <c r="AD252" s="749">
        <v>4.2311732354178337</v>
      </c>
      <c r="AE252" s="750">
        <v>249</v>
      </c>
      <c r="AF252" s="880">
        <v>67.059262293234568</v>
      </c>
      <c r="AG252" s="749">
        <v>3.4574406895550061</v>
      </c>
      <c r="AH252" s="750">
        <v>250</v>
      </c>
      <c r="AI252" s="880">
        <v>79.942315895324555</v>
      </c>
      <c r="AJ252" s="749">
        <v>3.1571117662753161</v>
      </c>
      <c r="AK252" s="750">
        <v>255</v>
      </c>
      <c r="AL252" s="880">
        <v>65.026473358893682</v>
      </c>
      <c r="AM252" s="749">
        <v>3.410411069521698</v>
      </c>
      <c r="AN252" s="750">
        <v>251</v>
      </c>
      <c r="AO252" s="880">
        <v>26.806146447193829</v>
      </c>
      <c r="AP252" s="749">
        <v>3.618220908831705</v>
      </c>
      <c r="AQ252" s="750">
        <v>246</v>
      </c>
      <c r="AR252" s="880">
        <v>16.7178613035552</v>
      </c>
      <c r="AS252" s="749">
        <v>3.6937935916671001</v>
      </c>
      <c r="AT252" s="881">
        <v>119</v>
      </c>
    </row>
    <row r="253" spans="1:46" ht="14.5" customHeight="1">
      <c r="A253" s="894" t="s">
        <v>21</v>
      </c>
      <c r="B253" s="877">
        <v>65.443566813837776</v>
      </c>
      <c r="C253" s="746">
        <v>2.3748861416574498</v>
      </c>
      <c r="D253" s="747">
        <v>565</v>
      </c>
      <c r="E253" s="877">
        <v>54.656973090313642</v>
      </c>
      <c r="F253" s="746">
        <v>2.4294959771941622</v>
      </c>
      <c r="G253" s="747">
        <v>563</v>
      </c>
      <c r="H253" s="877">
        <v>77.892008622569378</v>
      </c>
      <c r="I253" s="746">
        <v>2.0159825173934141</v>
      </c>
      <c r="J253" s="747">
        <v>570</v>
      </c>
      <c r="K253" s="877">
        <v>68.875183852290107</v>
      </c>
      <c r="L253" s="746">
        <v>2.2745662834822511</v>
      </c>
      <c r="M253" s="747">
        <v>564</v>
      </c>
      <c r="N253" s="877">
        <v>90.452392260511701</v>
      </c>
      <c r="O253" s="746">
        <v>1.4132778337342271</v>
      </c>
      <c r="P253" s="747">
        <v>571</v>
      </c>
      <c r="Q253" s="877">
        <v>68.549564059432484</v>
      </c>
      <c r="R253" s="746">
        <v>2.3155955797820589</v>
      </c>
      <c r="S253" s="747">
        <v>566</v>
      </c>
      <c r="T253" s="877">
        <v>73.698945263973954</v>
      </c>
      <c r="U253" s="746">
        <v>2.1476471679863698</v>
      </c>
      <c r="V253" s="747">
        <v>569</v>
      </c>
      <c r="W253" s="877">
        <v>47.921128811788243</v>
      </c>
      <c r="X253" s="746">
        <v>2.351412958916558</v>
      </c>
      <c r="Y253" s="747">
        <v>566</v>
      </c>
      <c r="Z253" s="877">
        <v>77.675755382314023</v>
      </c>
      <c r="AA253" s="746">
        <v>1.973003927644934</v>
      </c>
      <c r="AB253" s="747">
        <v>567</v>
      </c>
      <c r="AC253" s="877">
        <v>56.851702362823339</v>
      </c>
      <c r="AD253" s="746">
        <v>2.5177839752033999</v>
      </c>
      <c r="AE253" s="747">
        <v>565</v>
      </c>
      <c r="AF253" s="877">
        <v>69.896968547885592</v>
      </c>
      <c r="AG253" s="746">
        <v>2.0980809246228751</v>
      </c>
      <c r="AH253" s="747">
        <v>562</v>
      </c>
      <c r="AI253" s="877">
        <v>80.518500589917352</v>
      </c>
      <c r="AJ253" s="746">
        <v>1.9542293623501159</v>
      </c>
      <c r="AK253" s="747">
        <v>567</v>
      </c>
      <c r="AL253" s="877">
        <v>63.73055259798528</v>
      </c>
      <c r="AM253" s="746">
        <v>2.2519821216422198</v>
      </c>
      <c r="AN253" s="747">
        <v>563</v>
      </c>
      <c r="AO253" s="877">
        <v>23.335716535677172</v>
      </c>
      <c r="AP253" s="746">
        <v>1.889728344380734</v>
      </c>
      <c r="AQ253" s="747">
        <v>560</v>
      </c>
      <c r="AR253" s="877">
        <v>25.596447538205901</v>
      </c>
      <c r="AS253" s="746">
        <v>2.9858821922949561</v>
      </c>
      <c r="AT253" s="878">
        <v>269</v>
      </c>
    </row>
    <row r="254" spans="1:46" ht="14.5" customHeight="1">
      <c r="A254" s="895" t="s">
        <v>22</v>
      </c>
      <c r="B254" s="880">
        <v>59.149861223554097</v>
      </c>
      <c r="C254" s="749">
        <v>2.2019337753278352</v>
      </c>
      <c r="D254" s="750">
        <v>743</v>
      </c>
      <c r="E254" s="880">
        <v>62.759526410074727</v>
      </c>
      <c r="F254" s="749">
        <v>2.180744541923386</v>
      </c>
      <c r="G254" s="750">
        <v>743</v>
      </c>
      <c r="H254" s="880">
        <v>78.655081816601296</v>
      </c>
      <c r="I254" s="749">
        <v>1.523477836885035</v>
      </c>
      <c r="J254" s="750">
        <v>746</v>
      </c>
      <c r="K254" s="880">
        <v>70.359377847638044</v>
      </c>
      <c r="L254" s="749">
        <v>1.7088770301646199</v>
      </c>
      <c r="M254" s="750">
        <v>743</v>
      </c>
      <c r="N254" s="880">
        <v>86.193310740713471</v>
      </c>
      <c r="O254" s="749">
        <v>1.4646993193648039</v>
      </c>
      <c r="P254" s="750">
        <v>749</v>
      </c>
      <c r="Q254" s="880">
        <v>74.039300713985995</v>
      </c>
      <c r="R254" s="749">
        <v>1.82542913019036</v>
      </c>
      <c r="S254" s="750">
        <v>735</v>
      </c>
      <c r="T254" s="880">
        <v>64.991026694816895</v>
      </c>
      <c r="U254" s="749">
        <v>2.010575085246098</v>
      </c>
      <c r="V254" s="750">
        <v>734</v>
      </c>
      <c r="W254" s="880">
        <v>44.550376136394547</v>
      </c>
      <c r="X254" s="749">
        <v>2.1299512689935769</v>
      </c>
      <c r="Y254" s="750">
        <v>736</v>
      </c>
      <c r="Z254" s="880">
        <v>74.589786833215783</v>
      </c>
      <c r="AA254" s="749">
        <v>1.7379610047858891</v>
      </c>
      <c r="AB254" s="750">
        <v>744</v>
      </c>
      <c r="AC254" s="880">
        <v>60.310858458085491</v>
      </c>
      <c r="AD254" s="749">
        <v>1.9074054581484881</v>
      </c>
      <c r="AE254" s="750">
        <v>740</v>
      </c>
      <c r="AF254" s="880">
        <v>74.701143589006762</v>
      </c>
      <c r="AG254" s="749">
        <v>1.7610947067838061</v>
      </c>
      <c r="AH254" s="750">
        <v>740</v>
      </c>
      <c r="AI254" s="880">
        <v>80.5563885763152</v>
      </c>
      <c r="AJ254" s="749">
        <v>1.6024344377461159</v>
      </c>
      <c r="AK254" s="750">
        <v>745</v>
      </c>
      <c r="AL254" s="880">
        <v>63.202335426784359</v>
      </c>
      <c r="AM254" s="749">
        <v>1.8842656000367219</v>
      </c>
      <c r="AN254" s="750">
        <v>738</v>
      </c>
      <c r="AO254" s="880">
        <v>34.933596331118878</v>
      </c>
      <c r="AP254" s="749">
        <v>2.0714909188269361</v>
      </c>
      <c r="AQ254" s="750">
        <v>735</v>
      </c>
      <c r="AR254" s="880">
        <v>32.542257971616714</v>
      </c>
      <c r="AS254" s="749">
        <v>3.27293108008638</v>
      </c>
      <c r="AT254" s="881">
        <v>298</v>
      </c>
    </row>
    <row r="255" spans="1:46" ht="14.5" customHeight="1">
      <c r="A255" s="894" t="s">
        <v>23</v>
      </c>
      <c r="B255" s="877">
        <v>60.78969373000551</v>
      </c>
      <c r="C255" s="746">
        <v>2.4424473513455469</v>
      </c>
      <c r="D255" s="747">
        <v>637</v>
      </c>
      <c r="E255" s="877">
        <v>58.18935761532672</v>
      </c>
      <c r="F255" s="746">
        <v>2.3725019029564192</v>
      </c>
      <c r="G255" s="747">
        <v>628</v>
      </c>
      <c r="H255" s="877">
        <v>74.826749630998847</v>
      </c>
      <c r="I255" s="746">
        <v>1.930210914404761</v>
      </c>
      <c r="J255" s="747">
        <v>638</v>
      </c>
      <c r="K255" s="877">
        <v>70.448716017710197</v>
      </c>
      <c r="L255" s="746">
        <v>1.951036147251672</v>
      </c>
      <c r="M255" s="747">
        <v>630</v>
      </c>
      <c r="N255" s="877">
        <v>84.312439672639215</v>
      </c>
      <c r="O255" s="746">
        <v>1.717781573380766</v>
      </c>
      <c r="P255" s="747">
        <v>638</v>
      </c>
      <c r="Q255" s="877">
        <v>65.80129948699728</v>
      </c>
      <c r="R255" s="746">
        <v>2.0220950676140421</v>
      </c>
      <c r="S255" s="747">
        <v>641</v>
      </c>
      <c r="T255" s="877">
        <v>67.533353381661712</v>
      </c>
      <c r="U255" s="746">
        <v>2.2166098525233831</v>
      </c>
      <c r="V255" s="747">
        <v>640</v>
      </c>
      <c r="W255" s="877">
        <v>51.792843364107767</v>
      </c>
      <c r="X255" s="746">
        <v>2.2137603490810371</v>
      </c>
      <c r="Y255" s="747">
        <v>636</v>
      </c>
      <c r="Z255" s="877">
        <v>72.132044535209516</v>
      </c>
      <c r="AA255" s="746">
        <v>2.0558923696594702</v>
      </c>
      <c r="AB255" s="747">
        <v>632</v>
      </c>
      <c r="AC255" s="877">
        <v>55.367490782486023</v>
      </c>
      <c r="AD255" s="746">
        <v>2.3851461331847799</v>
      </c>
      <c r="AE255" s="747">
        <v>636</v>
      </c>
      <c r="AF255" s="877">
        <v>67.280985515923916</v>
      </c>
      <c r="AG255" s="746">
        <v>2.26715948545014</v>
      </c>
      <c r="AH255" s="747">
        <v>632</v>
      </c>
      <c r="AI255" s="877">
        <v>78.156728912380174</v>
      </c>
      <c r="AJ255" s="746">
        <v>1.8463093353967139</v>
      </c>
      <c r="AK255" s="747">
        <v>636</v>
      </c>
      <c r="AL255" s="877">
        <v>63.753589864985031</v>
      </c>
      <c r="AM255" s="746">
        <v>2.1253179589617059</v>
      </c>
      <c r="AN255" s="747">
        <v>635</v>
      </c>
      <c r="AO255" s="877">
        <v>28.338736667210949</v>
      </c>
      <c r="AP255" s="746">
        <v>1.93871076371255</v>
      </c>
      <c r="AQ255" s="747">
        <v>630</v>
      </c>
      <c r="AR255" s="877">
        <v>30.222210858299128</v>
      </c>
      <c r="AS255" s="746">
        <v>2.9899093286402598</v>
      </c>
      <c r="AT255" s="878">
        <v>281</v>
      </c>
    </row>
    <row r="256" spans="1:46" ht="14.5" customHeight="1">
      <c r="A256" s="895" t="s">
        <v>24</v>
      </c>
      <c r="B256" s="880">
        <v>67.29327434865084</v>
      </c>
      <c r="C256" s="749">
        <v>3.8585806190214611</v>
      </c>
      <c r="D256" s="750">
        <v>187</v>
      </c>
      <c r="E256" s="880">
        <v>66.561355206389109</v>
      </c>
      <c r="F256" s="749">
        <v>3.666252984567774</v>
      </c>
      <c r="G256" s="750">
        <v>188</v>
      </c>
      <c r="H256" s="880">
        <v>78.450682400144288</v>
      </c>
      <c r="I256" s="749">
        <v>2.959494145547525</v>
      </c>
      <c r="J256" s="750">
        <v>189</v>
      </c>
      <c r="K256" s="880">
        <v>70.476072762647007</v>
      </c>
      <c r="L256" s="749">
        <v>3.4870557022884112</v>
      </c>
      <c r="M256" s="750">
        <v>186</v>
      </c>
      <c r="N256" s="880">
        <v>86.602023062971213</v>
      </c>
      <c r="O256" s="749">
        <v>2.5670627347090962</v>
      </c>
      <c r="P256" s="750">
        <v>190</v>
      </c>
      <c r="Q256" s="880">
        <v>69.066438274080426</v>
      </c>
      <c r="R256" s="749">
        <v>3.42580051303135</v>
      </c>
      <c r="S256" s="750">
        <v>188</v>
      </c>
      <c r="T256" s="880">
        <v>70.283984347870501</v>
      </c>
      <c r="U256" s="749">
        <v>3.4739173859965762</v>
      </c>
      <c r="V256" s="750">
        <v>190</v>
      </c>
      <c r="W256" s="880">
        <v>49.206349931513913</v>
      </c>
      <c r="X256" s="749">
        <v>4.4364699882407512</v>
      </c>
      <c r="Y256" s="750">
        <v>190</v>
      </c>
      <c r="Z256" s="880">
        <v>78.013415870804224</v>
      </c>
      <c r="AA256" s="749">
        <v>3.2525325641746372</v>
      </c>
      <c r="AB256" s="750">
        <v>188</v>
      </c>
      <c r="AC256" s="880">
        <v>57.322096163399451</v>
      </c>
      <c r="AD256" s="749">
        <v>3.4005533263171852</v>
      </c>
      <c r="AE256" s="750">
        <v>189</v>
      </c>
      <c r="AF256" s="880">
        <v>75.21493997579104</v>
      </c>
      <c r="AG256" s="749">
        <v>3.2075009201924001</v>
      </c>
      <c r="AH256" s="750">
        <v>192</v>
      </c>
      <c r="AI256" s="880">
        <v>79.652931460677465</v>
      </c>
      <c r="AJ256" s="749">
        <v>3.974249322288927</v>
      </c>
      <c r="AK256" s="750">
        <v>193</v>
      </c>
      <c r="AL256" s="880">
        <v>67.999806131401215</v>
      </c>
      <c r="AM256" s="749">
        <v>3.1947451069101231</v>
      </c>
      <c r="AN256" s="750">
        <v>190</v>
      </c>
      <c r="AO256" s="880">
        <v>28.28891824370584</v>
      </c>
      <c r="AP256" s="749">
        <v>3.1846423292674011</v>
      </c>
      <c r="AQ256" s="750">
        <v>188</v>
      </c>
      <c r="AR256" s="880">
        <v>24.747960520143462</v>
      </c>
      <c r="AS256" s="749">
        <v>5.7294680362820554</v>
      </c>
      <c r="AT256" s="881">
        <v>80</v>
      </c>
    </row>
    <row r="257" spans="1:46" ht="14.5" customHeight="1">
      <c r="A257" s="894" t="s">
        <v>25</v>
      </c>
      <c r="B257" s="877">
        <v>62.939012096931137</v>
      </c>
      <c r="C257" s="746">
        <v>2.5950486538955548</v>
      </c>
      <c r="D257" s="747">
        <v>403</v>
      </c>
      <c r="E257" s="877">
        <v>56.828953653789071</v>
      </c>
      <c r="F257" s="746">
        <v>2.6550788204473279</v>
      </c>
      <c r="G257" s="747">
        <v>401</v>
      </c>
      <c r="H257" s="877">
        <v>81.304919411021501</v>
      </c>
      <c r="I257" s="746">
        <v>1.787523253324528</v>
      </c>
      <c r="J257" s="747">
        <v>398</v>
      </c>
      <c r="K257" s="877">
        <v>72.703559376635013</v>
      </c>
      <c r="L257" s="746">
        <v>2.410412015708717</v>
      </c>
      <c r="M257" s="747">
        <v>399</v>
      </c>
      <c r="N257" s="877">
        <v>86.327777913112143</v>
      </c>
      <c r="O257" s="746">
        <v>1.9279650286169221</v>
      </c>
      <c r="P257" s="747">
        <v>405</v>
      </c>
      <c r="Q257" s="877">
        <v>59.148452011355822</v>
      </c>
      <c r="R257" s="746">
        <v>2.982583723812203</v>
      </c>
      <c r="S257" s="747">
        <v>398</v>
      </c>
      <c r="T257" s="877">
        <v>71.646994490384685</v>
      </c>
      <c r="U257" s="746">
        <v>2.4278006609972169</v>
      </c>
      <c r="V257" s="747">
        <v>400</v>
      </c>
      <c r="W257" s="877">
        <v>46.436901580240033</v>
      </c>
      <c r="X257" s="746">
        <v>2.7001869779220509</v>
      </c>
      <c r="Y257" s="747">
        <v>402</v>
      </c>
      <c r="Z257" s="877">
        <v>71.218725272753503</v>
      </c>
      <c r="AA257" s="746">
        <v>2.558612444697562</v>
      </c>
      <c r="AB257" s="747">
        <v>400</v>
      </c>
      <c r="AC257" s="877">
        <v>55.648525788802331</v>
      </c>
      <c r="AD257" s="746">
        <v>2.7462789843662501</v>
      </c>
      <c r="AE257" s="747">
        <v>400</v>
      </c>
      <c r="AF257" s="877">
        <v>65.889210435950289</v>
      </c>
      <c r="AG257" s="746">
        <v>2.4306144696678089</v>
      </c>
      <c r="AH257" s="747">
        <v>400</v>
      </c>
      <c r="AI257" s="877">
        <v>77.68832839137896</v>
      </c>
      <c r="AJ257" s="746">
        <v>2.3639357053230752</v>
      </c>
      <c r="AK257" s="747">
        <v>402</v>
      </c>
      <c r="AL257" s="877">
        <v>59.967501826657603</v>
      </c>
      <c r="AM257" s="746">
        <v>2.739021174582335</v>
      </c>
      <c r="AN257" s="747">
        <v>403</v>
      </c>
      <c r="AO257" s="877">
        <v>24.945067402637541</v>
      </c>
      <c r="AP257" s="746">
        <v>2.294367282356482</v>
      </c>
      <c r="AQ257" s="747">
        <v>400</v>
      </c>
      <c r="AR257" s="877">
        <v>28.141696027112602</v>
      </c>
      <c r="AS257" s="746">
        <v>3.8454770333518988</v>
      </c>
      <c r="AT257" s="878">
        <v>182</v>
      </c>
    </row>
    <row r="258" spans="1:46" ht="14.5" customHeight="1">
      <c r="A258" s="895" t="s">
        <v>26</v>
      </c>
      <c r="B258" s="880">
        <v>65.789925897320202</v>
      </c>
      <c r="C258" s="749">
        <v>3.0546335878754451</v>
      </c>
      <c r="D258" s="750">
        <v>300</v>
      </c>
      <c r="E258" s="880">
        <v>67.556321628814572</v>
      </c>
      <c r="F258" s="749">
        <v>2.8336462977678911</v>
      </c>
      <c r="G258" s="750">
        <v>293</v>
      </c>
      <c r="H258" s="880">
        <v>79.571440596901084</v>
      </c>
      <c r="I258" s="749">
        <v>2.9918664725146731</v>
      </c>
      <c r="J258" s="750">
        <v>300</v>
      </c>
      <c r="K258" s="880">
        <v>76.529703519757803</v>
      </c>
      <c r="L258" s="749">
        <v>2.8626399245062339</v>
      </c>
      <c r="M258" s="750">
        <v>303</v>
      </c>
      <c r="N258" s="880">
        <v>85.648318231182913</v>
      </c>
      <c r="O258" s="749">
        <v>2.1285511489988131</v>
      </c>
      <c r="P258" s="750">
        <v>303</v>
      </c>
      <c r="Q258" s="880">
        <v>63.741893079613888</v>
      </c>
      <c r="R258" s="749">
        <v>3.1301590902162459</v>
      </c>
      <c r="S258" s="750">
        <v>303</v>
      </c>
      <c r="T258" s="880">
        <v>75.001027201934946</v>
      </c>
      <c r="U258" s="749">
        <v>2.548225332053931</v>
      </c>
      <c r="V258" s="750">
        <v>306</v>
      </c>
      <c r="W258" s="880">
        <v>45.126982115934908</v>
      </c>
      <c r="X258" s="749">
        <v>3.534123812555479</v>
      </c>
      <c r="Y258" s="750">
        <v>293</v>
      </c>
      <c r="Z258" s="880">
        <v>78.864394576221784</v>
      </c>
      <c r="AA258" s="749">
        <v>3.177979334096829</v>
      </c>
      <c r="AB258" s="750">
        <v>302</v>
      </c>
      <c r="AC258" s="880">
        <v>57.546786529198933</v>
      </c>
      <c r="AD258" s="749">
        <v>3.6210471805267299</v>
      </c>
      <c r="AE258" s="750">
        <v>304</v>
      </c>
      <c r="AF258" s="880">
        <v>65.504152941806964</v>
      </c>
      <c r="AG258" s="749">
        <v>3.2085788859045921</v>
      </c>
      <c r="AH258" s="750">
        <v>302</v>
      </c>
      <c r="AI258" s="880">
        <v>71.110031258421174</v>
      </c>
      <c r="AJ258" s="749">
        <v>2.9430825968472489</v>
      </c>
      <c r="AK258" s="750">
        <v>300</v>
      </c>
      <c r="AL258" s="880">
        <v>55.8659143534978</v>
      </c>
      <c r="AM258" s="749">
        <v>3.480233950782412</v>
      </c>
      <c r="AN258" s="750">
        <v>298</v>
      </c>
      <c r="AO258" s="880">
        <v>24.502746312970871</v>
      </c>
      <c r="AP258" s="749">
        <v>2.731512999114003</v>
      </c>
      <c r="AQ258" s="750">
        <v>298</v>
      </c>
      <c r="AR258" s="880">
        <v>22.525119097038591</v>
      </c>
      <c r="AS258" s="749">
        <v>3.586874611304852</v>
      </c>
      <c r="AT258" s="881">
        <v>153</v>
      </c>
    </row>
    <row r="259" spans="1:46" ht="14.5" customHeight="1">
      <c r="A259" s="894" t="s">
        <v>27</v>
      </c>
      <c r="B259" s="877">
        <v>65.715520941050585</v>
      </c>
      <c r="C259" s="746">
        <v>2.717855319803876</v>
      </c>
      <c r="D259" s="747">
        <v>397</v>
      </c>
      <c r="E259" s="877">
        <v>55.428266691663637</v>
      </c>
      <c r="F259" s="746">
        <v>3.059955191285983</v>
      </c>
      <c r="G259" s="747">
        <v>395</v>
      </c>
      <c r="H259" s="877">
        <v>80.469480859876711</v>
      </c>
      <c r="I259" s="746">
        <v>2.1781085102786322</v>
      </c>
      <c r="J259" s="747">
        <v>399</v>
      </c>
      <c r="K259" s="877">
        <v>72.963408029094197</v>
      </c>
      <c r="L259" s="746">
        <v>2.4689051387549621</v>
      </c>
      <c r="M259" s="747">
        <v>397</v>
      </c>
      <c r="N259" s="877">
        <v>85.67099391134515</v>
      </c>
      <c r="O259" s="746">
        <v>1.873700891896612</v>
      </c>
      <c r="P259" s="747">
        <v>394</v>
      </c>
      <c r="Q259" s="877">
        <v>67.90604065610458</v>
      </c>
      <c r="R259" s="746">
        <v>2.767918583578489</v>
      </c>
      <c r="S259" s="747">
        <v>390</v>
      </c>
      <c r="T259" s="877">
        <v>70.095016067075051</v>
      </c>
      <c r="U259" s="746">
        <v>2.8663523493127698</v>
      </c>
      <c r="V259" s="747">
        <v>400</v>
      </c>
      <c r="W259" s="877">
        <v>44.540416593402227</v>
      </c>
      <c r="X259" s="746">
        <v>2.7110317258006762</v>
      </c>
      <c r="Y259" s="747">
        <v>395</v>
      </c>
      <c r="Z259" s="877">
        <v>71.338481613616509</v>
      </c>
      <c r="AA259" s="746">
        <v>2.8629247489396761</v>
      </c>
      <c r="AB259" s="747">
        <v>397</v>
      </c>
      <c r="AC259" s="877">
        <v>59.212626860116643</v>
      </c>
      <c r="AD259" s="746">
        <v>2.4509788006168338</v>
      </c>
      <c r="AE259" s="747">
        <v>399</v>
      </c>
      <c r="AF259" s="877">
        <v>66.999318023084584</v>
      </c>
      <c r="AG259" s="746">
        <v>2.764403397685482</v>
      </c>
      <c r="AH259" s="747">
        <v>394</v>
      </c>
      <c r="AI259" s="877">
        <v>76.880672871839408</v>
      </c>
      <c r="AJ259" s="746">
        <v>2.6163527267661881</v>
      </c>
      <c r="AK259" s="747">
        <v>398</v>
      </c>
      <c r="AL259" s="877">
        <v>65.145552434561509</v>
      </c>
      <c r="AM259" s="746">
        <v>2.5802035657196019</v>
      </c>
      <c r="AN259" s="747">
        <v>398</v>
      </c>
      <c r="AO259" s="877">
        <v>30.882655777442778</v>
      </c>
      <c r="AP259" s="746">
        <v>2.4519374360697328</v>
      </c>
      <c r="AQ259" s="747">
        <v>395</v>
      </c>
      <c r="AR259" s="877">
        <v>31.738874365245969</v>
      </c>
      <c r="AS259" s="746">
        <v>3.6963472353172508</v>
      </c>
      <c r="AT259" s="878">
        <v>180</v>
      </c>
    </row>
    <row r="260" spans="1:46" ht="14.5" customHeight="1" thickBot="1">
      <c r="A260" s="896" t="s">
        <v>28</v>
      </c>
      <c r="B260" s="883">
        <v>62.854721438616821</v>
      </c>
      <c r="C260" s="751">
        <v>2.7521211785567079</v>
      </c>
      <c r="D260" s="752">
        <v>355</v>
      </c>
      <c r="E260" s="883">
        <v>64.339592685393256</v>
      </c>
      <c r="F260" s="751">
        <v>2.6903458264627051</v>
      </c>
      <c r="G260" s="752">
        <v>356</v>
      </c>
      <c r="H260" s="883">
        <v>79.853342768022145</v>
      </c>
      <c r="I260" s="751">
        <v>2.5996516091495141</v>
      </c>
      <c r="J260" s="752">
        <v>358</v>
      </c>
      <c r="K260" s="883">
        <v>73.289465638362699</v>
      </c>
      <c r="L260" s="751">
        <v>2.699851016989347</v>
      </c>
      <c r="M260" s="752">
        <v>358</v>
      </c>
      <c r="N260" s="883">
        <v>88.582304258020429</v>
      </c>
      <c r="O260" s="751">
        <v>1.688597269804621</v>
      </c>
      <c r="P260" s="752">
        <v>360</v>
      </c>
      <c r="Q260" s="883">
        <v>63.770494910742229</v>
      </c>
      <c r="R260" s="751">
        <v>3.4643604245653878</v>
      </c>
      <c r="S260" s="752">
        <v>357</v>
      </c>
      <c r="T260" s="883">
        <v>74.895956244486186</v>
      </c>
      <c r="U260" s="751">
        <v>2.4298488780768279</v>
      </c>
      <c r="V260" s="752">
        <v>355</v>
      </c>
      <c r="W260" s="883">
        <v>46.499871377431241</v>
      </c>
      <c r="X260" s="751">
        <v>3.6072369763899079</v>
      </c>
      <c r="Y260" s="752">
        <v>359</v>
      </c>
      <c r="Z260" s="883">
        <v>78.881149665389287</v>
      </c>
      <c r="AA260" s="751">
        <v>3.0277413457017621</v>
      </c>
      <c r="AB260" s="752">
        <v>362</v>
      </c>
      <c r="AC260" s="883">
        <v>60.502027966046633</v>
      </c>
      <c r="AD260" s="751">
        <v>2.7236743131015881</v>
      </c>
      <c r="AE260" s="752">
        <v>360</v>
      </c>
      <c r="AF260" s="883">
        <v>64.763969137527837</v>
      </c>
      <c r="AG260" s="751">
        <v>3.06012576166545</v>
      </c>
      <c r="AH260" s="752">
        <v>359</v>
      </c>
      <c r="AI260" s="883">
        <v>79.318327182507304</v>
      </c>
      <c r="AJ260" s="751">
        <v>2.3863471413654329</v>
      </c>
      <c r="AK260" s="752">
        <v>360</v>
      </c>
      <c r="AL260" s="883">
        <v>60.558111336467249</v>
      </c>
      <c r="AM260" s="751">
        <v>2.8253345815682418</v>
      </c>
      <c r="AN260" s="752">
        <v>357</v>
      </c>
      <c r="AO260" s="883">
        <v>24.212928006138441</v>
      </c>
      <c r="AP260" s="751">
        <v>2.4753698257146231</v>
      </c>
      <c r="AQ260" s="752">
        <v>353</v>
      </c>
      <c r="AR260" s="883">
        <v>22.224953629021901</v>
      </c>
      <c r="AS260" s="751">
        <v>4.7748195550239121</v>
      </c>
      <c r="AT260" s="884">
        <v>178</v>
      </c>
    </row>
    <row r="261" spans="1:46" ht="14.5" customHeight="1">
      <c r="A261" s="897" t="s">
        <v>29</v>
      </c>
      <c r="B261" s="886">
        <v>64.092671989768377</v>
      </c>
      <c r="C261" s="754">
        <v>0.82333689486915396</v>
      </c>
      <c r="D261" s="755">
        <v>5097</v>
      </c>
      <c r="E261" s="886">
        <v>59.055729625100597</v>
      </c>
      <c r="F261" s="754">
        <v>0.84492975963627193</v>
      </c>
      <c r="G261" s="755">
        <v>5083</v>
      </c>
      <c r="H261" s="886">
        <v>77.494223088085803</v>
      </c>
      <c r="I261" s="754">
        <v>0.66581976219111527</v>
      </c>
      <c r="J261" s="755">
        <v>5127</v>
      </c>
      <c r="K261" s="886">
        <v>69.798751523189821</v>
      </c>
      <c r="L261" s="754">
        <v>0.74686477722520994</v>
      </c>
      <c r="M261" s="755">
        <v>5084</v>
      </c>
      <c r="N261" s="886">
        <v>86.089532581578453</v>
      </c>
      <c r="O261" s="754">
        <v>0.5723716132921004</v>
      </c>
      <c r="P261" s="755">
        <v>5140</v>
      </c>
      <c r="Q261" s="886">
        <v>69.03290867600532</v>
      </c>
      <c r="R261" s="754">
        <v>0.78466666804991336</v>
      </c>
      <c r="S261" s="755">
        <v>5089</v>
      </c>
      <c r="T261" s="886">
        <v>70.126986108216613</v>
      </c>
      <c r="U261" s="754">
        <v>0.77670833282105323</v>
      </c>
      <c r="V261" s="755">
        <v>5124</v>
      </c>
      <c r="W261" s="886">
        <v>49.118881782763687</v>
      </c>
      <c r="X261" s="754">
        <v>0.82335544363573154</v>
      </c>
      <c r="Y261" s="755">
        <v>5095</v>
      </c>
      <c r="Z261" s="886">
        <v>74.351487499321607</v>
      </c>
      <c r="AA261" s="754">
        <v>0.73806252787160109</v>
      </c>
      <c r="AB261" s="755">
        <v>5114</v>
      </c>
      <c r="AC261" s="886">
        <v>57.266946190881931</v>
      </c>
      <c r="AD261" s="754">
        <v>0.82885846282356523</v>
      </c>
      <c r="AE261" s="755">
        <v>5114</v>
      </c>
      <c r="AF261" s="886">
        <v>70.332415029293145</v>
      </c>
      <c r="AG261" s="754">
        <v>0.76832410335003365</v>
      </c>
      <c r="AH261" s="755">
        <v>5104</v>
      </c>
      <c r="AI261" s="886">
        <v>77.736203498420849</v>
      </c>
      <c r="AJ261" s="754">
        <v>0.70631386282111719</v>
      </c>
      <c r="AK261" s="755">
        <v>5135</v>
      </c>
      <c r="AL261" s="886">
        <v>63.758980486588797</v>
      </c>
      <c r="AM261" s="754">
        <v>0.78375867816271172</v>
      </c>
      <c r="AN261" s="755">
        <v>5102</v>
      </c>
      <c r="AO261" s="886">
        <v>31.45018303090345</v>
      </c>
      <c r="AP261" s="754">
        <v>0.80112744121008761</v>
      </c>
      <c r="AQ261" s="755">
        <v>5064</v>
      </c>
      <c r="AR261" s="886">
        <v>28.518741097680511</v>
      </c>
      <c r="AS261" s="754">
        <v>1.1726580059975811</v>
      </c>
      <c r="AT261" s="887">
        <v>2221</v>
      </c>
    </row>
    <row r="262" spans="1:46" ht="14.5" customHeight="1">
      <c r="A262" s="897" t="s">
        <v>30</v>
      </c>
      <c r="B262" s="886">
        <v>63.044632202894277</v>
      </c>
      <c r="C262" s="754">
        <v>1.317508296922594</v>
      </c>
      <c r="D262" s="755">
        <v>1893</v>
      </c>
      <c r="E262" s="886">
        <v>60.709380719932327</v>
      </c>
      <c r="F262" s="754">
        <v>1.3374152739087199</v>
      </c>
      <c r="G262" s="755">
        <v>1880</v>
      </c>
      <c r="H262" s="886">
        <v>78.742947797360856</v>
      </c>
      <c r="I262" s="754">
        <v>1.160860727187274</v>
      </c>
      <c r="J262" s="755">
        <v>1886</v>
      </c>
      <c r="K262" s="886">
        <v>71.462499958577069</v>
      </c>
      <c r="L262" s="754">
        <v>1.265276174664306</v>
      </c>
      <c r="M262" s="755">
        <v>1894</v>
      </c>
      <c r="N262" s="886">
        <v>86.315276215921159</v>
      </c>
      <c r="O262" s="754">
        <v>0.87624761788653305</v>
      </c>
      <c r="P262" s="755">
        <v>1912</v>
      </c>
      <c r="Q262" s="886">
        <v>65.584838359121335</v>
      </c>
      <c r="R262" s="754">
        <v>1.409475761423006</v>
      </c>
      <c r="S262" s="755">
        <v>1883</v>
      </c>
      <c r="T262" s="886">
        <v>72.22602014459784</v>
      </c>
      <c r="U262" s="754">
        <v>1.205415456088863</v>
      </c>
      <c r="V262" s="755">
        <v>1891</v>
      </c>
      <c r="W262" s="886">
        <v>47.005757839402293</v>
      </c>
      <c r="X262" s="754">
        <v>1.450294290765469</v>
      </c>
      <c r="Y262" s="755">
        <v>1882</v>
      </c>
      <c r="Z262" s="886">
        <v>74.040133127995162</v>
      </c>
      <c r="AA262" s="754">
        <v>1.243377915566579</v>
      </c>
      <c r="AB262" s="755">
        <v>1900</v>
      </c>
      <c r="AC262" s="886">
        <v>59.560911626037417</v>
      </c>
      <c r="AD262" s="754">
        <v>1.3580277185951231</v>
      </c>
      <c r="AE262" s="755">
        <v>1890</v>
      </c>
      <c r="AF262" s="886">
        <v>66.994790462395159</v>
      </c>
      <c r="AG262" s="754">
        <v>1.285747504402456</v>
      </c>
      <c r="AH262" s="755">
        <v>1889</v>
      </c>
      <c r="AI262" s="886">
        <v>78.323750766643968</v>
      </c>
      <c r="AJ262" s="754">
        <v>1.1263657912010241</v>
      </c>
      <c r="AK262" s="755">
        <v>1898</v>
      </c>
      <c r="AL262" s="886">
        <v>62.230910991474737</v>
      </c>
      <c r="AM262" s="754">
        <v>1.3325844158992459</v>
      </c>
      <c r="AN262" s="755">
        <v>1888</v>
      </c>
      <c r="AO262" s="886">
        <v>27.708473446717679</v>
      </c>
      <c r="AP262" s="754">
        <v>1.226145084241927</v>
      </c>
      <c r="AQ262" s="755">
        <v>1869</v>
      </c>
      <c r="AR262" s="886">
        <v>25.07392055432517</v>
      </c>
      <c r="AS262" s="754">
        <v>1.8095725644941461</v>
      </c>
      <c r="AT262" s="887">
        <v>881</v>
      </c>
    </row>
    <row r="263" spans="1:46" ht="14.5" customHeight="1">
      <c r="A263" s="898" t="s">
        <v>31</v>
      </c>
      <c r="B263" s="889">
        <v>63.891489379279278</v>
      </c>
      <c r="C263" s="890">
        <v>0.71203349394078685</v>
      </c>
      <c r="D263" s="891">
        <v>6990</v>
      </c>
      <c r="E263" s="889">
        <v>59.372199027719972</v>
      </c>
      <c r="F263" s="890">
        <v>0.72959200326788243</v>
      </c>
      <c r="G263" s="891">
        <v>6963</v>
      </c>
      <c r="H263" s="889">
        <v>77.731569853056342</v>
      </c>
      <c r="I263" s="890">
        <v>0.58234370668387947</v>
      </c>
      <c r="J263" s="891">
        <v>7013</v>
      </c>
      <c r="K263" s="889">
        <v>70.11924051275534</v>
      </c>
      <c r="L263" s="890">
        <v>0.65040928138754539</v>
      </c>
      <c r="M263" s="891">
        <v>6978</v>
      </c>
      <c r="N263" s="889">
        <v>86.132725601714895</v>
      </c>
      <c r="O263" s="890">
        <v>0.49226363716480798</v>
      </c>
      <c r="P263" s="891">
        <v>7052</v>
      </c>
      <c r="Q263" s="889">
        <v>68.372760756204727</v>
      </c>
      <c r="R263" s="890">
        <v>0.68969240864387027</v>
      </c>
      <c r="S263" s="891">
        <v>6972</v>
      </c>
      <c r="T263" s="889">
        <v>70.527951679450794</v>
      </c>
      <c r="U263" s="890">
        <v>0.66954139264092161</v>
      </c>
      <c r="V263" s="891">
        <v>7015</v>
      </c>
      <c r="W263" s="889">
        <v>48.715267878545653</v>
      </c>
      <c r="X263" s="890">
        <v>0.72132137788355399</v>
      </c>
      <c r="Y263" s="891">
        <v>6977</v>
      </c>
      <c r="Z263" s="889">
        <v>74.291813123357613</v>
      </c>
      <c r="AA263" s="890">
        <v>0.64250689974327002</v>
      </c>
      <c r="AB263" s="891">
        <v>7014</v>
      </c>
      <c r="AC263" s="889">
        <v>57.705225307853233</v>
      </c>
      <c r="AD263" s="890">
        <v>0.71894786443862124</v>
      </c>
      <c r="AE263" s="891">
        <v>7004</v>
      </c>
      <c r="AF263" s="889">
        <v>69.693538130071474</v>
      </c>
      <c r="AG263" s="890">
        <v>0.66885541287129568</v>
      </c>
      <c r="AH263" s="891">
        <v>6993</v>
      </c>
      <c r="AI263" s="889">
        <v>77.848662834909206</v>
      </c>
      <c r="AJ263" s="890">
        <v>0.61043356361537437</v>
      </c>
      <c r="AK263" s="891">
        <v>7033</v>
      </c>
      <c r="AL263" s="889">
        <v>63.466074691214523</v>
      </c>
      <c r="AM263" s="890">
        <v>0.6833262170354838</v>
      </c>
      <c r="AN263" s="891">
        <v>6990</v>
      </c>
      <c r="AO263" s="889">
        <v>30.735583250779751</v>
      </c>
      <c r="AP263" s="890">
        <v>0.68976110813161873</v>
      </c>
      <c r="AQ263" s="891">
        <v>6933</v>
      </c>
      <c r="AR263" s="889">
        <v>27.832289242481849</v>
      </c>
      <c r="AS263" s="890">
        <v>1.0061093725143639</v>
      </c>
      <c r="AT263" s="893">
        <v>3102</v>
      </c>
    </row>
    <row r="264" spans="1:46" ht="14.5" customHeight="1">
      <c r="A264" s="1930" t="s">
        <v>767</v>
      </c>
      <c r="B264" s="1930" t="s">
        <v>621</v>
      </c>
      <c r="C264" s="1930" t="s">
        <v>621</v>
      </c>
      <c r="D264" s="1930" t="s">
        <v>621</v>
      </c>
      <c r="E264" s="1930" t="s">
        <v>621</v>
      </c>
      <c r="F264" s="1930" t="s">
        <v>621</v>
      </c>
      <c r="G264" s="1930" t="s">
        <v>621</v>
      </c>
      <c r="H264" s="1930" t="s">
        <v>621</v>
      </c>
      <c r="I264" s="1930" t="s">
        <v>621</v>
      </c>
      <c r="J264" s="1930" t="s">
        <v>621</v>
      </c>
      <c r="K264" s="1930" t="s">
        <v>621</v>
      </c>
      <c r="L264" s="1930" t="s">
        <v>621</v>
      </c>
      <c r="M264" s="1930" t="s">
        <v>621</v>
      </c>
      <c r="N264" s="1930" t="s">
        <v>621</v>
      </c>
      <c r="O264" s="1930" t="s">
        <v>621</v>
      </c>
      <c r="P264" s="1930" t="s">
        <v>621</v>
      </c>
      <c r="Q264" s="1930" t="s">
        <v>621</v>
      </c>
      <c r="R264" s="1930" t="s">
        <v>621</v>
      </c>
      <c r="S264" s="1930" t="s">
        <v>621</v>
      </c>
      <c r="T264" s="1930" t="s">
        <v>621</v>
      </c>
      <c r="U264" s="1930" t="s">
        <v>621</v>
      </c>
      <c r="V264" s="1930" t="s">
        <v>621</v>
      </c>
      <c r="W264" s="1930" t="s">
        <v>621</v>
      </c>
      <c r="X264" s="1930" t="s">
        <v>621</v>
      </c>
      <c r="Y264" s="1930" t="s">
        <v>621</v>
      </c>
      <c r="Z264" s="1930" t="s">
        <v>621</v>
      </c>
      <c r="AA264" s="1930" t="s">
        <v>621</v>
      </c>
      <c r="AB264" s="1930" t="s">
        <v>621</v>
      </c>
      <c r="AC264" s="1930" t="s">
        <v>621</v>
      </c>
      <c r="AD264" s="1930" t="s">
        <v>621</v>
      </c>
      <c r="AE264" s="1930" t="s">
        <v>621</v>
      </c>
      <c r="AF264" s="1930" t="s">
        <v>621</v>
      </c>
      <c r="AG264" s="1930" t="s">
        <v>621</v>
      </c>
      <c r="AH264" s="1930" t="s">
        <v>621</v>
      </c>
      <c r="AI264" s="1930" t="s">
        <v>621</v>
      </c>
      <c r="AJ264" s="1930" t="s">
        <v>621</v>
      </c>
      <c r="AK264" s="1930" t="s">
        <v>621</v>
      </c>
      <c r="AL264" s="1930" t="s">
        <v>621</v>
      </c>
      <c r="AM264" s="1930" t="s">
        <v>621</v>
      </c>
      <c r="AN264" s="1930" t="s">
        <v>621</v>
      </c>
      <c r="AO264" s="1930" t="s">
        <v>621</v>
      </c>
      <c r="AP264" s="1930" t="s">
        <v>621</v>
      </c>
      <c r="AQ264" s="1930" t="s">
        <v>621</v>
      </c>
      <c r="AR264" s="1930" t="s">
        <v>621</v>
      </c>
      <c r="AS264" s="1930" t="s">
        <v>621</v>
      </c>
      <c r="AT264" s="1930" t="s">
        <v>621</v>
      </c>
    </row>
    <row r="265" spans="1:46" ht="14.5" customHeight="1">
      <c r="A265" s="1930" t="s">
        <v>768</v>
      </c>
      <c r="B265" s="1930" t="s">
        <v>623</v>
      </c>
      <c r="C265" s="1930" t="s">
        <v>623</v>
      </c>
      <c r="D265" s="1930" t="s">
        <v>623</v>
      </c>
      <c r="E265" s="1930" t="s">
        <v>623</v>
      </c>
      <c r="F265" s="1930" t="s">
        <v>623</v>
      </c>
      <c r="G265" s="1930" t="s">
        <v>623</v>
      </c>
      <c r="H265" s="1930" t="s">
        <v>623</v>
      </c>
      <c r="I265" s="1930" t="s">
        <v>623</v>
      </c>
      <c r="J265" s="1930" t="s">
        <v>623</v>
      </c>
      <c r="K265" s="1930" t="s">
        <v>623</v>
      </c>
      <c r="L265" s="1930" t="s">
        <v>623</v>
      </c>
      <c r="M265" s="1930" t="s">
        <v>623</v>
      </c>
      <c r="N265" s="1930" t="s">
        <v>623</v>
      </c>
      <c r="O265" s="1930" t="s">
        <v>623</v>
      </c>
      <c r="P265" s="1930" t="s">
        <v>623</v>
      </c>
      <c r="Q265" s="1930" t="s">
        <v>623</v>
      </c>
      <c r="R265" s="1930" t="s">
        <v>623</v>
      </c>
      <c r="S265" s="1930" t="s">
        <v>623</v>
      </c>
      <c r="T265" s="1930" t="s">
        <v>623</v>
      </c>
      <c r="U265" s="1930" t="s">
        <v>623</v>
      </c>
      <c r="V265" s="1930" t="s">
        <v>623</v>
      </c>
      <c r="W265" s="1930" t="s">
        <v>623</v>
      </c>
      <c r="X265" s="1930" t="s">
        <v>623</v>
      </c>
      <c r="Y265" s="1930" t="s">
        <v>623</v>
      </c>
      <c r="Z265" s="1930" t="s">
        <v>623</v>
      </c>
      <c r="AA265" s="1930" t="s">
        <v>623</v>
      </c>
      <c r="AB265" s="1930" t="s">
        <v>623</v>
      </c>
      <c r="AC265" s="1930" t="s">
        <v>623</v>
      </c>
      <c r="AD265" s="1930" t="s">
        <v>623</v>
      </c>
      <c r="AE265" s="1930" t="s">
        <v>623</v>
      </c>
      <c r="AF265" s="1930" t="s">
        <v>623</v>
      </c>
      <c r="AG265" s="1930" t="s">
        <v>623</v>
      </c>
      <c r="AH265" s="1930" t="s">
        <v>623</v>
      </c>
      <c r="AI265" s="1930" t="s">
        <v>623</v>
      </c>
      <c r="AJ265" s="1930" t="s">
        <v>623</v>
      </c>
      <c r="AK265" s="1930" t="s">
        <v>623</v>
      </c>
      <c r="AL265" s="1930" t="s">
        <v>623</v>
      </c>
      <c r="AM265" s="1930" t="s">
        <v>623</v>
      </c>
      <c r="AN265" s="1930" t="s">
        <v>623</v>
      </c>
      <c r="AO265" s="1930" t="s">
        <v>623</v>
      </c>
      <c r="AP265" s="1930" t="s">
        <v>623</v>
      </c>
      <c r="AQ265" s="1930" t="s">
        <v>623</v>
      </c>
      <c r="AR265" s="1930" t="s">
        <v>623</v>
      </c>
      <c r="AS265" s="1930" t="s">
        <v>623</v>
      </c>
      <c r="AT265" s="1930" t="s">
        <v>623</v>
      </c>
    </row>
    <row r="266" spans="1:46" ht="14.5" customHeight="1">
      <c r="A266" s="1930" t="s">
        <v>1190</v>
      </c>
      <c r="B266" s="1930" t="s">
        <v>769</v>
      </c>
      <c r="C266" s="1930" t="s">
        <v>769</v>
      </c>
      <c r="D266" s="1930" t="s">
        <v>769</v>
      </c>
      <c r="E266" s="1930" t="s">
        <v>769</v>
      </c>
      <c r="F266" s="1930" t="s">
        <v>769</v>
      </c>
      <c r="G266" s="1930" t="s">
        <v>769</v>
      </c>
      <c r="H266" s="1930" t="s">
        <v>769</v>
      </c>
      <c r="I266" s="1930" t="s">
        <v>769</v>
      </c>
      <c r="J266" s="1930" t="s">
        <v>769</v>
      </c>
      <c r="K266" s="1930" t="s">
        <v>769</v>
      </c>
      <c r="L266" s="1930" t="s">
        <v>769</v>
      </c>
      <c r="M266" s="1930" t="s">
        <v>769</v>
      </c>
      <c r="N266" s="1930" t="s">
        <v>769</v>
      </c>
      <c r="O266" s="1930" t="s">
        <v>769</v>
      </c>
      <c r="P266" s="1930" t="s">
        <v>769</v>
      </c>
      <c r="Q266" s="1930" t="s">
        <v>769</v>
      </c>
      <c r="R266" s="1930" t="s">
        <v>769</v>
      </c>
      <c r="S266" s="1930" t="s">
        <v>769</v>
      </c>
      <c r="T266" s="1930" t="s">
        <v>769</v>
      </c>
      <c r="U266" s="1930" t="s">
        <v>769</v>
      </c>
      <c r="V266" s="1930" t="s">
        <v>769</v>
      </c>
      <c r="W266" s="1930" t="s">
        <v>769</v>
      </c>
      <c r="X266" s="1930" t="s">
        <v>769</v>
      </c>
      <c r="Y266" s="1930" t="s">
        <v>769</v>
      </c>
      <c r="Z266" s="1930" t="s">
        <v>769</v>
      </c>
      <c r="AA266" s="1930" t="s">
        <v>769</v>
      </c>
      <c r="AB266" s="1930" t="s">
        <v>769</v>
      </c>
      <c r="AC266" s="1930" t="s">
        <v>769</v>
      </c>
      <c r="AD266" s="1930" t="s">
        <v>769</v>
      </c>
      <c r="AE266" s="1930" t="s">
        <v>769</v>
      </c>
      <c r="AF266" s="1930" t="s">
        <v>769</v>
      </c>
      <c r="AG266" s="1930" t="s">
        <v>769</v>
      </c>
      <c r="AH266" s="1930" t="s">
        <v>769</v>
      </c>
      <c r="AI266" s="1930" t="s">
        <v>769</v>
      </c>
      <c r="AJ266" s="1930" t="s">
        <v>769</v>
      </c>
      <c r="AK266" s="1930" t="s">
        <v>769</v>
      </c>
      <c r="AL266" s="1930" t="s">
        <v>769</v>
      </c>
      <c r="AM266" s="1930" t="s">
        <v>769</v>
      </c>
      <c r="AN266" s="1930" t="s">
        <v>769</v>
      </c>
      <c r="AO266" s="1930" t="s">
        <v>769</v>
      </c>
      <c r="AP266" s="1930" t="s">
        <v>769</v>
      </c>
      <c r="AQ266" s="1930" t="s">
        <v>769</v>
      </c>
      <c r="AR266" s="1930" t="s">
        <v>769</v>
      </c>
      <c r="AS266" s="1930" t="s">
        <v>769</v>
      </c>
      <c r="AT266" s="1930" t="s">
        <v>769</v>
      </c>
    </row>
    <row r="267" spans="1:46" ht="14.5" customHeight="1"/>
    <row r="268" spans="1:46" ht="14.5" customHeight="1">
      <c r="A268" s="2043" t="s">
        <v>1314</v>
      </c>
      <c r="B268" s="2043"/>
      <c r="C268" s="2043"/>
      <c r="D268" s="2043"/>
      <c r="E268" s="2043"/>
      <c r="F268" s="2043"/>
      <c r="G268" s="2043"/>
      <c r="H268" s="2043"/>
      <c r="I268" s="2043"/>
      <c r="J268" s="2043"/>
      <c r="K268" s="2043"/>
      <c r="L268" s="2043"/>
      <c r="M268" s="2043"/>
      <c r="N268" s="2043"/>
      <c r="O268" s="2043"/>
      <c r="P268" s="2043"/>
      <c r="Q268" s="2043"/>
      <c r="R268" s="2043"/>
      <c r="S268" s="2043"/>
      <c r="T268" s="2043"/>
      <c r="U268" s="2043"/>
      <c r="V268" s="2043"/>
      <c r="W268" s="2043"/>
      <c r="X268" s="2043"/>
      <c r="Y268" s="2043"/>
      <c r="Z268" s="2043"/>
      <c r="AA268" s="2043"/>
      <c r="AB268" s="2043"/>
      <c r="AC268" s="2043"/>
      <c r="AD268" s="2043"/>
      <c r="AE268" s="2043"/>
      <c r="AF268" s="2043"/>
      <c r="AG268" s="2043"/>
      <c r="AH268" s="2043"/>
      <c r="AI268" s="2043"/>
      <c r="AJ268" s="2043"/>
      <c r="AK268" s="2043"/>
      <c r="AL268" s="2043"/>
      <c r="AM268" s="2043"/>
      <c r="AN268" s="2043"/>
      <c r="AO268" s="2043"/>
      <c r="AP268" s="2043"/>
      <c r="AQ268" s="2043"/>
      <c r="AR268" s="2043"/>
      <c r="AS268" s="2043"/>
      <c r="AT268" s="2043"/>
    </row>
    <row r="269" spans="1:46" s="902" customFormat="1" ht="43.5" customHeight="1">
      <c r="A269" s="1994" t="s">
        <v>5</v>
      </c>
      <c r="B269" s="1971" t="s">
        <v>705</v>
      </c>
      <c r="C269" s="1971" t="s">
        <v>706</v>
      </c>
      <c r="D269" s="1971" t="s">
        <v>706</v>
      </c>
      <c r="E269" s="1971" t="s">
        <v>707</v>
      </c>
      <c r="F269" s="1971" t="s">
        <v>708</v>
      </c>
      <c r="G269" s="1971" t="s">
        <v>708</v>
      </c>
      <c r="H269" s="1971" t="s">
        <v>709</v>
      </c>
      <c r="I269" s="1971" t="s">
        <v>710</v>
      </c>
      <c r="J269" s="1971" t="s">
        <v>710</v>
      </c>
      <c r="K269" s="1971" t="s">
        <v>711</v>
      </c>
      <c r="L269" s="1971" t="s">
        <v>712</v>
      </c>
      <c r="M269" s="1971" t="s">
        <v>712</v>
      </c>
      <c r="N269" s="1971" t="s">
        <v>673</v>
      </c>
      <c r="O269" s="1971" t="s">
        <v>713</v>
      </c>
      <c r="P269" s="1971" t="s">
        <v>713</v>
      </c>
      <c r="Q269" s="1971" t="s">
        <v>674</v>
      </c>
      <c r="R269" s="1971" t="s">
        <v>714</v>
      </c>
      <c r="S269" s="1971" t="s">
        <v>714</v>
      </c>
      <c r="T269" s="1971" t="s">
        <v>675</v>
      </c>
      <c r="U269" s="1971" t="s">
        <v>715</v>
      </c>
      <c r="V269" s="1971" t="s">
        <v>715</v>
      </c>
      <c r="W269" s="1971" t="s">
        <v>676</v>
      </c>
      <c r="X269" s="1971" t="s">
        <v>716</v>
      </c>
      <c r="Y269" s="1971" t="s">
        <v>716</v>
      </c>
      <c r="Z269" s="1971" t="s">
        <v>717</v>
      </c>
      <c r="AA269" s="1971" t="s">
        <v>718</v>
      </c>
      <c r="AB269" s="1971" t="s">
        <v>718</v>
      </c>
      <c r="AC269" s="1971" t="s">
        <v>678</v>
      </c>
      <c r="AD269" s="1971" t="s">
        <v>719</v>
      </c>
      <c r="AE269" s="1971" t="s">
        <v>719</v>
      </c>
      <c r="AF269" s="1971" t="s">
        <v>679</v>
      </c>
      <c r="AG269" s="1971" t="s">
        <v>720</v>
      </c>
      <c r="AH269" s="1971" t="s">
        <v>720</v>
      </c>
      <c r="AI269" s="1971" t="s">
        <v>594</v>
      </c>
      <c r="AJ269" s="1971" t="s">
        <v>721</v>
      </c>
      <c r="AK269" s="1971" t="s">
        <v>721</v>
      </c>
      <c r="AL269" s="1971" t="s">
        <v>681</v>
      </c>
      <c r="AM269" s="1971" t="s">
        <v>722</v>
      </c>
      <c r="AN269" s="1971" t="s">
        <v>722</v>
      </c>
      <c r="AO269" s="1928" t="s">
        <v>729</v>
      </c>
      <c r="AP269" s="1928" t="s">
        <v>730</v>
      </c>
      <c r="AQ269" s="1928" t="s">
        <v>730</v>
      </c>
      <c r="AR269" s="1971" t="s">
        <v>684</v>
      </c>
      <c r="AS269" s="1971" t="s">
        <v>724</v>
      </c>
      <c r="AT269" s="1992" t="s">
        <v>724</v>
      </c>
    </row>
    <row r="270" spans="1:46" ht="14.5" customHeight="1" thickBot="1">
      <c r="A270" s="1995"/>
      <c r="B270" s="743" t="s">
        <v>2</v>
      </c>
      <c r="C270" s="743" t="s">
        <v>68</v>
      </c>
      <c r="D270" s="744" t="s">
        <v>69</v>
      </c>
      <c r="E270" s="743" t="s">
        <v>2</v>
      </c>
      <c r="F270" s="743" t="s">
        <v>68</v>
      </c>
      <c r="G270" s="744" t="s">
        <v>69</v>
      </c>
      <c r="H270" s="743" t="s">
        <v>2</v>
      </c>
      <c r="I270" s="743" t="s">
        <v>68</v>
      </c>
      <c r="J270" s="744" t="s">
        <v>69</v>
      </c>
      <c r="K270" s="743" t="s">
        <v>2</v>
      </c>
      <c r="L270" s="743" t="s">
        <v>68</v>
      </c>
      <c r="M270" s="744" t="s">
        <v>69</v>
      </c>
      <c r="N270" s="743" t="s">
        <v>2</v>
      </c>
      <c r="O270" s="743" t="s">
        <v>68</v>
      </c>
      <c r="P270" s="744" t="s">
        <v>69</v>
      </c>
      <c r="Q270" s="743" t="s">
        <v>2</v>
      </c>
      <c r="R270" s="743" t="s">
        <v>68</v>
      </c>
      <c r="S270" s="744" t="s">
        <v>69</v>
      </c>
      <c r="T270" s="743" t="s">
        <v>2</v>
      </c>
      <c r="U270" s="743" t="s">
        <v>68</v>
      </c>
      <c r="V270" s="744" t="s">
        <v>69</v>
      </c>
      <c r="W270" s="743" t="s">
        <v>2</v>
      </c>
      <c r="X270" s="743" t="s">
        <v>68</v>
      </c>
      <c r="Y270" s="744" t="s">
        <v>69</v>
      </c>
      <c r="Z270" s="743" t="s">
        <v>2</v>
      </c>
      <c r="AA270" s="743" t="s">
        <v>68</v>
      </c>
      <c r="AB270" s="744" t="s">
        <v>69</v>
      </c>
      <c r="AC270" s="743" t="s">
        <v>2</v>
      </c>
      <c r="AD270" s="743" t="s">
        <v>68</v>
      </c>
      <c r="AE270" s="744" t="s">
        <v>69</v>
      </c>
      <c r="AF270" s="743" t="s">
        <v>2</v>
      </c>
      <c r="AG270" s="743" t="s">
        <v>68</v>
      </c>
      <c r="AH270" s="744" t="s">
        <v>69</v>
      </c>
      <c r="AI270" s="743" t="s">
        <v>2</v>
      </c>
      <c r="AJ270" s="743" t="s">
        <v>68</v>
      </c>
      <c r="AK270" s="744" t="s">
        <v>69</v>
      </c>
      <c r="AL270" s="743" t="s">
        <v>2</v>
      </c>
      <c r="AM270" s="743" t="s">
        <v>68</v>
      </c>
      <c r="AN270" s="744" t="s">
        <v>69</v>
      </c>
      <c r="AO270" s="743" t="s">
        <v>2</v>
      </c>
      <c r="AP270" s="743" t="s">
        <v>68</v>
      </c>
      <c r="AQ270" s="744" t="s">
        <v>69</v>
      </c>
      <c r="AR270" s="743" t="s">
        <v>2</v>
      </c>
      <c r="AS270" s="743" t="s">
        <v>68</v>
      </c>
      <c r="AT270" s="743" t="s">
        <v>69</v>
      </c>
    </row>
    <row r="271" spans="1:46" ht="14.5" customHeight="1">
      <c r="A271" s="894" t="s">
        <v>13</v>
      </c>
      <c r="B271" s="812">
        <v>22.262641659570221</v>
      </c>
      <c r="C271" s="868">
        <v>3.020805430909312</v>
      </c>
      <c r="D271" s="869">
        <v>326</v>
      </c>
      <c r="E271" s="812">
        <v>5.1613431150626869</v>
      </c>
      <c r="F271" s="868">
        <v>1.1743849350064191</v>
      </c>
      <c r="G271" s="869">
        <v>320</v>
      </c>
      <c r="H271" s="812">
        <v>48.681531622662767</v>
      </c>
      <c r="I271" s="868">
        <v>3.8032647187174349</v>
      </c>
      <c r="J271" s="869">
        <v>337</v>
      </c>
      <c r="K271" s="812">
        <v>36.543480680026512</v>
      </c>
      <c r="L271" s="868">
        <v>4.9998889090856178</v>
      </c>
      <c r="M271" s="869">
        <v>331</v>
      </c>
      <c r="N271" s="812">
        <v>61.460466382953008</v>
      </c>
      <c r="O271" s="868">
        <v>3.9290981233347759</v>
      </c>
      <c r="P271" s="869">
        <v>351</v>
      </c>
      <c r="Q271" s="812">
        <v>26.96605290905006</v>
      </c>
      <c r="R271" s="868">
        <v>4.1758017738998996</v>
      </c>
      <c r="S271" s="869">
        <v>326</v>
      </c>
      <c r="T271" s="812">
        <v>31.516898819792669</v>
      </c>
      <c r="U271" s="868">
        <v>4.7660225722621359</v>
      </c>
      <c r="V271" s="869">
        <v>332</v>
      </c>
      <c r="W271" s="812">
        <v>20.584603278711239</v>
      </c>
      <c r="X271" s="868">
        <v>2.9388653466920491</v>
      </c>
      <c r="Y271" s="869">
        <v>330</v>
      </c>
      <c r="Z271" s="812">
        <v>29.351906418466669</v>
      </c>
      <c r="AA271" s="868">
        <v>3.5143764309465011</v>
      </c>
      <c r="AB271" s="869">
        <v>329</v>
      </c>
      <c r="AC271" s="812">
        <v>6.4752941091893623</v>
      </c>
      <c r="AD271" s="868">
        <v>1.578111770298243</v>
      </c>
      <c r="AE271" s="869">
        <v>309</v>
      </c>
      <c r="AF271" s="812">
        <v>12.00159188520821</v>
      </c>
      <c r="AG271" s="868">
        <v>2.5277632110668029</v>
      </c>
      <c r="AH271" s="869">
        <v>321</v>
      </c>
      <c r="AI271" s="812">
        <v>35.227548092854228</v>
      </c>
      <c r="AJ271" s="868">
        <v>3.9929577094540361</v>
      </c>
      <c r="AK271" s="869">
        <v>327</v>
      </c>
      <c r="AL271" s="812">
        <v>22.61050028752982</v>
      </c>
      <c r="AM271" s="868">
        <v>2.4440202744219368</v>
      </c>
      <c r="AN271" s="869">
        <v>323</v>
      </c>
      <c r="AO271" s="812">
        <v>17.387166898074049</v>
      </c>
      <c r="AP271" s="868">
        <v>1.8719435698799469</v>
      </c>
      <c r="AQ271" s="869">
        <v>327</v>
      </c>
      <c r="AR271" s="812">
        <v>40.313902611372527</v>
      </c>
      <c r="AS271" s="868">
        <v>5.1295909113380542</v>
      </c>
      <c r="AT271" s="904">
        <v>249</v>
      </c>
    </row>
    <row r="272" spans="1:46" ht="14.5" customHeight="1">
      <c r="A272" s="895" t="s">
        <v>14</v>
      </c>
      <c r="B272" s="818">
        <v>20.84211399492694</v>
      </c>
      <c r="C272" s="870">
        <v>3.0803627465344792</v>
      </c>
      <c r="D272" s="871">
        <v>231</v>
      </c>
      <c r="E272" s="818">
        <v>5.1652546112632356</v>
      </c>
      <c r="F272" s="870">
        <v>1.4063257906798201</v>
      </c>
      <c r="G272" s="871">
        <v>226</v>
      </c>
      <c r="H272" s="818">
        <v>58.467053485164207</v>
      </c>
      <c r="I272" s="870">
        <v>5.1625114035066328</v>
      </c>
      <c r="J272" s="871">
        <v>240</v>
      </c>
      <c r="K272" s="818">
        <v>46.694885692393683</v>
      </c>
      <c r="L272" s="870">
        <v>4.4868460182054521</v>
      </c>
      <c r="M272" s="871">
        <v>226</v>
      </c>
      <c r="N272" s="818">
        <v>73.496480073606037</v>
      </c>
      <c r="O272" s="870">
        <v>3.93570508686622</v>
      </c>
      <c r="P272" s="871">
        <v>247</v>
      </c>
      <c r="Q272" s="818">
        <v>25.52074804928267</v>
      </c>
      <c r="R272" s="870">
        <v>4.2225061299400606</v>
      </c>
      <c r="S272" s="871">
        <v>222</v>
      </c>
      <c r="T272" s="818">
        <v>37.302946551549013</v>
      </c>
      <c r="U272" s="870">
        <v>5.3639744571368171</v>
      </c>
      <c r="V272" s="871">
        <v>220</v>
      </c>
      <c r="W272" s="818">
        <v>25.61106596284505</v>
      </c>
      <c r="X272" s="870">
        <v>4.9992711057416619</v>
      </c>
      <c r="Y272" s="871">
        <v>224</v>
      </c>
      <c r="Z272" s="818">
        <v>34.800733385171561</v>
      </c>
      <c r="AA272" s="870">
        <v>4.5317973725159311</v>
      </c>
      <c r="AB272" s="871">
        <v>230</v>
      </c>
      <c r="AC272" s="818">
        <v>8.4724509620218988</v>
      </c>
      <c r="AD272" s="870">
        <v>3.1565528954184692</v>
      </c>
      <c r="AE272" s="871">
        <v>221</v>
      </c>
      <c r="AF272" s="818">
        <v>13.75733096536915</v>
      </c>
      <c r="AG272" s="870">
        <v>3.5146530468284758</v>
      </c>
      <c r="AH272" s="871">
        <v>221</v>
      </c>
      <c r="AI272" s="818">
        <v>33.132100454050487</v>
      </c>
      <c r="AJ272" s="870">
        <v>5.6563496851064672</v>
      </c>
      <c r="AK272" s="871">
        <v>229</v>
      </c>
      <c r="AL272" s="818">
        <v>23.960530749197979</v>
      </c>
      <c r="AM272" s="870">
        <v>4.7719796393717013</v>
      </c>
      <c r="AN272" s="871">
        <v>226</v>
      </c>
      <c r="AO272" s="818">
        <v>11.0842957063001</v>
      </c>
      <c r="AP272" s="870">
        <v>2.5432313413098591</v>
      </c>
      <c r="AQ272" s="871">
        <v>219</v>
      </c>
      <c r="AR272" s="818">
        <v>31.669553510017959</v>
      </c>
      <c r="AS272" s="870">
        <v>5.0958538741128612</v>
      </c>
      <c r="AT272" s="905">
        <v>185</v>
      </c>
    </row>
    <row r="273" spans="1:46" ht="14.5" customHeight="1">
      <c r="A273" s="894" t="s">
        <v>39</v>
      </c>
      <c r="B273" s="812" t="s">
        <v>99</v>
      </c>
      <c r="C273" s="868" t="s">
        <v>99</v>
      </c>
      <c r="D273" s="869" t="s">
        <v>99</v>
      </c>
      <c r="E273" s="812" t="s">
        <v>99</v>
      </c>
      <c r="F273" s="868" t="s">
        <v>99</v>
      </c>
      <c r="G273" s="869" t="s">
        <v>99</v>
      </c>
      <c r="H273" s="812" t="s">
        <v>99</v>
      </c>
      <c r="I273" s="868" t="s">
        <v>99</v>
      </c>
      <c r="J273" s="869" t="s">
        <v>99</v>
      </c>
      <c r="K273" s="812" t="s">
        <v>99</v>
      </c>
      <c r="L273" s="868" t="s">
        <v>99</v>
      </c>
      <c r="M273" s="869" t="s">
        <v>99</v>
      </c>
      <c r="N273" s="812" t="s">
        <v>99</v>
      </c>
      <c r="O273" s="868" t="s">
        <v>99</v>
      </c>
      <c r="P273" s="869" t="s">
        <v>99</v>
      </c>
      <c r="Q273" s="812" t="s">
        <v>99</v>
      </c>
      <c r="R273" s="868" t="s">
        <v>99</v>
      </c>
      <c r="S273" s="869" t="s">
        <v>99</v>
      </c>
      <c r="T273" s="812" t="s">
        <v>99</v>
      </c>
      <c r="U273" s="868" t="s">
        <v>99</v>
      </c>
      <c r="V273" s="869" t="s">
        <v>99</v>
      </c>
      <c r="W273" s="812" t="s">
        <v>99</v>
      </c>
      <c r="X273" s="868" t="s">
        <v>99</v>
      </c>
      <c r="Y273" s="869" t="s">
        <v>99</v>
      </c>
      <c r="Z273" s="812" t="s">
        <v>99</v>
      </c>
      <c r="AA273" s="868" t="s">
        <v>99</v>
      </c>
      <c r="AB273" s="869" t="s">
        <v>99</v>
      </c>
      <c r="AC273" s="812" t="s">
        <v>99</v>
      </c>
      <c r="AD273" s="868" t="s">
        <v>99</v>
      </c>
      <c r="AE273" s="869" t="s">
        <v>99</v>
      </c>
      <c r="AF273" s="812" t="s">
        <v>99</v>
      </c>
      <c r="AG273" s="868" t="s">
        <v>99</v>
      </c>
      <c r="AH273" s="869" t="s">
        <v>99</v>
      </c>
      <c r="AI273" s="812" t="s">
        <v>99</v>
      </c>
      <c r="AJ273" s="868" t="s">
        <v>99</v>
      </c>
      <c r="AK273" s="869" t="s">
        <v>99</v>
      </c>
      <c r="AL273" s="812" t="s">
        <v>99</v>
      </c>
      <c r="AM273" s="868" t="s">
        <v>99</v>
      </c>
      <c r="AN273" s="869" t="s">
        <v>99</v>
      </c>
      <c r="AO273" s="812" t="s">
        <v>99</v>
      </c>
      <c r="AP273" s="868" t="s">
        <v>99</v>
      </c>
      <c r="AQ273" s="869" t="s">
        <v>99</v>
      </c>
      <c r="AR273" s="812" t="s">
        <v>99</v>
      </c>
      <c r="AS273" s="868" t="s">
        <v>99</v>
      </c>
      <c r="AT273" s="904" t="s">
        <v>99</v>
      </c>
    </row>
    <row r="274" spans="1:46" ht="14.5" customHeight="1">
      <c r="A274" s="895" t="s">
        <v>16</v>
      </c>
      <c r="B274" s="818">
        <v>26.636322978584339</v>
      </c>
      <c r="C274" s="870">
        <v>7.4805078394466582</v>
      </c>
      <c r="D274" s="871">
        <v>37</v>
      </c>
      <c r="E274" s="818">
        <v>28.70476910347573</v>
      </c>
      <c r="F274" s="870">
        <v>14.624676198662151</v>
      </c>
      <c r="G274" s="871">
        <v>35</v>
      </c>
      <c r="H274" s="818">
        <v>53.736624329358193</v>
      </c>
      <c r="I274" s="870">
        <v>8.9870030108299428</v>
      </c>
      <c r="J274" s="871">
        <v>37</v>
      </c>
      <c r="K274" s="818">
        <v>30.913203848903201</v>
      </c>
      <c r="L274" s="870">
        <v>4.3839036277155348</v>
      </c>
      <c r="M274" s="871">
        <v>33</v>
      </c>
      <c r="N274" s="818">
        <v>61.671906575714097</v>
      </c>
      <c r="O274" s="870">
        <v>6.7825721419088127</v>
      </c>
      <c r="P274" s="871">
        <v>32</v>
      </c>
      <c r="Q274" s="818">
        <v>2.3661059034225289</v>
      </c>
      <c r="R274" s="870">
        <v>2.3141860046374418</v>
      </c>
      <c r="S274" s="871">
        <v>31</v>
      </c>
      <c r="T274" s="818">
        <v>11.70615237100237</v>
      </c>
      <c r="U274" s="870">
        <v>4.184795786862427</v>
      </c>
      <c r="V274" s="871">
        <v>32</v>
      </c>
      <c r="W274" s="818">
        <v>10.60782755319957</v>
      </c>
      <c r="X274" s="870">
        <v>7.6466693617863468</v>
      </c>
      <c r="Y274" s="871">
        <v>32</v>
      </c>
      <c r="Z274" s="818">
        <v>13.457492107612021</v>
      </c>
      <c r="AA274" s="870">
        <v>6.8335008095541339</v>
      </c>
      <c r="AB274" s="871">
        <v>33</v>
      </c>
      <c r="AC274" s="818">
        <v>1.8015486758414621</v>
      </c>
      <c r="AD274" s="870">
        <v>1.5666526931312119</v>
      </c>
      <c r="AE274" s="871">
        <v>32</v>
      </c>
      <c r="AF274" s="818">
        <v>14.802543617038181</v>
      </c>
      <c r="AG274" s="870">
        <v>8.063934270680857</v>
      </c>
      <c r="AH274" s="871">
        <v>32</v>
      </c>
      <c r="AI274" s="818">
        <v>26.974603929699821</v>
      </c>
      <c r="AJ274" s="870">
        <v>8.9717109365137233</v>
      </c>
      <c r="AK274" s="871">
        <v>34</v>
      </c>
      <c r="AL274" s="818">
        <v>12.624101090455589</v>
      </c>
      <c r="AM274" s="870">
        <v>6.0352027339815022</v>
      </c>
      <c r="AN274" s="871">
        <v>32</v>
      </c>
      <c r="AO274" s="818">
        <v>0</v>
      </c>
      <c r="AP274" s="1405" t="s">
        <v>515</v>
      </c>
      <c r="AQ274" s="871">
        <v>32</v>
      </c>
      <c r="AR274" s="818">
        <v>32.040734093372343</v>
      </c>
      <c r="AS274" s="870">
        <v>8.23484253617187</v>
      </c>
      <c r="AT274" s="905">
        <v>30</v>
      </c>
    </row>
    <row r="275" spans="1:46" ht="14.5" customHeight="1">
      <c r="A275" s="894" t="s">
        <v>17</v>
      </c>
      <c r="B275" s="812" t="s">
        <v>99</v>
      </c>
      <c r="C275" s="868" t="s">
        <v>99</v>
      </c>
      <c r="D275" s="869" t="s">
        <v>99</v>
      </c>
      <c r="E275" s="812" t="s">
        <v>99</v>
      </c>
      <c r="F275" s="868" t="s">
        <v>99</v>
      </c>
      <c r="G275" s="869" t="s">
        <v>99</v>
      </c>
      <c r="H275" s="812" t="s">
        <v>99</v>
      </c>
      <c r="I275" s="868" t="s">
        <v>99</v>
      </c>
      <c r="J275" s="869" t="s">
        <v>99</v>
      </c>
      <c r="K275" s="812" t="s">
        <v>99</v>
      </c>
      <c r="L275" s="868" t="s">
        <v>99</v>
      </c>
      <c r="M275" s="869" t="s">
        <v>99</v>
      </c>
      <c r="N275" s="812" t="s">
        <v>99</v>
      </c>
      <c r="O275" s="868" t="s">
        <v>99</v>
      </c>
      <c r="P275" s="869" t="s">
        <v>99</v>
      </c>
      <c r="Q275" s="812" t="s">
        <v>99</v>
      </c>
      <c r="R275" s="868" t="s">
        <v>99</v>
      </c>
      <c r="S275" s="869" t="s">
        <v>99</v>
      </c>
      <c r="T275" s="812" t="s">
        <v>99</v>
      </c>
      <c r="U275" s="868" t="s">
        <v>99</v>
      </c>
      <c r="V275" s="869" t="s">
        <v>99</v>
      </c>
      <c r="W275" s="812" t="s">
        <v>99</v>
      </c>
      <c r="X275" s="868" t="s">
        <v>99</v>
      </c>
      <c r="Y275" s="869" t="s">
        <v>99</v>
      </c>
      <c r="Z275" s="812" t="s">
        <v>99</v>
      </c>
      <c r="AA275" s="868" t="s">
        <v>99</v>
      </c>
      <c r="AB275" s="869" t="s">
        <v>99</v>
      </c>
      <c r="AC275" s="812" t="s">
        <v>99</v>
      </c>
      <c r="AD275" s="1406" t="s">
        <v>515</v>
      </c>
      <c r="AE275" s="869" t="s">
        <v>99</v>
      </c>
      <c r="AF275" s="812" t="s">
        <v>99</v>
      </c>
      <c r="AG275" s="868" t="s">
        <v>99</v>
      </c>
      <c r="AH275" s="869" t="s">
        <v>99</v>
      </c>
      <c r="AI275" s="812" t="s">
        <v>99</v>
      </c>
      <c r="AJ275" s="868" t="s">
        <v>99</v>
      </c>
      <c r="AK275" s="869" t="s">
        <v>99</v>
      </c>
      <c r="AL275" s="812" t="s">
        <v>99</v>
      </c>
      <c r="AM275" s="868" t="s">
        <v>99</v>
      </c>
      <c r="AN275" s="869" t="s">
        <v>99</v>
      </c>
      <c r="AO275" s="812" t="s">
        <v>99</v>
      </c>
      <c r="AP275" s="868" t="s">
        <v>99</v>
      </c>
      <c r="AQ275" s="869" t="s">
        <v>99</v>
      </c>
      <c r="AR275" s="812" t="s">
        <v>99</v>
      </c>
      <c r="AS275" s="1406" t="s">
        <v>515</v>
      </c>
      <c r="AT275" s="904" t="s">
        <v>99</v>
      </c>
    </row>
    <row r="276" spans="1:46" ht="14.5" customHeight="1">
      <c r="A276" s="895" t="s">
        <v>18</v>
      </c>
      <c r="B276" s="818">
        <v>9.9126508890670504</v>
      </c>
      <c r="C276" s="870">
        <v>7.3475946094052533</v>
      </c>
      <c r="D276" s="871">
        <v>29</v>
      </c>
      <c r="E276" s="818">
        <v>7.9369379111488598</v>
      </c>
      <c r="F276" s="870">
        <v>5.9776771873969698</v>
      </c>
      <c r="G276" s="871">
        <v>29</v>
      </c>
      <c r="H276" s="818">
        <v>40.818991305873908</v>
      </c>
      <c r="I276" s="870">
        <v>10.74909620175684</v>
      </c>
      <c r="J276" s="871">
        <v>30</v>
      </c>
      <c r="K276" s="818">
        <v>51.466645627186558</v>
      </c>
      <c r="L276" s="870">
        <v>11.50613061979319</v>
      </c>
      <c r="M276" s="871">
        <v>24</v>
      </c>
      <c r="N276" s="818">
        <v>47.062348476266799</v>
      </c>
      <c r="O276" s="870">
        <v>9.8843182690031455</v>
      </c>
      <c r="P276" s="871">
        <v>28</v>
      </c>
      <c r="Q276" s="818">
        <v>19.044933752191689</v>
      </c>
      <c r="R276" s="870">
        <v>7.2296783897435146</v>
      </c>
      <c r="S276" s="871">
        <v>28</v>
      </c>
      <c r="T276" s="818">
        <v>57.197700620991043</v>
      </c>
      <c r="U276" s="870">
        <v>10.185499315220509</v>
      </c>
      <c r="V276" s="871">
        <v>28</v>
      </c>
      <c r="W276" s="818">
        <v>22.842913811328359</v>
      </c>
      <c r="X276" s="870">
        <v>11.499138723566301</v>
      </c>
      <c r="Y276" s="871">
        <v>28</v>
      </c>
      <c r="Z276" s="818">
        <v>29.870220568121582</v>
      </c>
      <c r="AA276" s="870">
        <v>10.41758079502365</v>
      </c>
      <c r="AB276" s="871">
        <v>28</v>
      </c>
      <c r="AC276" s="818">
        <v>0</v>
      </c>
      <c r="AD276" s="1404" t="s">
        <v>515</v>
      </c>
      <c r="AE276" s="871">
        <v>28</v>
      </c>
      <c r="AF276" s="818">
        <v>1.0227516114629711</v>
      </c>
      <c r="AG276" s="870">
        <v>0.81166867807097165</v>
      </c>
      <c r="AH276" s="871">
        <v>28</v>
      </c>
      <c r="AI276" s="818">
        <v>37.514180948003158</v>
      </c>
      <c r="AJ276" s="870">
        <v>12.344985973104709</v>
      </c>
      <c r="AK276" s="871">
        <v>29</v>
      </c>
      <c r="AL276" s="818">
        <v>11.732790121368391</v>
      </c>
      <c r="AM276" s="870">
        <v>5.7651568585364608</v>
      </c>
      <c r="AN276" s="871">
        <v>27</v>
      </c>
      <c r="AO276" s="818">
        <v>36.970127195911587</v>
      </c>
      <c r="AP276" s="870">
        <v>7.9850465941767554</v>
      </c>
      <c r="AQ276" s="871">
        <v>30</v>
      </c>
      <c r="AR276" s="818">
        <v>49.976662158426983</v>
      </c>
      <c r="AS276" s="870">
        <v>11.3759987820146</v>
      </c>
      <c r="AT276" s="905">
        <v>26</v>
      </c>
    </row>
    <row r="277" spans="1:46" ht="14.5" customHeight="1">
      <c r="A277" s="894" t="s">
        <v>19</v>
      </c>
      <c r="B277" s="812">
        <v>36.565563916539041</v>
      </c>
      <c r="C277" s="868">
        <v>5.7662188094579099</v>
      </c>
      <c r="D277" s="869">
        <v>181</v>
      </c>
      <c r="E277" s="812">
        <v>16.776261937318981</v>
      </c>
      <c r="F277" s="868">
        <v>5.2894737703130614</v>
      </c>
      <c r="G277" s="869">
        <v>172</v>
      </c>
      <c r="H277" s="812">
        <v>56.294489445394227</v>
      </c>
      <c r="I277" s="868">
        <v>6.9934363410082829</v>
      </c>
      <c r="J277" s="869">
        <v>184</v>
      </c>
      <c r="K277" s="812">
        <v>28.785002302290639</v>
      </c>
      <c r="L277" s="868">
        <v>5.907750138833971</v>
      </c>
      <c r="M277" s="869">
        <v>179</v>
      </c>
      <c r="N277" s="812">
        <v>65.96818978404994</v>
      </c>
      <c r="O277" s="868">
        <v>5.1990180149372778</v>
      </c>
      <c r="P277" s="869">
        <v>200</v>
      </c>
      <c r="Q277" s="812">
        <v>18.423330896208849</v>
      </c>
      <c r="R277" s="868">
        <v>2.838895540869578</v>
      </c>
      <c r="S277" s="869">
        <v>171</v>
      </c>
      <c r="T277" s="812">
        <v>49.566703357877422</v>
      </c>
      <c r="U277" s="868">
        <v>6.0417259760241349</v>
      </c>
      <c r="V277" s="869">
        <v>179</v>
      </c>
      <c r="W277" s="812">
        <v>26.077217383882822</v>
      </c>
      <c r="X277" s="868">
        <v>2.7557729512852651</v>
      </c>
      <c r="Y277" s="869">
        <v>180</v>
      </c>
      <c r="Z277" s="812">
        <v>52.238345525685268</v>
      </c>
      <c r="AA277" s="868">
        <v>4.7618461258713749</v>
      </c>
      <c r="AB277" s="869">
        <v>183</v>
      </c>
      <c r="AC277" s="812">
        <v>10.976466670463211</v>
      </c>
      <c r="AD277" s="868">
        <v>4.3633956268245058</v>
      </c>
      <c r="AE277" s="869">
        <v>169</v>
      </c>
      <c r="AF277" s="812">
        <v>28.743922229697649</v>
      </c>
      <c r="AG277" s="868">
        <v>4.6268335500076594</v>
      </c>
      <c r="AH277" s="869">
        <v>177</v>
      </c>
      <c r="AI277" s="812">
        <v>51.202343638733453</v>
      </c>
      <c r="AJ277" s="868">
        <v>5.3352912999806454</v>
      </c>
      <c r="AK277" s="869">
        <v>183</v>
      </c>
      <c r="AL277" s="812">
        <v>16.40000351863808</v>
      </c>
      <c r="AM277" s="868">
        <v>2.6415604144026399</v>
      </c>
      <c r="AN277" s="869">
        <v>176</v>
      </c>
      <c r="AO277" s="812">
        <v>11.244816803352069</v>
      </c>
      <c r="AP277" s="868">
        <v>2.1773830505894201</v>
      </c>
      <c r="AQ277" s="869">
        <v>171</v>
      </c>
      <c r="AR277" s="812">
        <v>44.728766392532137</v>
      </c>
      <c r="AS277" s="868">
        <v>7.8787694279069536</v>
      </c>
      <c r="AT277" s="904">
        <v>140</v>
      </c>
    </row>
    <row r="278" spans="1:46" ht="14.5" customHeight="1">
      <c r="A278" s="895" t="s">
        <v>20</v>
      </c>
      <c r="B278" s="818">
        <v>50.036073958157687</v>
      </c>
      <c r="C278" s="870">
        <v>6.4261868287321429</v>
      </c>
      <c r="D278" s="871">
        <v>39</v>
      </c>
      <c r="E278" s="818">
        <v>31.38708674398573</v>
      </c>
      <c r="F278" s="870">
        <v>4.7207606759695144</v>
      </c>
      <c r="G278" s="871">
        <v>37</v>
      </c>
      <c r="H278" s="818">
        <v>64.220665384602398</v>
      </c>
      <c r="I278" s="870">
        <v>3.175862004313259</v>
      </c>
      <c r="J278" s="871">
        <v>40</v>
      </c>
      <c r="K278" s="818">
        <v>58.649304602701562</v>
      </c>
      <c r="L278" s="870">
        <v>3.9477695903891332</v>
      </c>
      <c r="M278" s="871">
        <v>41</v>
      </c>
      <c r="N278" s="818">
        <v>75.977938737022271</v>
      </c>
      <c r="O278" s="870">
        <v>4.1136731155586768</v>
      </c>
      <c r="P278" s="871">
        <v>41</v>
      </c>
      <c r="Q278" s="818">
        <v>43.806346959810533</v>
      </c>
      <c r="R278" s="870">
        <v>3.6801237132487148</v>
      </c>
      <c r="S278" s="871">
        <v>37</v>
      </c>
      <c r="T278" s="818">
        <v>57.04905943829435</v>
      </c>
      <c r="U278" s="870">
        <v>5.7192458369482226</v>
      </c>
      <c r="V278" s="871">
        <v>38</v>
      </c>
      <c r="W278" s="818">
        <v>40.754247591703418</v>
      </c>
      <c r="X278" s="870">
        <v>3.0103256309163928</v>
      </c>
      <c r="Y278" s="871">
        <v>34</v>
      </c>
      <c r="Z278" s="818">
        <v>69.928207732967891</v>
      </c>
      <c r="AA278" s="870">
        <v>2.5062349205172252</v>
      </c>
      <c r="AB278" s="871">
        <v>34</v>
      </c>
      <c r="AC278" s="818">
        <v>24.094409556383368</v>
      </c>
      <c r="AD278" s="870">
        <v>8.8262237639983407</v>
      </c>
      <c r="AE278" s="871">
        <v>36</v>
      </c>
      <c r="AF278" s="818">
        <v>18.858053609284092</v>
      </c>
      <c r="AG278" s="870">
        <v>2.5300604463623571</v>
      </c>
      <c r="AH278" s="871">
        <v>36</v>
      </c>
      <c r="AI278" s="818">
        <v>78.566581435860499</v>
      </c>
      <c r="AJ278" s="870">
        <v>7.7805620018403614</v>
      </c>
      <c r="AK278" s="871">
        <v>42</v>
      </c>
      <c r="AL278" s="818">
        <v>19.13913308468555</v>
      </c>
      <c r="AM278" s="870">
        <v>1.029679086683998</v>
      </c>
      <c r="AN278" s="871">
        <v>36</v>
      </c>
      <c r="AO278" s="818">
        <v>12.39751909078594</v>
      </c>
      <c r="AP278" s="870">
        <v>1.6560086368909031</v>
      </c>
      <c r="AQ278" s="871">
        <v>36</v>
      </c>
      <c r="AR278" s="818">
        <v>52.897500091356179</v>
      </c>
      <c r="AS278" s="870">
        <v>4.7480621844051916</v>
      </c>
      <c r="AT278" s="905">
        <v>26</v>
      </c>
    </row>
    <row r="279" spans="1:46" ht="14.5" customHeight="1">
      <c r="A279" s="894" t="s">
        <v>21</v>
      </c>
      <c r="B279" s="812">
        <v>28.021795667978751</v>
      </c>
      <c r="C279" s="868">
        <v>3.7954383751615062</v>
      </c>
      <c r="D279" s="869">
        <v>360</v>
      </c>
      <c r="E279" s="812">
        <v>11.132542504287001</v>
      </c>
      <c r="F279" s="868">
        <v>2.622421483661054</v>
      </c>
      <c r="G279" s="869">
        <v>341</v>
      </c>
      <c r="H279" s="812">
        <v>51.403467966459957</v>
      </c>
      <c r="I279" s="868">
        <v>4.4677124196202866</v>
      </c>
      <c r="J279" s="869">
        <v>360</v>
      </c>
      <c r="K279" s="812">
        <v>35.304928720604231</v>
      </c>
      <c r="L279" s="868">
        <v>2.785630070209987</v>
      </c>
      <c r="M279" s="869">
        <v>342</v>
      </c>
      <c r="N279" s="812">
        <v>63.855186450865503</v>
      </c>
      <c r="O279" s="868">
        <v>4.2815477001593827</v>
      </c>
      <c r="P279" s="869">
        <v>380</v>
      </c>
      <c r="Q279" s="812">
        <v>13.621797806970569</v>
      </c>
      <c r="R279" s="868">
        <v>2.3988337372708139</v>
      </c>
      <c r="S279" s="869">
        <v>334</v>
      </c>
      <c r="T279" s="812">
        <v>32.032580439955403</v>
      </c>
      <c r="U279" s="868">
        <v>4.8807423502690757</v>
      </c>
      <c r="V279" s="869">
        <v>352</v>
      </c>
      <c r="W279" s="812">
        <v>15.022278647779631</v>
      </c>
      <c r="X279" s="868">
        <v>2.591899583449043</v>
      </c>
      <c r="Y279" s="869">
        <v>330</v>
      </c>
      <c r="Z279" s="812">
        <v>34.831361590114348</v>
      </c>
      <c r="AA279" s="868">
        <v>4.1440431003795517</v>
      </c>
      <c r="AB279" s="869">
        <v>352</v>
      </c>
      <c r="AC279" s="812">
        <v>6.706127857423497</v>
      </c>
      <c r="AD279" s="868">
        <v>1.429435564350946</v>
      </c>
      <c r="AE279" s="869">
        <v>330</v>
      </c>
      <c r="AF279" s="812">
        <v>13.75041497225234</v>
      </c>
      <c r="AG279" s="868">
        <v>2.7068524876645972</v>
      </c>
      <c r="AH279" s="869">
        <v>336</v>
      </c>
      <c r="AI279" s="812">
        <v>39.364316822316738</v>
      </c>
      <c r="AJ279" s="868">
        <v>4.3460837771930887</v>
      </c>
      <c r="AK279" s="869">
        <v>351</v>
      </c>
      <c r="AL279" s="812">
        <v>16.228834606528441</v>
      </c>
      <c r="AM279" s="868">
        <v>2.6319157696608659</v>
      </c>
      <c r="AN279" s="869">
        <v>334</v>
      </c>
      <c r="AO279" s="812">
        <v>11.79777083709161</v>
      </c>
      <c r="AP279" s="868">
        <v>3.019738018226676</v>
      </c>
      <c r="AQ279" s="869">
        <v>333</v>
      </c>
      <c r="AR279" s="812">
        <v>35.424618086007321</v>
      </c>
      <c r="AS279" s="868">
        <v>3.9641089281067399</v>
      </c>
      <c r="AT279" s="904">
        <v>257</v>
      </c>
    </row>
    <row r="280" spans="1:46" ht="14.5" customHeight="1">
      <c r="A280" s="895" t="s">
        <v>22</v>
      </c>
      <c r="B280" s="818">
        <v>36.14784256416381</v>
      </c>
      <c r="C280" s="870">
        <v>3.2025653951467361</v>
      </c>
      <c r="D280" s="871">
        <v>1136</v>
      </c>
      <c r="E280" s="818">
        <v>6.1824458642993001</v>
      </c>
      <c r="F280" s="870">
        <v>1.098918527818221</v>
      </c>
      <c r="G280" s="871">
        <v>1057</v>
      </c>
      <c r="H280" s="818">
        <v>51.770141247037607</v>
      </c>
      <c r="I280" s="870">
        <v>2.279336316187953</v>
      </c>
      <c r="J280" s="871">
        <v>1131</v>
      </c>
      <c r="K280" s="818">
        <v>28.45133134977662</v>
      </c>
      <c r="L280" s="870">
        <v>2.3160622840798881</v>
      </c>
      <c r="M280" s="871">
        <v>1089</v>
      </c>
      <c r="N280" s="818">
        <v>49.796549744368313</v>
      </c>
      <c r="O280" s="870">
        <v>2.151510310953197</v>
      </c>
      <c r="P280" s="871">
        <v>1130</v>
      </c>
      <c r="Q280" s="818">
        <v>12.907107962659349</v>
      </c>
      <c r="R280" s="870">
        <v>1.8694881739400131</v>
      </c>
      <c r="S280" s="871">
        <v>1050</v>
      </c>
      <c r="T280" s="818">
        <v>37.479954512518717</v>
      </c>
      <c r="U280" s="870">
        <v>2.0227911229675399</v>
      </c>
      <c r="V280" s="871">
        <v>1107</v>
      </c>
      <c r="W280" s="818">
        <v>14.993096225912851</v>
      </c>
      <c r="X280" s="870">
        <v>1.5477263746213299</v>
      </c>
      <c r="Y280" s="871">
        <v>1062</v>
      </c>
      <c r="Z280" s="818">
        <v>24.494784498154189</v>
      </c>
      <c r="AA280" s="870">
        <v>2.23332367653716</v>
      </c>
      <c r="AB280" s="871">
        <v>1091</v>
      </c>
      <c r="AC280" s="818">
        <v>8.3652672638658121</v>
      </c>
      <c r="AD280" s="870">
        <v>1.26598129757532</v>
      </c>
      <c r="AE280" s="871">
        <v>1053</v>
      </c>
      <c r="AF280" s="818">
        <v>13.19862150939519</v>
      </c>
      <c r="AG280" s="870">
        <v>1.5684347304153159</v>
      </c>
      <c r="AH280" s="871">
        <v>1076</v>
      </c>
      <c r="AI280" s="818">
        <v>33.822428782102229</v>
      </c>
      <c r="AJ280" s="870">
        <v>2.1926688860355661</v>
      </c>
      <c r="AK280" s="871">
        <v>1118</v>
      </c>
      <c r="AL280" s="818">
        <v>12.996235684082659</v>
      </c>
      <c r="AM280" s="870">
        <v>1.415131707966665</v>
      </c>
      <c r="AN280" s="871">
        <v>1054</v>
      </c>
      <c r="AO280" s="818">
        <v>10.31882946732344</v>
      </c>
      <c r="AP280" s="870">
        <v>1.356790973773369</v>
      </c>
      <c r="AQ280" s="871">
        <v>1058</v>
      </c>
      <c r="AR280" s="818">
        <v>35.602619614032363</v>
      </c>
      <c r="AS280" s="870">
        <v>1.9892201988756399</v>
      </c>
      <c r="AT280" s="905">
        <v>891</v>
      </c>
    </row>
    <row r="281" spans="1:46" ht="14.5" customHeight="1">
      <c r="A281" s="894" t="s">
        <v>23</v>
      </c>
      <c r="B281" s="812">
        <v>29.964002010738682</v>
      </c>
      <c r="C281" s="868">
        <v>8.9630631955879689</v>
      </c>
      <c r="D281" s="869">
        <v>64</v>
      </c>
      <c r="E281" s="812">
        <v>2.3369110107158209</v>
      </c>
      <c r="F281" s="868">
        <v>1.662425067580414</v>
      </c>
      <c r="G281" s="869">
        <v>61</v>
      </c>
      <c r="H281" s="812">
        <v>42.223596680737508</v>
      </c>
      <c r="I281" s="868">
        <v>9.281934031445104</v>
      </c>
      <c r="J281" s="869">
        <v>63</v>
      </c>
      <c r="K281" s="812">
        <v>27.881228934680131</v>
      </c>
      <c r="L281" s="868">
        <v>7.3580218847882612</v>
      </c>
      <c r="M281" s="869">
        <v>64</v>
      </c>
      <c r="N281" s="812">
        <v>50.080594034106802</v>
      </c>
      <c r="O281" s="868">
        <v>8.6970319558189217</v>
      </c>
      <c r="P281" s="869">
        <v>64</v>
      </c>
      <c r="Q281" s="812">
        <v>9.8944597601669759</v>
      </c>
      <c r="R281" s="868">
        <v>3.1797578459361109</v>
      </c>
      <c r="S281" s="869">
        <v>60</v>
      </c>
      <c r="T281" s="812">
        <v>29.900514430419879</v>
      </c>
      <c r="U281" s="868">
        <v>8.44035606690972</v>
      </c>
      <c r="V281" s="869">
        <v>64</v>
      </c>
      <c r="W281" s="812">
        <v>16.616853890526649</v>
      </c>
      <c r="X281" s="868">
        <v>6.5432367412880641</v>
      </c>
      <c r="Y281" s="869">
        <v>63</v>
      </c>
      <c r="Z281" s="812">
        <v>25.689459572942791</v>
      </c>
      <c r="AA281" s="868">
        <v>10.076990516393201</v>
      </c>
      <c r="AB281" s="869">
        <v>62</v>
      </c>
      <c r="AC281" s="812">
        <v>4.4007852833613024</v>
      </c>
      <c r="AD281" s="868">
        <v>2.5368072286619849</v>
      </c>
      <c r="AE281" s="869">
        <v>63</v>
      </c>
      <c r="AF281" s="812">
        <v>5.3104761617721357</v>
      </c>
      <c r="AG281" s="868">
        <v>2.6249063294835411</v>
      </c>
      <c r="AH281" s="869">
        <v>61</v>
      </c>
      <c r="AI281" s="812">
        <v>23.01022970150477</v>
      </c>
      <c r="AJ281" s="868">
        <v>4.816753021610114</v>
      </c>
      <c r="AK281" s="869">
        <v>67</v>
      </c>
      <c r="AL281" s="812">
        <v>19.628105675652101</v>
      </c>
      <c r="AM281" s="868">
        <v>9.3221324574541153</v>
      </c>
      <c r="AN281" s="869">
        <v>65</v>
      </c>
      <c r="AO281" s="812">
        <v>17.77082939413944</v>
      </c>
      <c r="AP281" s="868">
        <v>10.230199346223509</v>
      </c>
      <c r="AQ281" s="869">
        <v>64</v>
      </c>
      <c r="AR281" s="812">
        <v>39.364523112675222</v>
      </c>
      <c r="AS281" s="868">
        <v>5.5892711023995654</v>
      </c>
      <c r="AT281" s="904">
        <v>55</v>
      </c>
    </row>
    <row r="282" spans="1:46" ht="14.5" customHeight="1">
      <c r="A282" s="895" t="s">
        <v>24</v>
      </c>
      <c r="B282" s="818" t="s">
        <v>99</v>
      </c>
      <c r="C282" s="818" t="s">
        <v>99</v>
      </c>
      <c r="D282" s="871" t="s">
        <v>99</v>
      </c>
      <c r="E282" s="818" t="s">
        <v>99</v>
      </c>
      <c r="F282" s="818" t="s">
        <v>99</v>
      </c>
      <c r="G282" s="871" t="s">
        <v>99</v>
      </c>
      <c r="H282" s="818" t="s">
        <v>99</v>
      </c>
      <c r="I282" s="818" t="s">
        <v>99</v>
      </c>
      <c r="J282" s="871" t="s">
        <v>99</v>
      </c>
      <c r="K282" s="818" t="s">
        <v>99</v>
      </c>
      <c r="L282" s="818" t="s">
        <v>99</v>
      </c>
      <c r="M282" s="871" t="s">
        <v>99</v>
      </c>
      <c r="N282" s="818" t="s">
        <v>99</v>
      </c>
      <c r="O282" s="870" t="s">
        <v>99</v>
      </c>
      <c r="P282" s="871" t="s">
        <v>99</v>
      </c>
      <c r="Q282" s="818" t="s">
        <v>99</v>
      </c>
      <c r="R282" s="818" t="s">
        <v>99</v>
      </c>
      <c r="S282" s="871" t="s">
        <v>99</v>
      </c>
      <c r="T282" s="818" t="s">
        <v>99</v>
      </c>
      <c r="U282" s="1404" t="s">
        <v>515</v>
      </c>
      <c r="V282" s="871" t="s">
        <v>99</v>
      </c>
      <c r="W282" s="818" t="s">
        <v>99</v>
      </c>
      <c r="X282" s="818" t="s">
        <v>99</v>
      </c>
      <c r="Y282" s="871" t="s">
        <v>99</v>
      </c>
      <c r="Z282" s="818" t="s">
        <v>99</v>
      </c>
      <c r="AA282" s="1404" t="s">
        <v>515</v>
      </c>
      <c r="AB282" s="871" t="s">
        <v>99</v>
      </c>
      <c r="AC282" s="818" t="s">
        <v>99</v>
      </c>
      <c r="AD282" s="870" t="s">
        <v>99</v>
      </c>
      <c r="AE282" s="871" t="s">
        <v>99</v>
      </c>
      <c r="AF282" s="818" t="s">
        <v>99</v>
      </c>
      <c r="AG282" s="818" t="s">
        <v>99</v>
      </c>
      <c r="AH282" s="871" t="s">
        <v>99</v>
      </c>
      <c r="AI282" s="818" t="s">
        <v>99</v>
      </c>
      <c r="AJ282" s="1404" t="s">
        <v>515</v>
      </c>
      <c r="AK282" s="871" t="s">
        <v>99</v>
      </c>
      <c r="AL282" s="818" t="s">
        <v>99</v>
      </c>
      <c r="AM282" s="818" t="s">
        <v>99</v>
      </c>
      <c r="AN282" s="871" t="s">
        <v>99</v>
      </c>
      <c r="AO282" s="818" t="s">
        <v>99</v>
      </c>
      <c r="AP282" s="818" t="s">
        <v>99</v>
      </c>
      <c r="AQ282" s="871" t="s">
        <v>99</v>
      </c>
      <c r="AR282" s="818" t="s">
        <v>99</v>
      </c>
      <c r="AS282" s="870" t="s">
        <v>99</v>
      </c>
      <c r="AT282" s="905" t="s">
        <v>99</v>
      </c>
    </row>
    <row r="283" spans="1:46" ht="14.5" customHeight="1">
      <c r="A283" s="894" t="s">
        <v>25</v>
      </c>
      <c r="B283" s="812">
        <v>22.75605709662652</v>
      </c>
      <c r="C283" s="868">
        <v>4.4832415286656531</v>
      </c>
      <c r="D283" s="869">
        <v>135</v>
      </c>
      <c r="E283" s="812">
        <v>14.447414163172031</v>
      </c>
      <c r="F283" s="868">
        <v>4.7797674013045608</v>
      </c>
      <c r="G283" s="869">
        <v>132</v>
      </c>
      <c r="H283" s="812">
        <v>56.922379075123722</v>
      </c>
      <c r="I283" s="868">
        <v>4.9346967285470527</v>
      </c>
      <c r="J283" s="869">
        <v>138</v>
      </c>
      <c r="K283" s="812">
        <v>37.880740061500212</v>
      </c>
      <c r="L283" s="868">
        <v>4.5695190999946194</v>
      </c>
      <c r="M283" s="869">
        <v>133</v>
      </c>
      <c r="N283" s="812">
        <v>59.556752962443078</v>
      </c>
      <c r="O283" s="868">
        <v>2.422516642011344</v>
      </c>
      <c r="P283" s="869">
        <v>143</v>
      </c>
      <c r="Q283" s="812">
        <v>3.8295918566318532</v>
      </c>
      <c r="R283" s="868">
        <v>0.97324081608574031</v>
      </c>
      <c r="S283" s="869">
        <v>125</v>
      </c>
      <c r="T283" s="812">
        <v>40.104754643717641</v>
      </c>
      <c r="U283" s="868">
        <v>4.1505963860645982</v>
      </c>
      <c r="V283" s="869">
        <v>134</v>
      </c>
      <c r="W283" s="812">
        <v>17.031665999473109</v>
      </c>
      <c r="X283" s="868">
        <v>2.8547717673986708</v>
      </c>
      <c r="Y283" s="869">
        <v>129</v>
      </c>
      <c r="Z283" s="812">
        <v>27.620789781354041</v>
      </c>
      <c r="AA283" s="868">
        <v>4.9786327198243514</v>
      </c>
      <c r="AB283" s="869">
        <v>131</v>
      </c>
      <c r="AC283" s="812">
        <v>6.1021120829084801</v>
      </c>
      <c r="AD283" s="868">
        <v>1.3492353062514719</v>
      </c>
      <c r="AE283" s="869">
        <v>126</v>
      </c>
      <c r="AF283" s="812">
        <v>6.8523771313137134</v>
      </c>
      <c r="AG283" s="868">
        <v>0.9106984722743362</v>
      </c>
      <c r="AH283" s="869">
        <v>127</v>
      </c>
      <c r="AI283" s="812">
        <v>41.052423873089317</v>
      </c>
      <c r="AJ283" s="868">
        <v>4.1425988392038366</v>
      </c>
      <c r="AK283" s="869">
        <v>132</v>
      </c>
      <c r="AL283" s="812">
        <v>19.162206303380991</v>
      </c>
      <c r="AM283" s="868">
        <v>2.370098700981178</v>
      </c>
      <c r="AN283" s="869">
        <v>131</v>
      </c>
      <c r="AO283" s="812">
        <v>8.4331867110494478</v>
      </c>
      <c r="AP283" s="868">
        <v>2.2099083980554122</v>
      </c>
      <c r="AQ283" s="869">
        <v>126</v>
      </c>
      <c r="AR283" s="812">
        <v>51.929243024327619</v>
      </c>
      <c r="AS283" s="868">
        <v>2.5422135823687539</v>
      </c>
      <c r="AT283" s="904">
        <v>101</v>
      </c>
    </row>
    <row r="284" spans="1:46" ht="14.5" customHeight="1">
      <c r="A284" s="895" t="s">
        <v>26</v>
      </c>
      <c r="B284" s="818" t="s">
        <v>99</v>
      </c>
      <c r="C284" s="870" t="s">
        <v>99</v>
      </c>
      <c r="D284" s="871" t="s">
        <v>99</v>
      </c>
      <c r="E284" s="818" t="s">
        <v>99</v>
      </c>
      <c r="F284" s="870" t="s">
        <v>99</v>
      </c>
      <c r="G284" s="871" t="s">
        <v>99</v>
      </c>
      <c r="H284" s="818" t="s">
        <v>99</v>
      </c>
      <c r="I284" s="870" t="s">
        <v>99</v>
      </c>
      <c r="J284" s="871" t="s">
        <v>99</v>
      </c>
      <c r="K284" s="818" t="s">
        <v>99</v>
      </c>
      <c r="L284" s="1404" t="s">
        <v>515</v>
      </c>
      <c r="M284" s="871" t="s">
        <v>99</v>
      </c>
      <c r="N284" s="818" t="s">
        <v>99</v>
      </c>
      <c r="O284" s="870" t="s">
        <v>99</v>
      </c>
      <c r="P284" s="871" t="s">
        <v>99</v>
      </c>
      <c r="Q284" s="818" t="s">
        <v>99</v>
      </c>
      <c r="R284" s="870" t="s">
        <v>99</v>
      </c>
      <c r="S284" s="871" t="s">
        <v>99</v>
      </c>
      <c r="T284" s="818" t="s">
        <v>99</v>
      </c>
      <c r="U284" s="870" t="s">
        <v>99</v>
      </c>
      <c r="V284" s="871" t="s">
        <v>99</v>
      </c>
      <c r="W284" s="818" t="s">
        <v>99</v>
      </c>
      <c r="X284" s="1404" t="s">
        <v>515</v>
      </c>
      <c r="Y284" s="871" t="s">
        <v>99</v>
      </c>
      <c r="Z284" s="818" t="s">
        <v>99</v>
      </c>
      <c r="AA284" s="870" t="s">
        <v>99</v>
      </c>
      <c r="AB284" s="871" t="s">
        <v>99</v>
      </c>
      <c r="AC284" s="818" t="s">
        <v>99</v>
      </c>
      <c r="AD284" s="870" t="s">
        <v>99</v>
      </c>
      <c r="AE284" s="871" t="s">
        <v>99</v>
      </c>
      <c r="AF284" s="818" t="s">
        <v>99</v>
      </c>
      <c r="AG284" s="870" t="s">
        <v>99</v>
      </c>
      <c r="AH284" s="871" t="s">
        <v>99</v>
      </c>
      <c r="AI284" s="818" t="s">
        <v>99</v>
      </c>
      <c r="AJ284" s="870" t="s">
        <v>99</v>
      </c>
      <c r="AK284" s="871" t="s">
        <v>99</v>
      </c>
      <c r="AL284" s="818" t="s">
        <v>99</v>
      </c>
      <c r="AM284" s="870" t="s">
        <v>99</v>
      </c>
      <c r="AN284" s="871" t="s">
        <v>99</v>
      </c>
      <c r="AO284" s="818" t="s">
        <v>99</v>
      </c>
      <c r="AP284" s="870" t="s">
        <v>99</v>
      </c>
      <c r="AQ284" s="871" t="s">
        <v>99</v>
      </c>
      <c r="AR284" s="818" t="s">
        <v>99</v>
      </c>
      <c r="AS284" s="870" t="s">
        <v>99</v>
      </c>
      <c r="AT284" s="905" t="s">
        <v>99</v>
      </c>
    </row>
    <row r="285" spans="1:46" ht="14.5" customHeight="1">
      <c r="A285" s="894" t="s">
        <v>27</v>
      </c>
      <c r="B285" s="812">
        <v>22.499147593792809</v>
      </c>
      <c r="C285" s="868">
        <v>10.13326470389114</v>
      </c>
      <c r="D285" s="869">
        <v>53</v>
      </c>
      <c r="E285" s="812">
        <v>3.233868482405843</v>
      </c>
      <c r="F285" s="868">
        <v>2.6038456861311872</v>
      </c>
      <c r="G285" s="869">
        <v>51</v>
      </c>
      <c r="H285" s="812">
        <v>55.401333787772423</v>
      </c>
      <c r="I285" s="868">
        <v>6.4759616691970363</v>
      </c>
      <c r="J285" s="869">
        <v>54</v>
      </c>
      <c r="K285" s="812">
        <v>31.974156280619422</v>
      </c>
      <c r="L285" s="868">
        <v>12.117260430437881</v>
      </c>
      <c r="M285" s="869">
        <v>50</v>
      </c>
      <c r="N285" s="812">
        <v>50.088920434337069</v>
      </c>
      <c r="O285" s="868">
        <v>6.0182729574194287</v>
      </c>
      <c r="P285" s="869">
        <v>55</v>
      </c>
      <c r="Q285" s="812">
        <v>9.0062200122720402</v>
      </c>
      <c r="R285" s="868">
        <v>2.3943284818972632</v>
      </c>
      <c r="S285" s="869">
        <v>50</v>
      </c>
      <c r="T285" s="812">
        <v>32.97268960950597</v>
      </c>
      <c r="U285" s="868">
        <v>9.4484864241067541</v>
      </c>
      <c r="V285" s="869">
        <v>52</v>
      </c>
      <c r="W285" s="812">
        <v>10.19648353185007</v>
      </c>
      <c r="X285" s="868">
        <v>4.6062063196258149</v>
      </c>
      <c r="Y285" s="869">
        <v>50</v>
      </c>
      <c r="Z285" s="812">
        <v>29.655845643830169</v>
      </c>
      <c r="AA285" s="868">
        <v>6.199609614653065</v>
      </c>
      <c r="AB285" s="869">
        <v>52</v>
      </c>
      <c r="AC285" s="812">
        <v>0</v>
      </c>
      <c r="AD285" s="1406" t="s">
        <v>515</v>
      </c>
      <c r="AE285" s="869">
        <v>49</v>
      </c>
      <c r="AF285" s="812">
        <v>5.0774205660385299</v>
      </c>
      <c r="AG285" s="868">
        <v>1.3847246021594779</v>
      </c>
      <c r="AH285" s="869">
        <v>48</v>
      </c>
      <c r="AI285" s="812">
        <v>14.06475845428251</v>
      </c>
      <c r="AJ285" s="868">
        <v>4.4670202557068688</v>
      </c>
      <c r="AK285" s="869">
        <v>49</v>
      </c>
      <c r="AL285" s="812">
        <v>17.026049801192041</v>
      </c>
      <c r="AM285" s="868">
        <v>4.2927040276420882</v>
      </c>
      <c r="AN285" s="869">
        <v>50</v>
      </c>
      <c r="AO285" s="812">
        <v>17.735350210156739</v>
      </c>
      <c r="AP285" s="868">
        <v>6.462250651748505</v>
      </c>
      <c r="AQ285" s="869">
        <v>50</v>
      </c>
      <c r="AR285" s="812">
        <v>34.725328087245053</v>
      </c>
      <c r="AS285" s="868">
        <v>6.8735173464170352</v>
      </c>
      <c r="AT285" s="904">
        <v>40</v>
      </c>
    </row>
    <row r="286" spans="1:46" ht="14.5" customHeight="1" thickBot="1">
      <c r="A286" s="896" t="s">
        <v>28</v>
      </c>
      <c r="B286" s="826">
        <v>43.885119506921903</v>
      </c>
      <c r="C286" s="872">
        <v>15.90305094627276</v>
      </c>
      <c r="D286" s="873">
        <v>21</v>
      </c>
      <c r="E286" s="826">
        <v>3.878114545413486</v>
      </c>
      <c r="F286" s="872">
        <v>1.7171500448206189</v>
      </c>
      <c r="G286" s="873">
        <v>20</v>
      </c>
      <c r="H286" s="826">
        <v>64.48205990191758</v>
      </c>
      <c r="I286" s="872">
        <v>15.648979680681981</v>
      </c>
      <c r="J286" s="873">
        <v>22</v>
      </c>
      <c r="K286" s="826">
        <v>47.587966313438599</v>
      </c>
      <c r="L286" s="872">
        <v>12.23815222917283</v>
      </c>
      <c r="M286" s="873">
        <v>20</v>
      </c>
      <c r="N286" s="826">
        <v>81.150472028030222</v>
      </c>
      <c r="O286" s="872">
        <v>7.1234644960643312</v>
      </c>
      <c r="P286" s="873">
        <v>24</v>
      </c>
      <c r="Q286" s="826">
        <v>9.7165375514947705</v>
      </c>
      <c r="R286" s="872">
        <v>9.0333124712113548</v>
      </c>
      <c r="S286" s="873">
        <v>21</v>
      </c>
      <c r="T286" s="826">
        <v>41.30982849235761</v>
      </c>
      <c r="U286" s="872">
        <v>6.560331256704055</v>
      </c>
      <c r="V286" s="873">
        <v>24</v>
      </c>
      <c r="W286" s="826">
        <v>9.6963575376605817</v>
      </c>
      <c r="X286" s="872">
        <v>3.7786700652925211</v>
      </c>
      <c r="Y286" s="873">
        <v>20</v>
      </c>
      <c r="Z286" s="826">
        <v>57.220064043256897</v>
      </c>
      <c r="AA286" s="872">
        <v>14.3745548481347</v>
      </c>
      <c r="AB286" s="873">
        <v>21</v>
      </c>
      <c r="AC286" s="826">
        <v>5.409139902611459</v>
      </c>
      <c r="AD286" s="872">
        <v>1.9077205868268381</v>
      </c>
      <c r="AE286" s="873">
        <v>20</v>
      </c>
      <c r="AF286" s="826">
        <v>46.966425845778957</v>
      </c>
      <c r="AG286" s="872">
        <v>15.518776665553069</v>
      </c>
      <c r="AH286" s="873">
        <v>20</v>
      </c>
      <c r="AI286" s="826">
        <v>89.04440792236305</v>
      </c>
      <c r="AJ286" s="872">
        <v>3.4357649610480521</v>
      </c>
      <c r="AK286" s="873">
        <v>24</v>
      </c>
      <c r="AL286" s="826">
        <v>16.329025363196269</v>
      </c>
      <c r="AM286" s="872">
        <v>7.2301594772260458</v>
      </c>
      <c r="AN286" s="873">
        <v>20</v>
      </c>
      <c r="AO286" s="826">
        <v>3.878114545413486</v>
      </c>
      <c r="AP286" s="872">
        <v>1.7171500448206189</v>
      </c>
      <c r="AQ286" s="873">
        <v>20</v>
      </c>
      <c r="AR286" s="826">
        <v>6.3804125256767534</v>
      </c>
      <c r="AS286" s="872">
        <v>5.9678527124646834</v>
      </c>
      <c r="AT286" s="906">
        <v>13</v>
      </c>
    </row>
    <row r="287" spans="1:46" ht="14.5" customHeight="1">
      <c r="A287" s="897" t="s">
        <v>29</v>
      </c>
      <c r="B287" s="886">
        <v>29.85109618200471</v>
      </c>
      <c r="C287" s="754">
        <v>1.7897655891253521</v>
      </c>
      <c r="D287" s="755">
        <v>2399</v>
      </c>
      <c r="E287" s="886">
        <v>7.3280927886489904</v>
      </c>
      <c r="F287" s="754">
        <v>0.89139418491636158</v>
      </c>
      <c r="G287" s="755">
        <v>2276</v>
      </c>
      <c r="H287" s="886">
        <v>51.822424273631498</v>
      </c>
      <c r="I287" s="754">
        <v>1.625533539369092</v>
      </c>
      <c r="J287" s="755">
        <v>2416</v>
      </c>
      <c r="K287" s="886">
        <v>33.378194067676311</v>
      </c>
      <c r="L287" s="754">
        <v>1.6706992846587341</v>
      </c>
      <c r="M287" s="755">
        <v>2322</v>
      </c>
      <c r="N287" s="886">
        <v>57.732604602303859</v>
      </c>
      <c r="O287" s="754">
        <v>1.639688729468572</v>
      </c>
      <c r="P287" s="755">
        <v>2475</v>
      </c>
      <c r="Q287" s="886">
        <v>17.136421378242751</v>
      </c>
      <c r="R287" s="754">
        <v>1.4023850142018941</v>
      </c>
      <c r="S287" s="755">
        <v>2258</v>
      </c>
      <c r="T287" s="886">
        <v>36.25787657399016</v>
      </c>
      <c r="U287" s="754">
        <v>1.661580957495735</v>
      </c>
      <c r="V287" s="755">
        <v>2353</v>
      </c>
      <c r="W287" s="886">
        <v>17.946635269107329</v>
      </c>
      <c r="X287" s="754">
        <v>1.203730725194059</v>
      </c>
      <c r="Y287" s="755">
        <v>2286</v>
      </c>
      <c r="Z287" s="886">
        <v>30.525925999438151</v>
      </c>
      <c r="AA287" s="754">
        <v>1.630768616975474</v>
      </c>
      <c r="AB287" s="755">
        <v>2345</v>
      </c>
      <c r="AC287" s="886">
        <v>7.5471212533374077</v>
      </c>
      <c r="AD287" s="754">
        <v>0.80691639077475086</v>
      </c>
      <c r="AE287" s="755">
        <v>2240</v>
      </c>
      <c r="AF287" s="886">
        <v>13.77066130815877</v>
      </c>
      <c r="AG287" s="754">
        <v>1.162798891705469</v>
      </c>
      <c r="AH287" s="755">
        <v>2285</v>
      </c>
      <c r="AI287" s="886">
        <v>35.45973915051232</v>
      </c>
      <c r="AJ287" s="754">
        <v>1.639150127135155</v>
      </c>
      <c r="AK287" s="755">
        <v>2374</v>
      </c>
      <c r="AL287" s="886">
        <v>16.86941702343384</v>
      </c>
      <c r="AM287" s="754">
        <v>1.094257554198296</v>
      </c>
      <c r="AN287" s="755">
        <v>2273</v>
      </c>
      <c r="AO287" s="886">
        <v>12.891771080559611</v>
      </c>
      <c r="AP287" s="754">
        <v>1.0000985521850601</v>
      </c>
      <c r="AQ287" s="755">
        <v>2270</v>
      </c>
      <c r="AR287" s="886">
        <v>37.11341987949104</v>
      </c>
      <c r="AS287" s="754">
        <v>1.6174391431758319</v>
      </c>
      <c r="AT287" s="887">
        <v>1850</v>
      </c>
    </row>
    <row r="288" spans="1:46" ht="14.5" customHeight="1">
      <c r="A288" s="897" t="s">
        <v>30</v>
      </c>
      <c r="B288" s="886">
        <v>32.205109957612251</v>
      </c>
      <c r="C288" s="754">
        <v>3.8959077577671102</v>
      </c>
      <c r="D288" s="755">
        <v>271</v>
      </c>
      <c r="E288" s="886">
        <v>16.58292118681663</v>
      </c>
      <c r="F288" s="754">
        <v>4.6109793018938623</v>
      </c>
      <c r="G288" s="755">
        <v>256</v>
      </c>
      <c r="H288" s="886">
        <v>61.997232431403859</v>
      </c>
      <c r="I288" s="754">
        <v>3.8498670730853899</v>
      </c>
      <c r="J288" s="755">
        <v>275</v>
      </c>
      <c r="K288" s="886">
        <v>40.054308712888499</v>
      </c>
      <c r="L288" s="754">
        <v>3.3601449411132531</v>
      </c>
      <c r="M288" s="755">
        <v>261</v>
      </c>
      <c r="N288" s="886">
        <v>61.49135229838155</v>
      </c>
      <c r="O288" s="754">
        <v>3.2357747358640081</v>
      </c>
      <c r="P288" s="755">
        <v>282</v>
      </c>
      <c r="Q288" s="886">
        <v>12.30096195760953</v>
      </c>
      <c r="R288" s="754">
        <v>4.5803528164267409</v>
      </c>
      <c r="S288" s="755">
        <v>247</v>
      </c>
      <c r="T288" s="886">
        <v>36.604576778983557</v>
      </c>
      <c r="U288" s="754">
        <v>4.5343811313057207</v>
      </c>
      <c r="V288" s="755">
        <v>266</v>
      </c>
      <c r="W288" s="886">
        <v>15.45550023010367</v>
      </c>
      <c r="X288" s="754">
        <v>3.65139727416063</v>
      </c>
      <c r="Y288" s="755">
        <v>247</v>
      </c>
      <c r="Z288" s="886">
        <v>37.093260683655181</v>
      </c>
      <c r="AA288" s="754">
        <v>4.9618573679073954</v>
      </c>
      <c r="AB288" s="755">
        <v>256</v>
      </c>
      <c r="AC288" s="886">
        <v>8.4680798024418849</v>
      </c>
      <c r="AD288" s="754">
        <v>3.1695659910246259</v>
      </c>
      <c r="AE288" s="755">
        <v>251</v>
      </c>
      <c r="AF288" s="886">
        <v>13.734886868810079</v>
      </c>
      <c r="AG288" s="754">
        <v>3.1938324801242608</v>
      </c>
      <c r="AH288" s="755">
        <v>251</v>
      </c>
      <c r="AI288" s="886">
        <v>43.680252094599069</v>
      </c>
      <c r="AJ288" s="754">
        <v>6.6219256054033</v>
      </c>
      <c r="AK288" s="755">
        <v>270</v>
      </c>
      <c r="AL288" s="886">
        <v>23.305240396304661</v>
      </c>
      <c r="AM288" s="754">
        <v>4.6793945304974054</v>
      </c>
      <c r="AN288" s="755">
        <v>259</v>
      </c>
      <c r="AO288" s="886">
        <v>8.7013810118062818</v>
      </c>
      <c r="AP288" s="754">
        <v>1.992153305040844</v>
      </c>
      <c r="AQ288" s="755">
        <v>249</v>
      </c>
      <c r="AR288" s="886">
        <v>44.975629574673263</v>
      </c>
      <c r="AS288" s="754">
        <v>4.0361131920870967</v>
      </c>
      <c r="AT288" s="887">
        <v>201</v>
      </c>
    </row>
    <row r="289" spans="1:46" ht="14.5" customHeight="1">
      <c r="A289" s="898" t="s">
        <v>31</v>
      </c>
      <c r="B289" s="889">
        <v>30.17466618400293</v>
      </c>
      <c r="C289" s="890">
        <v>1.637614270121406</v>
      </c>
      <c r="D289" s="891">
        <v>2670</v>
      </c>
      <c r="E289" s="889">
        <v>8.5495576898448142</v>
      </c>
      <c r="F289" s="890">
        <v>1.0082264717747269</v>
      </c>
      <c r="G289" s="891">
        <v>2532</v>
      </c>
      <c r="H289" s="889">
        <v>53.204008895761483</v>
      </c>
      <c r="I289" s="890">
        <v>1.48944958948855</v>
      </c>
      <c r="J289" s="891">
        <v>2691</v>
      </c>
      <c r="K289" s="889">
        <v>34.278301594940572</v>
      </c>
      <c r="L289" s="890">
        <v>1.5190295280094459</v>
      </c>
      <c r="M289" s="891">
        <v>2583</v>
      </c>
      <c r="N289" s="889">
        <v>58.242068896596237</v>
      </c>
      <c r="O289" s="890">
        <v>1.4899941031787669</v>
      </c>
      <c r="P289" s="891">
        <v>2757</v>
      </c>
      <c r="Q289" s="889">
        <v>16.509179358471989</v>
      </c>
      <c r="R289" s="890">
        <v>1.358872164642918</v>
      </c>
      <c r="S289" s="891">
        <v>2505</v>
      </c>
      <c r="T289" s="889">
        <v>36.302727516551457</v>
      </c>
      <c r="U289" s="890">
        <v>1.5621557804136781</v>
      </c>
      <c r="V289" s="891">
        <v>2619</v>
      </c>
      <c r="W289" s="889">
        <v>17.635372318772429</v>
      </c>
      <c r="X289" s="890">
        <v>1.1456570131200601</v>
      </c>
      <c r="Y289" s="891">
        <v>2533</v>
      </c>
      <c r="Z289" s="889">
        <v>31.367572814246589</v>
      </c>
      <c r="AA289" s="890">
        <v>1.5826952084846291</v>
      </c>
      <c r="AB289" s="891">
        <v>2601</v>
      </c>
      <c r="AC289" s="889">
        <v>7.6669284466158842</v>
      </c>
      <c r="AD289" s="890">
        <v>0.81774458722062071</v>
      </c>
      <c r="AE289" s="891">
        <v>2491</v>
      </c>
      <c r="AF289" s="889">
        <v>13.766041805877441</v>
      </c>
      <c r="AG289" s="890">
        <v>1.0934892865542409</v>
      </c>
      <c r="AH289" s="891">
        <v>2536</v>
      </c>
      <c r="AI289" s="889">
        <v>36.528580466714303</v>
      </c>
      <c r="AJ289" s="890">
        <v>1.704483663666075</v>
      </c>
      <c r="AK289" s="891">
        <v>2644</v>
      </c>
      <c r="AL289" s="889">
        <v>17.731596198560169</v>
      </c>
      <c r="AM289" s="890">
        <v>1.1554217141373011</v>
      </c>
      <c r="AN289" s="891">
        <v>2532</v>
      </c>
      <c r="AO289" s="889">
        <v>12.35653400166788</v>
      </c>
      <c r="AP289" s="890">
        <v>0.91551627678351388</v>
      </c>
      <c r="AQ289" s="891">
        <v>2519</v>
      </c>
      <c r="AR289" s="889">
        <v>38.172653711579287</v>
      </c>
      <c r="AS289" s="890">
        <v>1.541308020986407</v>
      </c>
      <c r="AT289" s="893">
        <v>2051</v>
      </c>
    </row>
    <row r="290" spans="1:46" ht="14.5" customHeight="1">
      <c r="A290" s="1930" t="s">
        <v>770</v>
      </c>
      <c r="B290" s="1930" t="s">
        <v>732</v>
      </c>
      <c r="C290" s="1930" t="s">
        <v>732</v>
      </c>
      <c r="D290" s="1930" t="s">
        <v>732</v>
      </c>
      <c r="E290" s="1930" t="s">
        <v>732</v>
      </c>
      <c r="F290" s="1930" t="s">
        <v>732</v>
      </c>
      <c r="G290" s="1930" t="s">
        <v>732</v>
      </c>
      <c r="H290" s="1930" t="s">
        <v>732</v>
      </c>
      <c r="I290" s="1930" t="s">
        <v>732</v>
      </c>
      <c r="J290" s="1930" t="s">
        <v>732</v>
      </c>
      <c r="K290" s="1930" t="s">
        <v>732</v>
      </c>
      <c r="L290" s="1930" t="s">
        <v>732</v>
      </c>
      <c r="M290" s="1930" t="s">
        <v>732</v>
      </c>
      <c r="N290" s="1930" t="s">
        <v>732</v>
      </c>
      <c r="O290" s="1930" t="s">
        <v>732</v>
      </c>
      <c r="P290" s="1930" t="s">
        <v>732</v>
      </c>
      <c r="Q290" s="1930" t="s">
        <v>732</v>
      </c>
      <c r="R290" s="1930" t="s">
        <v>732</v>
      </c>
      <c r="S290" s="1930" t="s">
        <v>732</v>
      </c>
      <c r="T290" s="1930" t="s">
        <v>732</v>
      </c>
      <c r="U290" s="1930" t="s">
        <v>732</v>
      </c>
      <c r="V290" s="1930" t="s">
        <v>732</v>
      </c>
      <c r="W290" s="1930" t="s">
        <v>732</v>
      </c>
      <c r="X290" s="1930" t="s">
        <v>732</v>
      </c>
      <c r="Y290" s="1930" t="s">
        <v>732</v>
      </c>
      <c r="Z290" s="1930" t="s">
        <v>732</v>
      </c>
      <c r="AA290" s="1930" t="s">
        <v>732</v>
      </c>
      <c r="AB290" s="1930" t="s">
        <v>732</v>
      </c>
      <c r="AC290" s="1930" t="s">
        <v>732</v>
      </c>
      <c r="AD290" s="1930" t="s">
        <v>732</v>
      </c>
      <c r="AE290" s="1930" t="s">
        <v>732</v>
      </c>
      <c r="AF290" s="1930" t="s">
        <v>732</v>
      </c>
      <c r="AG290" s="1930" t="s">
        <v>732</v>
      </c>
      <c r="AH290" s="1930" t="s">
        <v>732</v>
      </c>
      <c r="AI290" s="1930" t="s">
        <v>732</v>
      </c>
      <c r="AJ290" s="1930" t="s">
        <v>732</v>
      </c>
      <c r="AK290" s="1930" t="s">
        <v>732</v>
      </c>
      <c r="AL290" s="1930" t="s">
        <v>732</v>
      </c>
      <c r="AM290" s="1930" t="s">
        <v>732</v>
      </c>
      <c r="AN290" s="1930" t="s">
        <v>732</v>
      </c>
      <c r="AO290" s="1930" t="s">
        <v>732</v>
      </c>
      <c r="AP290" s="1930" t="s">
        <v>732</v>
      </c>
      <c r="AQ290" s="1930" t="s">
        <v>732</v>
      </c>
      <c r="AR290" s="1930" t="s">
        <v>732</v>
      </c>
      <c r="AS290" s="1930" t="s">
        <v>732</v>
      </c>
      <c r="AT290" s="1930" t="s">
        <v>732</v>
      </c>
    </row>
    <row r="291" spans="1:46" ht="14.5" customHeight="1">
      <c r="A291" s="1930" t="s">
        <v>771</v>
      </c>
      <c r="B291" s="1930" t="s">
        <v>623</v>
      </c>
      <c r="C291" s="1930" t="s">
        <v>623</v>
      </c>
      <c r="D291" s="1930" t="s">
        <v>623</v>
      </c>
      <c r="E291" s="1930" t="s">
        <v>623</v>
      </c>
      <c r="F291" s="1930" t="s">
        <v>623</v>
      </c>
      <c r="G291" s="1930" t="s">
        <v>623</v>
      </c>
      <c r="H291" s="1930" t="s">
        <v>623</v>
      </c>
      <c r="I291" s="1930" t="s">
        <v>623</v>
      </c>
      <c r="J291" s="1930" t="s">
        <v>623</v>
      </c>
      <c r="K291" s="1930" t="s">
        <v>623</v>
      </c>
      <c r="L291" s="1930" t="s">
        <v>623</v>
      </c>
      <c r="M291" s="1930" t="s">
        <v>623</v>
      </c>
      <c r="N291" s="1930" t="s">
        <v>623</v>
      </c>
      <c r="O291" s="1930" t="s">
        <v>623</v>
      </c>
      <c r="P291" s="1930" t="s">
        <v>623</v>
      </c>
      <c r="Q291" s="1930" t="s">
        <v>623</v>
      </c>
      <c r="R291" s="1930" t="s">
        <v>623</v>
      </c>
      <c r="S291" s="1930" t="s">
        <v>623</v>
      </c>
      <c r="T291" s="1930" t="s">
        <v>623</v>
      </c>
      <c r="U291" s="1930" t="s">
        <v>623</v>
      </c>
      <c r="V291" s="1930" t="s">
        <v>623</v>
      </c>
      <c r="W291" s="1930" t="s">
        <v>623</v>
      </c>
      <c r="X291" s="1930" t="s">
        <v>623</v>
      </c>
      <c r="Y291" s="1930" t="s">
        <v>623</v>
      </c>
      <c r="Z291" s="1930" t="s">
        <v>623</v>
      </c>
      <c r="AA291" s="1930" t="s">
        <v>623</v>
      </c>
      <c r="AB291" s="1930" t="s">
        <v>623</v>
      </c>
      <c r="AC291" s="1930" t="s">
        <v>623</v>
      </c>
      <c r="AD291" s="1930" t="s">
        <v>623</v>
      </c>
      <c r="AE291" s="1930" t="s">
        <v>623</v>
      </c>
      <c r="AF291" s="1930" t="s">
        <v>623</v>
      </c>
      <c r="AG291" s="1930" t="s">
        <v>623</v>
      </c>
      <c r="AH291" s="1930" t="s">
        <v>623</v>
      </c>
      <c r="AI291" s="1930" t="s">
        <v>623</v>
      </c>
      <c r="AJ291" s="1930" t="s">
        <v>623</v>
      </c>
      <c r="AK291" s="1930" t="s">
        <v>623</v>
      </c>
      <c r="AL291" s="1930" t="s">
        <v>623</v>
      </c>
      <c r="AM291" s="1930" t="s">
        <v>623</v>
      </c>
      <c r="AN291" s="1930" t="s">
        <v>623</v>
      </c>
      <c r="AO291" s="1930" t="s">
        <v>623</v>
      </c>
      <c r="AP291" s="1930" t="s">
        <v>623</v>
      </c>
      <c r="AQ291" s="1930" t="s">
        <v>623</v>
      </c>
      <c r="AR291" s="1930" t="s">
        <v>623</v>
      </c>
      <c r="AS291" s="1930" t="s">
        <v>623</v>
      </c>
      <c r="AT291" s="1930" t="s">
        <v>623</v>
      </c>
    </row>
    <row r="292" spans="1:46" ht="14.5" customHeight="1">
      <c r="A292" s="1930" t="s">
        <v>1191</v>
      </c>
      <c r="B292" s="1930" t="s">
        <v>772</v>
      </c>
      <c r="C292" s="1930" t="s">
        <v>772</v>
      </c>
      <c r="D292" s="1930" t="s">
        <v>772</v>
      </c>
      <c r="E292" s="1930" t="s">
        <v>772</v>
      </c>
      <c r="F292" s="1930" t="s">
        <v>772</v>
      </c>
      <c r="G292" s="1930" t="s">
        <v>772</v>
      </c>
      <c r="H292" s="1930" t="s">
        <v>772</v>
      </c>
      <c r="I292" s="1930" t="s">
        <v>772</v>
      </c>
      <c r="J292" s="1930" t="s">
        <v>772</v>
      </c>
      <c r="K292" s="1930" t="s">
        <v>772</v>
      </c>
      <c r="L292" s="1930" t="s">
        <v>772</v>
      </c>
      <c r="M292" s="1930" t="s">
        <v>772</v>
      </c>
      <c r="N292" s="1930" t="s">
        <v>772</v>
      </c>
      <c r="O292" s="1930" t="s">
        <v>772</v>
      </c>
      <c r="P292" s="1930" t="s">
        <v>772</v>
      </c>
      <c r="Q292" s="1930" t="s">
        <v>772</v>
      </c>
      <c r="R292" s="1930" t="s">
        <v>772</v>
      </c>
      <c r="S292" s="1930" t="s">
        <v>772</v>
      </c>
      <c r="T292" s="1930" t="s">
        <v>772</v>
      </c>
      <c r="U292" s="1930" t="s">
        <v>772</v>
      </c>
      <c r="V292" s="1930" t="s">
        <v>772</v>
      </c>
      <c r="W292" s="1930" t="s">
        <v>772</v>
      </c>
      <c r="X292" s="1930" t="s">
        <v>772</v>
      </c>
      <c r="Y292" s="1930" t="s">
        <v>772</v>
      </c>
      <c r="Z292" s="1930" t="s">
        <v>772</v>
      </c>
      <c r="AA292" s="1930" t="s">
        <v>772</v>
      </c>
      <c r="AB292" s="1930" t="s">
        <v>772</v>
      </c>
      <c r="AC292" s="1930" t="s">
        <v>772</v>
      </c>
      <c r="AD292" s="1930" t="s">
        <v>772</v>
      </c>
      <c r="AE292" s="1930" t="s">
        <v>772</v>
      </c>
      <c r="AF292" s="1930" t="s">
        <v>772</v>
      </c>
      <c r="AG292" s="1930" t="s">
        <v>772</v>
      </c>
      <c r="AH292" s="1930" t="s">
        <v>772</v>
      </c>
      <c r="AI292" s="1930" t="s">
        <v>772</v>
      </c>
      <c r="AJ292" s="1930" t="s">
        <v>772</v>
      </c>
      <c r="AK292" s="1930" t="s">
        <v>772</v>
      </c>
      <c r="AL292" s="1930" t="s">
        <v>772</v>
      </c>
      <c r="AM292" s="1930" t="s">
        <v>772</v>
      </c>
      <c r="AN292" s="1930" t="s">
        <v>772</v>
      </c>
      <c r="AO292" s="1930" t="s">
        <v>772</v>
      </c>
      <c r="AP292" s="1930" t="s">
        <v>772</v>
      </c>
      <c r="AQ292" s="1930" t="s">
        <v>772</v>
      </c>
      <c r="AR292" s="1930" t="s">
        <v>772</v>
      </c>
      <c r="AS292" s="1930" t="s">
        <v>772</v>
      </c>
      <c r="AT292" s="1930" t="s">
        <v>772</v>
      </c>
    </row>
    <row r="293" spans="1:46" s="1624" customFormat="1" ht="14.5" customHeight="1">
      <c r="A293" s="1623"/>
      <c r="B293" s="1623"/>
      <c r="C293" s="1623"/>
      <c r="D293" s="1623"/>
      <c r="E293" s="1623"/>
      <c r="F293" s="1623"/>
      <c r="G293" s="1623"/>
      <c r="H293" s="1623"/>
      <c r="I293" s="1623"/>
      <c r="J293" s="1623"/>
      <c r="K293" s="1623"/>
      <c r="L293" s="1623"/>
      <c r="M293" s="1623"/>
      <c r="N293" s="1623"/>
      <c r="O293" s="1623"/>
      <c r="P293" s="1623"/>
      <c r="Q293" s="1623"/>
      <c r="R293" s="1623"/>
      <c r="S293" s="1623"/>
      <c r="T293" s="1623"/>
      <c r="U293" s="1623"/>
      <c r="V293" s="1623"/>
      <c r="W293" s="1623"/>
      <c r="X293" s="1623"/>
      <c r="Y293" s="1623"/>
      <c r="Z293" s="1623"/>
      <c r="AA293" s="1623"/>
      <c r="AB293" s="1623"/>
      <c r="AC293" s="1623"/>
      <c r="AD293" s="1623"/>
      <c r="AE293" s="1623"/>
      <c r="AF293" s="1623"/>
      <c r="AG293" s="1623"/>
      <c r="AH293" s="1623"/>
      <c r="AI293" s="1623"/>
      <c r="AJ293" s="1623"/>
      <c r="AK293" s="1623"/>
      <c r="AL293" s="1623"/>
      <c r="AM293" s="1623"/>
      <c r="AN293" s="1623"/>
      <c r="AO293" s="1623"/>
      <c r="AP293" s="1623"/>
      <c r="AQ293" s="1623"/>
      <c r="AR293" s="1623"/>
      <c r="AS293" s="1623"/>
      <c r="AT293" s="1623"/>
    </row>
    <row r="294" spans="1:46" ht="14.5" customHeight="1">
      <c r="A294" s="2043" t="s">
        <v>1315</v>
      </c>
      <c r="B294" s="2043"/>
      <c r="C294" s="2043"/>
      <c r="D294" s="2043"/>
      <c r="E294" s="2043"/>
      <c r="F294" s="2043"/>
      <c r="G294" s="2043"/>
      <c r="H294" s="2043"/>
      <c r="I294" s="2043"/>
      <c r="J294" s="2043"/>
      <c r="K294" s="2043"/>
      <c r="L294" s="2043"/>
      <c r="M294" s="2043"/>
      <c r="N294" s="2043"/>
      <c r="O294" s="2043"/>
      <c r="P294" s="2043"/>
      <c r="Q294" s="2043"/>
      <c r="R294" s="2043"/>
      <c r="S294" s="2043"/>
      <c r="T294" s="2043"/>
      <c r="U294" s="2043"/>
      <c r="V294" s="2043"/>
      <c r="W294" s="2043"/>
      <c r="X294" s="2043"/>
      <c r="Y294" s="2043"/>
      <c r="Z294" s="2043"/>
      <c r="AA294" s="2043"/>
      <c r="AB294" s="2043"/>
      <c r="AC294" s="2043"/>
      <c r="AD294" s="2043"/>
      <c r="AE294" s="2043"/>
      <c r="AF294" s="2043"/>
      <c r="AG294" s="2043"/>
      <c r="AH294" s="2043"/>
      <c r="AI294" s="2043"/>
      <c r="AJ294" s="2043"/>
      <c r="AK294" s="2043"/>
      <c r="AL294" s="2043"/>
      <c r="AM294" s="2043"/>
      <c r="AN294" s="2043"/>
      <c r="AO294" s="2043"/>
      <c r="AP294" s="2043"/>
      <c r="AQ294" s="2043"/>
      <c r="AR294" s="2043"/>
      <c r="AS294" s="2043"/>
      <c r="AT294" s="2043"/>
    </row>
    <row r="295" spans="1:46" s="902" customFormat="1" ht="47.25" customHeight="1">
      <c r="A295" s="1994" t="s">
        <v>5</v>
      </c>
      <c r="B295" s="1971" t="s">
        <v>705</v>
      </c>
      <c r="C295" s="1971" t="s">
        <v>706</v>
      </c>
      <c r="D295" s="1971" t="s">
        <v>706</v>
      </c>
      <c r="E295" s="1971" t="s">
        <v>707</v>
      </c>
      <c r="F295" s="1971" t="s">
        <v>708</v>
      </c>
      <c r="G295" s="1971" t="s">
        <v>708</v>
      </c>
      <c r="H295" s="1971" t="s">
        <v>709</v>
      </c>
      <c r="I295" s="1971" t="s">
        <v>710</v>
      </c>
      <c r="J295" s="1971" t="s">
        <v>710</v>
      </c>
      <c r="K295" s="1971" t="s">
        <v>711</v>
      </c>
      <c r="L295" s="1971" t="s">
        <v>712</v>
      </c>
      <c r="M295" s="1971" t="s">
        <v>712</v>
      </c>
      <c r="N295" s="1971" t="s">
        <v>673</v>
      </c>
      <c r="O295" s="1971" t="s">
        <v>713</v>
      </c>
      <c r="P295" s="1971" t="s">
        <v>713</v>
      </c>
      <c r="Q295" s="1971" t="s">
        <v>674</v>
      </c>
      <c r="R295" s="1971" t="s">
        <v>714</v>
      </c>
      <c r="S295" s="1971" t="s">
        <v>714</v>
      </c>
      <c r="T295" s="1971" t="s">
        <v>675</v>
      </c>
      <c r="U295" s="1971" t="s">
        <v>715</v>
      </c>
      <c r="V295" s="1971" t="s">
        <v>715</v>
      </c>
      <c r="W295" s="1971" t="s">
        <v>676</v>
      </c>
      <c r="X295" s="1971" t="s">
        <v>716</v>
      </c>
      <c r="Y295" s="1971" t="s">
        <v>716</v>
      </c>
      <c r="Z295" s="1971" t="s">
        <v>717</v>
      </c>
      <c r="AA295" s="1971" t="s">
        <v>718</v>
      </c>
      <c r="AB295" s="1971" t="s">
        <v>718</v>
      </c>
      <c r="AC295" s="1971" t="s">
        <v>678</v>
      </c>
      <c r="AD295" s="1971" t="s">
        <v>719</v>
      </c>
      <c r="AE295" s="1971" t="s">
        <v>719</v>
      </c>
      <c r="AF295" s="1971" t="s">
        <v>679</v>
      </c>
      <c r="AG295" s="1971" t="s">
        <v>720</v>
      </c>
      <c r="AH295" s="1971" t="s">
        <v>720</v>
      </c>
      <c r="AI295" s="1971" t="s">
        <v>594</v>
      </c>
      <c r="AJ295" s="1971" t="s">
        <v>721</v>
      </c>
      <c r="AK295" s="1971" t="s">
        <v>721</v>
      </c>
      <c r="AL295" s="1971" t="s">
        <v>681</v>
      </c>
      <c r="AM295" s="1971" t="s">
        <v>722</v>
      </c>
      <c r="AN295" s="1971" t="s">
        <v>722</v>
      </c>
      <c r="AO295" s="1928" t="s">
        <v>729</v>
      </c>
      <c r="AP295" s="1928" t="s">
        <v>730</v>
      </c>
      <c r="AQ295" s="1928" t="s">
        <v>730</v>
      </c>
      <c r="AR295" s="1971" t="s">
        <v>684</v>
      </c>
      <c r="AS295" s="1971" t="s">
        <v>724</v>
      </c>
      <c r="AT295" s="1992" t="s">
        <v>724</v>
      </c>
    </row>
    <row r="296" spans="1:46" ht="14.25" customHeight="1" thickBot="1">
      <c r="A296" s="1995"/>
      <c r="B296" s="743" t="s">
        <v>2</v>
      </c>
      <c r="C296" s="743" t="s">
        <v>68</v>
      </c>
      <c r="D296" s="744" t="s">
        <v>69</v>
      </c>
      <c r="E296" s="743" t="s">
        <v>2</v>
      </c>
      <c r="F296" s="743" t="s">
        <v>68</v>
      </c>
      <c r="G296" s="744" t="s">
        <v>69</v>
      </c>
      <c r="H296" s="743" t="s">
        <v>2</v>
      </c>
      <c r="I296" s="743" t="s">
        <v>68</v>
      </c>
      <c r="J296" s="744" t="s">
        <v>69</v>
      </c>
      <c r="K296" s="743" t="s">
        <v>2</v>
      </c>
      <c r="L296" s="743" t="s">
        <v>68</v>
      </c>
      <c r="M296" s="744" t="s">
        <v>69</v>
      </c>
      <c r="N296" s="743" t="s">
        <v>2</v>
      </c>
      <c r="O296" s="743" t="s">
        <v>68</v>
      </c>
      <c r="P296" s="744" t="s">
        <v>69</v>
      </c>
      <c r="Q296" s="743" t="s">
        <v>2</v>
      </c>
      <c r="R296" s="743" t="s">
        <v>68</v>
      </c>
      <c r="S296" s="744" t="s">
        <v>69</v>
      </c>
      <c r="T296" s="743" t="s">
        <v>2</v>
      </c>
      <c r="U296" s="743" t="s">
        <v>68</v>
      </c>
      <c r="V296" s="744" t="s">
        <v>69</v>
      </c>
      <c r="W296" s="743" t="s">
        <v>2</v>
      </c>
      <c r="X296" s="743" t="s">
        <v>68</v>
      </c>
      <c r="Y296" s="744" t="s">
        <v>69</v>
      </c>
      <c r="Z296" s="743" t="s">
        <v>2</v>
      </c>
      <c r="AA296" s="743" t="s">
        <v>68</v>
      </c>
      <c r="AB296" s="744" t="s">
        <v>69</v>
      </c>
      <c r="AC296" s="743" t="s">
        <v>2</v>
      </c>
      <c r="AD296" s="743" t="s">
        <v>68</v>
      </c>
      <c r="AE296" s="744" t="s">
        <v>69</v>
      </c>
      <c r="AF296" s="743" t="s">
        <v>2</v>
      </c>
      <c r="AG296" s="743" t="s">
        <v>68</v>
      </c>
      <c r="AH296" s="744" t="s">
        <v>69</v>
      </c>
      <c r="AI296" s="743" t="s">
        <v>2</v>
      </c>
      <c r="AJ296" s="743" t="s">
        <v>68</v>
      </c>
      <c r="AK296" s="744" t="s">
        <v>69</v>
      </c>
      <c r="AL296" s="743" t="s">
        <v>2</v>
      </c>
      <c r="AM296" s="743" t="s">
        <v>68</v>
      </c>
      <c r="AN296" s="744" t="s">
        <v>69</v>
      </c>
      <c r="AO296" s="743" t="s">
        <v>2</v>
      </c>
      <c r="AP296" s="743" t="s">
        <v>68</v>
      </c>
      <c r="AQ296" s="744" t="s">
        <v>69</v>
      </c>
      <c r="AR296" s="743" t="s">
        <v>2</v>
      </c>
      <c r="AS296" s="743" t="s">
        <v>68</v>
      </c>
      <c r="AT296" s="743" t="s">
        <v>69</v>
      </c>
    </row>
    <row r="297" spans="1:46" ht="14.5" customHeight="1">
      <c r="A297" s="894" t="s">
        <v>13</v>
      </c>
      <c r="B297" s="812">
        <v>43.915991193061423</v>
      </c>
      <c r="C297" s="868">
        <v>2.4733569655173602</v>
      </c>
      <c r="D297" s="869">
        <v>438</v>
      </c>
      <c r="E297" s="812">
        <v>33.396564580316713</v>
      </c>
      <c r="F297" s="868">
        <v>3.5637727865164752</v>
      </c>
      <c r="G297" s="869">
        <v>439</v>
      </c>
      <c r="H297" s="812">
        <v>71.396846233503666</v>
      </c>
      <c r="I297" s="868">
        <v>3.1721693912638989</v>
      </c>
      <c r="J297" s="869">
        <v>444</v>
      </c>
      <c r="K297" s="812">
        <v>68.480299631448148</v>
      </c>
      <c r="L297" s="868">
        <v>2.2482338053315298</v>
      </c>
      <c r="M297" s="869">
        <v>440</v>
      </c>
      <c r="N297" s="812">
        <v>79.551508090516506</v>
      </c>
      <c r="O297" s="868">
        <v>2.167573042541119</v>
      </c>
      <c r="P297" s="869">
        <v>448</v>
      </c>
      <c r="Q297" s="812">
        <v>54.404904597358652</v>
      </c>
      <c r="R297" s="868">
        <v>2.8725090274727978</v>
      </c>
      <c r="S297" s="869">
        <v>435</v>
      </c>
      <c r="T297" s="812">
        <v>64.640050252137243</v>
      </c>
      <c r="U297" s="868">
        <v>2.611192618227304</v>
      </c>
      <c r="V297" s="869">
        <v>439</v>
      </c>
      <c r="W297" s="812">
        <v>56.033083629391022</v>
      </c>
      <c r="X297" s="868">
        <v>3.7461138241594489</v>
      </c>
      <c r="Y297" s="869">
        <v>443</v>
      </c>
      <c r="Z297" s="812">
        <v>63.820595981185882</v>
      </c>
      <c r="AA297" s="868">
        <v>3.2829772932344352</v>
      </c>
      <c r="AB297" s="869">
        <v>438</v>
      </c>
      <c r="AC297" s="812">
        <v>43.253325355769007</v>
      </c>
      <c r="AD297" s="868">
        <v>4.6163476825072483</v>
      </c>
      <c r="AE297" s="869">
        <v>438</v>
      </c>
      <c r="AF297" s="812">
        <v>52.890313777230517</v>
      </c>
      <c r="AG297" s="868">
        <v>3.8188196532134859</v>
      </c>
      <c r="AH297" s="869">
        <v>440</v>
      </c>
      <c r="AI297" s="812">
        <v>62.724535730800987</v>
      </c>
      <c r="AJ297" s="868">
        <v>3.8799952866779992</v>
      </c>
      <c r="AK297" s="869">
        <v>447</v>
      </c>
      <c r="AL297" s="812">
        <v>58.268089074495137</v>
      </c>
      <c r="AM297" s="868">
        <v>3.2606458435833718</v>
      </c>
      <c r="AN297" s="869">
        <v>443</v>
      </c>
      <c r="AO297" s="812">
        <v>59.00722001823744</v>
      </c>
      <c r="AP297" s="868">
        <v>3.447649246217213</v>
      </c>
      <c r="AQ297" s="869">
        <v>443</v>
      </c>
      <c r="AR297" s="812">
        <v>26.80473900211328</v>
      </c>
      <c r="AS297" s="868">
        <v>3.5419197069962851</v>
      </c>
      <c r="AT297" s="904">
        <v>213</v>
      </c>
    </row>
    <row r="298" spans="1:46" ht="14.5" customHeight="1">
      <c r="A298" s="895" t="s">
        <v>14</v>
      </c>
      <c r="B298" s="818">
        <v>45.56045032783156</v>
      </c>
      <c r="C298" s="870">
        <v>3.9300771636265059</v>
      </c>
      <c r="D298" s="871">
        <v>281</v>
      </c>
      <c r="E298" s="818">
        <v>33.618397621173983</v>
      </c>
      <c r="F298" s="870">
        <v>4.7465736179693137</v>
      </c>
      <c r="G298" s="871">
        <v>277</v>
      </c>
      <c r="H298" s="818">
        <v>75.209097301781384</v>
      </c>
      <c r="I298" s="870">
        <v>2.791475383542815</v>
      </c>
      <c r="J298" s="871">
        <v>280</v>
      </c>
      <c r="K298" s="818">
        <v>67.835204085066607</v>
      </c>
      <c r="L298" s="870">
        <v>3.1608061847287741</v>
      </c>
      <c r="M298" s="871">
        <v>280</v>
      </c>
      <c r="N298" s="818">
        <v>82.617972344186626</v>
      </c>
      <c r="O298" s="870">
        <v>2.4508613985674241</v>
      </c>
      <c r="P298" s="871">
        <v>280</v>
      </c>
      <c r="Q298" s="818">
        <v>51.881523733577247</v>
      </c>
      <c r="R298" s="870">
        <v>4.064459907511762</v>
      </c>
      <c r="S298" s="871">
        <v>277</v>
      </c>
      <c r="T298" s="818">
        <v>74.3374640651205</v>
      </c>
      <c r="U298" s="870">
        <v>3.009136213150903</v>
      </c>
      <c r="V298" s="871">
        <v>279</v>
      </c>
      <c r="W298" s="818">
        <v>66.252130591951968</v>
      </c>
      <c r="X298" s="870">
        <v>2.942497582227328</v>
      </c>
      <c r="Y298" s="871">
        <v>283</v>
      </c>
      <c r="Z298" s="818">
        <v>63.600462318255687</v>
      </c>
      <c r="AA298" s="870">
        <v>3.6085280820496548</v>
      </c>
      <c r="AB298" s="871">
        <v>279</v>
      </c>
      <c r="AC298" s="818">
        <v>46.403550708537487</v>
      </c>
      <c r="AD298" s="870">
        <v>3.6022673054525178</v>
      </c>
      <c r="AE298" s="871">
        <v>280</v>
      </c>
      <c r="AF298" s="818">
        <v>58.622368471743393</v>
      </c>
      <c r="AG298" s="870">
        <v>3.858429703538198</v>
      </c>
      <c r="AH298" s="871">
        <v>275</v>
      </c>
      <c r="AI298" s="818">
        <v>76.726012189838855</v>
      </c>
      <c r="AJ298" s="870">
        <v>2.8618822435644469</v>
      </c>
      <c r="AK298" s="871">
        <v>279</v>
      </c>
      <c r="AL298" s="818">
        <v>54.653711845262173</v>
      </c>
      <c r="AM298" s="870">
        <v>3.161932002662406</v>
      </c>
      <c r="AN298" s="871">
        <v>278</v>
      </c>
      <c r="AO298" s="818">
        <v>54.18440056251589</v>
      </c>
      <c r="AP298" s="870">
        <v>3.4130313000581931</v>
      </c>
      <c r="AQ298" s="871">
        <v>278</v>
      </c>
      <c r="AR298" s="818">
        <v>18.632373923007449</v>
      </c>
      <c r="AS298" s="870">
        <v>4.1322326188464373</v>
      </c>
      <c r="AT298" s="905">
        <v>154</v>
      </c>
    </row>
    <row r="299" spans="1:46" ht="14.5" customHeight="1">
      <c r="A299" s="894" t="s">
        <v>39</v>
      </c>
      <c r="B299" s="812" t="s">
        <v>99</v>
      </c>
      <c r="C299" s="868" t="s">
        <v>99</v>
      </c>
      <c r="D299" s="869" t="s">
        <v>99</v>
      </c>
      <c r="E299" s="812" t="s">
        <v>99</v>
      </c>
      <c r="F299" s="868" t="s">
        <v>99</v>
      </c>
      <c r="G299" s="869" t="s">
        <v>99</v>
      </c>
      <c r="H299" s="812" t="s">
        <v>99</v>
      </c>
      <c r="I299" s="868" t="s">
        <v>99</v>
      </c>
      <c r="J299" s="869" t="s">
        <v>99</v>
      </c>
      <c r="K299" s="812" t="s">
        <v>99</v>
      </c>
      <c r="L299" s="868" t="s">
        <v>99</v>
      </c>
      <c r="M299" s="869" t="s">
        <v>99</v>
      </c>
      <c r="N299" s="812" t="s">
        <v>99</v>
      </c>
      <c r="O299" s="868" t="s">
        <v>99</v>
      </c>
      <c r="P299" s="869" t="s">
        <v>99</v>
      </c>
      <c r="Q299" s="812" t="s">
        <v>99</v>
      </c>
      <c r="R299" s="868" t="s">
        <v>99</v>
      </c>
      <c r="S299" s="869" t="s">
        <v>99</v>
      </c>
      <c r="T299" s="812" t="s">
        <v>99</v>
      </c>
      <c r="U299" s="868" t="s">
        <v>99</v>
      </c>
      <c r="V299" s="869" t="s">
        <v>99</v>
      </c>
      <c r="W299" s="812" t="s">
        <v>99</v>
      </c>
      <c r="X299" s="868" t="s">
        <v>99</v>
      </c>
      <c r="Y299" s="869" t="s">
        <v>99</v>
      </c>
      <c r="Z299" s="812" t="s">
        <v>99</v>
      </c>
      <c r="AA299" s="868" t="s">
        <v>99</v>
      </c>
      <c r="AB299" s="869" t="s">
        <v>99</v>
      </c>
      <c r="AC299" s="812" t="s">
        <v>99</v>
      </c>
      <c r="AD299" s="868" t="s">
        <v>99</v>
      </c>
      <c r="AE299" s="869" t="s">
        <v>99</v>
      </c>
      <c r="AF299" s="812" t="s">
        <v>99</v>
      </c>
      <c r="AG299" s="868" t="s">
        <v>99</v>
      </c>
      <c r="AH299" s="869" t="s">
        <v>99</v>
      </c>
      <c r="AI299" s="812" t="s">
        <v>99</v>
      </c>
      <c r="AJ299" s="868" t="s">
        <v>99</v>
      </c>
      <c r="AK299" s="869" t="s">
        <v>99</v>
      </c>
      <c r="AL299" s="812" t="s">
        <v>99</v>
      </c>
      <c r="AM299" s="868" t="s">
        <v>99</v>
      </c>
      <c r="AN299" s="869" t="s">
        <v>99</v>
      </c>
      <c r="AO299" s="812" t="s">
        <v>99</v>
      </c>
      <c r="AP299" s="868" t="s">
        <v>99</v>
      </c>
      <c r="AQ299" s="869" t="s">
        <v>99</v>
      </c>
      <c r="AR299" s="812" t="s">
        <v>99</v>
      </c>
      <c r="AS299" s="868" t="s">
        <v>99</v>
      </c>
      <c r="AT299" s="904" t="s">
        <v>99</v>
      </c>
    </row>
    <row r="300" spans="1:46" ht="14.5" customHeight="1">
      <c r="A300" s="895" t="s">
        <v>16</v>
      </c>
      <c r="B300" s="818">
        <v>59.45540600485235</v>
      </c>
      <c r="C300" s="870">
        <v>6.7218730716450246</v>
      </c>
      <c r="D300" s="871">
        <v>43</v>
      </c>
      <c r="E300" s="818">
        <v>48.578514619446018</v>
      </c>
      <c r="F300" s="870">
        <v>6.5073092456036399</v>
      </c>
      <c r="G300" s="871">
        <v>41</v>
      </c>
      <c r="H300" s="818">
        <v>88.675491389837404</v>
      </c>
      <c r="I300" s="870">
        <v>3.459664123073352</v>
      </c>
      <c r="J300" s="871">
        <v>40</v>
      </c>
      <c r="K300" s="818">
        <v>76.407731183527744</v>
      </c>
      <c r="L300" s="870">
        <v>8.5739857786867582</v>
      </c>
      <c r="M300" s="871">
        <v>41</v>
      </c>
      <c r="N300" s="818">
        <v>72.885870891017561</v>
      </c>
      <c r="O300" s="870">
        <v>7.2060601718209671</v>
      </c>
      <c r="P300" s="871">
        <v>42</v>
      </c>
      <c r="Q300" s="818">
        <v>39.24278828886672</v>
      </c>
      <c r="R300" s="870">
        <v>9.2114858021797019</v>
      </c>
      <c r="S300" s="871">
        <v>40</v>
      </c>
      <c r="T300" s="818">
        <v>60.431690996571142</v>
      </c>
      <c r="U300" s="870">
        <v>5.3022042042759452</v>
      </c>
      <c r="V300" s="871">
        <v>41</v>
      </c>
      <c r="W300" s="818">
        <v>56.07541335679602</v>
      </c>
      <c r="X300" s="870">
        <v>10.344848945679979</v>
      </c>
      <c r="Y300" s="871">
        <v>41</v>
      </c>
      <c r="Z300" s="818">
        <v>68.469056020009475</v>
      </c>
      <c r="AA300" s="870">
        <v>5.4685914475829742</v>
      </c>
      <c r="AB300" s="871">
        <v>40</v>
      </c>
      <c r="AC300" s="818">
        <v>50.780367988907727</v>
      </c>
      <c r="AD300" s="870">
        <v>9.2516942770232671</v>
      </c>
      <c r="AE300" s="871">
        <v>42</v>
      </c>
      <c r="AF300" s="818">
        <v>52.984490437625396</v>
      </c>
      <c r="AG300" s="870">
        <v>7.3843359333082086</v>
      </c>
      <c r="AH300" s="871">
        <v>40</v>
      </c>
      <c r="AI300" s="818">
        <v>76.358586210427092</v>
      </c>
      <c r="AJ300" s="870">
        <v>4.9499174722982318</v>
      </c>
      <c r="AK300" s="871">
        <v>42</v>
      </c>
      <c r="AL300" s="818">
        <v>66.840809247691126</v>
      </c>
      <c r="AM300" s="870">
        <v>8.1181442403062434</v>
      </c>
      <c r="AN300" s="871">
        <v>42</v>
      </c>
      <c r="AO300" s="818">
        <v>63.415852848943757</v>
      </c>
      <c r="AP300" s="870">
        <v>7.4244596532148863</v>
      </c>
      <c r="AQ300" s="871">
        <v>41</v>
      </c>
      <c r="AR300" s="818">
        <v>23.066085917900121</v>
      </c>
      <c r="AS300" s="870">
        <v>9.3687320533992118</v>
      </c>
      <c r="AT300" s="905">
        <v>21</v>
      </c>
    </row>
    <row r="301" spans="1:46" ht="14.5" customHeight="1">
      <c r="A301" s="894" t="s">
        <v>17</v>
      </c>
      <c r="B301" s="812" t="s">
        <v>99</v>
      </c>
      <c r="C301" s="868" t="s">
        <v>99</v>
      </c>
      <c r="D301" s="869" t="s">
        <v>99</v>
      </c>
      <c r="E301" s="812" t="s">
        <v>99</v>
      </c>
      <c r="F301" s="868" t="s">
        <v>99</v>
      </c>
      <c r="G301" s="869" t="s">
        <v>99</v>
      </c>
      <c r="H301" s="812" t="s">
        <v>99</v>
      </c>
      <c r="I301" s="868" t="s">
        <v>99</v>
      </c>
      <c r="J301" s="869" t="s">
        <v>99</v>
      </c>
      <c r="K301" s="812" t="s">
        <v>99</v>
      </c>
      <c r="L301" s="868" t="s">
        <v>99</v>
      </c>
      <c r="M301" s="869" t="s">
        <v>99</v>
      </c>
      <c r="N301" s="812" t="s">
        <v>99</v>
      </c>
      <c r="O301" s="868" t="s">
        <v>99</v>
      </c>
      <c r="P301" s="869" t="s">
        <v>99</v>
      </c>
      <c r="Q301" s="812" t="s">
        <v>99</v>
      </c>
      <c r="R301" s="868" t="s">
        <v>99</v>
      </c>
      <c r="S301" s="869" t="s">
        <v>99</v>
      </c>
      <c r="T301" s="812" t="s">
        <v>99</v>
      </c>
      <c r="U301" s="868" t="s">
        <v>99</v>
      </c>
      <c r="V301" s="869" t="s">
        <v>99</v>
      </c>
      <c r="W301" s="812" t="s">
        <v>99</v>
      </c>
      <c r="X301" s="868" t="s">
        <v>99</v>
      </c>
      <c r="Y301" s="869" t="s">
        <v>99</v>
      </c>
      <c r="Z301" s="812" t="s">
        <v>99</v>
      </c>
      <c r="AA301" s="868" t="s">
        <v>99</v>
      </c>
      <c r="AB301" s="869" t="s">
        <v>99</v>
      </c>
      <c r="AC301" s="812" t="s">
        <v>99</v>
      </c>
      <c r="AD301" s="868" t="s">
        <v>99</v>
      </c>
      <c r="AE301" s="869" t="s">
        <v>99</v>
      </c>
      <c r="AF301" s="812" t="s">
        <v>99</v>
      </c>
      <c r="AG301" s="868" t="s">
        <v>99</v>
      </c>
      <c r="AH301" s="869" t="s">
        <v>99</v>
      </c>
      <c r="AI301" s="812" t="s">
        <v>99</v>
      </c>
      <c r="AJ301" s="868" t="s">
        <v>99</v>
      </c>
      <c r="AK301" s="869" t="s">
        <v>99</v>
      </c>
      <c r="AL301" s="812" t="s">
        <v>99</v>
      </c>
      <c r="AM301" s="868" t="s">
        <v>99</v>
      </c>
      <c r="AN301" s="869" t="s">
        <v>99</v>
      </c>
      <c r="AO301" s="812" t="s">
        <v>99</v>
      </c>
      <c r="AP301" s="868" t="s">
        <v>99</v>
      </c>
      <c r="AQ301" s="869" t="s">
        <v>99</v>
      </c>
      <c r="AR301" s="812" t="s">
        <v>99</v>
      </c>
      <c r="AS301" s="868" t="s">
        <v>99</v>
      </c>
      <c r="AT301" s="904" t="s">
        <v>99</v>
      </c>
    </row>
    <row r="302" spans="1:46" ht="14.5" customHeight="1">
      <c r="A302" s="895" t="s">
        <v>18</v>
      </c>
      <c r="B302" s="818">
        <v>48.962245592911671</v>
      </c>
      <c r="C302" s="870">
        <v>8.4870137898048537</v>
      </c>
      <c r="D302" s="871">
        <v>43</v>
      </c>
      <c r="E302" s="818">
        <v>34.012996165982898</v>
      </c>
      <c r="F302" s="870">
        <v>10.13500562941152</v>
      </c>
      <c r="G302" s="871">
        <v>42</v>
      </c>
      <c r="H302" s="818">
        <v>74.94585746072778</v>
      </c>
      <c r="I302" s="870">
        <v>5.4601167540785553</v>
      </c>
      <c r="J302" s="871">
        <v>45</v>
      </c>
      <c r="K302" s="818">
        <v>72.566354708257066</v>
      </c>
      <c r="L302" s="870">
        <v>5.7753394257270223</v>
      </c>
      <c r="M302" s="871">
        <v>43</v>
      </c>
      <c r="N302" s="818">
        <v>79.897478161884976</v>
      </c>
      <c r="O302" s="870">
        <v>6.869587820632411</v>
      </c>
      <c r="P302" s="871">
        <v>44</v>
      </c>
      <c r="Q302" s="818">
        <v>54.00819726825965</v>
      </c>
      <c r="R302" s="870">
        <v>7.8292844455501287</v>
      </c>
      <c r="S302" s="871">
        <v>43</v>
      </c>
      <c r="T302" s="818">
        <v>78.962681355398018</v>
      </c>
      <c r="U302" s="870">
        <v>9.1580512379071255</v>
      </c>
      <c r="V302" s="871">
        <v>43</v>
      </c>
      <c r="W302" s="818">
        <v>61.121753644916232</v>
      </c>
      <c r="X302" s="870">
        <v>8.3494941216933469</v>
      </c>
      <c r="Y302" s="871">
        <v>41</v>
      </c>
      <c r="Z302" s="818">
        <v>64.691807098128194</v>
      </c>
      <c r="AA302" s="870">
        <v>5.7368320065666767</v>
      </c>
      <c r="AB302" s="871">
        <v>43</v>
      </c>
      <c r="AC302" s="818">
        <v>47.760155026088938</v>
      </c>
      <c r="AD302" s="870">
        <v>4.3754794361853451</v>
      </c>
      <c r="AE302" s="871">
        <v>42</v>
      </c>
      <c r="AF302" s="818">
        <v>69.800272326211569</v>
      </c>
      <c r="AG302" s="870">
        <v>9.4008336727173329</v>
      </c>
      <c r="AH302" s="871">
        <v>42</v>
      </c>
      <c r="AI302" s="818">
        <v>75.893577922183056</v>
      </c>
      <c r="AJ302" s="870">
        <v>4.9108594858624111</v>
      </c>
      <c r="AK302" s="871">
        <v>44</v>
      </c>
      <c r="AL302" s="818">
        <v>68.937460795124608</v>
      </c>
      <c r="AM302" s="870">
        <v>7.0074146405896691</v>
      </c>
      <c r="AN302" s="871">
        <v>43</v>
      </c>
      <c r="AO302" s="818">
        <v>65.248000184002692</v>
      </c>
      <c r="AP302" s="870">
        <v>3.6205561919084541</v>
      </c>
      <c r="AQ302" s="871">
        <v>44</v>
      </c>
      <c r="AR302" s="818">
        <v>39.850117720081833</v>
      </c>
      <c r="AS302" s="870">
        <v>4.2950843727387102</v>
      </c>
      <c r="AT302" s="905">
        <v>24</v>
      </c>
    </row>
    <row r="303" spans="1:46" ht="14.5" customHeight="1">
      <c r="A303" s="894" t="s">
        <v>19</v>
      </c>
      <c r="B303" s="812">
        <v>49.865443309090537</v>
      </c>
      <c r="C303" s="868">
        <v>6.2286002937934182</v>
      </c>
      <c r="D303" s="869">
        <v>224</v>
      </c>
      <c r="E303" s="812">
        <v>35.166789470296912</v>
      </c>
      <c r="F303" s="868">
        <v>2.832561088735881</v>
      </c>
      <c r="G303" s="869">
        <v>218</v>
      </c>
      <c r="H303" s="812">
        <v>80.95596217822154</v>
      </c>
      <c r="I303" s="868">
        <v>4.2603489763779132</v>
      </c>
      <c r="J303" s="869">
        <v>230</v>
      </c>
      <c r="K303" s="812">
        <v>72.189694105189773</v>
      </c>
      <c r="L303" s="868">
        <v>3.9959644457479468</v>
      </c>
      <c r="M303" s="869">
        <v>228</v>
      </c>
      <c r="N303" s="812">
        <v>85.900407936201262</v>
      </c>
      <c r="O303" s="868">
        <v>3.2562874113548581</v>
      </c>
      <c r="P303" s="869">
        <v>230</v>
      </c>
      <c r="Q303" s="812">
        <v>55.248839332564081</v>
      </c>
      <c r="R303" s="868">
        <v>3.7939997928893932</v>
      </c>
      <c r="S303" s="869">
        <v>221</v>
      </c>
      <c r="T303" s="812">
        <v>73.355994323368421</v>
      </c>
      <c r="U303" s="868">
        <v>6.3807708965894241</v>
      </c>
      <c r="V303" s="869">
        <v>227</v>
      </c>
      <c r="W303" s="812">
        <v>67.040789426070958</v>
      </c>
      <c r="X303" s="868">
        <v>5.0887614870401023</v>
      </c>
      <c r="Y303" s="869">
        <v>227</v>
      </c>
      <c r="Z303" s="812">
        <v>68.201129432839579</v>
      </c>
      <c r="AA303" s="868">
        <v>4.8924849087930466</v>
      </c>
      <c r="AB303" s="869">
        <v>227</v>
      </c>
      <c r="AC303" s="812">
        <v>57.002656708049102</v>
      </c>
      <c r="AD303" s="868">
        <v>4.3395485641263543</v>
      </c>
      <c r="AE303" s="869">
        <v>224</v>
      </c>
      <c r="AF303" s="812">
        <v>71.016252150982041</v>
      </c>
      <c r="AG303" s="868">
        <v>3.8075902235865162</v>
      </c>
      <c r="AH303" s="869">
        <v>221</v>
      </c>
      <c r="AI303" s="812">
        <v>76.931259330486597</v>
      </c>
      <c r="AJ303" s="868">
        <v>2.8339844998034232</v>
      </c>
      <c r="AK303" s="869">
        <v>228</v>
      </c>
      <c r="AL303" s="812">
        <v>64.956173793037621</v>
      </c>
      <c r="AM303" s="868">
        <v>4.204875202454148</v>
      </c>
      <c r="AN303" s="869">
        <v>227</v>
      </c>
      <c r="AO303" s="812">
        <v>62.618798911683697</v>
      </c>
      <c r="AP303" s="868">
        <v>4.19589605497685</v>
      </c>
      <c r="AQ303" s="869">
        <v>224</v>
      </c>
      <c r="AR303" s="812">
        <v>26.515067469919359</v>
      </c>
      <c r="AS303" s="868">
        <v>7.5374137103773151</v>
      </c>
      <c r="AT303" s="904">
        <v>108</v>
      </c>
    </row>
    <row r="304" spans="1:46" ht="14.5" customHeight="1">
      <c r="A304" s="895" t="s">
        <v>20</v>
      </c>
      <c r="B304" s="818">
        <v>62.124054363836848</v>
      </c>
      <c r="C304" s="870">
        <v>8.7364505725802726</v>
      </c>
      <c r="D304" s="871">
        <v>52</v>
      </c>
      <c r="E304" s="818">
        <v>61.785538780284021</v>
      </c>
      <c r="F304" s="870">
        <v>4.8504833917415011</v>
      </c>
      <c r="G304" s="871">
        <v>52</v>
      </c>
      <c r="H304" s="818">
        <v>87.305430427784131</v>
      </c>
      <c r="I304" s="870">
        <v>3.972753542144154</v>
      </c>
      <c r="J304" s="871">
        <v>52</v>
      </c>
      <c r="K304" s="818">
        <v>80.663126440354844</v>
      </c>
      <c r="L304" s="870">
        <v>3.3847584648629119</v>
      </c>
      <c r="M304" s="871">
        <v>53</v>
      </c>
      <c r="N304" s="818">
        <v>90.330434938152308</v>
      </c>
      <c r="O304" s="870">
        <v>3.4000792730405629</v>
      </c>
      <c r="P304" s="871">
        <v>54</v>
      </c>
      <c r="Q304" s="818">
        <v>61.952810254928828</v>
      </c>
      <c r="R304" s="870">
        <v>6.6568447358386411</v>
      </c>
      <c r="S304" s="871">
        <v>52</v>
      </c>
      <c r="T304" s="818">
        <v>82.491064471367665</v>
      </c>
      <c r="U304" s="870">
        <v>6.6680626431682031</v>
      </c>
      <c r="V304" s="871">
        <v>53</v>
      </c>
      <c r="W304" s="818">
        <v>75.377487637693946</v>
      </c>
      <c r="X304" s="870">
        <v>6.1239999528990863</v>
      </c>
      <c r="Y304" s="871">
        <v>53</v>
      </c>
      <c r="Z304" s="818">
        <v>81.38442012505044</v>
      </c>
      <c r="AA304" s="870">
        <v>7.1135116530694171</v>
      </c>
      <c r="AB304" s="871">
        <v>53</v>
      </c>
      <c r="AC304" s="818">
        <v>63.771112169096803</v>
      </c>
      <c r="AD304" s="870">
        <v>7.2340700364525734</v>
      </c>
      <c r="AE304" s="871">
        <v>53</v>
      </c>
      <c r="AF304" s="818">
        <v>70.81681915696835</v>
      </c>
      <c r="AG304" s="870">
        <v>8.4431643807850261</v>
      </c>
      <c r="AH304" s="871">
        <v>53</v>
      </c>
      <c r="AI304" s="818">
        <v>83.121114900109873</v>
      </c>
      <c r="AJ304" s="870">
        <v>6.9875686050603054</v>
      </c>
      <c r="AK304" s="871">
        <v>53</v>
      </c>
      <c r="AL304" s="818">
        <v>75.278769989193847</v>
      </c>
      <c r="AM304" s="870">
        <v>3.5604940258052178</v>
      </c>
      <c r="AN304" s="871">
        <v>53</v>
      </c>
      <c r="AO304" s="818">
        <v>61.712861404812259</v>
      </c>
      <c r="AP304" s="870">
        <v>0.83293169502648878</v>
      </c>
      <c r="AQ304" s="871">
        <v>53</v>
      </c>
      <c r="AR304" s="818">
        <v>44.756407235408894</v>
      </c>
      <c r="AS304" s="870">
        <v>18.18712722754049</v>
      </c>
      <c r="AT304" s="905">
        <v>31</v>
      </c>
    </row>
    <row r="305" spans="1:46" ht="14.5" customHeight="1">
      <c r="A305" s="894" t="s">
        <v>21</v>
      </c>
      <c r="B305" s="812">
        <v>48.430597006716489</v>
      </c>
      <c r="C305" s="868">
        <v>3.7077658838644698</v>
      </c>
      <c r="D305" s="869">
        <v>514</v>
      </c>
      <c r="E305" s="812">
        <v>32.75318830782323</v>
      </c>
      <c r="F305" s="868">
        <v>3.751978775539603</v>
      </c>
      <c r="G305" s="869">
        <v>504</v>
      </c>
      <c r="H305" s="812">
        <v>74.790157804721304</v>
      </c>
      <c r="I305" s="868">
        <v>2.7169487085292898</v>
      </c>
      <c r="J305" s="869">
        <v>517</v>
      </c>
      <c r="K305" s="812">
        <v>68.848781750989545</v>
      </c>
      <c r="L305" s="868">
        <v>2.809615633061433</v>
      </c>
      <c r="M305" s="869">
        <v>513</v>
      </c>
      <c r="N305" s="812">
        <v>83.734316516517296</v>
      </c>
      <c r="O305" s="868">
        <v>1.757382627590564</v>
      </c>
      <c r="P305" s="869">
        <v>516</v>
      </c>
      <c r="Q305" s="812">
        <v>48.802210876881873</v>
      </c>
      <c r="R305" s="868">
        <v>3.3553210471163761</v>
      </c>
      <c r="S305" s="869">
        <v>510</v>
      </c>
      <c r="T305" s="812">
        <v>74.923763993302885</v>
      </c>
      <c r="U305" s="868">
        <v>2.068839946369998</v>
      </c>
      <c r="V305" s="869">
        <v>518</v>
      </c>
      <c r="W305" s="812">
        <v>56.77072129157559</v>
      </c>
      <c r="X305" s="868">
        <v>2.494572168418165</v>
      </c>
      <c r="Y305" s="869">
        <v>511</v>
      </c>
      <c r="Z305" s="812">
        <v>66.934799634738098</v>
      </c>
      <c r="AA305" s="868">
        <v>2.8919635499980529</v>
      </c>
      <c r="AB305" s="869">
        <v>517</v>
      </c>
      <c r="AC305" s="812">
        <v>53.293815381785372</v>
      </c>
      <c r="AD305" s="868">
        <v>3.6432093716383598</v>
      </c>
      <c r="AE305" s="869">
        <v>511</v>
      </c>
      <c r="AF305" s="812">
        <v>60.881100579259751</v>
      </c>
      <c r="AG305" s="868">
        <v>2.9847210347879858</v>
      </c>
      <c r="AH305" s="869">
        <v>507</v>
      </c>
      <c r="AI305" s="812">
        <v>72.115616879684225</v>
      </c>
      <c r="AJ305" s="868">
        <v>3.5171541413662042</v>
      </c>
      <c r="AK305" s="869">
        <v>511</v>
      </c>
      <c r="AL305" s="812">
        <v>60.367522689611228</v>
      </c>
      <c r="AM305" s="868">
        <v>3.1800515078342748</v>
      </c>
      <c r="AN305" s="869">
        <v>513</v>
      </c>
      <c r="AO305" s="812">
        <v>56.884493937523963</v>
      </c>
      <c r="AP305" s="868">
        <v>3.6194675994367072</v>
      </c>
      <c r="AQ305" s="869">
        <v>512</v>
      </c>
      <c r="AR305" s="812">
        <v>23.19931323071939</v>
      </c>
      <c r="AS305" s="868">
        <v>1.911288180982458</v>
      </c>
      <c r="AT305" s="904">
        <v>233</v>
      </c>
    </row>
    <row r="306" spans="1:46" ht="14.5" customHeight="1">
      <c r="A306" s="895" t="s">
        <v>22</v>
      </c>
      <c r="B306" s="818">
        <v>50.873603002713622</v>
      </c>
      <c r="C306" s="870">
        <v>1.9287605424084571</v>
      </c>
      <c r="D306" s="871">
        <v>1508</v>
      </c>
      <c r="E306" s="818">
        <v>29.370188075012621</v>
      </c>
      <c r="F306" s="870">
        <v>1.9642700190813009</v>
      </c>
      <c r="G306" s="871">
        <v>1496</v>
      </c>
      <c r="H306" s="818">
        <v>77.623193145058309</v>
      </c>
      <c r="I306" s="870">
        <v>1.6843446316068531</v>
      </c>
      <c r="J306" s="871">
        <v>1525</v>
      </c>
      <c r="K306" s="818">
        <v>71.387952918026912</v>
      </c>
      <c r="L306" s="870">
        <v>1.5766501085835949</v>
      </c>
      <c r="M306" s="871">
        <v>1518</v>
      </c>
      <c r="N306" s="818">
        <v>82.499395634157153</v>
      </c>
      <c r="O306" s="870">
        <v>1.5759115375378241</v>
      </c>
      <c r="P306" s="871">
        <v>1531</v>
      </c>
      <c r="Q306" s="818">
        <v>46.131998256545153</v>
      </c>
      <c r="R306" s="870">
        <v>1.391624992287914</v>
      </c>
      <c r="S306" s="871">
        <v>1500</v>
      </c>
      <c r="T306" s="818">
        <v>73.329991987226606</v>
      </c>
      <c r="U306" s="870">
        <v>1.938991797858997</v>
      </c>
      <c r="V306" s="871">
        <v>1519</v>
      </c>
      <c r="W306" s="818">
        <v>62.760416541193187</v>
      </c>
      <c r="X306" s="870">
        <v>1.5475694044915549</v>
      </c>
      <c r="Y306" s="871">
        <v>1513</v>
      </c>
      <c r="Z306" s="818">
        <v>67.661907744564303</v>
      </c>
      <c r="AA306" s="870">
        <v>1.9199263708267791</v>
      </c>
      <c r="AB306" s="871">
        <v>1516</v>
      </c>
      <c r="AC306" s="818">
        <v>55.690117532807612</v>
      </c>
      <c r="AD306" s="870">
        <v>1.8701971872847489</v>
      </c>
      <c r="AE306" s="871">
        <v>1513</v>
      </c>
      <c r="AF306" s="818">
        <v>58.727778215409657</v>
      </c>
      <c r="AG306" s="870">
        <v>1.7092551516541521</v>
      </c>
      <c r="AH306" s="871">
        <v>1504</v>
      </c>
      <c r="AI306" s="818">
        <v>74.718228808339077</v>
      </c>
      <c r="AJ306" s="870">
        <v>1.4804091796556129</v>
      </c>
      <c r="AK306" s="871">
        <v>1516</v>
      </c>
      <c r="AL306" s="818">
        <v>59.418376352781777</v>
      </c>
      <c r="AM306" s="870">
        <v>1.81622084601196</v>
      </c>
      <c r="AN306" s="871">
        <v>1511</v>
      </c>
      <c r="AO306" s="818">
        <v>57.272791977576389</v>
      </c>
      <c r="AP306" s="870">
        <v>1.764538436647056</v>
      </c>
      <c r="AQ306" s="871">
        <v>1506</v>
      </c>
      <c r="AR306" s="818">
        <v>20.255162204556552</v>
      </c>
      <c r="AS306" s="870">
        <v>1.90178324680716</v>
      </c>
      <c r="AT306" s="905">
        <v>810</v>
      </c>
    </row>
    <row r="307" spans="1:46" ht="14.5" customHeight="1">
      <c r="A307" s="894" t="s">
        <v>23</v>
      </c>
      <c r="B307" s="812">
        <v>42.806395034735893</v>
      </c>
      <c r="C307" s="868">
        <v>8.1385470734607601</v>
      </c>
      <c r="D307" s="869">
        <v>109</v>
      </c>
      <c r="E307" s="812">
        <v>24.524405910248198</v>
      </c>
      <c r="F307" s="868">
        <v>7.8283184759846858</v>
      </c>
      <c r="G307" s="869">
        <v>110</v>
      </c>
      <c r="H307" s="812">
        <v>60.101780629651273</v>
      </c>
      <c r="I307" s="868">
        <v>6.3959695991799039</v>
      </c>
      <c r="J307" s="869">
        <v>112</v>
      </c>
      <c r="K307" s="812">
        <v>54.381056948834477</v>
      </c>
      <c r="L307" s="868">
        <v>6.9235624303389756</v>
      </c>
      <c r="M307" s="869">
        <v>112</v>
      </c>
      <c r="N307" s="812">
        <v>70.356913844663353</v>
      </c>
      <c r="O307" s="868">
        <v>5.9697762854065219</v>
      </c>
      <c r="P307" s="869">
        <v>112</v>
      </c>
      <c r="Q307" s="812">
        <v>42.408523364318079</v>
      </c>
      <c r="R307" s="868">
        <v>7.1893368710678418</v>
      </c>
      <c r="S307" s="869">
        <v>110</v>
      </c>
      <c r="T307" s="812">
        <v>56.25227632828139</v>
      </c>
      <c r="U307" s="868">
        <v>6.463742938298866</v>
      </c>
      <c r="V307" s="869">
        <v>111</v>
      </c>
      <c r="W307" s="812">
        <v>63.246321008055219</v>
      </c>
      <c r="X307" s="868">
        <v>6.0470879182496704</v>
      </c>
      <c r="Y307" s="869">
        <v>112</v>
      </c>
      <c r="Z307" s="812">
        <v>59.919250857075497</v>
      </c>
      <c r="AA307" s="868">
        <v>6.5033491064398916</v>
      </c>
      <c r="AB307" s="869">
        <v>112</v>
      </c>
      <c r="AC307" s="812">
        <v>52.159081688321827</v>
      </c>
      <c r="AD307" s="868">
        <v>5.6245862386979848</v>
      </c>
      <c r="AE307" s="869">
        <v>110</v>
      </c>
      <c r="AF307" s="812">
        <v>58.582957603984667</v>
      </c>
      <c r="AG307" s="868">
        <v>6.2874538247785301</v>
      </c>
      <c r="AH307" s="869">
        <v>108</v>
      </c>
      <c r="AI307" s="812">
        <v>64.184600552497116</v>
      </c>
      <c r="AJ307" s="868">
        <v>5.3549273504241501</v>
      </c>
      <c r="AK307" s="869">
        <v>107</v>
      </c>
      <c r="AL307" s="812">
        <v>48.812819853856674</v>
      </c>
      <c r="AM307" s="868">
        <v>5.68462146493723</v>
      </c>
      <c r="AN307" s="869">
        <v>111</v>
      </c>
      <c r="AO307" s="812">
        <v>53.473923882503541</v>
      </c>
      <c r="AP307" s="868">
        <v>5.1672934731380558</v>
      </c>
      <c r="AQ307" s="869">
        <v>111</v>
      </c>
      <c r="AR307" s="812">
        <v>9.7638686393594067</v>
      </c>
      <c r="AS307" s="868">
        <v>3.3476345592100998</v>
      </c>
      <c r="AT307" s="904">
        <v>52</v>
      </c>
    </row>
    <row r="308" spans="1:46" ht="14.5" customHeight="1">
      <c r="A308" s="895" t="s">
        <v>24</v>
      </c>
      <c r="B308" s="818" t="s">
        <v>99</v>
      </c>
      <c r="C308" s="818" t="s">
        <v>99</v>
      </c>
      <c r="D308" s="871" t="s">
        <v>99</v>
      </c>
      <c r="E308" s="818" t="s">
        <v>99</v>
      </c>
      <c r="F308" s="818" t="s">
        <v>99</v>
      </c>
      <c r="G308" s="871" t="s">
        <v>99</v>
      </c>
      <c r="H308" s="818" t="s">
        <v>99</v>
      </c>
      <c r="I308" s="818" t="s">
        <v>99</v>
      </c>
      <c r="J308" s="871" t="s">
        <v>99</v>
      </c>
      <c r="K308" s="818" t="s">
        <v>99</v>
      </c>
      <c r="L308" s="818" t="s">
        <v>99</v>
      </c>
      <c r="M308" s="871" t="s">
        <v>99</v>
      </c>
      <c r="N308" s="818" t="s">
        <v>99</v>
      </c>
      <c r="O308" s="818" t="s">
        <v>99</v>
      </c>
      <c r="P308" s="871" t="s">
        <v>99</v>
      </c>
      <c r="Q308" s="818" t="s">
        <v>99</v>
      </c>
      <c r="R308" s="818" t="s">
        <v>99</v>
      </c>
      <c r="S308" s="871" t="s">
        <v>99</v>
      </c>
      <c r="T308" s="818" t="s">
        <v>99</v>
      </c>
      <c r="U308" s="818" t="s">
        <v>99</v>
      </c>
      <c r="V308" s="871" t="s">
        <v>99</v>
      </c>
      <c r="W308" s="818" t="s">
        <v>99</v>
      </c>
      <c r="X308" s="818" t="s">
        <v>99</v>
      </c>
      <c r="Y308" s="871" t="s">
        <v>99</v>
      </c>
      <c r="Z308" s="818" t="s">
        <v>99</v>
      </c>
      <c r="AA308" s="818" t="s">
        <v>99</v>
      </c>
      <c r="AB308" s="871" t="s">
        <v>99</v>
      </c>
      <c r="AC308" s="818" t="s">
        <v>99</v>
      </c>
      <c r="AD308" s="818" t="s">
        <v>99</v>
      </c>
      <c r="AE308" s="871" t="s">
        <v>99</v>
      </c>
      <c r="AF308" s="818" t="s">
        <v>99</v>
      </c>
      <c r="AG308" s="818" t="s">
        <v>99</v>
      </c>
      <c r="AH308" s="871" t="s">
        <v>99</v>
      </c>
      <c r="AI308" s="818" t="s">
        <v>99</v>
      </c>
      <c r="AJ308" s="818" t="s">
        <v>99</v>
      </c>
      <c r="AK308" s="871" t="s">
        <v>99</v>
      </c>
      <c r="AL308" s="818" t="s">
        <v>99</v>
      </c>
      <c r="AM308" s="870" t="s">
        <v>99</v>
      </c>
      <c r="AN308" s="871" t="s">
        <v>99</v>
      </c>
      <c r="AO308" s="818" t="s">
        <v>99</v>
      </c>
      <c r="AP308" s="870" t="s">
        <v>99</v>
      </c>
      <c r="AQ308" s="871" t="s">
        <v>99</v>
      </c>
      <c r="AR308" s="818" t="s">
        <v>99</v>
      </c>
      <c r="AS308" s="870" t="s">
        <v>99</v>
      </c>
      <c r="AT308" s="905" t="s">
        <v>99</v>
      </c>
    </row>
    <row r="309" spans="1:46" ht="14.5" customHeight="1">
      <c r="A309" s="894" t="s">
        <v>25</v>
      </c>
      <c r="B309" s="812">
        <v>49.690503750148054</v>
      </c>
      <c r="C309" s="868">
        <v>3.9034290345419338</v>
      </c>
      <c r="D309" s="869">
        <v>164</v>
      </c>
      <c r="E309" s="812">
        <v>51.342511348739492</v>
      </c>
      <c r="F309" s="868">
        <v>4.0863447422493069</v>
      </c>
      <c r="G309" s="869">
        <v>163</v>
      </c>
      <c r="H309" s="812">
        <v>83.656855360398197</v>
      </c>
      <c r="I309" s="868">
        <v>1.7500047694815279</v>
      </c>
      <c r="J309" s="869">
        <v>165</v>
      </c>
      <c r="K309" s="812">
        <v>76.509672882432753</v>
      </c>
      <c r="L309" s="868">
        <v>2.061312505535275</v>
      </c>
      <c r="M309" s="869">
        <v>161</v>
      </c>
      <c r="N309" s="812">
        <v>81.192847268934472</v>
      </c>
      <c r="O309" s="868">
        <v>1.995116164875987</v>
      </c>
      <c r="P309" s="869">
        <v>166</v>
      </c>
      <c r="Q309" s="812">
        <v>44.425766326740302</v>
      </c>
      <c r="R309" s="868">
        <v>2.9330725949292402</v>
      </c>
      <c r="S309" s="869">
        <v>160</v>
      </c>
      <c r="T309" s="812">
        <v>81.125710487553675</v>
      </c>
      <c r="U309" s="868">
        <v>2.6811194244878931</v>
      </c>
      <c r="V309" s="869">
        <v>165</v>
      </c>
      <c r="W309" s="812">
        <v>66.201176196658622</v>
      </c>
      <c r="X309" s="868">
        <v>4.2111739636213308</v>
      </c>
      <c r="Y309" s="869">
        <v>162</v>
      </c>
      <c r="Z309" s="812">
        <v>73.415976764702478</v>
      </c>
      <c r="AA309" s="868">
        <v>4.1981823156699276</v>
      </c>
      <c r="AB309" s="869">
        <v>166</v>
      </c>
      <c r="AC309" s="812">
        <v>49.695274664376527</v>
      </c>
      <c r="AD309" s="868">
        <v>6.3205901900890691</v>
      </c>
      <c r="AE309" s="869">
        <v>161</v>
      </c>
      <c r="AF309" s="812">
        <v>60.633230207798817</v>
      </c>
      <c r="AG309" s="868">
        <v>2.0180353087148561</v>
      </c>
      <c r="AH309" s="869">
        <v>162</v>
      </c>
      <c r="AI309" s="812">
        <v>82.584396831739397</v>
      </c>
      <c r="AJ309" s="868">
        <v>2.2165063326327079</v>
      </c>
      <c r="AK309" s="869">
        <v>163</v>
      </c>
      <c r="AL309" s="812">
        <v>66.541235258590717</v>
      </c>
      <c r="AM309" s="868">
        <v>4.0239012844495363</v>
      </c>
      <c r="AN309" s="869">
        <v>161</v>
      </c>
      <c r="AO309" s="812">
        <v>57.331205199040063</v>
      </c>
      <c r="AP309" s="868">
        <v>4.7300043873859607</v>
      </c>
      <c r="AQ309" s="869">
        <v>164</v>
      </c>
      <c r="AR309" s="812">
        <v>20.511655006629621</v>
      </c>
      <c r="AS309" s="868">
        <v>3.8317020053786561</v>
      </c>
      <c r="AT309" s="904">
        <v>59</v>
      </c>
    </row>
    <row r="310" spans="1:46" ht="14.5" customHeight="1">
      <c r="A310" s="895" t="s">
        <v>26</v>
      </c>
      <c r="B310" s="818" t="s">
        <v>99</v>
      </c>
      <c r="C310" s="870" t="s">
        <v>99</v>
      </c>
      <c r="D310" s="871" t="s">
        <v>99</v>
      </c>
      <c r="E310" s="818" t="s">
        <v>99</v>
      </c>
      <c r="F310" s="870" t="s">
        <v>99</v>
      </c>
      <c r="G310" s="871" t="s">
        <v>99</v>
      </c>
      <c r="H310" s="818" t="s">
        <v>99</v>
      </c>
      <c r="I310" s="870" t="s">
        <v>99</v>
      </c>
      <c r="J310" s="871" t="s">
        <v>99</v>
      </c>
      <c r="K310" s="818" t="s">
        <v>99</v>
      </c>
      <c r="L310" s="870" t="s">
        <v>99</v>
      </c>
      <c r="M310" s="871" t="s">
        <v>99</v>
      </c>
      <c r="N310" s="818" t="s">
        <v>99</v>
      </c>
      <c r="O310" s="870" t="s">
        <v>99</v>
      </c>
      <c r="P310" s="871" t="s">
        <v>99</v>
      </c>
      <c r="Q310" s="818" t="s">
        <v>99</v>
      </c>
      <c r="R310" s="870" t="s">
        <v>99</v>
      </c>
      <c r="S310" s="871" t="s">
        <v>99</v>
      </c>
      <c r="T310" s="818" t="s">
        <v>99</v>
      </c>
      <c r="U310" s="870" t="s">
        <v>99</v>
      </c>
      <c r="V310" s="871" t="s">
        <v>99</v>
      </c>
      <c r="W310" s="818" t="s">
        <v>99</v>
      </c>
      <c r="X310" s="870" t="s">
        <v>99</v>
      </c>
      <c r="Y310" s="871" t="s">
        <v>99</v>
      </c>
      <c r="Z310" s="818" t="s">
        <v>99</v>
      </c>
      <c r="AA310" s="870" t="s">
        <v>99</v>
      </c>
      <c r="AB310" s="871" t="s">
        <v>99</v>
      </c>
      <c r="AC310" s="818" t="s">
        <v>99</v>
      </c>
      <c r="AD310" s="870" t="s">
        <v>99</v>
      </c>
      <c r="AE310" s="871" t="s">
        <v>99</v>
      </c>
      <c r="AF310" s="818" t="s">
        <v>99</v>
      </c>
      <c r="AG310" s="870" t="s">
        <v>99</v>
      </c>
      <c r="AH310" s="871" t="s">
        <v>99</v>
      </c>
      <c r="AI310" s="818" t="s">
        <v>99</v>
      </c>
      <c r="AJ310" s="870" t="s">
        <v>99</v>
      </c>
      <c r="AK310" s="871" t="s">
        <v>99</v>
      </c>
      <c r="AL310" s="818" t="s">
        <v>99</v>
      </c>
      <c r="AM310" s="870" t="s">
        <v>99</v>
      </c>
      <c r="AN310" s="871" t="s">
        <v>99</v>
      </c>
      <c r="AO310" s="818" t="s">
        <v>99</v>
      </c>
      <c r="AP310" s="870" t="s">
        <v>99</v>
      </c>
      <c r="AQ310" s="871" t="s">
        <v>99</v>
      </c>
      <c r="AR310" s="818" t="s">
        <v>99</v>
      </c>
      <c r="AS310" s="870" t="s">
        <v>99</v>
      </c>
      <c r="AT310" s="905" t="s">
        <v>99</v>
      </c>
    </row>
    <row r="311" spans="1:46" ht="14.5" customHeight="1">
      <c r="A311" s="894" t="s">
        <v>27</v>
      </c>
      <c r="B311" s="812">
        <v>42.024259741969331</v>
      </c>
      <c r="C311" s="868">
        <v>2.9604097880979912</v>
      </c>
      <c r="D311" s="869">
        <v>68</v>
      </c>
      <c r="E311" s="812">
        <v>25.546460717546239</v>
      </c>
      <c r="F311" s="868">
        <v>8.2411334637601037</v>
      </c>
      <c r="G311" s="869">
        <v>68</v>
      </c>
      <c r="H311" s="812">
        <v>84.013457168567896</v>
      </c>
      <c r="I311" s="868">
        <v>2.645371228009108</v>
      </c>
      <c r="J311" s="869">
        <v>68</v>
      </c>
      <c r="K311" s="812">
        <v>70.790633489779395</v>
      </c>
      <c r="L311" s="868">
        <v>5.6629484284011848</v>
      </c>
      <c r="M311" s="869">
        <v>68</v>
      </c>
      <c r="N311" s="812">
        <v>89.777588033189019</v>
      </c>
      <c r="O311" s="868">
        <v>2.842091343418983</v>
      </c>
      <c r="P311" s="869">
        <v>68</v>
      </c>
      <c r="Q311" s="812">
        <v>51.569329633776071</v>
      </c>
      <c r="R311" s="868">
        <v>6.9476254455349036</v>
      </c>
      <c r="S311" s="869">
        <v>66</v>
      </c>
      <c r="T311" s="812">
        <v>80.162845325079672</v>
      </c>
      <c r="U311" s="868">
        <v>5.2840222996999646</v>
      </c>
      <c r="V311" s="869">
        <v>68</v>
      </c>
      <c r="W311" s="812">
        <v>56.337201878780178</v>
      </c>
      <c r="X311" s="868">
        <v>10.474295657589661</v>
      </c>
      <c r="Y311" s="869">
        <v>70</v>
      </c>
      <c r="Z311" s="812">
        <v>71.239382744792294</v>
      </c>
      <c r="AA311" s="868">
        <v>5.0427927549021732</v>
      </c>
      <c r="AB311" s="869">
        <v>68</v>
      </c>
      <c r="AC311" s="812">
        <v>46.55136833570365</v>
      </c>
      <c r="AD311" s="868">
        <v>6.856480166487426</v>
      </c>
      <c r="AE311" s="869">
        <v>68</v>
      </c>
      <c r="AF311" s="812">
        <v>59.645118858848491</v>
      </c>
      <c r="AG311" s="868">
        <v>4.6337315050440626</v>
      </c>
      <c r="AH311" s="869">
        <v>67</v>
      </c>
      <c r="AI311" s="812">
        <v>75.06987068707771</v>
      </c>
      <c r="AJ311" s="868">
        <v>6.3068650008883358</v>
      </c>
      <c r="AK311" s="869">
        <v>68</v>
      </c>
      <c r="AL311" s="812">
        <v>60.646949408562143</v>
      </c>
      <c r="AM311" s="868">
        <v>5.5931197542919016</v>
      </c>
      <c r="AN311" s="869">
        <v>68</v>
      </c>
      <c r="AO311" s="812">
        <v>65.409034381558257</v>
      </c>
      <c r="AP311" s="868">
        <v>4.8435339015369667</v>
      </c>
      <c r="AQ311" s="869">
        <v>69</v>
      </c>
      <c r="AR311" s="812">
        <v>18.21329773277181</v>
      </c>
      <c r="AS311" s="868">
        <v>9.6717424759399364</v>
      </c>
      <c r="AT311" s="904">
        <v>32</v>
      </c>
    </row>
    <row r="312" spans="1:46" ht="14.5" customHeight="1" thickBot="1">
      <c r="A312" s="896" t="s">
        <v>28</v>
      </c>
      <c r="B312" s="826">
        <v>48.270235548523317</v>
      </c>
      <c r="C312" s="872">
        <v>10.503458146978129</v>
      </c>
      <c r="D312" s="873">
        <v>27</v>
      </c>
      <c r="E312" s="826">
        <v>21.748606967820159</v>
      </c>
      <c r="F312" s="872">
        <v>8.3843825082877732</v>
      </c>
      <c r="G312" s="873">
        <v>26</v>
      </c>
      <c r="H312" s="826">
        <v>91.791088300443008</v>
      </c>
      <c r="I312" s="872">
        <v>5.0099983473167153</v>
      </c>
      <c r="J312" s="873">
        <v>26</v>
      </c>
      <c r="K312" s="826">
        <v>83.509302015513171</v>
      </c>
      <c r="L312" s="872">
        <v>2.572825583719637</v>
      </c>
      <c r="M312" s="873">
        <v>28</v>
      </c>
      <c r="N312" s="826">
        <v>91.706340712446405</v>
      </c>
      <c r="O312" s="872">
        <v>2.831107972145348</v>
      </c>
      <c r="P312" s="873">
        <v>29</v>
      </c>
      <c r="Q312" s="826">
        <v>29.338653482939851</v>
      </c>
      <c r="R312" s="872">
        <v>6.4919870016305223</v>
      </c>
      <c r="S312" s="873">
        <v>27</v>
      </c>
      <c r="T312" s="826">
        <v>51.02301846269858</v>
      </c>
      <c r="U312" s="872">
        <v>10.899357258928459</v>
      </c>
      <c r="V312" s="873">
        <v>28</v>
      </c>
      <c r="W312" s="826">
        <v>42.429333669856533</v>
      </c>
      <c r="X312" s="872">
        <v>11.80730426260031</v>
      </c>
      <c r="Y312" s="873">
        <v>27</v>
      </c>
      <c r="Z312" s="826">
        <v>78.034534169609344</v>
      </c>
      <c r="AA312" s="872">
        <v>7.9159532523633978</v>
      </c>
      <c r="AB312" s="873">
        <v>28</v>
      </c>
      <c r="AC312" s="826">
        <v>70.27098095921356</v>
      </c>
      <c r="AD312" s="872">
        <v>5.8887057961391518</v>
      </c>
      <c r="AE312" s="873">
        <v>26</v>
      </c>
      <c r="AF312" s="826">
        <v>62.606463003285597</v>
      </c>
      <c r="AG312" s="872">
        <v>7.9288652530022663</v>
      </c>
      <c r="AH312" s="873">
        <v>27</v>
      </c>
      <c r="AI312" s="826">
        <v>77.596565559332674</v>
      </c>
      <c r="AJ312" s="872">
        <v>7.9157919248500868</v>
      </c>
      <c r="AK312" s="873">
        <v>28</v>
      </c>
      <c r="AL312" s="826">
        <v>68.669764551588372</v>
      </c>
      <c r="AM312" s="872">
        <v>14.91538962523207</v>
      </c>
      <c r="AN312" s="873">
        <v>27</v>
      </c>
      <c r="AO312" s="826">
        <v>58.984550686128259</v>
      </c>
      <c r="AP312" s="872">
        <v>12.162603239400619</v>
      </c>
      <c r="AQ312" s="873">
        <v>27</v>
      </c>
      <c r="AR312" s="826">
        <v>24.152889669834721</v>
      </c>
      <c r="AS312" s="872">
        <v>13.89081887764099</v>
      </c>
      <c r="AT312" s="906">
        <v>14</v>
      </c>
    </row>
    <row r="313" spans="1:46" ht="14.5" customHeight="1">
      <c r="A313" s="897" t="s">
        <v>29</v>
      </c>
      <c r="B313" s="886">
        <v>48.315440807911813</v>
      </c>
      <c r="C313" s="754">
        <v>1.2739380786635941</v>
      </c>
      <c r="D313" s="755">
        <v>3210</v>
      </c>
      <c r="E313" s="886">
        <v>31.251153238126779</v>
      </c>
      <c r="F313" s="754">
        <v>1.399576164821932</v>
      </c>
      <c r="G313" s="755">
        <v>3179</v>
      </c>
      <c r="H313" s="886">
        <v>75.76650058008866</v>
      </c>
      <c r="I313" s="754">
        <v>1.1139847313001641</v>
      </c>
      <c r="J313" s="755">
        <v>3246</v>
      </c>
      <c r="K313" s="886">
        <v>69.632290614456807</v>
      </c>
      <c r="L313" s="754">
        <v>1.044112523206187</v>
      </c>
      <c r="M313" s="755">
        <v>3227</v>
      </c>
      <c r="N313" s="886">
        <v>82.176843828341433</v>
      </c>
      <c r="O313" s="754">
        <v>0.91485681015949594</v>
      </c>
      <c r="P313" s="755">
        <v>3254</v>
      </c>
      <c r="Q313" s="886">
        <v>49.444817510658581</v>
      </c>
      <c r="R313" s="754">
        <v>1.127721161213364</v>
      </c>
      <c r="S313" s="755">
        <v>3187</v>
      </c>
      <c r="T313" s="886">
        <v>71.917529370811948</v>
      </c>
      <c r="U313" s="754">
        <v>1.224902203529233</v>
      </c>
      <c r="V313" s="755">
        <v>3229</v>
      </c>
      <c r="W313" s="886">
        <v>61.107368204524107</v>
      </c>
      <c r="X313" s="754">
        <v>1.309126922327071</v>
      </c>
      <c r="Y313" s="755">
        <v>3225</v>
      </c>
      <c r="Z313" s="886">
        <v>66.514914041628984</v>
      </c>
      <c r="AA313" s="754">
        <v>1.2219220888108679</v>
      </c>
      <c r="AB313" s="755">
        <v>3225</v>
      </c>
      <c r="AC313" s="886">
        <v>52.09882473493257</v>
      </c>
      <c r="AD313" s="754">
        <v>1.459788542579437</v>
      </c>
      <c r="AE313" s="755">
        <v>3211</v>
      </c>
      <c r="AF313" s="886">
        <v>59.333275353018877</v>
      </c>
      <c r="AG313" s="754">
        <v>1.312249158258967</v>
      </c>
      <c r="AH313" s="755">
        <v>3189</v>
      </c>
      <c r="AI313" s="886">
        <v>72.39867339417178</v>
      </c>
      <c r="AJ313" s="754">
        <v>1.258480698024103</v>
      </c>
      <c r="AK313" s="755">
        <v>3225</v>
      </c>
      <c r="AL313" s="886">
        <v>59.17243702927626</v>
      </c>
      <c r="AM313" s="754">
        <v>1.19093762641331</v>
      </c>
      <c r="AN313" s="755">
        <v>3219</v>
      </c>
      <c r="AO313" s="886">
        <v>58.012947910075177</v>
      </c>
      <c r="AP313" s="754">
        <v>1.232461631323259</v>
      </c>
      <c r="AQ313" s="755">
        <v>3212</v>
      </c>
      <c r="AR313" s="886">
        <v>22.264994451097159</v>
      </c>
      <c r="AS313" s="754">
        <v>1.343571115380545</v>
      </c>
      <c r="AT313" s="887">
        <v>1635</v>
      </c>
    </row>
    <row r="314" spans="1:46" ht="14.5" customHeight="1">
      <c r="A314" s="897" t="s">
        <v>30</v>
      </c>
      <c r="B314" s="886">
        <v>54.081940200256099</v>
      </c>
      <c r="C314" s="754">
        <v>2.8304970477400211</v>
      </c>
      <c r="D314" s="755">
        <v>336</v>
      </c>
      <c r="E314" s="886">
        <v>47.253161220966383</v>
      </c>
      <c r="F314" s="754">
        <v>3.0742100503391958</v>
      </c>
      <c r="G314" s="755">
        <v>330</v>
      </c>
      <c r="H314" s="886">
        <v>77.841269930580552</v>
      </c>
      <c r="I314" s="754">
        <v>3.8002716838975572</v>
      </c>
      <c r="J314" s="755">
        <v>337</v>
      </c>
      <c r="K314" s="886">
        <v>70.515368751963109</v>
      </c>
      <c r="L314" s="754">
        <v>3.1094890263185562</v>
      </c>
      <c r="M314" s="755">
        <v>336</v>
      </c>
      <c r="N314" s="886">
        <v>83.314880474602518</v>
      </c>
      <c r="O314" s="754">
        <v>2.5194930707585592</v>
      </c>
      <c r="P314" s="755">
        <v>343</v>
      </c>
      <c r="Q314" s="886">
        <v>44.260320902731138</v>
      </c>
      <c r="R314" s="754">
        <v>3.0418189140013761</v>
      </c>
      <c r="S314" s="755">
        <v>327</v>
      </c>
      <c r="T314" s="886">
        <v>73.483582071687621</v>
      </c>
      <c r="U314" s="754">
        <v>3.5818530803246951</v>
      </c>
      <c r="V314" s="755">
        <v>340</v>
      </c>
      <c r="W314" s="886">
        <v>58.464305722054291</v>
      </c>
      <c r="X314" s="754">
        <v>4.0041390577551361</v>
      </c>
      <c r="Y314" s="755">
        <v>332</v>
      </c>
      <c r="Z314" s="886">
        <v>70.722845210912027</v>
      </c>
      <c r="AA314" s="754">
        <v>3.772632622387929</v>
      </c>
      <c r="AB314" s="755">
        <v>336</v>
      </c>
      <c r="AC314" s="886">
        <v>50.384098572985422</v>
      </c>
      <c r="AD314" s="754">
        <v>4.4781715764752423</v>
      </c>
      <c r="AE314" s="755">
        <v>329</v>
      </c>
      <c r="AF314" s="886">
        <v>60.401243023438468</v>
      </c>
      <c r="AG314" s="754">
        <v>3.003574434716342</v>
      </c>
      <c r="AH314" s="755">
        <v>329</v>
      </c>
      <c r="AI314" s="886">
        <v>79.237813800798349</v>
      </c>
      <c r="AJ314" s="754">
        <v>2.506819800190653</v>
      </c>
      <c r="AK314" s="755">
        <v>338</v>
      </c>
      <c r="AL314" s="886">
        <v>63.334198508958181</v>
      </c>
      <c r="AM314" s="754">
        <v>3.9235169195259911</v>
      </c>
      <c r="AN314" s="755">
        <v>333</v>
      </c>
      <c r="AO314" s="886">
        <v>56.385249124421321</v>
      </c>
      <c r="AP314" s="754">
        <v>3.0402776255100159</v>
      </c>
      <c r="AQ314" s="755">
        <v>332</v>
      </c>
      <c r="AR314" s="886">
        <v>29.963021739769399</v>
      </c>
      <c r="AS314" s="754">
        <v>6.916112342021365</v>
      </c>
      <c r="AT314" s="887">
        <v>149</v>
      </c>
    </row>
    <row r="315" spans="1:46" ht="14.5" customHeight="1">
      <c r="A315" s="898" t="s">
        <v>31</v>
      </c>
      <c r="B315" s="889">
        <v>49.04090606382065</v>
      </c>
      <c r="C315" s="890">
        <v>1.201533379058408</v>
      </c>
      <c r="D315" s="891">
        <v>3546</v>
      </c>
      <c r="E315" s="889">
        <v>33.240572165268603</v>
      </c>
      <c r="F315" s="890">
        <v>1.3920005447082391</v>
      </c>
      <c r="G315" s="891">
        <v>3509</v>
      </c>
      <c r="H315" s="889">
        <v>76.02510003397596</v>
      </c>
      <c r="I315" s="890">
        <v>1.0878152601279369</v>
      </c>
      <c r="J315" s="891">
        <v>3583</v>
      </c>
      <c r="K315" s="889">
        <v>69.743066641542327</v>
      </c>
      <c r="L315" s="890">
        <v>0.99211125822279089</v>
      </c>
      <c r="M315" s="891">
        <v>3563</v>
      </c>
      <c r="N315" s="889">
        <v>82.319177283106399</v>
      </c>
      <c r="O315" s="890">
        <v>0.86203347948250397</v>
      </c>
      <c r="P315" s="891">
        <v>3597</v>
      </c>
      <c r="Q315" s="889">
        <v>48.805283181733962</v>
      </c>
      <c r="R315" s="890">
        <v>1.067852374045839</v>
      </c>
      <c r="S315" s="891">
        <v>3514</v>
      </c>
      <c r="T315" s="889">
        <v>72.114408546050555</v>
      </c>
      <c r="U315" s="890">
        <v>1.1693869698068899</v>
      </c>
      <c r="V315" s="891">
        <v>3569</v>
      </c>
      <c r="W315" s="889">
        <v>60.781675473842753</v>
      </c>
      <c r="X315" s="890">
        <v>1.244910004876234</v>
      </c>
      <c r="Y315" s="891">
        <v>3557</v>
      </c>
      <c r="Z315" s="889">
        <v>67.039678557411023</v>
      </c>
      <c r="AA315" s="890">
        <v>1.1731468628420161</v>
      </c>
      <c r="AB315" s="891">
        <v>3561</v>
      </c>
      <c r="AC315" s="889">
        <v>51.888845530231109</v>
      </c>
      <c r="AD315" s="890">
        <v>1.394033652458939</v>
      </c>
      <c r="AE315" s="891">
        <v>3540</v>
      </c>
      <c r="AF315" s="889">
        <v>59.463643634053831</v>
      </c>
      <c r="AG315" s="890">
        <v>1.213324330519717</v>
      </c>
      <c r="AH315" s="891">
        <v>3518</v>
      </c>
      <c r="AI315" s="889">
        <v>73.247986519684275</v>
      </c>
      <c r="AJ315" s="890">
        <v>1.186993272774892</v>
      </c>
      <c r="AK315" s="891">
        <v>3563</v>
      </c>
      <c r="AL315" s="889">
        <v>59.684254973782693</v>
      </c>
      <c r="AM315" s="890">
        <v>1.1532190580953789</v>
      </c>
      <c r="AN315" s="891">
        <v>3552</v>
      </c>
      <c r="AO315" s="889">
        <v>57.81261951856883</v>
      </c>
      <c r="AP315" s="890">
        <v>1.1460743131342901</v>
      </c>
      <c r="AQ315" s="891">
        <v>3544</v>
      </c>
      <c r="AR315" s="889">
        <v>23.143089518853419</v>
      </c>
      <c r="AS315" s="890">
        <v>1.446380953784647</v>
      </c>
      <c r="AT315" s="893">
        <v>1784</v>
      </c>
    </row>
    <row r="316" spans="1:46" ht="14.5" customHeight="1">
      <c r="A316" s="1930" t="s">
        <v>690</v>
      </c>
      <c r="B316" s="1930" t="s">
        <v>621</v>
      </c>
      <c r="C316" s="1930" t="s">
        <v>621</v>
      </c>
      <c r="D316" s="1930" t="s">
        <v>621</v>
      </c>
      <c r="E316" s="1930" t="s">
        <v>621</v>
      </c>
      <c r="F316" s="1930" t="s">
        <v>621</v>
      </c>
      <c r="G316" s="1930" t="s">
        <v>621</v>
      </c>
      <c r="H316" s="1930" t="s">
        <v>621</v>
      </c>
      <c r="I316" s="1930" t="s">
        <v>621</v>
      </c>
      <c r="J316" s="1930" t="s">
        <v>621</v>
      </c>
      <c r="K316" s="1930" t="s">
        <v>621</v>
      </c>
      <c r="L316" s="1930" t="s">
        <v>621</v>
      </c>
      <c r="M316" s="1930" t="s">
        <v>621</v>
      </c>
      <c r="N316" s="1930" t="s">
        <v>621</v>
      </c>
      <c r="O316" s="1930" t="s">
        <v>621</v>
      </c>
      <c r="P316" s="1930" t="s">
        <v>621</v>
      </c>
      <c r="Q316" s="1930" t="s">
        <v>621</v>
      </c>
      <c r="R316" s="1930" t="s">
        <v>621</v>
      </c>
      <c r="S316" s="1930" t="s">
        <v>621</v>
      </c>
      <c r="T316" s="1930" t="s">
        <v>621</v>
      </c>
      <c r="U316" s="1930" t="s">
        <v>621</v>
      </c>
      <c r="V316" s="1930" t="s">
        <v>621</v>
      </c>
      <c r="W316" s="1930" t="s">
        <v>621</v>
      </c>
      <c r="X316" s="1930" t="s">
        <v>621</v>
      </c>
      <c r="Y316" s="1930" t="s">
        <v>621</v>
      </c>
      <c r="Z316" s="1930" t="s">
        <v>621</v>
      </c>
      <c r="AA316" s="1930" t="s">
        <v>621</v>
      </c>
      <c r="AB316" s="1930" t="s">
        <v>621</v>
      </c>
      <c r="AC316" s="1930" t="s">
        <v>621</v>
      </c>
      <c r="AD316" s="1930" t="s">
        <v>621</v>
      </c>
      <c r="AE316" s="1930" t="s">
        <v>621</v>
      </c>
      <c r="AF316" s="1930" t="s">
        <v>621</v>
      </c>
      <c r="AG316" s="1930" t="s">
        <v>621</v>
      </c>
      <c r="AH316" s="1930" t="s">
        <v>621</v>
      </c>
      <c r="AI316" s="1930" t="s">
        <v>621</v>
      </c>
      <c r="AJ316" s="1930" t="s">
        <v>621</v>
      </c>
      <c r="AK316" s="1930" t="s">
        <v>621</v>
      </c>
      <c r="AL316" s="1930" t="s">
        <v>621</v>
      </c>
      <c r="AM316" s="1930" t="s">
        <v>621</v>
      </c>
      <c r="AN316" s="1930" t="s">
        <v>621</v>
      </c>
      <c r="AO316" s="1930" t="s">
        <v>621</v>
      </c>
      <c r="AP316" s="1930" t="s">
        <v>621</v>
      </c>
      <c r="AQ316" s="1930" t="s">
        <v>621</v>
      </c>
      <c r="AR316" s="1930" t="s">
        <v>621</v>
      </c>
      <c r="AS316" s="1930" t="s">
        <v>621</v>
      </c>
      <c r="AT316" s="1930" t="s">
        <v>621</v>
      </c>
    </row>
    <row r="317" spans="1:46" ht="14.5" customHeight="1">
      <c r="A317" s="1948" t="s">
        <v>773</v>
      </c>
      <c r="B317" s="1948" t="s">
        <v>623</v>
      </c>
      <c r="C317" s="1948" t="s">
        <v>623</v>
      </c>
      <c r="D317" s="1948" t="s">
        <v>623</v>
      </c>
      <c r="E317" s="1948" t="s">
        <v>623</v>
      </c>
      <c r="F317" s="1948" t="s">
        <v>623</v>
      </c>
      <c r="G317" s="1948" t="s">
        <v>623</v>
      </c>
      <c r="H317" s="1948" t="s">
        <v>623</v>
      </c>
      <c r="I317" s="1948" t="s">
        <v>623</v>
      </c>
      <c r="J317" s="1948" t="s">
        <v>623</v>
      </c>
      <c r="K317" s="1948" t="s">
        <v>623</v>
      </c>
      <c r="L317" s="1948" t="s">
        <v>623</v>
      </c>
      <c r="M317" s="1948" t="s">
        <v>623</v>
      </c>
      <c r="N317" s="1948" t="s">
        <v>623</v>
      </c>
      <c r="O317" s="1948" t="s">
        <v>623</v>
      </c>
      <c r="P317" s="1948" t="s">
        <v>623</v>
      </c>
      <c r="Q317" s="1948" t="s">
        <v>623</v>
      </c>
      <c r="R317" s="1948" t="s">
        <v>623</v>
      </c>
      <c r="S317" s="1948" t="s">
        <v>623</v>
      </c>
      <c r="T317" s="1948" t="s">
        <v>623</v>
      </c>
      <c r="U317" s="1948" t="s">
        <v>623</v>
      </c>
      <c r="V317" s="1948" t="s">
        <v>623</v>
      </c>
      <c r="W317" s="1948" t="s">
        <v>623</v>
      </c>
      <c r="X317" s="1948" t="s">
        <v>623</v>
      </c>
      <c r="Y317" s="1948" t="s">
        <v>623</v>
      </c>
      <c r="Z317" s="1948" t="s">
        <v>623</v>
      </c>
      <c r="AA317" s="1948" t="s">
        <v>623</v>
      </c>
      <c r="AB317" s="1948" t="s">
        <v>623</v>
      </c>
      <c r="AC317" s="1948" t="s">
        <v>623</v>
      </c>
      <c r="AD317" s="1948" t="s">
        <v>623</v>
      </c>
      <c r="AE317" s="1948" t="s">
        <v>623</v>
      </c>
      <c r="AF317" s="1948" t="s">
        <v>623</v>
      </c>
      <c r="AG317" s="1948" t="s">
        <v>623</v>
      </c>
      <c r="AH317" s="1948" t="s">
        <v>623</v>
      </c>
      <c r="AI317" s="1948" t="s">
        <v>623</v>
      </c>
      <c r="AJ317" s="1948" t="s">
        <v>623</v>
      </c>
      <c r="AK317" s="1948" t="s">
        <v>623</v>
      </c>
      <c r="AL317" s="1948" t="s">
        <v>623</v>
      </c>
      <c r="AM317" s="1948" t="s">
        <v>623</v>
      </c>
      <c r="AN317" s="1948" t="s">
        <v>623</v>
      </c>
      <c r="AO317" s="1948" t="s">
        <v>623</v>
      </c>
      <c r="AP317" s="1948" t="s">
        <v>623</v>
      </c>
      <c r="AQ317" s="1948" t="s">
        <v>623</v>
      </c>
      <c r="AR317" s="1948" t="s">
        <v>623</v>
      </c>
      <c r="AS317" s="1948" t="s">
        <v>623</v>
      </c>
      <c r="AT317" s="1948" t="s">
        <v>623</v>
      </c>
    </row>
    <row r="318" spans="1:46" ht="14.5" customHeight="1">
      <c r="A318" s="1930" t="s">
        <v>1191</v>
      </c>
      <c r="B318" s="1930" t="s">
        <v>774</v>
      </c>
      <c r="C318" s="1930" t="s">
        <v>774</v>
      </c>
      <c r="D318" s="1930" t="s">
        <v>774</v>
      </c>
      <c r="E318" s="1930" t="s">
        <v>774</v>
      </c>
      <c r="F318" s="1930" t="s">
        <v>774</v>
      </c>
      <c r="G318" s="1930" t="s">
        <v>774</v>
      </c>
      <c r="H318" s="1930" t="s">
        <v>774</v>
      </c>
      <c r="I318" s="1930" t="s">
        <v>774</v>
      </c>
      <c r="J318" s="1930" t="s">
        <v>774</v>
      </c>
      <c r="K318" s="1930" t="s">
        <v>774</v>
      </c>
      <c r="L318" s="1930" t="s">
        <v>774</v>
      </c>
      <c r="M318" s="1930" t="s">
        <v>774</v>
      </c>
      <c r="N318" s="1930" t="s">
        <v>774</v>
      </c>
      <c r="O318" s="1930" t="s">
        <v>774</v>
      </c>
      <c r="P318" s="1930" t="s">
        <v>774</v>
      </c>
      <c r="Q318" s="1930" t="s">
        <v>774</v>
      </c>
      <c r="R318" s="1930" t="s">
        <v>774</v>
      </c>
      <c r="S318" s="1930" t="s">
        <v>774</v>
      </c>
      <c r="T318" s="1930" t="s">
        <v>774</v>
      </c>
      <c r="U318" s="1930" t="s">
        <v>774</v>
      </c>
      <c r="V318" s="1930" t="s">
        <v>774</v>
      </c>
      <c r="W318" s="1930" t="s">
        <v>774</v>
      </c>
      <c r="X318" s="1930" t="s">
        <v>774</v>
      </c>
      <c r="Y318" s="1930" t="s">
        <v>774</v>
      </c>
      <c r="Z318" s="1930" t="s">
        <v>774</v>
      </c>
      <c r="AA318" s="1930" t="s">
        <v>774</v>
      </c>
      <c r="AB318" s="1930" t="s">
        <v>774</v>
      </c>
      <c r="AC318" s="1930" t="s">
        <v>774</v>
      </c>
      <c r="AD318" s="1930" t="s">
        <v>774</v>
      </c>
      <c r="AE318" s="1930" t="s">
        <v>774</v>
      </c>
      <c r="AF318" s="1930" t="s">
        <v>774</v>
      </c>
      <c r="AG318" s="1930" t="s">
        <v>774</v>
      </c>
      <c r="AH318" s="1930" t="s">
        <v>774</v>
      </c>
      <c r="AI318" s="1930" t="s">
        <v>774</v>
      </c>
      <c r="AJ318" s="1930" t="s">
        <v>774</v>
      </c>
      <c r="AK318" s="1930" t="s">
        <v>774</v>
      </c>
      <c r="AL318" s="1930" t="s">
        <v>774</v>
      </c>
      <c r="AM318" s="1930" t="s">
        <v>774</v>
      </c>
      <c r="AN318" s="1930" t="s">
        <v>774</v>
      </c>
      <c r="AO318" s="1930" t="s">
        <v>774</v>
      </c>
      <c r="AP318" s="1930" t="s">
        <v>774</v>
      </c>
      <c r="AQ318" s="1930" t="s">
        <v>774</v>
      </c>
      <c r="AR318" s="1930" t="s">
        <v>774</v>
      </c>
      <c r="AS318" s="1930" t="s">
        <v>774</v>
      </c>
      <c r="AT318" s="1930" t="s">
        <v>774</v>
      </c>
    </row>
  </sheetData>
  <mergeCells count="249">
    <mergeCell ref="A3:AZ3"/>
    <mergeCell ref="A316:AT316"/>
    <mergeCell ref="A317:AT317"/>
    <mergeCell ref="A318:AT318"/>
    <mergeCell ref="Z295:AB295"/>
    <mergeCell ref="AC295:AE295"/>
    <mergeCell ref="AF295:AH295"/>
    <mergeCell ref="AI295:AK295"/>
    <mergeCell ref="AL295:AN295"/>
    <mergeCell ref="AO295:AQ295"/>
    <mergeCell ref="A294:AT294"/>
    <mergeCell ref="A295:A296"/>
    <mergeCell ref="B295:D295"/>
    <mergeCell ref="E295:G295"/>
    <mergeCell ref="H295:J295"/>
    <mergeCell ref="K295:M295"/>
    <mergeCell ref="N295:P295"/>
    <mergeCell ref="Q295:S295"/>
    <mergeCell ref="T295:V295"/>
    <mergeCell ref="W295:Y295"/>
    <mergeCell ref="AR295:AT295"/>
    <mergeCell ref="A290:AT290"/>
    <mergeCell ref="A291:AT291"/>
    <mergeCell ref="A292:AT292"/>
    <mergeCell ref="T269:V269"/>
    <mergeCell ref="W269:Y269"/>
    <mergeCell ref="Z269:AB269"/>
    <mergeCell ref="AC269:AE269"/>
    <mergeCell ref="AF269:AH269"/>
    <mergeCell ref="AI269:AK269"/>
    <mergeCell ref="A268:AT268"/>
    <mergeCell ref="A269:A270"/>
    <mergeCell ref="B269:D269"/>
    <mergeCell ref="E269:G269"/>
    <mergeCell ref="H269:J269"/>
    <mergeCell ref="K269:M269"/>
    <mergeCell ref="N269:P269"/>
    <mergeCell ref="Q269:S269"/>
    <mergeCell ref="AL269:AN269"/>
    <mergeCell ref="AO269:AQ269"/>
    <mergeCell ref="AR269:AT269"/>
    <mergeCell ref="A264:AT264"/>
    <mergeCell ref="N243:P243"/>
    <mergeCell ref="Q243:S243"/>
    <mergeCell ref="T243:V243"/>
    <mergeCell ref="W243:Y243"/>
    <mergeCell ref="Z243:AB243"/>
    <mergeCell ref="AC243:AE243"/>
    <mergeCell ref="A265:AT265"/>
    <mergeCell ref="A266:AT266"/>
    <mergeCell ref="A239:AT239"/>
    <mergeCell ref="A240:AT240"/>
    <mergeCell ref="A242:AT242"/>
    <mergeCell ref="A243:A244"/>
    <mergeCell ref="B243:D243"/>
    <mergeCell ref="E243:G243"/>
    <mergeCell ref="H243:J243"/>
    <mergeCell ref="K243:M243"/>
    <mergeCell ref="W218:Y218"/>
    <mergeCell ref="Z218:AB218"/>
    <mergeCell ref="AC218:AE218"/>
    <mergeCell ref="AF218:AH218"/>
    <mergeCell ref="AI218:AK218"/>
    <mergeCell ref="AL218:AN218"/>
    <mergeCell ref="AF243:AH243"/>
    <mergeCell ref="AI243:AK243"/>
    <mergeCell ref="AL243:AN243"/>
    <mergeCell ref="AO243:AQ243"/>
    <mergeCell ref="AR243:AT243"/>
    <mergeCell ref="A217:AT217"/>
    <mergeCell ref="A218:A219"/>
    <mergeCell ref="B218:D218"/>
    <mergeCell ref="E218:G218"/>
    <mergeCell ref="H218:J218"/>
    <mergeCell ref="K218:M218"/>
    <mergeCell ref="N218:P218"/>
    <mergeCell ref="Q218:S218"/>
    <mergeCell ref="T218:V218"/>
    <mergeCell ref="AO218:AQ218"/>
    <mergeCell ref="AR218:AT218"/>
    <mergeCell ref="A161:AT161"/>
    <mergeCell ref="AI138:AK138"/>
    <mergeCell ref="AL138:AN138"/>
    <mergeCell ref="AO138:AQ138"/>
    <mergeCell ref="AR138:AT138"/>
    <mergeCell ref="A159:AT159"/>
    <mergeCell ref="A160:AT160"/>
    <mergeCell ref="Q138:S138"/>
    <mergeCell ref="T138:V138"/>
    <mergeCell ref="W138:Y138"/>
    <mergeCell ref="Z138:AB138"/>
    <mergeCell ref="AC138:AE138"/>
    <mergeCell ref="AF138:AH138"/>
    <mergeCell ref="A138:A139"/>
    <mergeCell ref="B138:D138"/>
    <mergeCell ref="E138:G138"/>
    <mergeCell ref="H138:J138"/>
    <mergeCell ref="K138:M138"/>
    <mergeCell ref="N138:P138"/>
    <mergeCell ref="T112:V112"/>
    <mergeCell ref="AO112:AQ112"/>
    <mergeCell ref="AR112:AT112"/>
    <mergeCell ref="A133:AT133"/>
    <mergeCell ref="A134:AT134"/>
    <mergeCell ref="A135:AT135"/>
    <mergeCell ref="A137:AT137"/>
    <mergeCell ref="W112:Y112"/>
    <mergeCell ref="Z112:AB112"/>
    <mergeCell ref="AC112:AE112"/>
    <mergeCell ref="AF112:AH112"/>
    <mergeCell ref="AI112:AK112"/>
    <mergeCell ref="AL112:AN112"/>
    <mergeCell ref="N112:P112"/>
    <mergeCell ref="Q112:S112"/>
    <mergeCell ref="A107:AZ107"/>
    <mergeCell ref="AI84:AK84"/>
    <mergeCell ref="AL84:AN84"/>
    <mergeCell ref="AO84:AQ84"/>
    <mergeCell ref="AR84:AT84"/>
    <mergeCell ref="AU84:AW84"/>
    <mergeCell ref="AX84:AZ84"/>
    <mergeCell ref="Q84:S84"/>
    <mergeCell ref="T84:V84"/>
    <mergeCell ref="W84:Y84"/>
    <mergeCell ref="Z84:AB84"/>
    <mergeCell ref="AC84:AE84"/>
    <mergeCell ref="AF84:AH84"/>
    <mergeCell ref="A83:AZ83"/>
    <mergeCell ref="A84:A85"/>
    <mergeCell ref="B84:D84"/>
    <mergeCell ref="E84:G84"/>
    <mergeCell ref="H84:J84"/>
    <mergeCell ref="K84:M84"/>
    <mergeCell ref="N84:P84"/>
    <mergeCell ref="A105:AZ105"/>
    <mergeCell ref="A106:AZ106"/>
    <mergeCell ref="Q58:S58"/>
    <mergeCell ref="T58:V58"/>
    <mergeCell ref="W58:Y58"/>
    <mergeCell ref="Z58:AB58"/>
    <mergeCell ref="AC58:AE58"/>
    <mergeCell ref="AF58:AH58"/>
    <mergeCell ref="A79:AZ79"/>
    <mergeCell ref="A80:AZ80"/>
    <mergeCell ref="A81:AZ81"/>
    <mergeCell ref="A58:A59"/>
    <mergeCell ref="B58:D58"/>
    <mergeCell ref="E58:G58"/>
    <mergeCell ref="H58:J58"/>
    <mergeCell ref="K58:M58"/>
    <mergeCell ref="N58:P58"/>
    <mergeCell ref="AI58:AK58"/>
    <mergeCell ref="AL58:AN58"/>
    <mergeCell ref="AO58:AQ58"/>
    <mergeCell ref="AR58:AT58"/>
    <mergeCell ref="AU58:AW58"/>
    <mergeCell ref="AX58:AZ58"/>
    <mergeCell ref="A53:AW53"/>
    <mergeCell ref="A54:AW54"/>
    <mergeCell ref="A55:AW55"/>
    <mergeCell ref="A57:AZ57"/>
    <mergeCell ref="Z32:AB32"/>
    <mergeCell ref="AC32:AE32"/>
    <mergeCell ref="AF32:AH32"/>
    <mergeCell ref="AI32:AK32"/>
    <mergeCell ref="AL32:AN32"/>
    <mergeCell ref="AO32:AQ32"/>
    <mergeCell ref="A31:AW31"/>
    <mergeCell ref="A32:A33"/>
    <mergeCell ref="B32:D32"/>
    <mergeCell ref="E32:G32"/>
    <mergeCell ref="H32:J32"/>
    <mergeCell ref="K32:M32"/>
    <mergeCell ref="N32:P32"/>
    <mergeCell ref="Q32:S32"/>
    <mergeCell ref="T32:V32"/>
    <mergeCell ref="W32:Y32"/>
    <mergeCell ref="AR32:AT32"/>
    <mergeCell ref="AU32:AW32"/>
    <mergeCell ref="A27:AZ27"/>
    <mergeCell ref="A28:AZ28"/>
    <mergeCell ref="A29:AZ29"/>
    <mergeCell ref="Z6:AB6"/>
    <mergeCell ref="AC6:AE6"/>
    <mergeCell ref="AF6:AH6"/>
    <mergeCell ref="AI6:AK6"/>
    <mergeCell ref="AL6:AN6"/>
    <mergeCell ref="AO6:AQ6"/>
    <mergeCell ref="A5:AZ5"/>
    <mergeCell ref="A6:A7"/>
    <mergeCell ref="B6:D6"/>
    <mergeCell ref="E6:G6"/>
    <mergeCell ref="H6:J6"/>
    <mergeCell ref="K6:M6"/>
    <mergeCell ref="N6:P6"/>
    <mergeCell ref="Q6:S6"/>
    <mergeCell ref="T6:V6"/>
    <mergeCell ref="W6:Y6"/>
    <mergeCell ref="AR6:AT6"/>
    <mergeCell ref="AU6:AW6"/>
    <mergeCell ref="AX6:AZ6"/>
    <mergeCell ref="A215:AT215"/>
    <mergeCell ref="A185:AT185"/>
    <mergeCell ref="A186:AT186"/>
    <mergeCell ref="A187:AT187"/>
    <mergeCell ref="A211:AT211"/>
    <mergeCell ref="A212:AT212"/>
    <mergeCell ref="A213:AT213"/>
    <mergeCell ref="AC164:AE164"/>
    <mergeCell ref="AF164:AH164"/>
    <mergeCell ref="AI164:AK164"/>
    <mergeCell ref="AL164:AN164"/>
    <mergeCell ref="AO164:AQ164"/>
    <mergeCell ref="AR164:AT164"/>
    <mergeCell ref="B190:D190"/>
    <mergeCell ref="E190:G190"/>
    <mergeCell ref="H190:J190"/>
    <mergeCell ref="K190:M190"/>
    <mergeCell ref="N190:P190"/>
    <mergeCell ref="AR190:AT190"/>
    <mergeCell ref="B164:D164"/>
    <mergeCell ref="E164:G164"/>
    <mergeCell ref="H164:J164"/>
    <mergeCell ref="A164:A165"/>
    <mergeCell ref="A190:A191"/>
    <mergeCell ref="A109:AT109"/>
    <mergeCell ref="A163:AT163"/>
    <mergeCell ref="A189:AT189"/>
    <mergeCell ref="W190:Y190"/>
    <mergeCell ref="Z190:AB190"/>
    <mergeCell ref="AC190:AE190"/>
    <mergeCell ref="AF190:AH190"/>
    <mergeCell ref="AI190:AK190"/>
    <mergeCell ref="AL190:AN190"/>
    <mergeCell ref="AO190:AQ190"/>
    <mergeCell ref="K164:M164"/>
    <mergeCell ref="N164:P164"/>
    <mergeCell ref="Q164:S164"/>
    <mergeCell ref="T164:V164"/>
    <mergeCell ref="W164:Y164"/>
    <mergeCell ref="Z164:AB164"/>
    <mergeCell ref="A111:AT111"/>
    <mergeCell ref="A112:A113"/>
    <mergeCell ref="B112:D112"/>
    <mergeCell ref="E112:G112"/>
    <mergeCell ref="H112:J112"/>
    <mergeCell ref="K112:M112"/>
    <mergeCell ref="Q190:S190"/>
    <mergeCell ref="T190:V190"/>
  </mergeCells>
  <hyperlinks>
    <hyperlink ref="A1" location="Inhalt!A1" display="Zurück zum Inhalt" xr:uid="{00000000-0004-0000-0500-000000000000}"/>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7"/>
  <dimension ref="A1:AT197"/>
  <sheetViews>
    <sheetView showGridLines="0" zoomScale="80" zoomScaleNormal="80" workbookViewId="0">
      <pane xSplit="1" topLeftCell="B1" activePane="topRight" state="frozen"/>
      <selection activeCell="A164" sqref="A164"/>
      <selection pane="topRight"/>
    </sheetView>
  </sheetViews>
  <sheetFormatPr baseColWidth="10" defaultRowHeight="14"/>
  <cols>
    <col min="1" max="1" width="23.5" customWidth="1"/>
    <col min="2" max="2" width="11.58203125" customWidth="1"/>
    <col min="3" max="8" width="11.08203125" customWidth="1"/>
  </cols>
  <sheetData>
    <row r="1" spans="1:46" s="1401" customFormat="1" ht="14.5" customHeight="1">
      <c r="A1" s="1402" t="s">
        <v>482</v>
      </c>
    </row>
    <row r="2" spans="1:46" s="1401" customFormat="1" ht="14.5" customHeight="1"/>
    <row r="3" spans="1:46" ht="25" customHeight="1">
      <c r="A3" s="1947">
        <v>2024</v>
      </c>
      <c r="B3" s="1947"/>
      <c r="C3" s="1947"/>
      <c r="D3" s="1947"/>
      <c r="E3" s="1947"/>
      <c r="F3" s="1947"/>
      <c r="G3" s="1947"/>
      <c r="H3" s="1947"/>
      <c r="I3" s="1394"/>
      <c r="J3" s="1394"/>
      <c r="K3" s="1394"/>
      <c r="L3" s="1394"/>
      <c r="M3" s="1394"/>
      <c r="N3" s="1394"/>
      <c r="O3" s="1394"/>
      <c r="P3" s="1394"/>
      <c r="Q3" s="1394"/>
      <c r="R3" s="1394"/>
      <c r="S3" s="1394"/>
      <c r="T3" s="1394"/>
      <c r="U3" s="1394"/>
      <c r="V3" s="1394"/>
      <c r="W3" s="1394"/>
      <c r="X3" s="1394"/>
      <c r="Y3" s="1394"/>
      <c r="Z3" s="1394"/>
      <c r="AA3" s="1394"/>
      <c r="AB3" s="1394"/>
      <c r="AC3" s="1394"/>
      <c r="AD3" s="1394"/>
      <c r="AE3" s="1394"/>
      <c r="AF3" s="1394"/>
      <c r="AG3" s="1394"/>
      <c r="AH3" s="1394"/>
      <c r="AI3" s="1394"/>
      <c r="AJ3" s="1394"/>
      <c r="AK3" s="1394"/>
      <c r="AL3" s="1394"/>
      <c r="AM3" s="1394"/>
      <c r="AN3" s="1394"/>
      <c r="AO3" s="1394"/>
      <c r="AP3" s="1394"/>
      <c r="AQ3" s="1394"/>
      <c r="AR3" s="1394"/>
      <c r="AS3" s="1394"/>
      <c r="AT3" s="1394"/>
    </row>
    <row r="4" spans="1:46" ht="14.5" customHeight="1">
      <c r="I4" s="1390"/>
      <c r="J4" s="1390"/>
      <c r="K4" s="1390"/>
      <c r="L4" s="1390"/>
      <c r="M4" s="1390"/>
      <c r="N4" s="1390"/>
      <c r="O4" s="1390"/>
      <c r="P4" s="1390"/>
      <c r="Q4" s="1390"/>
      <c r="R4" s="1390"/>
      <c r="S4" s="1390"/>
      <c r="T4" s="1390"/>
      <c r="U4" s="1390"/>
      <c r="V4" s="1390"/>
      <c r="W4" s="1390"/>
      <c r="X4" s="1390"/>
      <c r="Y4" s="1390"/>
      <c r="Z4" s="1390"/>
      <c r="AA4" s="1390"/>
      <c r="AB4" s="1390"/>
      <c r="AC4" s="1390"/>
      <c r="AD4" s="1390"/>
      <c r="AE4" s="1390"/>
      <c r="AF4" s="1390"/>
      <c r="AG4" s="1390"/>
      <c r="AH4" s="1390"/>
      <c r="AI4" s="1390"/>
      <c r="AJ4" s="1390"/>
      <c r="AK4" s="1390"/>
      <c r="AL4" s="1390"/>
      <c r="AM4" s="1390"/>
      <c r="AN4" s="1390"/>
      <c r="AO4" s="1390"/>
      <c r="AP4" s="1390"/>
      <c r="AQ4" s="1390"/>
      <c r="AR4" s="1390"/>
      <c r="AS4" s="1390"/>
      <c r="AT4" s="1390"/>
    </row>
    <row r="5" spans="1:46" ht="29.25" customHeight="1">
      <c r="A5" s="2061" t="s">
        <v>1209</v>
      </c>
      <c r="B5" s="2061"/>
      <c r="C5" s="2061"/>
      <c r="D5" s="2061"/>
      <c r="E5" s="2061"/>
      <c r="F5" s="2061"/>
      <c r="G5" s="2061"/>
      <c r="H5" s="2061"/>
    </row>
    <row r="6" spans="1:46" ht="14.5" customHeight="1">
      <c r="A6" s="2062" t="s">
        <v>97</v>
      </c>
      <c r="B6" s="2065" t="s">
        <v>1122</v>
      </c>
      <c r="C6" s="2067" t="s">
        <v>7</v>
      </c>
      <c r="D6" s="2068"/>
      <c r="E6" s="2068"/>
      <c r="F6" s="2068"/>
      <c r="G6" s="2068"/>
      <c r="H6" s="2055"/>
    </row>
    <row r="7" spans="1:46" ht="48" customHeight="1">
      <c r="A7" s="2063"/>
      <c r="B7" s="2066"/>
      <c r="C7" s="2069" t="s">
        <v>1123</v>
      </c>
      <c r="D7" s="2070"/>
      <c r="E7" s="2069" t="s">
        <v>1124</v>
      </c>
      <c r="F7" s="2070"/>
      <c r="G7" s="2071" t="s">
        <v>1125</v>
      </c>
      <c r="H7" s="2057"/>
    </row>
    <row r="8" spans="1:46" ht="14.5" customHeight="1" thickBot="1">
      <c r="A8" s="2064"/>
      <c r="B8" s="1205" t="s">
        <v>0</v>
      </c>
      <c r="C8" s="1652" t="s">
        <v>0</v>
      </c>
      <c r="D8" s="942" t="s">
        <v>1099</v>
      </c>
      <c r="E8" s="1205" t="s">
        <v>0</v>
      </c>
      <c r="F8" s="940" t="s">
        <v>1099</v>
      </c>
      <c r="G8" s="943" t="s">
        <v>0</v>
      </c>
      <c r="H8" s="1206" t="s">
        <v>1099</v>
      </c>
    </row>
    <row r="9" spans="1:46" ht="14.5" customHeight="1">
      <c r="A9" s="1207" t="s">
        <v>13</v>
      </c>
      <c r="B9" s="1208">
        <v>9556</v>
      </c>
      <c r="C9" s="1209">
        <v>5955</v>
      </c>
      <c r="D9" s="1210">
        <v>62.316868982838002</v>
      </c>
      <c r="E9" s="239" t="s">
        <v>797</v>
      </c>
      <c r="F9" s="1211" t="s">
        <v>797</v>
      </c>
      <c r="G9" s="239" t="s">
        <v>797</v>
      </c>
      <c r="H9" s="1212" t="s">
        <v>797</v>
      </c>
    </row>
    <row r="10" spans="1:46" ht="14.5" customHeight="1">
      <c r="A10" s="1213" t="s">
        <v>14</v>
      </c>
      <c r="B10" s="1214">
        <v>9501</v>
      </c>
      <c r="C10" s="1215">
        <v>5744</v>
      </c>
      <c r="D10" s="1216">
        <v>60.456794021681922</v>
      </c>
      <c r="E10" s="1215">
        <v>3757</v>
      </c>
      <c r="F10" s="1216">
        <v>39.543205978318078</v>
      </c>
      <c r="G10" s="32">
        <v>0</v>
      </c>
      <c r="H10" s="1217">
        <v>0</v>
      </c>
    </row>
    <row r="11" spans="1:46" ht="14.5" customHeight="1">
      <c r="A11" s="1207" t="s">
        <v>39</v>
      </c>
      <c r="B11" s="1218">
        <v>2861</v>
      </c>
      <c r="C11" s="1219">
        <v>1111</v>
      </c>
      <c r="D11" s="1220">
        <v>38.8325760223698</v>
      </c>
      <c r="E11" s="1219">
        <v>1745</v>
      </c>
      <c r="F11" s="1220">
        <v>60.992659909122679</v>
      </c>
      <c r="G11" s="31">
        <v>5</v>
      </c>
      <c r="H11" s="1221">
        <v>0.17476406850751486</v>
      </c>
    </row>
    <row r="12" spans="1:46" ht="14.5" customHeight="1">
      <c r="A12" s="1213" t="s">
        <v>16</v>
      </c>
      <c r="B12" s="1214">
        <v>1623</v>
      </c>
      <c r="C12" s="1215">
        <v>1261</v>
      </c>
      <c r="D12" s="1216">
        <v>77.695625385089343</v>
      </c>
      <c r="E12" s="1215">
        <v>362</v>
      </c>
      <c r="F12" s="1216">
        <v>22.30437461491066</v>
      </c>
      <c r="G12" s="32">
        <v>0</v>
      </c>
      <c r="H12" s="1217">
        <v>0</v>
      </c>
      <c r="M12" s="1393"/>
    </row>
    <row r="13" spans="1:46" ht="14.5" customHeight="1">
      <c r="A13" s="1207" t="s">
        <v>17</v>
      </c>
      <c r="B13" s="1218">
        <v>468</v>
      </c>
      <c r="C13" s="1219">
        <v>258</v>
      </c>
      <c r="D13" s="1220">
        <v>55.128205128205131</v>
      </c>
      <c r="E13" s="31" t="s">
        <v>797</v>
      </c>
      <c r="F13" s="1222" t="s">
        <v>797</v>
      </c>
      <c r="G13" s="31" t="s">
        <v>797</v>
      </c>
      <c r="H13" s="451" t="s">
        <v>797</v>
      </c>
    </row>
    <row r="14" spans="1:46" ht="14.5" customHeight="1">
      <c r="A14" s="1213" t="s">
        <v>18</v>
      </c>
      <c r="B14" s="1214">
        <v>1169</v>
      </c>
      <c r="C14" s="1215">
        <v>748</v>
      </c>
      <c r="D14" s="1216">
        <v>63.98631308810949</v>
      </c>
      <c r="E14" s="32" t="s">
        <v>797</v>
      </c>
      <c r="F14" s="1223" t="s">
        <v>797</v>
      </c>
      <c r="G14" s="32" t="s">
        <v>797</v>
      </c>
      <c r="H14" s="452" t="s">
        <v>797</v>
      </c>
    </row>
    <row r="15" spans="1:46" ht="14.5" customHeight="1">
      <c r="A15" s="1207" t="s">
        <v>19</v>
      </c>
      <c r="B15" s="1218">
        <v>4342</v>
      </c>
      <c r="C15" s="1219">
        <v>1955</v>
      </c>
      <c r="D15" s="1220">
        <v>45.025333947489635</v>
      </c>
      <c r="E15" s="1219">
        <v>2387</v>
      </c>
      <c r="F15" s="1220">
        <v>54.974666052510365</v>
      </c>
      <c r="G15" s="31">
        <v>0</v>
      </c>
      <c r="H15" s="1221">
        <v>0</v>
      </c>
    </row>
    <row r="16" spans="1:46" ht="14.5" customHeight="1">
      <c r="A16" s="1213" t="s">
        <v>20</v>
      </c>
      <c r="B16" s="1214">
        <v>964</v>
      </c>
      <c r="C16" s="1215">
        <v>701</v>
      </c>
      <c r="D16" s="1216">
        <v>72.717842323651453</v>
      </c>
      <c r="E16" s="1215">
        <v>258</v>
      </c>
      <c r="F16" s="1216">
        <v>26.763485477178424</v>
      </c>
      <c r="G16" s="32">
        <v>5</v>
      </c>
      <c r="H16" s="1217">
        <v>0.51867219917012441</v>
      </c>
    </row>
    <row r="17" spans="1:46" ht="14.5" customHeight="1">
      <c r="A17" s="1207" t="s">
        <v>21</v>
      </c>
      <c r="B17" s="1218">
        <v>5439</v>
      </c>
      <c r="C17" s="1219">
        <v>3770</v>
      </c>
      <c r="D17" s="1220">
        <v>69.314212171355024</v>
      </c>
      <c r="E17" s="1219">
        <v>1527</v>
      </c>
      <c r="F17" s="1220">
        <v>28.075013789299501</v>
      </c>
      <c r="G17" s="31">
        <v>142</v>
      </c>
      <c r="H17" s="1221">
        <v>2.6107740393454679</v>
      </c>
    </row>
    <row r="18" spans="1:46" ht="14.5" customHeight="1">
      <c r="A18" s="1213" t="s">
        <v>22</v>
      </c>
      <c r="B18" s="1214">
        <v>10731</v>
      </c>
      <c r="C18" s="1215">
        <v>3934</v>
      </c>
      <c r="D18" s="1216">
        <v>36.660143509458578</v>
      </c>
      <c r="E18" s="1215">
        <v>6777</v>
      </c>
      <c r="F18" s="1216">
        <v>63.153480570310315</v>
      </c>
      <c r="G18" s="32">
        <v>20</v>
      </c>
      <c r="H18" s="1217">
        <v>0.18637592023110613</v>
      </c>
    </row>
    <row r="19" spans="1:46" ht="14.5" customHeight="1">
      <c r="A19" s="1224" t="s">
        <v>23</v>
      </c>
      <c r="B19" s="1218">
        <v>2597</v>
      </c>
      <c r="C19" s="1219">
        <v>1946</v>
      </c>
      <c r="D19" s="1220">
        <v>74.932614555256066</v>
      </c>
      <c r="E19" s="1219">
        <v>644</v>
      </c>
      <c r="F19" s="1220">
        <v>24.797843665768195</v>
      </c>
      <c r="G19" s="31">
        <v>7</v>
      </c>
      <c r="H19" s="1221">
        <v>0.26954177897574128</v>
      </c>
    </row>
    <row r="20" spans="1:46" ht="14.5" customHeight="1">
      <c r="A20" s="1225" t="s">
        <v>24</v>
      </c>
      <c r="B20" s="1214">
        <v>478</v>
      </c>
      <c r="C20" s="1215">
        <v>246</v>
      </c>
      <c r="D20" s="1216">
        <v>51.464435146443513</v>
      </c>
      <c r="E20" s="32" t="s">
        <v>797</v>
      </c>
      <c r="F20" s="1223" t="s">
        <v>797</v>
      </c>
      <c r="G20" s="32" t="s">
        <v>797</v>
      </c>
      <c r="H20" s="452" t="s">
        <v>797</v>
      </c>
    </row>
    <row r="21" spans="1:46" ht="14.5" customHeight="1">
      <c r="A21" s="1224" t="s">
        <v>25</v>
      </c>
      <c r="B21" s="1218">
        <v>2347</v>
      </c>
      <c r="C21" s="1219">
        <v>1204</v>
      </c>
      <c r="D21" s="1220">
        <v>51.299531316574353</v>
      </c>
      <c r="E21" s="1219">
        <v>1136</v>
      </c>
      <c r="F21" s="1220">
        <v>48.402215594375797</v>
      </c>
      <c r="G21" s="31">
        <v>7</v>
      </c>
      <c r="H21" s="1221">
        <v>0.29825308904985087</v>
      </c>
    </row>
    <row r="22" spans="1:46" ht="14.5" customHeight="1">
      <c r="A22" s="1225" t="s">
        <v>26</v>
      </c>
      <c r="B22" s="1214">
        <v>1412</v>
      </c>
      <c r="C22" s="1215">
        <v>1052</v>
      </c>
      <c r="D22" s="1216">
        <v>74.504249291784703</v>
      </c>
      <c r="E22" s="1215">
        <v>360</v>
      </c>
      <c r="F22" s="1216">
        <v>25.495750708215297</v>
      </c>
      <c r="G22" s="32">
        <v>0</v>
      </c>
      <c r="H22" s="1217">
        <v>0</v>
      </c>
    </row>
    <row r="23" spans="1:46" ht="14.5" customHeight="1">
      <c r="A23" s="1226" t="s">
        <v>27</v>
      </c>
      <c r="B23" s="1218">
        <v>1825</v>
      </c>
      <c r="C23" s="1219">
        <v>1068</v>
      </c>
      <c r="D23" s="1220">
        <v>58.520547945205479</v>
      </c>
      <c r="E23" s="1219">
        <v>752</v>
      </c>
      <c r="F23" s="1220">
        <v>41.205479452054796</v>
      </c>
      <c r="G23" s="31">
        <v>5</v>
      </c>
      <c r="H23" s="1221">
        <v>0.27397260273972601</v>
      </c>
    </row>
    <row r="24" spans="1:46" ht="14.5" customHeight="1" thickBot="1">
      <c r="A24" s="1227" t="s">
        <v>28</v>
      </c>
      <c r="B24" s="1214">
        <v>1351</v>
      </c>
      <c r="C24" s="1215">
        <v>987</v>
      </c>
      <c r="D24" s="1216">
        <v>73.056994818652853</v>
      </c>
      <c r="E24" s="1215">
        <v>364</v>
      </c>
      <c r="F24" s="1216">
        <v>26.94300518134715</v>
      </c>
      <c r="G24" s="32">
        <v>0</v>
      </c>
      <c r="H24" s="1228">
        <v>0</v>
      </c>
    </row>
    <row r="25" spans="1:46" ht="14.5" customHeight="1">
      <c r="A25" s="1229" t="s">
        <v>29</v>
      </c>
      <c r="B25" s="1230">
        <v>46106</v>
      </c>
      <c r="C25" s="1231">
        <v>25624</v>
      </c>
      <c r="D25" s="1232">
        <v>55.576280744371665</v>
      </c>
      <c r="E25" s="1231">
        <v>20305</v>
      </c>
      <c r="F25" s="1232">
        <v>44.039821281395049</v>
      </c>
      <c r="G25" s="1231">
        <v>177</v>
      </c>
      <c r="H25" s="1233">
        <v>0.38389797423328847</v>
      </c>
    </row>
    <row r="26" spans="1:46" ht="14.5" customHeight="1">
      <c r="A26" s="1229" t="s">
        <v>30</v>
      </c>
      <c r="B26" s="1234">
        <v>10558</v>
      </c>
      <c r="C26" s="1235">
        <v>6316</v>
      </c>
      <c r="D26" s="1236">
        <v>59.821935972722109</v>
      </c>
      <c r="E26" s="1235">
        <v>4225</v>
      </c>
      <c r="F26" s="1236">
        <v>40.017048683462775</v>
      </c>
      <c r="G26" s="1235">
        <v>17</v>
      </c>
      <c r="H26" s="1237">
        <v>0.16101534381511648</v>
      </c>
    </row>
    <row r="27" spans="1:46" ht="14.5" customHeight="1">
      <c r="A27" s="1238" t="s">
        <v>31</v>
      </c>
      <c r="B27" s="1239">
        <v>56664</v>
      </c>
      <c r="C27" s="1240">
        <v>31940</v>
      </c>
      <c r="D27" s="1241">
        <v>56.367358463927722</v>
      </c>
      <c r="E27" s="1240">
        <v>24530</v>
      </c>
      <c r="F27" s="1241">
        <v>43.290272483410988</v>
      </c>
      <c r="G27" s="1240">
        <v>194</v>
      </c>
      <c r="H27" s="1242">
        <v>0.34236905266130169</v>
      </c>
    </row>
    <row r="28" spans="1:46" ht="14.5" customHeight="1">
      <c r="A28" s="2049" t="s">
        <v>1126</v>
      </c>
      <c r="B28" s="2049"/>
      <c r="C28" s="2049"/>
      <c r="D28" s="2049"/>
      <c r="E28" s="2049"/>
      <c r="F28" s="2049"/>
      <c r="G28" s="2049"/>
      <c r="H28" s="2049"/>
    </row>
    <row r="29" spans="1:46" ht="21.75" customHeight="1">
      <c r="A29" s="2034" t="s">
        <v>1127</v>
      </c>
      <c r="B29" s="2034"/>
      <c r="C29" s="2034"/>
      <c r="D29" s="2034"/>
      <c r="E29" s="2034"/>
      <c r="F29" s="2034"/>
      <c r="G29" s="2034"/>
      <c r="H29" s="2034"/>
    </row>
    <row r="30" spans="1:46" ht="14.5" customHeight="1">
      <c r="A30" s="1368"/>
      <c r="B30" s="1368"/>
      <c r="C30" s="1368"/>
      <c r="D30" s="1368"/>
      <c r="E30" s="1368"/>
      <c r="F30" s="1368"/>
      <c r="G30" s="1368"/>
      <c r="H30" s="1368"/>
    </row>
    <row r="31" spans="1:46" ht="25" customHeight="1">
      <c r="A31" s="1947">
        <v>2023</v>
      </c>
      <c r="B31" s="1947"/>
      <c r="C31" s="1947"/>
      <c r="D31" s="1947"/>
      <c r="E31" s="1947"/>
      <c r="F31" s="1947"/>
      <c r="G31" s="1947"/>
      <c r="H31" s="1947"/>
      <c r="I31" s="1394"/>
      <c r="J31" s="1394"/>
      <c r="K31" s="1394"/>
      <c r="L31" s="1394"/>
      <c r="M31" s="1394"/>
      <c r="N31" s="1394"/>
      <c r="O31" s="1394"/>
      <c r="P31" s="1394"/>
      <c r="Q31" s="1394"/>
      <c r="R31" s="1394"/>
      <c r="S31" s="1394"/>
      <c r="T31" s="1394"/>
      <c r="U31" s="1394"/>
      <c r="V31" s="1394"/>
      <c r="W31" s="1394"/>
      <c r="X31" s="1394"/>
      <c r="Y31" s="1394"/>
      <c r="Z31" s="1394"/>
      <c r="AA31" s="1394"/>
      <c r="AB31" s="1394"/>
      <c r="AC31" s="1394"/>
      <c r="AD31" s="1394"/>
      <c r="AE31" s="1394"/>
      <c r="AF31" s="1394"/>
      <c r="AG31" s="1394"/>
      <c r="AH31" s="1394"/>
      <c r="AI31" s="1394"/>
      <c r="AJ31" s="1394"/>
      <c r="AK31" s="1394"/>
      <c r="AL31" s="1394"/>
      <c r="AM31" s="1394"/>
      <c r="AN31" s="1394"/>
      <c r="AO31" s="1394"/>
      <c r="AP31" s="1394"/>
      <c r="AQ31" s="1394"/>
      <c r="AR31" s="1394"/>
      <c r="AS31" s="1394"/>
      <c r="AT31" s="1394"/>
    </row>
    <row r="32" spans="1:46" ht="14.5" customHeight="1"/>
    <row r="33" spans="1:8" ht="32.25" customHeight="1">
      <c r="A33" s="2061" t="s">
        <v>1210</v>
      </c>
      <c r="B33" s="2061"/>
      <c r="C33" s="2061"/>
      <c r="D33" s="2061"/>
      <c r="E33" s="2061"/>
      <c r="F33" s="2061"/>
      <c r="G33" s="2061"/>
      <c r="H33" s="2061"/>
    </row>
    <row r="34" spans="1:8" ht="14.5" customHeight="1">
      <c r="A34" s="2062" t="s">
        <v>97</v>
      </c>
      <c r="B34" s="2065" t="s">
        <v>1122</v>
      </c>
      <c r="C34" s="2067" t="s">
        <v>7</v>
      </c>
      <c r="D34" s="2068"/>
      <c r="E34" s="2068"/>
      <c r="F34" s="2068"/>
      <c r="G34" s="2068"/>
      <c r="H34" s="2055"/>
    </row>
    <row r="35" spans="1:8" ht="45" customHeight="1">
      <c r="A35" s="2063"/>
      <c r="B35" s="2066"/>
      <c r="C35" s="2069" t="s">
        <v>1123</v>
      </c>
      <c r="D35" s="2070"/>
      <c r="E35" s="2069" t="s">
        <v>1124</v>
      </c>
      <c r="F35" s="2070"/>
      <c r="G35" s="2071" t="s">
        <v>1125</v>
      </c>
      <c r="H35" s="2057"/>
    </row>
    <row r="36" spans="1:8" ht="14.5" customHeight="1" thickBot="1">
      <c r="A36" s="2064"/>
      <c r="B36" s="1205" t="s">
        <v>0</v>
      </c>
      <c r="C36" s="1652" t="s">
        <v>0</v>
      </c>
      <c r="D36" s="942" t="s">
        <v>1099</v>
      </c>
      <c r="E36" s="1205" t="s">
        <v>0</v>
      </c>
      <c r="F36" s="940" t="s">
        <v>1099</v>
      </c>
      <c r="G36" s="943" t="s">
        <v>0</v>
      </c>
      <c r="H36" s="1206" t="s">
        <v>1099</v>
      </c>
    </row>
    <row r="37" spans="1:8" ht="14.5" customHeight="1">
      <c r="A37" s="1207" t="s">
        <v>13</v>
      </c>
      <c r="B37" s="1208">
        <v>9414</v>
      </c>
      <c r="C37" s="1209">
        <v>5912</v>
      </c>
      <c r="D37" s="1210">
        <f>C37/B37*100</f>
        <v>62.800084979817292</v>
      </c>
      <c r="E37" s="239" t="s">
        <v>797</v>
      </c>
      <c r="F37" s="1413" t="s">
        <v>515</v>
      </c>
      <c r="G37" s="239" t="s">
        <v>797</v>
      </c>
      <c r="H37" s="1412" t="s">
        <v>515</v>
      </c>
    </row>
    <row r="38" spans="1:8" ht="14.5" customHeight="1">
      <c r="A38" s="1213" t="s">
        <v>14</v>
      </c>
      <c r="B38" s="1214">
        <v>9343</v>
      </c>
      <c r="C38" s="1215">
        <v>5814</v>
      </c>
      <c r="D38" s="1216">
        <f t="shared" ref="D38:D55" si="0">C38/B38*100</f>
        <v>62.228406293481754</v>
      </c>
      <c r="E38" s="1215">
        <v>3529</v>
      </c>
      <c r="F38" s="1216">
        <f>E38/B38*100</f>
        <v>37.771593706518246</v>
      </c>
      <c r="G38" s="32">
        <v>0</v>
      </c>
      <c r="H38" s="1217">
        <f>G38/B38*100</f>
        <v>0</v>
      </c>
    </row>
    <row r="39" spans="1:8" ht="14.5" customHeight="1">
      <c r="A39" s="1207" t="s">
        <v>39</v>
      </c>
      <c r="B39" s="1218">
        <v>2832</v>
      </c>
      <c r="C39" s="1219">
        <v>1113</v>
      </c>
      <c r="D39" s="1220">
        <f t="shared" si="0"/>
        <v>39.300847457627121</v>
      </c>
      <c r="E39" s="1219">
        <v>1716</v>
      </c>
      <c r="F39" s="1220">
        <f t="shared" ref="F39:F55" si="1">E39/B39*100</f>
        <v>60.593220338983059</v>
      </c>
      <c r="G39" s="31">
        <v>3</v>
      </c>
      <c r="H39" s="1221">
        <f t="shared" ref="H39:H55" si="2">G39/B39*100</f>
        <v>0.1059322033898305</v>
      </c>
    </row>
    <row r="40" spans="1:8" ht="14.5" customHeight="1">
      <c r="A40" s="1213" t="s">
        <v>16</v>
      </c>
      <c r="B40" s="1214">
        <v>1627</v>
      </c>
      <c r="C40" s="1215">
        <v>1269</v>
      </c>
      <c r="D40" s="1216">
        <f t="shared" si="0"/>
        <v>77.996312231100191</v>
      </c>
      <c r="E40" s="1215">
        <v>358</v>
      </c>
      <c r="F40" s="1216">
        <f t="shared" si="1"/>
        <v>22.003687768899816</v>
      </c>
      <c r="G40" s="32">
        <v>0</v>
      </c>
      <c r="H40" s="1217">
        <f t="shared" si="2"/>
        <v>0</v>
      </c>
    </row>
    <row r="41" spans="1:8" ht="14.5" customHeight="1">
      <c r="A41" s="1207" t="s">
        <v>17</v>
      </c>
      <c r="B41" s="1218">
        <v>462</v>
      </c>
      <c r="C41" s="1219">
        <v>253</v>
      </c>
      <c r="D41" s="1220">
        <f t="shared" si="0"/>
        <v>54.761904761904766</v>
      </c>
      <c r="E41" s="31" t="s">
        <v>797</v>
      </c>
      <c r="F41" s="1222" t="s">
        <v>797</v>
      </c>
      <c r="G41" s="31" t="s">
        <v>797</v>
      </c>
      <c r="H41" s="451" t="s">
        <v>797</v>
      </c>
    </row>
    <row r="42" spans="1:8" ht="14.5" customHeight="1">
      <c r="A42" s="1213" t="s">
        <v>18</v>
      </c>
      <c r="B42" s="1214">
        <v>1165</v>
      </c>
      <c r="C42" s="1215">
        <v>757</v>
      </c>
      <c r="D42" s="1216">
        <f t="shared" si="0"/>
        <v>64.978540772532185</v>
      </c>
      <c r="E42" s="32" t="s">
        <v>797</v>
      </c>
      <c r="F42" s="1223" t="s">
        <v>797</v>
      </c>
      <c r="G42" s="32" t="s">
        <v>797</v>
      </c>
      <c r="H42" s="452" t="s">
        <v>797</v>
      </c>
    </row>
    <row r="43" spans="1:8" ht="14.5" customHeight="1">
      <c r="A43" s="1207" t="s">
        <v>19</v>
      </c>
      <c r="B43" s="1218">
        <v>4308</v>
      </c>
      <c r="C43" s="1219">
        <v>1957</v>
      </c>
      <c r="D43" s="1220">
        <f t="shared" si="0"/>
        <v>45.42711234911792</v>
      </c>
      <c r="E43" s="1219">
        <v>2351</v>
      </c>
      <c r="F43" s="1220">
        <f t="shared" si="1"/>
        <v>54.572887650882087</v>
      </c>
      <c r="G43" s="31">
        <v>0</v>
      </c>
      <c r="H43" s="1221">
        <f t="shared" si="2"/>
        <v>0</v>
      </c>
    </row>
    <row r="44" spans="1:8" ht="14.5" customHeight="1">
      <c r="A44" s="1213" t="s">
        <v>20</v>
      </c>
      <c r="B44" s="1214">
        <v>965</v>
      </c>
      <c r="C44" s="1215">
        <v>694</v>
      </c>
      <c r="D44" s="1216">
        <f t="shared" si="0"/>
        <v>71.917098445595855</v>
      </c>
      <c r="E44" s="1215">
        <v>264</v>
      </c>
      <c r="F44" s="1216">
        <f t="shared" si="1"/>
        <v>27.357512953367873</v>
      </c>
      <c r="G44" s="32">
        <v>7</v>
      </c>
      <c r="H44" s="1217">
        <f t="shared" si="2"/>
        <v>0.72538860103626945</v>
      </c>
    </row>
    <row r="45" spans="1:8" ht="14.5" customHeight="1">
      <c r="A45" s="1207" t="s">
        <v>21</v>
      </c>
      <c r="B45" s="1218">
        <v>5379</v>
      </c>
      <c r="C45" s="1219">
        <v>3767</v>
      </c>
      <c r="D45" s="1220">
        <f t="shared" si="0"/>
        <v>70.031604387432608</v>
      </c>
      <c r="E45" s="1219">
        <v>1467</v>
      </c>
      <c r="F45" s="1220">
        <f t="shared" si="1"/>
        <v>27.27272727272727</v>
      </c>
      <c r="G45" s="31">
        <v>145</v>
      </c>
      <c r="H45" s="1221">
        <f t="shared" si="2"/>
        <v>2.6956683398401191</v>
      </c>
    </row>
    <row r="46" spans="1:8" ht="14.5" customHeight="1">
      <c r="A46" s="1213" t="s">
        <v>22</v>
      </c>
      <c r="B46" s="1214">
        <v>10668</v>
      </c>
      <c r="C46" s="1215">
        <v>4199</v>
      </c>
      <c r="D46" s="1216">
        <f t="shared" si="0"/>
        <v>39.36070491188601</v>
      </c>
      <c r="E46" s="1215">
        <v>6450</v>
      </c>
      <c r="F46" s="1216">
        <f t="shared" si="1"/>
        <v>60.461192350956125</v>
      </c>
      <c r="G46" s="32">
        <v>19</v>
      </c>
      <c r="H46" s="1217">
        <f t="shared" si="2"/>
        <v>0.17810273715785527</v>
      </c>
    </row>
    <row r="47" spans="1:8" ht="14.5" customHeight="1">
      <c r="A47" s="1224" t="s">
        <v>23</v>
      </c>
      <c r="B47" s="1218">
        <v>2508</v>
      </c>
      <c r="C47" s="1219">
        <v>1872</v>
      </c>
      <c r="D47" s="1220">
        <f t="shared" si="0"/>
        <v>74.641148325358856</v>
      </c>
      <c r="E47" s="1219">
        <v>628</v>
      </c>
      <c r="F47" s="1220">
        <f t="shared" si="1"/>
        <v>25.039872408293462</v>
      </c>
      <c r="G47" s="31">
        <v>8</v>
      </c>
      <c r="H47" s="1221">
        <f t="shared" si="2"/>
        <v>0.31897926634768742</v>
      </c>
    </row>
    <row r="48" spans="1:8" ht="14.5" customHeight="1">
      <c r="A48" s="1225" t="s">
        <v>24</v>
      </c>
      <c r="B48" s="1214">
        <v>474</v>
      </c>
      <c r="C48" s="1215">
        <v>253</v>
      </c>
      <c r="D48" s="1216">
        <f t="shared" si="0"/>
        <v>53.375527426160339</v>
      </c>
      <c r="E48" s="32" t="s">
        <v>797</v>
      </c>
      <c r="F48" s="1223" t="s">
        <v>797</v>
      </c>
      <c r="G48" s="32" t="s">
        <v>797</v>
      </c>
      <c r="H48" s="452" t="s">
        <v>797</v>
      </c>
    </row>
    <row r="49" spans="1:8" ht="14.5" customHeight="1">
      <c r="A49" s="1224" t="s">
        <v>25</v>
      </c>
      <c r="B49" s="1218">
        <v>2348</v>
      </c>
      <c r="C49" s="1219">
        <v>1238</v>
      </c>
      <c r="D49" s="1220">
        <f t="shared" si="0"/>
        <v>52.725724020442932</v>
      </c>
      <c r="E49" s="1219">
        <v>1102</v>
      </c>
      <c r="F49" s="1220">
        <f t="shared" si="1"/>
        <v>46.933560477001699</v>
      </c>
      <c r="G49" s="31">
        <v>8</v>
      </c>
      <c r="H49" s="1221">
        <f t="shared" si="2"/>
        <v>0.34071550255536626</v>
      </c>
    </row>
    <row r="50" spans="1:8" ht="14.5" customHeight="1">
      <c r="A50" s="1225" t="s">
        <v>26</v>
      </c>
      <c r="B50" s="1214">
        <v>1419</v>
      </c>
      <c r="C50" s="1215">
        <v>1065</v>
      </c>
      <c r="D50" s="1216">
        <f t="shared" si="0"/>
        <v>75.052854122621554</v>
      </c>
      <c r="E50" s="1215">
        <v>354</v>
      </c>
      <c r="F50" s="1216">
        <f t="shared" si="1"/>
        <v>24.947145877378436</v>
      </c>
      <c r="G50" s="32">
        <v>0</v>
      </c>
      <c r="H50" s="1217">
        <f t="shared" si="2"/>
        <v>0</v>
      </c>
    </row>
    <row r="51" spans="1:8" ht="14.5" customHeight="1">
      <c r="A51" s="1226" t="s">
        <v>27</v>
      </c>
      <c r="B51" s="1218">
        <v>1818</v>
      </c>
      <c r="C51" s="1219">
        <v>1072</v>
      </c>
      <c r="D51" s="1220">
        <f t="shared" si="0"/>
        <v>58.965896589658961</v>
      </c>
      <c r="E51" s="1219">
        <v>741</v>
      </c>
      <c r="F51" s="1220">
        <f t="shared" si="1"/>
        <v>40.759075907590756</v>
      </c>
      <c r="G51" s="31">
        <v>5</v>
      </c>
      <c r="H51" s="1221">
        <f t="shared" si="2"/>
        <v>0.27502750275027504</v>
      </c>
    </row>
    <row r="52" spans="1:8" ht="14.5" customHeight="1" thickBot="1">
      <c r="A52" s="1227" t="s">
        <v>28</v>
      </c>
      <c r="B52" s="1214">
        <v>1347</v>
      </c>
      <c r="C52" s="1215">
        <v>993</v>
      </c>
      <c r="D52" s="1216">
        <f t="shared" si="0"/>
        <v>73.719376391982181</v>
      </c>
      <c r="E52" s="1215">
        <v>354</v>
      </c>
      <c r="F52" s="1216">
        <f t="shared" si="1"/>
        <v>26.280623608017816</v>
      </c>
      <c r="G52" s="32">
        <v>0</v>
      </c>
      <c r="H52" s="1228">
        <f t="shared" si="2"/>
        <v>0</v>
      </c>
    </row>
    <row r="53" spans="1:8" ht="14.5" customHeight="1">
      <c r="A53" s="1229" t="s">
        <v>29</v>
      </c>
      <c r="B53" s="1230">
        <v>45539</v>
      </c>
      <c r="C53" s="1231">
        <v>25856</v>
      </c>
      <c r="D53" s="1232">
        <f t="shared" si="0"/>
        <v>56.777707020356182</v>
      </c>
      <c r="E53" s="1231">
        <v>19503</v>
      </c>
      <c r="F53" s="1232">
        <f t="shared" si="1"/>
        <v>42.827027383122157</v>
      </c>
      <c r="G53" s="1231">
        <v>180</v>
      </c>
      <c r="H53" s="1233">
        <f t="shared" si="2"/>
        <v>0.39526559652166271</v>
      </c>
    </row>
    <row r="54" spans="1:8" ht="14.5" customHeight="1">
      <c r="A54" s="1229" t="s">
        <v>30</v>
      </c>
      <c r="B54" s="1234">
        <v>10538</v>
      </c>
      <c r="C54" s="1235">
        <v>6372</v>
      </c>
      <c r="D54" s="1236">
        <f t="shared" si="0"/>
        <v>60.46688176124502</v>
      </c>
      <c r="E54" s="1235">
        <v>4148</v>
      </c>
      <c r="F54" s="1236">
        <f t="shared" si="1"/>
        <v>39.362307838299486</v>
      </c>
      <c r="G54" s="1235">
        <v>18</v>
      </c>
      <c r="H54" s="1237">
        <f t="shared" si="2"/>
        <v>0.17081040045549442</v>
      </c>
    </row>
    <row r="55" spans="1:8" ht="14.5" customHeight="1">
      <c r="A55" s="1238" t="s">
        <v>31</v>
      </c>
      <c r="B55" s="1239">
        <v>56077</v>
      </c>
      <c r="C55" s="1240">
        <v>32228</v>
      </c>
      <c r="D55" s="1241">
        <f t="shared" si="0"/>
        <v>57.470977406066659</v>
      </c>
      <c r="E55" s="1240">
        <v>23651</v>
      </c>
      <c r="F55" s="1241">
        <f t="shared" si="1"/>
        <v>42.175936658523099</v>
      </c>
      <c r="G55" s="1240">
        <v>198</v>
      </c>
      <c r="H55" s="1242">
        <f t="shared" si="2"/>
        <v>0.35308593541023947</v>
      </c>
    </row>
    <row r="56" spans="1:8" ht="14.5" customHeight="1">
      <c r="A56" s="2049" t="s">
        <v>1126</v>
      </c>
      <c r="B56" s="2049"/>
      <c r="C56" s="2049"/>
      <c r="D56" s="2049"/>
      <c r="E56" s="2049"/>
      <c r="F56" s="2049"/>
      <c r="G56" s="2049"/>
      <c r="H56" s="2049"/>
    </row>
    <row r="57" spans="1:8" ht="22.5" customHeight="1">
      <c r="A57" s="2034" t="s">
        <v>1128</v>
      </c>
      <c r="B57" s="2034"/>
      <c r="C57" s="2034"/>
      <c r="D57" s="2034"/>
      <c r="E57" s="2034"/>
      <c r="F57" s="2034"/>
      <c r="G57" s="2034"/>
      <c r="H57" s="2034"/>
    </row>
    <row r="58" spans="1:8" ht="14.5" customHeight="1">
      <c r="A58" s="1368"/>
      <c r="B58" s="1368"/>
      <c r="C58" s="1368"/>
      <c r="D58" s="1368"/>
      <c r="E58" s="1368"/>
      <c r="F58" s="1368"/>
      <c r="G58" s="1368"/>
      <c r="H58" s="1368"/>
    </row>
    <row r="59" spans="1:8" ht="25" customHeight="1">
      <c r="A59" s="1947">
        <v>2022</v>
      </c>
      <c r="B59" s="1947"/>
      <c r="C59" s="1947"/>
      <c r="D59" s="1947"/>
      <c r="E59" s="1947"/>
      <c r="F59" s="1947"/>
      <c r="G59" s="1947"/>
      <c r="H59" s="1947"/>
    </row>
    <row r="60" spans="1:8" ht="14.5" customHeight="1"/>
    <row r="61" spans="1:8" s="1099" customFormat="1" ht="28.5" customHeight="1">
      <c r="A61" s="2060" t="s">
        <v>1211</v>
      </c>
      <c r="B61" s="2060"/>
      <c r="C61" s="2060"/>
      <c r="D61" s="2060"/>
      <c r="E61" s="2060"/>
      <c r="F61" s="2060"/>
      <c r="G61" s="2060"/>
      <c r="H61" s="2060"/>
    </row>
    <row r="62" spans="1:8" s="1099" customFormat="1" ht="14.5" customHeight="1">
      <c r="A62" s="2052" t="s">
        <v>5</v>
      </c>
      <c r="B62" s="2054" t="s">
        <v>1122</v>
      </c>
      <c r="C62" s="2055" t="s">
        <v>7</v>
      </c>
      <c r="D62" s="2056"/>
      <c r="E62" s="2056"/>
      <c r="F62" s="2056"/>
      <c r="G62" s="2056"/>
      <c r="H62" s="2056"/>
    </row>
    <row r="63" spans="1:8" s="1099" customFormat="1" ht="14.5" customHeight="1">
      <c r="A63" s="2052"/>
      <c r="B63" s="2054"/>
      <c r="C63" s="2057" t="s">
        <v>1129</v>
      </c>
      <c r="D63" s="2058"/>
      <c r="E63" s="2057" t="s">
        <v>1124</v>
      </c>
      <c r="F63" s="2058"/>
      <c r="G63" s="2057" t="s">
        <v>1125</v>
      </c>
      <c r="H63" s="2059"/>
    </row>
    <row r="64" spans="1:8" s="1099" customFormat="1" ht="33" customHeight="1">
      <c r="A64" s="2052"/>
      <c r="B64" s="2054"/>
      <c r="C64" s="2057"/>
      <c r="D64" s="2058"/>
      <c r="E64" s="2057"/>
      <c r="F64" s="2058"/>
      <c r="G64" s="2057"/>
      <c r="H64" s="2059"/>
    </row>
    <row r="65" spans="1:8" s="1099" customFormat="1" ht="14.5" customHeight="1" thickBot="1">
      <c r="A65" s="2053"/>
      <c r="B65" s="20" t="s">
        <v>0</v>
      </c>
      <c r="C65" s="1653" t="s">
        <v>0</v>
      </c>
      <c r="D65" s="940" t="s">
        <v>1099</v>
      </c>
      <c r="E65" s="941" t="s">
        <v>0</v>
      </c>
      <c r="F65" s="940" t="s">
        <v>1099</v>
      </c>
      <c r="G65" s="941" t="s">
        <v>0</v>
      </c>
      <c r="H65" s="939" t="s">
        <v>1099</v>
      </c>
    </row>
    <row r="66" spans="1:8" s="1099" customFormat="1" ht="14.5" customHeight="1">
      <c r="A66" s="1243" t="s">
        <v>13</v>
      </c>
      <c r="B66" s="1208">
        <v>9245</v>
      </c>
      <c r="C66" s="1209">
        <v>5941</v>
      </c>
      <c r="D66" s="1210">
        <f>C66/B66*100</f>
        <v>64.261763115197397</v>
      </c>
      <c r="E66" s="1209">
        <v>3303</v>
      </c>
      <c r="F66" s="1210">
        <f>E66/$B66*100</f>
        <v>35.727420227149807</v>
      </c>
      <c r="G66" s="239">
        <v>1</v>
      </c>
      <c r="H66" s="1244">
        <f>G66/$B66*100</f>
        <v>1.081665765278529E-2</v>
      </c>
    </row>
    <row r="67" spans="1:8" s="1099" customFormat="1" ht="14.5" customHeight="1">
      <c r="A67" s="1213" t="s">
        <v>14</v>
      </c>
      <c r="B67" s="1214">
        <v>9193</v>
      </c>
      <c r="C67" s="1215">
        <v>5851</v>
      </c>
      <c r="D67" s="1216">
        <f>C67/$B67*100</f>
        <v>63.646252583487438</v>
      </c>
      <c r="E67" s="1215">
        <v>3342</v>
      </c>
      <c r="F67" s="1216">
        <f>E67/$B67*100</f>
        <v>36.353747416512569</v>
      </c>
      <c r="G67" s="32">
        <v>0</v>
      </c>
      <c r="H67" s="1217">
        <f>G67/$B67*100</f>
        <v>0</v>
      </c>
    </row>
    <row r="68" spans="1:8" s="1099" customFormat="1" ht="14.5" customHeight="1">
      <c r="A68" s="1207" t="s">
        <v>39</v>
      </c>
      <c r="B68" s="1218">
        <v>2787</v>
      </c>
      <c r="C68" s="1219">
        <v>1104</v>
      </c>
      <c r="D68" s="1220">
        <f t="shared" ref="D68:D84" si="3">C68/$B68*100</f>
        <v>39.61248654467169</v>
      </c>
      <c r="E68" s="1219">
        <v>1678</v>
      </c>
      <c r="F68" s="1220">
        <f t="shared" ref="F68:F84" si="4">E68/$B68*100</f>
        <v>60.208109077861508</v>
      </c>
      <c r="G68" s="31">
        <v>5</v>
      </c>
      <c r="H68" s="1221">
        <f t="shared" ref="H68:H84" si="5">G68/$B68*100</f>
        <v>0.17940437746681021</v>
      </c>
    </row>
    <row r="69" spans="1:8" s="1099" customFormat="1" ht="14.5" customHeight="1">
      <c r="A69" s="1213" t="s">
        <v>16</v>
      </c>
      <c r="B69" s="1214">
        <v>1598</v>
      </c>
      <c r="C69" s="1215">
        <v>1266</v>
      </c>
      <c r="D69" s="1216">
        <f t="shared" si="3"/>
        <v>79.224030037546939</v>
      </c>
      <c r="E69" s="1215">
        <v>332</v>
      </c>
      <c r="F69" s="1216">
        <f t="shared" si="4"/>
        <v>20.775969962453068</v>
      </c>
      <c r="G69" s="32">
        <v>0</v>
      </c>
      <c r="H69" s="1217">
        <f t="shared" si="5"/>
        <v>0</v>
      </c>
    </row>
    <row r="70" spans="1:8" s="1099" customFormat="1" ht="14.5" customHeight="1">
      <c r="A70" s="1207" t="s">
        <v>17</v>
      </c>
      <c r="B70" s="1218">
        <v>456</v>
      </c>
      <c r="C70" s="1219">
        <v>235</v>
      </c>
      <c r="D70" s="1220">
        <f t="shared" si="3"/>
        <v>51.535087719298247</v>
      </c>
      <c r="E70" s="1219">
        <v>220</v>
      </c>
      <c r="F70" s="1220">
        <f t="shared" si="4"/>
        <v>48.245614035087719</v>
      </c>
      <c r="G70" s="31">
        <v>1</v>
      </c>
      <c r="H70" s="1221">
        <f t="shared" si="5"/>
        <v>0.21929824561403508</v>
      </c>
    </row>
    <row r="71" spans="1:8" s="1099" customFormat="1" ht="14.5" customHeight="1">
      <c r="A71" s="1213" t="s">
        <v>18</v>
      </c>
      <c r="B71" s="1214">
        <v>1157</v>
      </c>
      <c r="C71" s="1215">
        <v>773</v>
      </c>
      <c r="D71" s="1216">
        <f t="shared" si="3"/>
        <v>66.810717372515128</v>
      </c>
      <c r="E71" s="1215">
        <v>384</v>
      </c>
      <c r="F71" s="1216">
        <f t="shared" si="4"/>
        <v>33.189282627484872</v>
      </c>
      <c r="G71" s="32">
        <v>0</v>
      </c>
      <c r="H71" s="1217">
        <f t="shared" si="5"/>
        <v>0</v>
      </c>
    </row>
    <row r="72" spans="1:8" s="1099" customFormat="1" ht="14.5" customHeight="1">
      <c r="A72" s="1207" t="s">
        <v>19</v>
      </c>
      <c r="B72" s="1218">
        <v>4270</v>
      </c>
      <c r="C72" s="1219">
        <v>2024</v>
      </c>
      <c r="D72" s="1220">
        <f t="shared" si="3"/>
        <v>47.400468384074941</v>
      </c>
      <c r="E72" s="1219">
        <v>2246</v>
      </c>
      <c r="F72" s="1220">
        <f t="shared" si="4"/>
        <v>52.599531615925052</v>
      </c>
      <c r="G72" s="31">
        <v>0</v>
      </c>
      <c r="H72" s="1221">
        <f t="shared" si="5"/>
        <v>0</v>
      </c>
    </row>
    <row r="73" spans="1:8" s="1099" customFormat="1" ht="14.5" customHeight="1">
      <c r="A73" s="1213" t="s">
        <v>20</v>
      </c>
      <c r="B73" s="1214">
        <v>964</v>
      </c>
      <c r="C73" s="1215">
        <v>706</v>
      </c>
      <c r="D73" s="1216">
        <f t="shared" si="3"/>
        <v>73.236514522821565</v>
      </c>
      <c r="E73" s="1215">
        <v>251</v>
      </c>
      <c r="F73" s="1216">
        <f t="shared" si="4"/>
        <v>26.037344398340252</v>
      </c>
      <c r="G73" s="32">
        <v>7</v>
      </c>
      <c r="H73" s="1217">
        <f t="shared" si="5"/>
        <v>0.72614107883817425</v>
      </c>
    </row>
    <row r="74" spans="1:8" s="1099" customFormat="1" ht="14.5" customHeight="1">
      <c r="A74" s="1207" t="s">
        <v>21</v>
      </c>
      <c r="B74" s="1218">
        <v>5258</v>
      </c>
      <c r="C74" s="1219">
        <v>3661</v>
      </c>
      <c r="D74" s="1220">
        <f t="shared" si="3"/>
        <v>69.6272346899962</v>
      </c>
      <c r="E74" s="1219">
        <v>1455</v>
      </c>
      <c r="F74" s="1220">
        <f t="shared" si="4"/>
        <v>27.672118676302777</v>
      </c>
      <c r="G74" s="31">
        <v>142</v>
      </c>
      <c r="H74" s="1221">
        <f t="shared" si="5"/>
        <v>2.7006466337010271</v>
      </c>
    </row>
    <row r="75" spans="1:8" s="1099" customFormat="1" ht="14.5" customHeight="1">
      <c r="A75" s="1213" t="s">
        <v>22</v>
      </c>
      <c r="B75" s="1214">
        <v>10600</v>
      </c>
      <c r="C75" s="1215">
        <v>4364</v>
      </c>
      <c r="D75" s="1216">
        <f t="shared" si="3"/>
        <v>41.169811320754718</v>
      </c>
      <c r="E75" s="1215">
        <v>6212</v>
      </c>
      <c r="F75" s="1216">
        <f t="shared" si="4"/>
        <v>58.60377358490566</v>
      </c>
      <c r="G75" s="32">
        <v>24</v>
      </c>
      <c r="H75" s="1217">
        <f t="shared" si="5"/>
        <v>0.22641509433962265</v>
      </c>
    </row>
    <row r="76" spans="1:8" s="1099" customFormat="1" ht="14.5" customHeight="1">
      <c r="A76" s="1245" t="s">
        <v>23</v>
      </c>
      <c r="B76" s="1218">
        <v>2499</v>
      </c>
      <c r="C76" s="1219">
        <v>1896</v>
      </c>
      <c r="D76" s="1220">
        <f t="shared" si="3"/>
        <v>75.870348139255711</v>
      </c>
      <c r="E76" s="1219">
        <v>595</v>
      </c>
      <c r="F76" s="1220">
        <f t="shared" si="4"/>
        <v>23.809523809523807</v>
      </c>
      <c r="G76" s="31">
        <v>8</v>
      </c>
      <c r="H76" s="1221">
        <f t="shared" si="5"/>
        <v>0.32012805122048821</v>
      </c>
    </row>
    <row r="77" spans="1:8" s="1099" customFormat="1" ht="14.5" customHeight="1">
      <c r="A77" s="1246" t="s">
        <v>24</v>
      </c>
      <c r="B77" s="1214">
        <v>472</v>
      </c>
      <c r="C77" s="1215">
        <v>266</v>
      </c>
      <c r="D77" s="1216">
        <f t="shared" si="3"/>
        <v>56.355932203389834</v>
      </c>
      <c r="E77" s="1215">
        <v>205</v>
      </c>
      <c r="F77" s="1216">
        <f t="shared" si="4"/>
        <v>43.432203389830512</v>
      </c>
      <c r="G77" s="32">
        <v>1</v>
      </c>
      <c r="H77" s="1217">
        <f t="shared" si="5"/>
        <v>0.21186440677966101</v>
      </c>
    </row>
    <row r="78" spans="1:8" s="1099" customFormat="1" ht="14.5" customHeight="1">
      <c r="A78" s="1245" t="s">
        <v>25</v>
      </c>
      <c r="B78" s="1218">
        <v>2371</v>
      </c>
      <c r="C78" s="1219">
        <v>1273</v>
      </c>
      <c r="D78" s="1220">
        <f t="shared" si="3"/>
        <v>53.690425980598903</v>
      </c>
      <c r="E78" s="1219">
        <v>1090</v>
      </c>
      <c r="F78" s="1220">
        <f t="shared" si="4"/>
        <v>45.972163644032058</v>
      </c>
      <c r="G78" s="31">
        <v>8</v>
      </c>
      <c r="H78" s="1221">
        <f t="shared" si="5"/>
        <v>0.33741037536904261</v>
      </c>
    </row>
    <row r="79" spans="1:8" s="1099" customFormat="1" ht="14.5" customHeight="1">
      <c r="A79" s="1246" t="s">
        <v>26</v>
      </c>
      <c r="B79" s="1214">
        <v>1418</v>
      </c>
      <c r="C79" s="1215">
        <v>1090</v>
      </c>
      <c r="D79" s="1216">
        <f t="shared" si="3"/>
        <v>76.868829337094496</v>
      </c>
      <c r="E79" s="1215">
        <v>328</v>
      </c>
      <c r="F79" s="1216">
        <f t="shared" si="4"/>
        <v>23.1311706629055</v>
      </c>
      <c r="G79" s="32">
        <v>0</v>
      </c>
      <c r="H79" s="1217">
        <f t="shared" si="5"/>
        <v>0</v>
      </c>
    </row>
    <row r="80" spans="1:8" s="1099" customFormat="1" ht="14.5" customHeight="1">
      <c r="A80" s="1247" t="s">
        <v>27</v>
      </c>
      <c r="B80" s="1218">
        <v>1792</v>
      </c>
      <c r="C80" s="1219">
        <v>1021</v>
      </c>
      <c r="D80" s="1220">
        <f t="shared" si="3"/>
        <v>56.975446428571431</v>
      </c>
      <c r="E80" s="1219">
        <v>766</v>
      </c>
      <c r="F80" s="1220">
        <f t="shared" si="4"/>
        <v>42.745535714285715</v>
      </c>
      <c r="G80" s="31">
        <v>5</v>
      </c>
      <c r="H80" s="1221">
        <f t="shared" si="5"/>
        <v>0.27901785714285715</v>
      </c>
    </row>
    <row r="81" spans="1:10" s="1099" customFormat="1" ht="14.5" customHeight="1" thickBot="1">
      <c r="A81" s="1248" t="s">
        <v>28</v>
      </c>
      <c r="B81" s="1214">
        <v>1342</v>
      </c>
      <c r="C81" s="1215">
        <v>1009</v>
      </c>
      <c r="D81" s="1216">
        <f t="shared" si="3"/>
        <v>75.186289120715358</v>
      </c>
      <c r="E81" s="1215">
        <v>333</v>
      </c>
      <c r="F81" s="1216">
        <f t="shared" si="4"/>
        <v>24.813710879284649</v>
      </c>
      <c r="G81" s="32">
        <v>0</v>
      </c>
      <c r="H81" s="1228">
        <f t="shared" si="5"/>
        <v>0</v>
      </c>
    </row>
    <row r="82" spans="1:10" s="1099" customFormat="1" ht="14.5" customHeight="1">
      <c r="A82" s="1249" t="s">
        <v>29</v>
      </c>
      <c r="B82" s="1230">
        <v>44942</v>
      </c>
      <c r="C82" s="1231">
        <v>26032</v>
      </c>
      <c r="D82" s="1232">
        <f t="shared" si="3"/>
        <v>57.923545903609096</v>
      </c>
      <c r="E82" s="1231">
        <v>18728</v>
      </c>
      <c r="F82" s="1232">
        <f t="shared" si="4"/>
        <v>41.671487695251656</v>
      </c>
      <c r="G82" s="1231">
        <v>182</v>
      </c>
      <c r="H82" s="1233">
        <f t="shared" si="5"/>
        <v>0.40496640113924615</v>
      </c>
    </row>
    <row r="83" spans="1:10" s="1099" customFormat="1" ht="14.5" customHeight="1">
      <c r="A83" s="1249" t="s">
        <v>30</v>
      </c>
      <c r="B83" s="1234">
        <v>10480</v>
      </c>
      <c r="C83" s="1235">
        <v>6448</v>
      </c>
      <c r="D83" s="1236">
        <f t="shared" si="3"/>
        <v>61.526717557251906</v>
      </c>
      <c r="E83" s="1235">
        <v>4012</v>
      </c>
      <c r="F83" s="1236">
        <f t="shared" si="4"/>
        <v>38.282442748091604</v>
      </c>
      <c r="G83" s="1235">
        <v>20</v>
      </c>
      <c r="H83" s="1237">
        <f t="shared" si="5"/>
        <v>0.19083969465648853</v>
      </c>
    </row>
    <row r="84" spans="1:10" s="1099" customFormat="1" ht="14.5" customHeight="1">
      <c r="A84" s="1250" t="s">
        <v>31</v>
      </c>
      <c r="B84" s="1239">
        <v>55422</v>
      </c>
      <c r="C84" s="1240">
        <v>32480</v>
      </c>
      <c r="D84" s="1241">
        <f t="shared" si="3"/>
        <v>58.604886146295698</v>
      </c>
      <c r="E84" s="1240">
        <v>22740</v>
      </c>
      <c r="F84" s="1241">
        <f t="shared" si="4"/>
        <v>41.030637652917612</v>
      </c>
      <c r="G84" s="1240">
        <v>202</v>
      </c>
      <c r="H84" s="1242">
        <f t="shared" si="5"/>
        <v>0.36447620078669124</v>
      </c>
    </row>
    <row r="85" spans="1:10" s="1099" customFormat="1" ht="24.75" customHeight="1">
      <c r="A85" s="2049" t="s">
        <v>1130</v>
      </c>
      <c r="B85" s="2049"/>
      <c r="C85" s="2049"/>
      <c r="D85" s="2049"/>
      <c r="E85" s="2049"/>
      <c r="F85" s="2049"/>
      <c r="G85" s="2049"/>
      <c r="H85" s="2049"/>
    </row>
    <row r="86" spans="1:10" s="1369" customFormat="1" ht="14.5" customHeight="1">
      <c r="A86" s="1395"/>
      <c r="B86" s="1395"/>
      <c r="C86" s="1395"/>
      <c r="D86" s="1395"/>
      <c r="E86" s="1395"/>
      <c r="F86" s="1395"/>
      <c r="G86" s="1395"/>
      <c r="H86" s="1395"/>
    </row>
    <row r="87" spans="1:10" ht="25" customHeight="1">
      <c r="A87" s="1947">
        <v>2021</v>
      </c>
      <c r="B87" s="1947"/>
      <c r="C87" s="1947"/>
      <c r="D87" s="1947"/>
      <c r="E87" s="1947"/>
      <c r="F87" s="1947"/>
      <c r="G87" s="1947"/>
      <c r="H87" s="1947"/>
    </row>
    <row r="88" spans="1:10" s="1390" customFormat="1" ht="14.5" customHeight="1">
      <c r="A88" s="1389"/>
      <c r="B88" s="1389"/>
      <c r="C88" s="1389"/>
      <c r="D88" s="1389"/>
      <c r="E88" s="1389"/>
      <c r="F88" s="1389"/>
      <c r="G88" s="1389"/>
      <c r="H88" s="1389"/>
    </row>
    <row r="89" spans="1:10" s="1099" customFormat="1" ht="33" customHeight="1">
      <c r="A89" s="2050" t="s">
        <v>1212</v>
      </c>
      <c r="B89" s="2051"/>
      <c r="C89" s="2051"/>
      <c r="D89" s="2051"/>
      <c r="E89" s="2051"/>
      <c r="F89" s="2051"/>
      <c r="G89" s="2051"/>
      <c r="H89" s="2051"/>
    </row>
    <row r="90" spans="1:10" s="1099" customFormat="1" ht="14.5" customHeight="1">
      <c r="A90" s="2052" t="s">
        <v>5</v>
      </c>
      <c r="B90" s="2054" t="s">
        <v>1122</v>
      </c>
      <c r="C90" s="2055" t="s">
        <v>7</v>
      </c>
      <c r="D90" s="2056"/>
      <c r="E90" s="2056"/>
      <c r="F90" s="2056"/>
      <c r="G90" s="2056"/>
      <c r="H90" s="2056"/>
    </row>
    <row r="91" spans="1:10" s="1099" customFormat="1" ht="14.5" customHeight="1">
      <c r="A91" s="2052"/>
      <c r="B91" s="2054"/>
      <c r="C91" s="2057" t="s">
        <v>1129</v>
      </c>
      <c r="D91" s="2058"/>
      <c r="E91" s="2057" t="s">
        <v>1124</v>
      </c>
      <c r="F91" s="2058"/>
      <c r="G91" s="2057" t="s">
        <v>1125</v>
      </c>
      <c r="H91" s="2059"/>
    </row>
    <row r="92" spans="1:10" s="1099" customFormat="1" ht="31.5" customHeight="1">
      <c r="A92" s="2052"/>
      <c r="B92" s="2054"/>
      <c r="C92" s="2057"/>
      <c r="D92" s="2058"/>
      <c r="E92" s="2057"/>
      <c r="F92" s="2058"/>
      <c r="G92" s="2057"/>
      <c r="H92" s="2059"/>
    </row>
    <row r="93" spans="1:10" s="1099" customFormat="1" ht="14.5" customHeight="1" thickBot="1">
      <c r="A93" s="2053"/>
      <c r="B93" s="20" t="s">
        <v>0</v>
      </c>
      <c r="C93" s="1397" t="s">
        <v>0</v>
      </c>
      <c r="D93" s="940" t="s">
        <v>1099</v>
      </c>
      <c r="E93" s="941" t="s">
        <v>0</v>
      </c>
      <c r="F93" s="940" t="s">
        <v>1099</v>
      </c>
      <c r="G93" s="941" t="s">
        <v>0</v>
      </c>
      <c r="H93" s="939" t="s">
        <v>1099</v>
      </c>
    </row>
    <row r="94" spans="1:10" s="1099" customFormat="1" ht="14.5" customHeight="1">
      <c r="A94" s="181" t="s">
        <v>13</v>
      </c>
      <c r="B94" s="1251">
        <v>9081</v>
      </c>
      <c r="C94" s="1252">
        <v>5914</v>
      </c>
      <c r="D94" s="1220">
        <f>C94/B94*100</f>
        <v>65.124986234996143</v>
      </c>
      <c r="E94" s="1219">
        <v>3166</v>
      </c>
      <c r="F94" s="1220">
        <f>E94/B94*100</f>
        <v>34.864001761920491</v>
      </c>
      <c r="G94" s="1219">
        <v>1</v>
      </c>
      <c r="H94" s="1221">
        <f>G94/B94*100</f>
        <v>1.1012003083360864E-2</v>
      </c>
      <c r="J94" s="1253"/>
    </row>
    <row r="95" spans="1:10" s="1099" customFormat="1" ht="14.5" customHeight="1">
      <c r="A95" s="185" t="s">
        <v>14</v>
      </c>
      <c r="B95" s="1214">
        <v>8960</v>
      </c>
      <c r="C95" s="1215">
        <v>5837</v>
      </c>
      <c r="D95" s="1216">
        <f t="shared" ref="D95:D112" si="6">C95/B95*100</f>
        <v>65.145089285714292</v>
      </c>
      <c r="E95" s="1215">
        <v>3123</v>
      </c>
      <c r="F95" s="1216">
        <f t="shared" ref="F95:F112" si="7">E95/B95*100</f>
        <v>34.854910714285715</v>
      </c>
      <c r="G95" s="1215">
        <v>0</v>
      </c>
      <c r="H95" s="1217">
        <f t="shared" ref="H95:H112" si="8">G95/B95*100</f>
        <v>0</v>
      </c>
      <c r="J95" s="1253"/>
    </row>
    <row r="96" spans="1:10" s="1099" customFormat="1" ht="14.5" customHeight="1">
      <c r="A96" s="181" t="s">
        <v>39</v>
      </c>
      <c r="B96" s="1218">
        <v>2718</v>
      </c>
      <c r="C96" s="1219">
        <v>1091</v>
      </c>
      <c r="D96" s="1220">
        <f t="shared" si="6"/>
        <v>40.13980868285504</v>
      </c>
      <c r="E96" s="1219">
        <v>1623</v>
      </c>
      <c r="F96" s="1220">
        <f t="shared" si="7"/>
        <v>59.71302428256071</v>
      </c>
      <c r="G96" s="1219">
        <v>4</v>
      </c>
      <c r="H96" s="1221">
        <f t="shared" si="8"/>
        <v>0.14716703458425312</v>
      </c>
      <c r="J96" s="1253"/>
    </row>
    <row r="97" spans="1:10" s="1099" customFormat="1" ht="14.5" customHeight="1">
      <c r="A97" s="185" t="s">
        <v>16</v>
      </c>
      <c r="B97" s="1214">
        <v>1578</v>
      </c>
      <c r="C97" s="1215">
        <v>1251</v>
      </c>
      <c r="D97" s="1216">
        <f t="shared" si="6"/>
        <v>79.277566539923953</v>
      </c>
      <c r="E97" s="1215">
        <v>327</v>
      </c>
      <c r="F97" s="1216">
        <f t="shared" si="7"/>
        <v>20.722433460076044</v>
      </c>
      <c r="G97" s="1215">
        <v>0</v>
      </c>
      <c r="H97" s="1217">
        <f t="shared" si="8"/>
        <v>0</v>
      </c>
      <c r="J97" s="1253"/>
    </row>
    <row r="98" spans="1:10" s="1099" customFormat="1" ht="14.5" customHeight="1">
      <c r="A98" s="181" t="s">
        <v>17</v>
      </c>
      <c r="B98" s="1218">
        <v>448</v>
      </c>
      <c r="C98" s="1219">
        <v>237</v>
      </c>
      <c r="D98" s="1220">
        <f t="shared" si="6"/>
        <v>52.901785714285708</v>
      </c>
      <c r="E98" s="1219">
        <v>211</v>
      </c>
      <c r="F98" s="1220">
        <f t="shared" si="7"/>
        <v>47.098214285714285</v>
      </c>
      <c r="G98" s="1219">
        <v>0</v>
      </c>
      <c r="H98" s="1221">
        <f t="shared" si="8"/>
        <v>0</v>
      </c>
      <c r="J98" s="1253"/>
    </row>
    <row r="99" spans="1:10" s="1099" customFormat="1" ht="14.5" customHeight="1">
      <c r="A99" s="185" t="s">
        <v>18</v>
      </c>
      <c r="B99" s="1214">
        <v>1143</v>
      </c>
      <c r="C99" s="1215">
        <v>775</v>
      </c>
      <c r="D99" s="1216">
        <f t="shared" si="6"/>
        <v>67.804024496937885</v>
      </c>
      <c r="E99" s="1215">
        <v>368</v>
      </c>
      <c r="F99" s="1216">
        <f t="shared" si="7"/>
        <v>32.195975503062115</v>
      </c>
      <c r="G99" s="1215">
        <v>0</v>
      </c>
      <c r="H99" s="1217">
        <f t="shared" si="8"/>
        <v>0</v>
      </c>
      <c r="J99" s="1253"/>
    </row>
    <row r="100" spans="1:10" s="1099" customFormat="1" ht="14.5" customHeight="1">
      <c r="A100" s="181" t="s">
        <v>19</v>
      </c>
      <c r="B100" s="1218">
        <v>4210</v>
      </c>
      <c r="C100" s="1219">
        <v>1996</v>
      </c>
      <c r="D100" s="1220">
        <f t="shared" si="6"/>
        <v>47.410926365795724</v>
      </c>
      <c r="E100" s="1219">
        <v>2214</v>
      </c>
      <c r="F100" s="1220">
        <f t="shared" si="7"/>
        <v>52.589073634204276</v>
      </c>
      <c r="G100" s="1219">
        <v>0</v>
      </c>
      <c r="H100" s="1221">
        <f t="shared" si="8"/>
        <v>0</v>
      </c>
      <c r="J100" s="1253"/>
    </row>
    <row r="101" spans="1:10" s="1099" customFormat="1" ht="14.5" customHeight="1">
      <c r="A101" s="185" t="s">
        <v>20</v>
      </c>
      <c r="B101" s="1214">
        <v>956</v>
      </c>
      <c r="C101" s="1215">
        <v>685</v>
      </c>
      <c r="D101" s="1216">
        <f t="shared" si="6"/>
        <v>71.652719665271974</v>
      </c>
      <c r="E101" s="1215">
        <v>265</v>
      </c>
      <c r="F101" s="1216">
        <f t="shared" si="7"/>
        <v>27.719665271966527</v>
      </c>
      <c r="G101" s="1215">
        <v>6</v>
      </c>
      <c r="H101" s="1217">
        <f t="shared" si="8"/>
        <v>0.62761506276150625</v>
      </c>
      <c r="J101" s="1253"/>
    </row>
    <row r="102" spans="1:10" s="1099" customFormat="1" ht="14.5" customHeight="1">
      <c r="A102" s="181" t="s">
        <v>21</v>
      </c>
      <c r="B102" s="1218">
        <v>5139</v>
      </c>
      <c r="C102" s="1219">
        <v>3613</v>
      </c>
      <c r="D102" s="1220">
        <f t="shared" si="6"/>
        <v>70.305506907958744</v>
      </c>
      <c r="E102" s="1219">
        <v>1390</v>
      </c>
      <c r="F102" s="1220">
        <f t="shared" si="7"/>
        <v>27.048063825647013</v>
      </c>
      <c r="G102" s="1219">
        <v>136</v>
      </c>
      <c r="H102" s="1221">
        <f t="shared" si="8"/>
        <v>2.6464292663942404</v>
      </c>
      <c r="J102" s="1253"/>
    </row>
    <row r="103" spans="1:10" s="1099" customFormat="1" ht="14.5" customHeight="1">
      <c r="A103" s="185" t="s">
        <v>22</v>
      </c>
      <c r="B103" s="1214">
        <v>10538</v>
      </c>
      <c r="C103" s="1215">
        <v>4709</v>
      </c>
      <c r="D103" s="1216">
        <f t="shared" si="6"/>
        <v>44.68589865249573</v>
      </c>
      <c r="E103" s="1215">
        <v>5805</v>
      </c>
      <c r="F103" s="1216">
        <f t="shared" si="7"/>
        <v>55.086354146896944</v>
      </c>
      <c r="G103" s="1215">
        <v>24</v>
      </c>
      <c r="H103" s="1217">
        <f t="shared" si="8"/>
        <v>0.22774720060732587</v>
      </c>
      <c r="J103" s="1253"/>
    </row>
    <row r="104" spans="1:10" s="1099" customFormat="1" ht="14.5" customHeight="1">
      <c r="A104" s="181" t="s">
        <v>23</v>
      </c>
      <c r="B104" s="1218">
        <v>2492</v>
      </c>
      <c r="C104" s="1219">
        <v>1897</v>
      </c>
      <c r="D104" s="1220">
        <f t="shared" si="6"/>
        <v>76.123595505617985</v>
      </c>
      <c r="E104" s="1219">
        <v>587</v>
      </c>
      <c r="F104" s="1220">
        <f t="shared" si="7"/>
        <v>23.555377207062598</v>
      </c>
      <c r="G104" s="1219">
        <v>8</v>
      </c>
      <c r="H104" s="1221">
        <f t="shared" si="8"/>
        <v>0.32102728731942215</v>
      </c>
      <c r="J104" s="1253"/>
    </row>
    <row r="105" spans="1:10" s="1099" customFormat="1" ht="14.5" customHeight="1">
      <c r="A105" s="185" t="s">
        <v>24</v>
      </c>
      <c r="B105" s="1214">
        <v>471</v>
      </c>
      <c r="C105" s="1215">
        <v>232</v>
      </c>
      <c r="D105" s="1216">
        <f t="shared" si="6"/>
        <v>49.256900212314228</v>
      </c>
      <c r="E105" s="1215">
        <v>238</v>
      </c>
      <c r="F105" s="1216">
        <f t="shared" si="7"/>
        <v>50.530785562632694</v>
      </c>
      <c r="G105" s="1215">
        <v>1</v>
      </c>
      <c r="H105" s="1217">
        <f t="shared" si="8"/>
        <v>0.21231422505307856</v>
      </c>
      <c r="J105" s="1253"/>
    </row>
    <row r="106" spans="1:10" s="1099" customFormat="1" ht="14.5" customHeight="1">
      <c r="A106" s="181" t="s">
        <v>25</v>
      </c>
      <c r="B106" s="1218">
        <v>2358</v>
      </c>
      <c r="C106" s="1219">
        <v>1292</v>
      </c>
      <c r="D106" s="1220">
        <f t="shared" si="6"/>
        <v>54.7921967769296</v>
      </c>
      <c r="E106" s="1219">
        <v>1058</v>
      </c>
      <c r="F106" s="1220">
        <f t="shared" si="7"/>
        <v>44.868532654792197</v>
      </c>
      <c r="G106" s="1219">
        <v>8</v>
      </c>
      <c r="H106" s="1221">
        <f t="shared" si="8"/>
        <v>0.33927056827820185</v>
      </c>
      <c r="J106" s="1253"/>
    </row>
    <row r="107" spans="1:10" s="1099" customFormat="1" ht="14.5" customHeight="1">
      <c r="A107" s="185" t="s">
        <v>26</v>
      </c>
      <c r="B107" s="1214">
        <v>1411</v>
      </c>
      <c r="C107" s="1215">
        <v>1092</v>
      </c>
      <c r="D107" s="1216">
        <f t="shared" si="6"/>
        <v>77.391920623671155</v>
      </c>
      <c r="E107" s="1215">
        <v>319</v>
      </c>
      <c r="F107" s="1216">
        <f t="shared" si="7"/>
        <v>22.608079376328842</v>
      </c>
      <c r="G107" s="1215">
        <v>0</v>
      </c>
      <c r="H107" s="1217">
        <f t="shared" si="8"/>
        <v>0</v>
      </c>
      <c r="J107" s="1253"/>
    </row>
    <row r="108" spans="1:10" s="1099" customFormat="1" ht="14.5" customHeight="1">
      <c r="A108" s="181" t="s">
        <v>27</v>
      </c>
      <c r="B108" s="1218">
        <v>1789</v>
      </c>
      <c r="C108" s="1219">
        <v>1016</v>
      </c>
      <c r="D108" s="1220">
        <f t="shared" si="6"/>
        <v>56.791503633314697</v>
      </c>
      <c r="E108" s="1219">
        <v>769</v>
      </c>
      <c r="F108" s="1220">
        <f t="shared" si="7"/>
        <v>42.984907769703746</v>
      </c>
      <c r="G108" s="1219">
        <v>4</v>
      </c>
      <c r="H108" s="1221">
        <f t="shared" si="8"/>
        <v>0.22358859698155395</v>
      </c>
      <c r="J108" s="1253"/>
    </row>
    <row r="109" spans="1:10" s="1099" customFormat="1" ht="14.5" customHeight="1" thickBot="1">
      <c r="A109" s="188" t="s">
        <v>28</v>
      </c>
      <c r="B109" s="1214">
        <v>1335</v>
      </c>
      <c r="C109" s="1215">
        <v>991</v>
      </c>
      <c r="D109" s="1216">
        <f t="shared" si="6"/>
        <v>74.232209737827716</v>
      </c>
      <c r="E109" s="1215">
        <v>344</v>
      </c>
      <c r="F109" s="1216">
        <f t="shared" si="7"/>
        <v>25.767790262172284</v>
      </c>
      <c r="G109" s="1215">
        <v>0</v>
      </c>
      <c r="H109" s="1217">
        <f t="shared" si="8"/>
        <v>0</v>
      </c>
      <c r="J109" s="1253"/>
    </row>
    <row r="110" spans="1:10" s="1099" customFormat="1" ht="14.5" customHeight="1">
      <c r="A110" s="192" t="s">
        <v>29</v>
      </c>
      <c r="B110" s="1230">
        <v>44271</v>
      </c>
      <c r="C110" s="1231">
        <v>26226</v>
      </c>
      <c r="D110" s="1232">
        <f t="shared" si="6"/>
        <v>59.239682862370401</v>
      </c>
      <c r="E110" s="1231">
        <v>17871</v>
      </c>
      <c r="F110" s="1232">
        <f t="shared" si="7"/>
        <v>40.367283323168671</v>
      </c>
      <c r="G110" s="1231">
        <v>174</v>
      </c>
      <c r="H110" s="1233">
        <f t="shared" si="8"/>
        <v>0.39303381446093377</v>
      </c>
      <c r="J110" s="1253"/>
    </row>
    <row r="111" spans="1:10" s="1099" customFormat="1" ht="14.5" customHeight="1">
      <c r="A111" s="199" t="s">
        <v>30</v>
      </c>
      <c r="B111" s="1234">
        <v>10356</v>
      </c>
      <c r="C111" s="1235">
        <v>6402</v>
      </c>
      <c r="D111" s="1236">
        <f t="shared" si="6"/>
        <v>61.819235225955971</v>
      </c>
      <c r="E111" s="1235">
        <v>3936</v>
      </c>
      <c r="F111" s="1236">
        <f t="shared" si="7"/>
        <v>38.006952491309384</v>
      </c>
      <c r="G111" s="1235">
        <v>18</v>
      </c>
      <c r="H111" s="1237">
        <f t="shared" si="8"/>
        <v>0.17381228273464658</v>
      </c>
      <c r="J111" s="1253"/>
    </row>
    <row r="112" spans="1:10" s="1099" customFormat="1" ht="14.5" customHeight="1">
      <c r="A112" s="206" t="s">
        <v>31</v>
      </c>
      <c r="B112" s="1239">
        <v>54627</v>
      </c>
      <c r="C112" s="1240">
        <v>32628</v>
      </c>
      <c r="D112" s="1241">
        <f t="shared" si="6"/>
        <v>59.728705585150202</v>
      </c>
      <c r="E112" s="1240">
        <v>21807</v>
      </c>
      <c r="F112" s="1241">
        <f t="shared" si="7"/>
        <v>39.919819869295402</v>
      </c>
      <c r="G112" s="1240">
        <v>192</v>
      </c>
      <c r="H112" s="1242">
        <f t="shared" si="8"/>
        <v>0.35147454555439617</v>
      </c>
      <c r="J112" s="1253"/>
    </row>
    <row r="113" spans="1:8" s="1099" customFormat="1" ht="25.5" customHeight="1">
      <c r="A113" s="2049" t="s">
        <v>1130</v>
      </c>
      <c r="B113" s="2049"/>
      <c r="C113" s="2049"/>
      <c r="D113" s="2049"/>
      <c r="E113" s="2049"/>
      <c r="F113" s="2049"/>
      <c r="G113" s="2049"/>
      <c r="H113" s="2049"/>
    </row>
    <row r="114" spans="1:8" s="1369" customFormat="1" ht="14.5" customHeight="1">
      <c r="A114" s="1395"/>
      <c r="B114" s="1395"/>
      <c r="C114" s="1395"/>
      <c r="D114" s="1395"/>
      <c r="E114" s="1395"/>
      <c r="F114" s="1395"/>
      <c r="G114" s="1395"/>
      <c r="H114" s="1395"/>
    </row>
    <row r="115" spans="1:8" s="1369" customFormat="1" ht="25" customHeight="1">
      <c r="A115" s="1947">
        <v>2020</v>
      </c>
      <c r="B115" s="1947"/>
      <c r="C115" s="1947"/>
      <c r="D115" s="1947"/>
      <c r="E115" s="1947"/>
      <c r="F115" s="1947"/>
      <c r="G115" s="1947"/>
      <c r="H115" s="1947"/>
    </row>
    <row r="116" spans="1:8" ht="14.5" customHeight="1"/>
    <row r="117" spans="1:8" s="1099" customFormat="1" ht="32.25" customHeight="1">
      <c r="A117" s="2050" t="s">
        <v>1213</v>
      </c>
      <c r="B117" s="2051"/>
      <c r="C117" s="2051"/>
      <c r="D117" s="2051"/>
      <c r="E117" s="2051"/>
      <c r="F117" s="2051"/>
      <c r="G117" s="2051"/>
      <c r="H117" s="2051"/>
    </row>
    <row r="118" spans="1:8" s="1099" customFormat="1" ht="14.5" customHeight="1">
      <c r="A118" s="2052" t="s">
        <v>5</v>
      </c>
      <c r="B118" s="2054" t="s">
        <v>1122</v>
      </c>
      <c r="C118" s="2055" t="s">
        <v>7</v>
      </c>
      <c r="D118" s="2056"/>
      <c r="E118" s="2056"/>
      <c r="F118" s="2056"/>
      <c r="G118" s="2056"/>
      <c r="H118" s="2056"/>
    </row>
    <row r="119" spans="1:8" s="1099" customFormat="1" ht="14.5" customHeight="1">
      <c r="A119" s="2052"/>
      <c r="B119" s="2054"/>
      <c r="C119" s="2057" t="s">
        <v>1129</v>
      </c>
      <c r="D119" s="2058"/>
      <c r="E119" s="2057" t="s">
        <v>1124</v>
      </c>
      <c r="F119" s="2058"/>
      <c r="G119" s="2057" t="s">
        <v>1125</v>
      </c>
      <c r="H119" s="2059"/>
    </row>
    <row r="120" spans="1:8" s="1099" customFormat="1" ht="32.25" customHeight="1">
      <c r="A120" s="2052"/>
      <c r="B120" s="2054"/>
      <c r="C120" s="2057"/>
      <c r="D120" s="2058"/>
      <c r="E120" s="2057"/>
      <c r="F120" s="2058"/>
      <c r="G120" s="2057"/>
      <c r="H120" s="2059"/>
    </row>
    <row r="121" spans="1:8" s="1099" customFormat="1" ht="14.5" customHeight="1" thickBot="1">
      <c r="A121" s="2053"/>
      <c r="B121" s="20" t="s">
        <v>0</v>
      </c>
      <c r="C121" s="1397" t="s">
        <v>0</v>
      </c>
      <c r="D121" s="940" t="s">
        <v>1099</v>
      </c>
      <c r="E121" s="941" t="s">
        <v>0</v>
      </c>
      <c r="F121" s="940" t="s">
        <v>1099</v>
      </c>
      <c r="G121" s="941" t="s">
        <v>0</v>
      </c>
      <c r="H121" s="939" t="s">
        <v>1099</v>
      </c>
    </row>
    <row r="122" spans="1:8" s="1099" customFormat="1" ht="14.5" customHeight="1">
      <c r="A122" s="181" t="s">
        <v>13</v>
      </c>
      <c r="B122" s="1251">
        <v>8878</v>
      </c>
      <c r="C122" s="1252">
        <v>5653</v>
      </c>
      <c r="D122" s="1220">
        <f>C122/B122*100</f>
        <v>63.674250957422842</v>
      </c>
      <c r="E122" s="1219">
        <v>3224</v>
      </c>
      <c r="F122" s="1220">
        <f>E122/B122*100</f>
        <v>36.314485244424418</v>
      </c>
      <c r="G122" s="1219">
        <v>1</v>
      </c>
      <c r="H122" s="1221">
        <f>G122/B122*100</f>
        <v>1.1263798152737103E-2</v>
      </c>
    </row>
    <row r="123" spans="1:8" s="1099" customFormat="1" ht="14.5" customHeight="1">
      <c r="A123" s="185" t="s">
        <v>14</v>
      </c>
      <c r="B123" s="1214">
        <v>8766</v>
      </c>
      <c r="C123" s="1215">
        <v>5784</v>
      </c>
      <c r="D123" s="1216">
        <f t="shared" ref="D123:D140" si="9">C123/B123*100</f>
        <v>65.982203969883642</v>
      </c>
      <c r="E123" s="1215">
        <v>2982</v>
      </c>
      <c r="F123" s="1216">
        <f t="shared" ref="F123:F140" si="10">E123/B123*100</f>
        <v>34.017796030116358</v>
      </c>
      <c r="G123" s="1215">
        <v>0</v>
      </c>
      <c r="H123" s="1217">
        <f t="shared" ref="H123:H140" si="11">G123/B123*100</f>
        <v>0</v>
      </c>
    </row>
    <row r="124" spans="1:8" s="1099" customFormat="1" ht="14.5" customHeight="1">
      <c r="A124" s="181" t="s">
        <v>39</v>
      </c>
      <c r="B124" s="1218">
        <v>2663</v>
      </c>
      <c r="C124" s="1219">
        <v>988</v>
      </c>
      <c r="D124" s="1220">
        <f t="shared" si="9"/>
        <v>37.101013894104398</v>
      </c>
      <c r="E124" s="1219">
        <v>1672</v>
      </c>
      <c r="F124" s="1220">
        <f t="shared" si="10"/>
        <v>62.786331205407429</v>
      </c>
      <c r="G124" s="1219">
        <v>3</v>
      </c>
      <c r="H124" s="1221">
        <f t="shared" si="11"/>
        <v>0.11265490048817123</v>
      </c>
    </row>
    <row r="125" spans="1:8" s="1099" customFormat="1" ht="14.5" customHeight="1">
      <c r="A125" s="185" t="s">
        <v>16</v>
      </c>
      <c r="B125" s="1214">
        <v>1565</v>
      </c>
      <c r="C125" s="1215">
        <v>1230</v>
      </c>
      <c r="D125" s="1216">
        <f t="shared" si="9"/>
        <v>78.594249201277961</v>
      </c>
      <c r="E125" s="1215">
        <v>335</v>
      </c>
      <c r="F125" s="1216">
        <f t="shared" si="10"/>
        <v>21.405750798722046</v>
      </c>
      <c r="G125" s="1215">
        <v>0</v>
      </c>
      <c r="H125" s="1217">
        <f t="shared" si="11"/>
        <v>0</v>
      </c>
    </row>
    <row r="126" spans="1:8" s="1099" customFormat="1" ht="14.5" customHeight="1">
      <c r="A126" s="181" t="s">
        <v>17</v>
      </c>
      <c r="B126" s="1218">
        <v>437</v>
      </c>
      <c r="C126" s="1219">
        <v>238</v>
      </c>
      <c r="D126" s="1220">
        <f t="shared" si="9"/>
        <v>54.462242562929063</v>
      </c>
      <c r="E126" s="1219">
        <v>199</v>
      </c>
      <c r="F126" s="1220">
        <f t="shared" si="10"/>
        <v>45.537757437070937</v>
      </c>
      <c r="G126" s="1219">
        <v>0</v>
      </c>
      <c r="H126" s="1221">
        <f t="shared" si="11"/>
        <v>0</v>
      </c>
    </row>
    <row r="127" spans="1:8" s="1099" customFormat="1" ht="14.5" customHeight="1">
      <c r="A127" s="185" t="s">
        <v>18</v>
      </c>
      <c r="B127" s="1214">
        <v>1126</v>
      </c>
      <c r="C127" s="1215">
        <v>768</v>
      </c>
      <c r="D127" s="1216">
        <f t="shared" si="9"/>
        <v>68.206039076376555</v>
      </c>
      <c r="E127" s="1215">
        <v>357</v>
      </c>
      <c r="F127" s="1216">
        <f t="shared" si="10"/>
        <v>31.705150976909412</v>
      </c>
      <c r="G127" s="1215">
        <v>1</v>
      </c>
      <c r="H127" s="1217">
        <f t="shared" si="11"/>
        <v>8.8809946714031973E-2</v>
      </c>
    </row>
    <row r="128" spans="1:8" s="1099" customFormat="1" ht="14.5" customHeight="1">
      <c r="A128" s="181" t="s">
        <v>19</v>
      </c>
      <c r="B128" s="1218">
        <v>4157</v>
      </c>
      <c r="C128" s="1219">
        <v>1971</v>
      </c>
      <c r="D128" s="1220">
        <f t="shared" si="9"/>
        <v>47.41400048111619</v>
      </c>
      <c r="E128" s="1219">
        <v>2186</v>
      </c>
      <c r="F128" s="1220">
        <f t="shared" si="10"/>
        <v>52.58599951888381</v>
      </c>
      <c r="G128" s="1219">
        <v>0</v>
      </c>
      <c r="H128" s="1221">
        <f t="shared" si="11"/>
        <v>0</v>
      </c>
    </row>
    <row r="129" spans="1:8" s="1099" customFormat="1" ht="14.5" customHeight="1">
      <c r="A129" s="185" t="s">
        <v>20</v>
      </c>
      <c r="B129" s="1214">
        <v>952</v>
      </c>
      <c r="C129" s="1215">
        <v>682</v>
      </c>
      <c r="D129" s="1216">
        <f t="shared" si="9"/>
        <v>71.638655462184872</v>
      </c>
      <c r="E129" s="1215">
        <v>264</v>
      </c>
      <c r="F129" s="1216">
        <f t="shared" si="10"/>
        <v>27.731092436974791</v>
      </c>
      <c r="G129" s="1215">
        <v>6</v>
      </c>
      <c r="H129" s="1217">
        <f t="shared" si="11"/>
        <v>0.63025210084033612</v>
      </c>
    </row>
    <row r="130" spans="1:8" s="1099" customFormat="1" ht="14.5" customHeight="1">
      <c r="A130" s="181" t="s">
        <v>21</v>
      </c>
      <c r="B130" s="1218">
        <v>5045</v>
      </c>
      <c r="C130" s="1219">
        <v>3547</v>
      </c>
      <c r="D130" s="1220">
        <f t="shared" si="9"/>
        <v>70.307234886025768</v>
      </c>
      <c r="E130" s="1219">
        <v>1359</v>
      </c>
      <c r="F130" s="1220">
        <f t="shared" si="10"/>
        <v>26.937561942517345</v>
      </c>
      <c r="G130" s="1219">
        <v>139</v>
      </c>
      <c r="H130" s="1221">
        <f t="shared" si="11"/>
        <v>2.7552031714568881</v>
      </c>
    </row>
    <row r="131" spans="1:8" s="1099" customFormat="1" ht="14.5" customHeight="1">
      <c r="A131" s="185" t="s">
        <v>22</v>
      </c>
      <c r="B131" s="1214">
        <v>10347</v>
      </c>
      <c r="C131" s="1215">
        <v>4863</v>
      </c>
      <c r="D131" s="1216">
        <f t="shared" si="9"/>
        <v>46.999130182661645</v>
      </c>
      <c r="E131" s="1215">
        <v>5458</v>
      </c>
      <c r="F131" s="1216">
        <f t="shared" si="10"/>
        <v>52.749589252923556</v>
      </c>
      <c r="G131" s="1215">
        <v>26</v>
      </c>
      <c r="H131" s="1217">
        <f t="shared" si="11"/>
        <v>0.25128056441480623</v>
      </c>
    </row>
    <row r="132" spans="1:8" s="1099" customFormat="1" ht="14.5" customHeight="1">
      <c r="A132" s="181" t="s">
        <v>23</v>
      </c>
      <c r="B132" s="1218">
        <v>2470</v>
      </c>
      <c r="C132" s="1219">
        <v>1881</v>
      </c>
      <c r="D132" s="1220">
        <f t="shared" si="9"/>
        <v>76.153846153846146</v>
      </c>
      <c r="E132" s="1219">
        <v>580</v>
      </c>
      <c r="F132" s="1220">
        <f t="shared" si="10"/>
        <v>23.481781376518217</v>
      </c>
      <c r="G132" s="1219">
        <v>9</v>
      </c>
      <c r="H132" s="1221">
        <f t="shared" si="11"/>
        <v>0.36437246963562753</v>
      </c>
    </row>
    <row r="133" spans="1:8" s="1099" customFormat="1" ht="14.5" customHeight="1">
      <c r="A133" s="185" t="s">
        <v>24</v>
      </c>
      <c r="B133" s="1214">
        <v>470</v>
      </c>
      <c r="C133" s="1215">
        <v>237</v>
      </c>
      <c r="D133" s="1216">
        <f t="shared" si="9"/>
        <v>50.425531914893618</v>
      </c>
      <c r="E133" s="1215">
        <v>233</v>
      </c>
      <c r="F133" s="1216">
        <f t="shared" si="10"/>
        <v>49.574468085106382</v>
      </c>
      <c r="G133" s="1215">
        <v>0</v>
      </c>
      <c r="H133" s="1217">
        <f t="shared" si="11"/>
        <v>0</v>
      </c>
    </row>
    <row r="134" spans="1:8" s="1099" customFormat="1" ht="14.5" customHeight="1">
      <c r="A134" s="181" t="s">
        <v>25</v>
      </c>
      <c r="B134" s="1218">
        <v>2348</v>
      </c>
      <c r="C134" s="1219">
        <v>1306</v>
      </c>
      <c r="D134" s="1220">
        <f t="shared" si="9"/>
        <v>55.621805792163549</v>
      </c>
      <c r="E134" s="1219">
        <v>1033</v>
      </c>
      <c r="F134" s="1220">
        <f t="shared" si="10"/>
        <v>43.994889267461666</v>
      </c>
      <c r="G134" s="1219">
        <v>9</v>
      </c>
      <c r="H134" s="1221">
        <f t="shared" si="11"/>
        <v>0.38330494037478707</v>
      </c>
    </row>
    <row r="135" spans="1:8" s="1099" customFormat="1" ht="14.5" customHeight="1">
      <c r="A135" s="185" t="s">
        <v>26</v>
      </c>
      <c r="B135" s="1214">
        <v>1414</v>
      </c>
      <c r="C135" s="1215">
        <v>1083</v>
      </c>
      <c r="D135" s="1216">
        <f t="shared" si="9"/>
        <v>76.591230551626595</v>
      </c>
      <c r="E135" s="1215">
        <v>331</v>
      </c>
      <c r="F135" s="1216">
        <f t="shared" si="10"/>
        <v>23.408769448373409</v>
      </c>
      <c r="G135" s="1215">
        <v>0</v>
      </c>
      <c r="H135" s="1217">
        <f t="shared" si="11"/>
        <v>0</v>
      </c>
    </row>
    <row r="136" spans="1:8" s="1099" customFormat="1" ht="14.5" customHeight="1">
      <c r="A136" s="181" t="s">
        <v>27</v>
      </c>
      <c r="B136" s="1218">
        <v>1774</v>
      </c>
      <c r="C136" s="1219">
        <v>981</v>
      </c>
      <c r="D136" s="1220">
        <f t="shared" si="9"/>
        <v>55.298759864712508</v>
      </c>
      <c r="E136" s="1219">
        <v>789</v>
      </c>
      <c r="F136" s="1220">
        <f t="shared" si="10"/>
        <v>44.475760992108235</v>
      </c>
      <c r="G136" s="1219">
        <v>4</v>
      </c>
      <c r="H136" s="1221">
        <f t="shared" si="11"/>
        <v>0.22547914317925591</v>
      </c>
    </row>
    <row r="137" spans="1:8" s="1099" customFormat="1" ht="14.5" customHeight="1" thickBot="1">
      <c r="A137" s="188" t="s">
        <v>28</v>
      </c>
      <c r="B137" s="1214">
        <v>1330</v>
      </c>
      <c r="C137" s="1215">
        <v>949</v>
      </c>
      <c r="D137" s="1216">
        <f t="shared" si="9"/>
        <v>71.353383458646618</v>
      </c>
      <c r="E137" s="1215">
        <v>381</v>
      </c>
      <c r="F137" s="1216">
        <f t="shared" si="10"/>
        <v>28.646616541353382</v>
      </c>
      <c r="G137" s="1215">
        <v>0</v>
      </c>
      <c r="H137" s="1217">
        <f t="shared" si="11"/>
        <v>0</v>
      </c>
    </row>
    <row r="138" spans="1:8" s="1099" customFormat="1" ht="14.5" customHeight="1">
      <c r="A138" s="192" t="s">
        <v>29</v>
      </c>
      <c r="B138" s="1230">
        <v>43470</v>
      </c>
      <c r="C138" s="1231">
        <v>25923</v>
      </c>
      <c r="D138" s="1232">
        <f t="shared" si="9"/>
        <v>59.634230503795727</v>
      </c>
      <c r="E138" s="1231">
        <v>17367</v>
      </c>
      <c r="F138" s="1232">
        <f t="shared" si="10"/>
        <v>39.951690821256037</v>
      </c>
      <c r="G138" s="1231">
        <v>180</v>
      </c>
      <c r="H138" s="1233">
        <f t="shared" si="11"/>
        <v>0.41407867494824019</v>
      </c>
    </row>
    <row r="139" spans="1:8" s="1099" customFormat="1" ht="14.5" customHeight="1">
      <c r="A139" s="199" t="s">
        <v>30</v>
      </c>
      <c r="B139" s="1234">
        <v>10272</v>
      </c>
      <c r="C139" s="1235">
        <v>6238</v>
      </c>
      <c r="D139" s="1236">
        <f t="shared" si="9"/>
        <v>60.728193146417439</v>
      </c>
      <c r="E139" s="1235">
        <v>4016</v>
      </c>
      <c r="F139" s="1236">
        <f t="shared" si="10"/>
        <v>39.096573208722738</v>
      </c>
      <c r="G139" s="1235">
        <v>18</v>
      </c>
      <c r="H139" s="1237">
        <f t="shared" si="11"/>
        <v>0.17523364485981308</v>
      </c>
    </row>
    <row r="140" spans="1:8" s="1099" customFormat="1" ht="14.5" customHeight="1">
      <c r="A140" s="206" t="s">
        <v>31</v>
      </c>
      <c r="B140" s="1239">
        <v>53742</v>
      </c>
      <c r="C140" s="1240">
        <v>32161</v>
      </c>
      <c r="D140" s="1241">
        <f t="shared" si="9"/>
        <v>59.843325518216659</v>
      </c>
      <c r="E140" s="1240">
        <v>21383</v>
      </c>
      <c r="F140" s="1241">
        <f t="shared" si="10"/>
        <v>39.788247553124187</v>
      </c>
      <c r="G140" s="1240">
        <v>198</v>
      </c>
      <c r="H140" s="1242">
        <f t="shared" si="11"/>
        <v>0.36842692865914928</v>
      </c>
    </row>
    <row r="141" spans="1:8" s="1099" customFormat="1" ht="29.25" customHeight="1">
      <c r="A141" s="2049" t="s">
        <v>1130</v>
      </c>
      <c r="B141" s="2049"/>
      <c r="C141" s="2049"/>
      <c r="D141" s="2049"/>
      <c r="E141" s="2049"/>
      <c r="F141" s="2049"/>
      <c r="G141" s="2049"/>
      <c r="H141" s="2049"/>
    </row>
    <row r="142" spans="1:8" s="1369" customFormat="1" ht="14.5" customHeight="1">
      <c r="A142" s="1625"/>
      <c r="B142" s="1395"/>
      <c r="C142" s="1395"/>
      <c r="D142" s="1395"/>
      <c r="E142" s="1395"/>
      <c r="F142" s="1395"/>
      <c r="G142" s="1395"/>
      <c r="H142" s="1395"/>
    </row>
    <row r="143" spans="1:8" s="1369" customFormat="1" ht="25" customHeight="1">
      <c r="A143" s="1947">
        <v>2019</v>
      </c>
      <c r="B143" s="1947"/>
      <c r="C143" s="1947"/>
      <c r="D143" s="1947"/>
      <c r="E143" s="1947"/>
      <c r="F143" s="1947"/>
      <c r="G143" s="1947"/>
      <c r="H143" s="1947"/>
    </row>
    <row r="144" spans="1:8" ht="14.5" customHeight="1"/>
    <row r="145" spans="1:8" s="1099" customFormat="1" ht="32.25" customHeight="1">
      <c r="A145" s="2050" t="s">
        <v>1214</v>
      </c>
      <c r="B145" s="2051"/>
      <c r="C145" s="2051"/>
      <c r="D145" s="2051"/>
      <c r="E145" s="2051"/>
      <c r="F145" s="2051"/>
      <c r="G145" s="2051"/>
      <c r="H145" s="2051"/>
    </row>
    <row r="146" spans="1:8" s="1099" customFormat="1" ht="14.5" customHeight="1">
      <c r="A146" s="2052" t="s">
        <v>5</v>
      </c>
      <c r="B146" s="2054" t="s">
        <v>1122</v>
      </c>
      <c r="C146" s="2055" t="s">
        <v>7</v>
      </c>
      <c r="D146" s="2056"/>
      <c r="E146" s="2056"/>
      <c r="F146" s="2056"/>
      <c r="G146" s="2056"/>
      <c r="H146" s="2056"/>
    </row>
    <row r="147" spans="1:8" s="1099" customFormat="1" ht="14.5" customHeight="1">
      <c r="A147" s="2052"/>
      <c r="B147" s="2054"/>
      <c r="C147" s="2057" t="s">
        <v>1129</v>
      </c>
      <c r="D147" s="2058"/>
      <c r="E147" s="2057" t="s">
        <v>1124</v>
      </c>
      <c r="F147" s="2058"/>
      <c r="G147" s="2057" t="s">
        <v>1125</v>
      </c>
      <c r="H147" s="2059"/>
    </row>
    <row r="148" spans="1:8" s="1099" customFormat="1" ht="30" customHeight="1">
      <c r="A148" s="2052"/>
      <c r="B148" s="2054"/>
      <c r="C148" s="2057"/>
      <c r="D148" s="2058"/>
      <c r="E148" s="2057"/>
      <c r="F148" s="2058"/>
      <c r="G148" s="2057"/>
      <c r="H148" s="2059"/>
    </row>
    <row r="149" spans="1:8" s="1099" customFormat="1" ht="14.5" customHeight="1" thickBot="1">
      <c r="A149" s="2053"/>
      <c r="B149" s="20" t="s">
        <v>0</v>
      </c>
      <c r="C149" s="1397" t="s">
        <v>0</v>
      </c>
      <c r="D149" s="940" t="s">
        <v>1099</v>
      </c>
      <c r="E149" s="941" t="s">
        <v>0</v>
      </c>
      <c r="F149" s="940" t="s">
        <v>1099</v>
      </c>
      <c r="G149" s="941" t="s">
        <v>0</v>
      </c>
      <c r="H149" s="939" t="s">
        <v>1099</v>
      </c>
    </row>
    <row r="150" spans="1:8" s="1099" customFormat="1" ht="14.5" customHeight="1">
      <c r="A150" s="181" t="s">
        <v>13</v>
      </c>
      <c r="B150" s="1251">
        <v>8712</v>
      </c>
      <c r="C150" s="1252">
        <v>5699</v>
      </c>
      <c r="D150" s="1220">
        <f>C150/B150*100</f>
        <v>65.415518824609734</v>
      </c>
      <c r="E150" s="1219">
        <v>3010</v>
      </c>
      <c r="F150" s="1220">
        <f>E150/B150*100</f>
        <v>34.550045913682276</v>
      </c>
      <c r="G150" s="1219">
        <v>3</v>
      </c>
      <c r="H150" s="1221">
        <f>G150/B150*100</f>
        <v>3.4435261707988982E-2</v>
      </c>
    </row>
    <row r="151" spans="1:8" s="1099" customFormat="1" ht="14.5" customHeight="1">
      <c r="A151" s="185" t="s">
        <v>14</v>
      </c>
      <c r="B151" s="1214">
        <v>8594</v>
      </c>
      <c r="C151" s="1215">
        <v>5806</v>
      </c>
      <c r="D151" s="1216">
        <f t="shared" ref="D151:D168" si="12">C151/B151*100</f>
        <v>67.558761926925754</v>
      </c>
      <c r="E151" s="1215">
        <v>2788</v>
      </c>
      <c r="F151" s="1216">
        <f t="shared" ref="F151:F168" si="13">E151/B151*100</f>
        <v>32.441238073074238</v>
      </c>
      <c r="G151" s="1215">
        <v>0</v>
      </c>
      <c r="H151" s="1217">
        <f t="shared" ref="H151:H168" si="14">G151/B151*100</f>
        <v>0</v>
      </c>
    </row>
    <row r="152" spans="1:8" s="1099" customFormat="1" ht="14.5" customHeight="1">
      <c r="A152" s="181" t="s">
        <v>39</v>
      </c>
      <c r="B152" s="1218">
        <v>2600</v>
      </c>
      <c r="C152" s="1219">
        <v>975</v>
      </c>
      <c r="D152" s="1220">
        <f t="shared" si="12"/>
        <v>37.5</v>
      </c>
      <c r="E152" s="1219">
        <v>1621</v>
      </c>
      <c r="F152" s="1220">
        <f t="shared" si="13"/>
        <v>62.346153846153854</v>
      </c>
      <c r="G152" s="1219">
        <v>4</v>
      </c>
      <c r="H152" s="1221">
        <f t="shared" si="14"/>
        <v>0.15384615384615385</v>
      </c>
    </row>
    <row r="153" spans="1:8" s="1099" customFormat="1" ht="14.5" customHeight="1">
      <c r="A153" s="185" t="s">
        <v>16</v>
      </c>
      <c r="B153" s="1214">
        <v>1538</v>
      </c>
      <c r="C153" s="1215">
        <v>1198</v>
      </c>
      <c r="D153" s="1216">
        <f t="shared" si="12"/>
        <v>77.893368010403123</v>
      </c>
      <c r="E153" s="1215">
        <v>340</v>
      </c>
      <c r="F153" s="1216">
        <f t="shared" si="13"/>
        <v>22.106631989596877</v>
      </c>
      <c r="G153" s="1215">
        <v>0</v>
      </c>
      <c r="H153" s="1217">
        <f t="shared" si="14"/>
        <v>0</v>
      </c>
    </row>
    <row r="154" spans="1:8" s="1099" customFormat="1" ht="14.5" customHeight="1">
      <c r="A154" s="181" t="s">
        <v>17</v>
      </c>
      <c r="B154" s="1218">
        <v>431</v>
      </c>
      <c r="C154" s="1219">
        <v>255</v>
      </c>
      <c r="D154" s="1220">
        <f t="shared" si="12"/>
        <v>59.164733178654295</v>
      </c>
      <c r="E154" s="1219">
        <v>175</v>
      </c>
      <c r="F154" s="1220">
        <f t="shared" si="13"/>
        <v>40.603248259860791</v>
      </c>
      <c r="G154" s="1219">
        <v>1</v>
      </c>
      <c r="H154" s="1221">
        <f t="shared" si="14"/>
        <v>0.23201856148491878</v>
      </c>
    </row>
    <row r="155" spans="1:8" s="1099" customFormat="1" ht="14.5" customHeight="1">
      <c r="A155" s="185" t="s">
        <v>18</v>
      </c>
      <c r="B155" s="1214">
        <v>1099</v>
      </c>
      <c r="C155" s="1215">
        <v>774</v>
      </c>
      <c r="D155" s="1216">
        <f t="shared" si="12"/>
        <v>70.427661510464063</v>
      </c>
      <c r="E155" s="1215">
        <v>325</v>
      </c>
      <c r="F155" s="1216">
        <f t="shared" si="13"/>
        <v>29.572338489535944</v>
      </c>
      <c r="G155" s="1215">
        <v>0</v>
      </c>
      <c r="H155" s="1217">
        <f t="shared" si="14"/>
        <v>0</v>
      </c>
    </row>
    <row r="156" spans="1:8" s="1099" customFormat="1" ht="14.5" customHeight="1">
      <c r="A156" s="181" t="s">
        <v>19</v>
      </c>
      <c r="B156" s="1218">
        <v>4098</v>
      </c>
      <c r="C156" s="1219">
        <v>1953</v>
      </c>
      <c r="D156" s="1220">
        <f t="shared" si="12"/>
        <v>47.657393850658856</v>
      </c>
      <c r="E156" s="1219">
        <v>2144</v>
      </c>
      <c r="F156" s="1220">
        <f t="shared" si="13"/>
        <v>52.318204001952175</v>
      </c>
      <c r="G156" s="1219">
        <v>1</v>
      </c>
      <c r="H156" s="1221">
        <f t="shared" si="14"/>
        <v>2.440214738897023E-2</v>
      </c>
    </row>
    <row r="157" spans="1:8" s="1099" customFormat="1" ht="14.5" customHeight="1">
      <c r="A157" s="185" t="s">
        <v>20</v>
      </c>
      <c r="B157" s="1214">
        <v>945</v>
      </c>
      <c r="C157" s="1215">
        <v>677</v>
      </c>
      <c r="D157" s="1216">
        <f t="shared" si="12"/>
        <v>71.640211640211632</v>
      </c>
      <c r="E157" s="1215">
        <v>262</v>
      </c>
      <c r="F157" s="1216">
        <f t="shared" si="13"/>
        <v>27.724867724867725</v>
      </c>
      <c r="G157" s="1215">
        <v>6</v>
      </c>
      <c r="H157" s="1217">
        <f t="shared" si="14"/>
        <v>0.63492063492063489</v>
      </c>
    </row>
    <row r="158" spans="1:8" s="1099" customFormat="1" ht="14.5" customHeight="1">
      <c r="A158" s="181" t="s">
        <v>21</v>
      </c>
      <c r="B158" s="1218">
        <v>4915</v>
      </c>
      <c r="C158" s="1219">
        <v>3495</v>
      </c>
      <c r="D158" s="1220">
        <f t="shared" si="12"/>
        <v>71.108850457782296</v>
      </c>
      <c r="E158" s="1219">
        <v>1283</v>
      </c>
      <c r="F158" s="1220">
        <f t="shared" si="13"/>
        <v>26.103763987792473</v>
      </c>
      <c r="G158" s="1219">
        <v>137</v>
      </c>
      <c r="H158" s="1221">
        <f t="shared" si="14"/>
        <v>2.7873855544252288</v>
      </c>
    </row>
    <row r="159" spans="1:8" s="1099" customFormat="1" ht="14.5" customHeight="1">
      <c r="A159" s="185" t="s">
        <v>22</v>
      </c>
      <c r="B159" s="1214">
        <v>10162</v>
      </c>
      <c r="C159" s="1215">
        <v>4877</v>
      </c>
      <c r="D159" s="1216">
        <f t="shared" si="12"/>
        <v>47.992521157252511</v>
      </c>
      <c r="E159" s="1215">
        <v>5257</v>
      </c>
      <c r="F159" s="1216">
        <f t="shared" si="13"/>
        <v>51.731942530997834</v>
      </c>
      <c r="G159" s="1215">
        <v>28</v>
      </c>
      <c r="H159" s="1217">
        <f t="shared" si="14"/>
        <v>0.27553631174965559</v>
      </c>
    </row>
    <row r="160" spans="1:8" s="1099" customFormat="1" ht="14.5" customHeight="1">
      <c r="A160" s="181" t="s">
        <v>23</v>
      </c>
      <c r="B160" s="1218">
        <v>2457</v>
      </c>
      <c r="C160" s="1219">
        <v>1833</v>
      </c>
      <c r="D160" s="1220">
        <f t="shared" si="12"/>
        <v>74.603174603174608</v>
      </c>
      <c r="E160" s="1219">
        <v>616</v>
      </c>
      <c r="F160" s="1220">
        <f t="shared" si="13"/>
        <v>25.071225071225072</v>
      </c>
      <c r="G160" s="1219">
        <v>8</v>
      </c>
      <c r="H160" s="1221">
        <f t="shared" si="14"/>
        <v>0.32560032560032559</v>
      </c>
    </row>
    <row r="161" spans="1:8" s="1099" customFormat="1" ht="14.5" customHeight="1">
      <c r="A161" s="185" t="s">
        <v>24</v>
      </c>
      <c r="B161" s="1214">
        <v>464</v>
      </c>
      <c r="C161" s="1215">
        <v>210</v>
      </c>
      <c r="D161" s="1216">
        <f t="shared" si="12"/>
        <v>45.258620689655174</v>
      </c>
      <c r="E161" s="1215">
        <v>252</v>
      </c>
      <c r="F161" s="1216">
        <f t="shared" si="13"/>
        <v>54.310344827586206</v>
      </c>
      <c r="G161" s="1215">
        <v>2</v>
      </c>
      <c r="H161" s="1217">
        <f t="shared" si="14"/>
        <v>0.43103448275862066</v>
      </c>
    </row>
    <row r="162" spans="1:8" s="1099" customFormat="1" ht="14.5" customHeight="1">
      <c r="A162" s="181" t="s">
        <v>25</v>
      </c>
      <c r="B162" s="1218">
        <v>2341</v>
      </c>
      <c r="C162" s="1219">
        <v>1285</v>
      </c>
      <c r="D162" s="1220">
        <f t="shared" si="12"/>
        <v>54.891072191371201</v>
      </c>
      <c r="E162" s="1219">
        <v>1046</v>
      </c>
      <c r="F162" s="1220">
        <f t="shared" si="13"/>
        <v>44.68175993165314</v>
      </c>
      <c r="G162" s="1219">
        <v>10</v>
      </c>
      <c r="H162" s="1221">
        <f t="shared" si="14"/>
        <v>0.42716787697565145</v>
      </c>
    </row>
    <row r="163" spans="1:8" s="1099" customFormat="1" ht="14.5" customHeight="1">
      <c r="A163" s="185" t="s">
        <v>26</v>
      </c>
      <c r="B163" s="1214">
        <v>1418</v>
      </c>
      <c r="C163" s="1215">
        <v>1106</v>
      </c>
      <c r="D163" s="1216">
        <f t="shared" si="12"/>
        <v>77.997179125528916</v>
      </c>
      <c r="E163" s="1215">
        <v>312</v>
      </c>
      <c r="F163" s="1216">
        <f t="shared" si="13"/>
        <v>22.002820874471084</v>
      </c>
      <c r="G163" s="1215">
        <v>0</v>
      </c>
      <c r="H163" s="1217">
        <f t="shared" si="14"/>
        <v>0</v>
      </c>
    </row>
    <row r="164" spans="1:8" s="1099" customFormat="1" ht="14.5" customHeight="1">
      <c r="A164" s="181" t="s">
        <v>27</v>
      </c>
      <c r="B164" s="1218">
        <v>1768</v>
      </c>
      <c r="C164" s="1219">
        <v>956</v>
      </c>
      <c r="D164" s="1220">
        <f t="shared" si="12"/>
        <v>54.072398190045249</v>
      </c>
      <c r="E164" s="1219">
        <v>808</v>
      </c>
      <c r="F164" s="1220">
        <f t="shared" si="13"/>
        <v>45.701357466063349</v>
      </c>
      <c r="G164" s="1219">
        <v>4</v>
      </c>
      <c r="H164" s="1221">
        <f t="shared" si="14"/>
        <v>0.22624434389140274</v>
      </c>
    </row>
    <row r="165" spans="1:8" s="1099" customFormat="1" ht="14.5" customHeight="1" thickBot="1">
      <c r="A165" s="188" t="s">
        <v>28</v>
      </c>
      <c r="B165" s="1214">
        <v>1328</v>
      </c>
      <c r="C165" s="1215">
        <v>976</v>
      </c>
      <c r="D165" s="1216">
        <f t="shared" si="12"/>
        <v>73.493975903614455</v>
      </c>
      <c r="E165" s="1215">
        <v>352</v>
      </c>
      <c r="F165" s="1216">
        <f t="shared" si="13"/>
        <v>26.506024096385545</v>
      </c>
      <c r="G165" s="1215">
        <v>0</v>
      </c>
      <c r="H165" s="1217">
        <f t="shared" si="14"/>
        <v>0</v>
      </c>
    </row>
    <row r="166" spans="1:8" s="1099" customFormat="1" ht="14.5" customHeight="1">
      <c r="A166" s="192" t="s">
        <v>29</v>
      </c>
      <c r="B166" s="1230">
        <v>42700</v>
      </c>
      <c r="C166" s="1231">
        <v>25858</v>
      </c>
      <c r="D166" s="1232">
        <f t="shared" si="12"/>
        <v>60.557377049180324</v>
      </c>
      <c r="E166" s="1231">
        <v>16658</v>
      </c>
      <c r="F166" s="1232">
        <f t="shared" si="13"/>
        <v>39.011709601873534</v>
      </c>
      <c r="G166" s="1231">
        <v>184</v>
      </c>
      <c r="H166" s="1233">
        <f t="shared" si="14"/>
        <v>0.43091334894613581</v>
      </c>
    </row>
    <row r="167" spans="1:8" s="1099" customFormat="1" ht="14.5" customHeight="1">
      <c r="A167" s="199" t="s">
        <v>30</v>
      </c>
      <c r="B167" s="1234">
        <v>10170</v>
      </c>
      <c r="C167" s="1235">
        <v>6217</v>
      </c>
      <c r="D167" s="1236">
        <f t="shared" si="12"/>
        <v>61.130776794493613</v>
      </c>
      <c r="E167" s="1235">
        <v>3933</v>
      </c>
      <c r="F167" s="1236">
        <f t="shared" si="13"/>
        <v>38.672566371681413</v>
      </c>
      <c r="G167" s="1235">
        <v>20</v>
      </c>
      <c r="H167" s="1237">
        <f t="shared" si="14"/>
        <v>0.19665683382497542</v>
      </c>
    </row>
    <row r="168" spans="1:8" s="1099" customFormat="1" ht="14.5" customHeight="1">
      <c r="A168" s="206" t="s">
        <v>31</v>
      </c>
      <c r="B168" s="1239">
        <v>52870</v>
      </c>
      <c r="C168" s="1240">
        <v>32075</v>
      </c>
      <c r="D168" s="1241">
        <f t="shared" si="12"/>
        <v>60.66767543030074</v>
      </c>
      <c r="E168" s="1240">
        <v>20591</v>
      </c>
      <c r="F168" s="1241">
        <f t="shared" si="13"/>
        <v>38.946472479667108</v>
      </c>
      <c r="G168" s="1240">
        <v>204</v>
      </c>
      <c r="H168" s="1242">
        <f t="shared" si="14"/>
        <v>0.38585209003215432</v>
      </c>
    </row>
    <row r="169" spans="1:8" s="1099" customFormat="1" ht="29.25" customHeight="1">
      <c r="A169" s="2049" t="s">
        <v>1130</v>
      </c>
      <c r="B169" s="2049"/>
      <c r="C169" s="2049"/>
      <c r="D169" s="2049"/>
      <c r="E169" s="2049"/>
      <c r="F169" s="2049"/>
      <c r="G169" s="2049"/>
      <c r="H169" s="2049"/>
    </row>
    <row r="170" spans="1:8" s="1369" customFormat="1" ht="14.5" customHeight="1">
      <c r="A170" s="1395"/>
      <c r="B170" s="1395"/>
      <c r="C170" s="1395"/>
      <c r="D170" s="1395"/>
      <c r="E170" s="1395"/>
      <c r="F170" s="1395"/>
      <c r="G170" s="1395"/>
      <c r="H170" s="1395"/>
    </row>
    <row r="171" spans="1:8" s="1369" customFormat="1" ht="25" customHeight="1">
      <c r="A171" s="1947">
        <v>2018</v>
      </c>
      <c r="B171" s="1947"/>
      <c r="C171" s="1947"/>
      <c r="D171" s="1947"/>
      <c r="E171" s="1947"/>
      <c r="F171" s="1947"/>
      <c r="G171" s="1947"/>
      <c r="H171" s="1947"/>
    </row>
    <row r="172" spans="1:8" ht="14.5" customHeight="1"/>
    <row r="173" spans="1:8" s="1099" customFormat="1" ht="33.75" customHeight="1">
      <c r="A173" s="2050" t="s">
        <v>1215</v>
      </c>
      <c r="B173" s="2051"/>
      <c r="C173" s="2051"/>
      <c r="D173" s="2051"/>
      <c r="E173" s="2051"/>
      <c r="F173" s="2051"/>
      <c r="G173" s="2051"/>
      <c r="H173" s="2051"/>
    </row>
    <row r="174" spans="1:8" s="1099" customFormat="1" ht="14.5" customHeight="1">
      <c r="A174" s="2052" t="s">
        <v>5</v>
      </c>
      <c r="B174" s="2054" t="s">
        <v>1122</v>
      </c>
      <c r="C174" s="2055" t="s">
        <v>7</v>
      </c>
      <c r="D174" s="2056"/>
      <c r="E174" s="2056"/>
      <c r="F174" s="2056"/>
      <c r="G174" s="2056"/>
      <c r="H174" s="2056"/>
    </row>
    <row r="175" spans="1:8" s="1099" customFormat="1" ht="14.5" customHeight="1">
      <c r="A175" s="2052"/>
      <c r="B175" s="2054"/>
      <c r="C175" s="2057" t="s">
        <v>1131</v>
      </c>
      <c r="D175" s="2058"/>
      <c r="E175" s="2057" t="s">
        <v>1132</v>
      </c>
      <c r="F175" s="2058"/>
      <c r="G175" s="2057" t="s">
        <v>1133</v>
      </c>
      <c r="H175" s="2059"/>
    </row>
    <row r="176" spans="1:8" s="1099" customFormat="1" ht="33" customHeight="1">
      <c r="A176" s="2052"/>
      <c r="B176" s="2054"/>
      <c r="C176" s="2057"/>
      <c r="D176" s="2058"/>
      <c r="E176" s="2057"/>
      <c r="F176" s="2058"/>
      <c r="G176" s="2057"/>
      <c r="H176" s="2059"/>
    </row>
    <row r="177" spans="1:8" s="1099" customFormat="1" ht="14.5" customHeight="1" thickBot="1">
      <c r="A177" s="2053"/>
      <c r="B177" s="1397" t="s">
        <v>0</v>
      </c>
      <c r="C177" s="1397" t="s">
        <v>0</v>
      </c>
      <c r="D177" s="940" t="s">
        <v>1099</v>
      </c>
      <c r="E177" s="941" t="s">
        <v>0</v>
      </c>
      <c r="F177" s="940" t="s">
        <v>1099</v>
      </c>
      <c r="G177" s="941" t="s">
        <v>0</v>
      </c>
      <c r="H177" s="939" t="s">
        <v>1099</v>
      </c>
    </row>
    <row r="178" spans="1:8" s="1099" customFormat="1" ht="14.5" customHeight="1">
      <c r="A178" s="181" t="s">
        <v>13</v>
      </c>
      <c r="B178" s="1251">
        <v>8518</v>
      </c>
      <c r="C178" s="1252">
        <v>5544</v>
      </c>
      <c r="D178" s="1220">
        <f>C178/B178*100</f>
        <v>65.085700868748532</v>
      </c>
      <c r="E178" s="1219">
        <v>2971</v>
      </c>
      <c r="F178" s="1220">
        <f>E178/B178*100</f>
        <v>34.879079596149332</v>
      </c>
      <c r="G178" s="1219">
        <v>3</v>
      </c>
      <c r="H178" s="1221">
        <f>G178/B178*100</f>
        <v>3.521953510213665E-2</v>
      </c>
    </row>
    <row r="179" spans="1:8" s="1099" customFormat="1" ht="14.5" customHeight="1">
      <c r="A179" s="185" t="s">
        <v>14</v>
      </c>
      <c r="B179" s="1214">
        <v>8495</v>
      </c>
      <c r="C179" s="1215">
        <v>5839</v>
      </c>
      <c r="D179" s="1216">
        <f t="shared" ref="D179:D196" si="15">C179/B179*100</f>
        <v>68.734549735138316</v>
      </c>
      <c r="E179" s="1215">
        <v>2654</v>
      </c>
      <c r="F179" s="1216">
        <f t="shared" ref="F179:F196" si="16">E179/B179*100</f>
        <v>31.241907004120073</v>
      </c>
      <c r="G179" s="1215">
        <v>2</v>
      </c>
      <c r="H179" s="1217">
        <f t="shared" ref="H179:H196" si="17">G179/B179*100</f>
        <v>2.3543260741612712E-2</v>
      </c>
    </row>
    <row r="180" spans="1:8" s="1099" customFormat="1" ht="14.5" customHeight="1">
      <c r="A180" s="181" t="s">
        <v>39</v>
      </c>
      <c r="B180" s="1218">
        <v>2560</v>
      </c>
      <c r="C180" s="1219">
        <v>989</v>
      </c>
      <c r="D180" s="1220">
        <f t="shared" si="15"/>
        <v>38.6328125</v>
      </c>
      <c r="E180" s="1219">
        <v>1567</v>
      </c>
      <c r="F180" s="1220">
        <f t="shared" si="16"/>
        <v>61.210937499999993</v>
      </c>
      <c r="G180" s="1219">
        <v>4</v>
      </c>
      <c r="H180" s="1221">
        <f t="shared" si="17"/>
        <v>0.15625</v>
      </c>
    </row>
    <row r="181" spans="1:8" s="1099" customFormat="1" ht="14.5" customHeight="1">
      <c r="A181" s="185" t="s">
        <v>16</v>
      </c>
      <c r="B181" s="1214">
        <v>1513</v>
      </c>
      <c r="C181" s="1215">
        <v>1185</v>
      </c>
      <c r="D181" s="1216">
        <f t="shared" si="15"/>
        <v>78.321216126900197</v>
      </c>
      <c r="E181" s="1215">
        <v>328</v>
      </c>
      <c r="F181" s="1216">
        <f t="shared" si="16"/>
        <v>21.678783873099803</v>
      </c>
      <c r="G181" s="1215">
        <v>0</v>
      </c>
      <c r="H181" s="1217">
        <f t="shared" si="17"/>
        <v>0</v>
      </c>
    </row>
    <row r="182" spans="1:8" s="1099" customFormat="1" ht="14.5" customHeight="1">
      <c r="A182" s="181" t="s">
        <v>17</v>
      </c>
      <c r="B182" s="1218">
        <v>426</v>
      </c>
      <c r="C182" s="1219">
        <v>290</v>
      </c>
      <c r="D182" s="1220">
        <f t="shared" si="15"/>
        <v>68.075117370892031</v>
      </c>
      <c r="E182" s="1219">
        <v>135</v>
      </c>
      <c r="F182" s="1220">
        <f t="shared" si="16"/>
        <v>31.690140845070424</v>
      </c>
      <c r="G182" s="1219">
        <v>1</v>
      </c>
      <c r="H182" s="1221">
        <f t="shared" si="17"/>
        <v>0.23474178403755869</v>
      </c>
    </row>
    <row r="183" spans="1:8" s="1099" customFormat="1" ht="14.5" customHeight="1">
      <c r="A183" s="185" t="s">
        <v>18</v>
      </c>
      <c r="B183" s="1214">
        <v>1070</v>
      </c>
      <c r="C183" s="1215">
        <v>775</v>
      </c>
      <c r="D183" s="1216">
        <f t="shared" si="15"/>
        <v>72.429906542056074</v>
      </c>
      <c r="E183" s="1215">
        <v>294</v>
      </c>
      <c r="F183" s="1216">
        <f t="shared" si="16"/>
        <v>27.476635514018692</v>
      </c>
      <c r="G183" s="1215">
        <v>1</v>
      </c>
      <c r="H183" s="1217">
        <f t="shared" si="17"/>
        <v>9.3457943925233655E-2</v>
      </c>
    </row>
    <row r="184" spans="1:8" s="1099" customFormat="1" ht="14.5" customHeight="1">
      <c r="A184" s="181" t="s">
        <v>19</v>
      </c>
      <c r="B184" s="1218">
        <v>4049</v>
      </c>
      <c r="C184" s="1219">
        <v>1931</v>
      </c>
      <c r="D184" s="1220">
        <f t="shared" si="15"/>
        <v>47.690787848851571</v>
      </c>
      <c r="E184" s="1219">
        <v>2117</v>
      </c>
      <c r="F184" s="1220">
        <f t="shared" si="16"/>
        <v>52.28451469498642</v>
      </c>
      <c r="G184" s="1219">
        <v>1</v>
      </c>
      <c r="H184" s="1221">
        <f t="shared" si="17"/>
        <v>2.469745616201531E-2</v>
      </c>
    </row>
    <row r="185" spans="1:8" s="1099" customFormat="1" ht="14.5" customHeight="1">
      <c r="A185" s="185" t="s">
        <v>20</v>
      </c>
      <c r="B185" s="1214">
        <v>944</v>
      </c>
      <c r="C185" s="1215">
        <v>666</v>
      </c>
      <c r="D185" s="1216">
        <f t="shared" si="15"/>
        <v>70.550847457627114</v>
      </c>
      <c r="E185" s="1215">
        <v>272</v>
      </c>
      <c r="F185" s="1216">
        <f t="shared" si="16"/>
        <v>28.8135593220339</v>
      </c>
      <c r="G185" s="1215">
        <v>6</v>
      </c>
      <c r="H185" s="1217">
        <f t="shared" si="17"/>
        <v>0.63559322033898313</v>
      </c>
    </row>
    <row r="186" spans="1:8" s="1099" customFormat="1" ht="14.5" customHeight="1">
      <c r="A186" s="181" t="s">
        <v>21</v>
      </c>
      <c r="B186" s="1218">
        <v>4817</v>
      </c>
      <c r="C186" s="1219">
        <v>3460</v>
      </c>
      <c r="D186" s="1220">
        <f t="shared" si="15"/>
        <v>71.828939173759593</v>
      </c>
      <c r="E186" s="1219">
        <v>1212</v>
      </c>
      <c r="F186" s="1220">
        <f t="shared" si="16"/>
        <v>25.160888519825619</v>
      </c>
      <c r="G186" s="1219">
        <v>145</v>
      </c>
      <c r="H186" s="1221">
        <f t="shared" si="17"/>
        <v>3.010172306414781</v>
      </c>
    </row>
    <row r="187" spans="1:8" s="1099" customFormat="1" ht="14.5" customHeight="1">
      <c r="A187" s="185" t="s">
        <v>22</v>
      </c>
      <c r="B187" s="1214">
        <v>10007</v>
      </c>
      <c r="C187" s="1215">
        <v>4905</v>
      </c>
      <c r="D187" s="1216">
        <f t="shared" si="15"/>
        <v>49.01568901768762</v>
      </c>
      <c r="E187" s="1215">
        <v>5071</v>
      </c>
      <c r="F187" s="1216">
        <f t="shared" si="16"/>
        <v>50.674527830518635</v>
      </c>
      <c r="G187" s="1215">
        <v>31</v>
      </c>
      <c r="H187" s="1217">
        <f t="shared" si="17"/>
        <v>0.30978315179374438</v>
      </c>
    </row>
    <row r="188" spans="1:8" s="1099" customFormat="1" ht="14.5" customHeight="1">
      <c r="A188" s="181" t="s">
        <v>23</v>
      </c>
      <c r="B188" s="1218">
        <v>2428</v>
      </c>
      <c r="C188" s="1219">
        <v>1794</v>
      </c>
      <c r="D188" s="1220">
        <f t="shared" si="15"/>
        <v>73.887973640856671</v>
      </c>
      <c r="E188" s="1219">
        <v>625</v>
      </c>
      <c r="F188" s="1220">
        <f t="shared" si="16"/>
        <v>25.741350906095551</v>
      </c>
      <c r="G188" s="1219">
        <v>9</v>
      </c>
      <c r="H188" s="1221">
        <f t="shared" si="17"/>
        <v>0.37067545304777594</v>
      </c>
    </row>
    <row r="189" spans="1:8" s="1099" customFormat="1" ht="14.5" customHeight="1">
      <c r="A189" s="185" t="s">
        <v>24</v>
      </c>
      <c r="B189" s="1214">
        <v>464</v>
      </c>
      <c r="C189" s="1215">
        <v>221</v>
      </c>
      <c r="D189" s="1216">
        <f t="shared" si="15"/>
        <v>47.629310344827587</v>
      </c>
      <c r="E189" s="1215">
        <v>241</v>
      </c>
      <c r="F189" s="1216">
        <f t="shared" si="16"/>
        <v>51.939655172413794</v>
      </c>
      <c r="G189" s="1215">
        <v>2</v>
      </c>
      <c r="H189" s="1217">
        <f t="shared" si="17"/>
        <v>0.43103448275862066</v>
      </c>
    </row>
    <row r="190" spans="1:8" s="1099" customFormat="1" ht="14.5" customHeight="1">
      <c r="A190" s="181" t="s">
        <v>25</v>
      </c>
      <c r="B190" s="1218">
        <v>2321</v>
      </c>
      <c r="C190" s="1219">
        <v>1260</v>
      </c>
      <c r="D190" s="1220">
        <f t="shared" si="15"/>
        <v>54.286945282205949</v>
      </c>
      <c r="E190" s="1219">
        <v>1050</v>
      </c>
      <c r="F190" s="1220">
        <f t="shared" si="16"/>
        <v>45.239121068504957</v>
      </c>
      <c r="G190" s="1219">
        <v>11</v>
      </c>
      <c r="H190" s="1221">
        <f t="shared" si="17"/>
        <v>0.47393364928909953</v>
      </c>
    </row>
    <row r="191" spans="1:8" s="1099" customFormat="1" ht="14.5" customHeight="1">
      <c r="A191" s="185" t="s">
        <v>26</v>
      </c>
      <c r="B191" s="1214">
        <v>1413</v>
      </c>
      <c r="C191" s="1215">
        <v>1103</v>
      </c>
      <c r="D191" s="1216">
        <f t="shared" si="15"/>
        <v>78.060863411181884</v>
      </c>
      <c r="E191" s="1215">
        <v>310</v>
      </c>
      <c r="F191" s="1216">
        <f t="shared" si="16"/>
        <v>21.939136588818116</v>
      </c>
      <c r="G191" s="1215">
        <v>0</v>
      </c>
      <c r="H191" s="1217">
        <f t="shared" si="17"/>
        <v>0</v>
      </c>
    </row>
    <row r="192" spans="1:8" s="1099" customFormat="1" ht="14.5" customHeight="1">
      <c r="A192" s="181" t="s">
        <v>27</v>
      </c>
      <c r="B192" s="1218">
        <v>1740</v>
      </c>
      <c r="C192" s="1219">
        <v>953</v>
      </c>
      <c r="D192" s="1220">
        <f t="shared" si="15"/>
        <v>54.770114942528735</v>
      </c>
      <c r="E192" s="1219">
        <v>782</v>
      </c>
      <c r="F192" s="1220">
        <f t="shared" si="16"/>
        <v>44.94252873563218</v>
      </c>
      <c r="G192" s="1219">
        <v>5</v>
      </c>
      <c r="H192" s="1221">
        <f t="shared" si="17"/>
        <v>0.28735632183908044</v>
      </c>
    </row>
    <row r="193" spans="1:8" s="1099" customFormat="1" ht="14.5" customHeight="1" thickBot="1">
      <c r="A193" s="188" t="s">
        <v>28</v>
      </c>
      <c r="B193" s="1214">
        <v>1320</v>
      </c>
      <c r="C193" s="1215">
        <v>967</v>
      </c>
      <c r="D193" s="1216">
        <f t="shared" si="15"/>
        <v>73.257575757575751</v>
      </c>
      <c r="E193" s="1215">
        <v>353</v>
      </c>
      <c r="F193" s="1216">
        <f t="shared" si="16"/>
        <v>26.742424242424239</v>
      </c>
      <c r="G193" s="1215">
        <v>0</v>
      </c>
      <c r="H193" s="1217">
        <f t="shared" si="17"/>
        <v>0</v>
      </c>
    </row>
    <row r="194" spans="1:8" s="1099" customFormat="1" ht="14.5" customHeight="1">
      <c r="A194" s="192" t="s">
        <v>29</v>
      </c>
      <c r="B194" s="1230">
        <v>42014</v>
      </c>
      <c r="C194" s="1231">
        <v>25712</v>
      </c>
      <c r="D194" s="1232">
        <f t="shared" si="15"/>
        <v>61.198648069691053</v>
      </c>
      <c r="E194" s="1231">
        <v>16102</v>
      </c>
      <c r="F194" s="1232">
        <f t="shared" si="16"/>
        <v>38.325320131384778</v>
      </c>
      <c r="G194" s="1231">
        <v>200</v>
      </c>
      <c r="H194" s="1233">
        <f t="shared" si="17"/>
        <v>0.47603179892416814</v>
      </c>
    </row>
    <row r="195" spans="1:8" s="1099" customFormat="1" ht="14.5" customHeight="1">
      <c r="A195" s="199" t="s">
        <v>30</v>
      </c>
      <c r="B195" s="1234">
        <v>10071</v>
      </c>
      <c r="C195" s="1235">
        <v>6170</v>
      </c>
      <c r="D195" s="1236">
        <f t="shared" si="15"/>
        <v>61.265018369576005</v>
      </c>
      <c r="E195" s="1235">
        <v>3880</v>
      </c>
      <c r="F195" s="1236">
        <f t="shared" si="16"/>
        <v>38.526462118955415</v>
      </c>
      <c r="G195" s="1235">
        <v>21</v>
      </c>
      <c r="H195" s="1237">
        <f t="shared" si="17"/>
        <v>0.20851951146857312</v>
      </c>
    </row>
    <row r="196" spans="1:8" s="1099" customFormat="1" ht="14.5" customHeight="1">
      <c r="A196" s="206" t="s">
        <v>31</v>
      </c>
      <c r="B196" s="1239">
        <v>52085</v>
      </c>
      <c r="C196" s="1240">
        <v>31882</v>
      </c>
      <c r="D196" s="1241">
        <f t="shared" si="15"/>
        <v>61.211481232600562</v>
      </c>
      <c r="E196" s="1240">
        <v>19982</v>
      </c>
      <c r="F196" s="1241">
        <f t="shared" si="16"/>
        <v>38.364212345204947</v>
      </c>
      <c r="G196" s="1240">
        <v>221</v>
      </c>
      <c r="H196" s="1242">
        <f t="shared" si="17"/>
        <v>0.42430642219448977</v>
      </c>
    </row>
    <row r="197" spans="1:8" s="1099" customFormat="1" ht="28.5" customHeight="1">
      <c r="A197" s="2049" t="s">
        <v>1130</v>
      </c>
      <c r="B197" s="2049"/>
      <c r="C197" s="2049"/>
      <c r="D197" s="2049"/>
      <c r="E197" s="2049"/>
      <c r="F197" s="2049"/>
      <c r="G197" s="2049"/>
      <c r="H197" s="2049"/>
    </row>
  </sheetData>
  <mergeCells count="65">
    <mergeCell ref="A5:H5"/>
    <mergeCell ref="A6:A8"/>
    <mergeCell ref="B6:B7"/>
    <mergeCell ref="C6:H6"/>
    <mergeCell ref="C7:D7"/>
    <mergeCell ref="E7:F7"/>
    <mergeCell ref="G7:H7"/>
    <mergeCell ref="A28:H28"/>
    <mergeCell ref="A29:H29"/>
    <mergeCell ref="A33:H33"/>
    <mergeCell ref="A34:A36"/>
    <mergeCell ref="B34:B35"/>
    <mergeCell ref="C34:H34"/>
    <mergeCell ref="C35:D35"/>
    <mergeCell ref="E35:F35"/>
    <mergeCell ref="G35:H35"/>
    <mergeCell ref="A56:H56"/>
    <mergeCell ref="A57:H57"/>
    <mergeCell ref="A61:H61"/>
    <mergeCell ref="A62:A65"/>
    <mergeCell ref="B62:B64"/>
    <mergeCell ref="C62:H62"/>
    <mergeCell ref="C63:D64"/>
    <mergeCell ref="E63:F64"/>
    <mergeCell ref="G63:H64"/>
    <mergeCell ref="A85:H85"/>
    <mergeCell ref="A89:H89"/>
    <mergeCell ref="A90:A93"/>
    <mergeCell ref="B90:B92"/>
    <mergeCell ref="C90:H90"/>
    <mergeCell ref="C91:D92"/>
    <mergeCell ref="E91:F92"/>
    <mergeCell ref="G91:H92"/>
    <mergeCell ref="A87:H87"/>
    <mergeCell ref="A118:A121"/>
    <mergeCell ref="B118:B120"/>
    <mergeCell ref="C118:H118"/>
    <mergeCell ref="C119:D120"/>
    <mergeCell ref="E119:F120"/>
    <mergeCell ref="G119:H120"/>
    <mergeCell ref="A197:H197"/>
    <mergeCell ref="A169:H169"/>
    <mergeCell ref="A173:H173"/>
    <mergeCell ref="A174:A177"/>
    <mergeCell ref="B174:B176"/>
    <mergeCell ref="C174:H174"/>
    <mergeCell ref="C175:D176"/>
    <mergeCell ref="E175:F176"/>
    <mergeCell ref="G175:H176"/>
    <mergeCell ref="A115:H115"/>
    <mergeCell ref="A143:H143"/>
    <mergeCell ref="A171:H171"/>
    <mergeCell ref="A3:H3"/>
    <mergeCell ref="A31:H31"/>
    <mergeCell ref="A59:H59"/>
    <mergeCell ref="A141:H141"/>
    <mergeCell ref="A145:H145"/>
    <mergeCell ref="A146:A149"/>
    <mergeCell ref="B146:B148"/>
    <mergeCell ref="C146:H146"/>
    <mergeCell ref="C147:D148"/>
    <mergeCell ref="E147:F148"/>
    <mergeCell ref="G147:H148"/>
    <mergeCell ref="A113:H113"/>
    <mergeCell ref="A117:H117"/>
  </mergeCells>
  <hyperlinks>
    <hyperlink ref="A1" location="Inhalt!A1" display="Zurück zum Inhalt" xr:uid="{00000000-0004-0000-0600-000000000000}"/>
  </hyperlink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8"/>
  <dimension ref="A1:L211"/>
  <sheetViews>
    <sheetView showGridLines="0" zoomScale="80" zoomScaleNormal="80" workbookViewId="0">
      <pane xSplit="1" topLeftCell="B1" activePane="topRight" state="frozen"/>
      <selection activeCell="A176" sqref="A176"/>
      <selection pane="topRight"/>
    </sheetView>
  </sheetViews>
  <sheetFormatPr baseColWidth="10" defaultRowHeight="14"/>
  <cols>
    <col min="1" max="1" width="23.5" customWidth="1"/>
    <col min="2" max="2" width="11.08203125" customWidth="1"/>
    <col min="3" max="3" width="11.83203125" customWidth="1"/>
    <col min="4" max="5" width="11.08203125" customWidth="1"/>
    <col min="6" max="6" width="11.58203125" customWidth="1"/>
    <col min="7" max="7" width="11.08203125" customWidth="1"/>
    <col min="8" max="8" width="11.5" customWidth="1"/>
    <col min="9" max="10" width="11.08203125" customWidth="1"/>
    <col min="11" max="11" width="12.08203125" customWidth="1"/>
  </cols>
  <sheetData>
    <row r="1" spans="1:12" s="1401" customFormat="1" ht="14.5" customHeight="1">
      <c r="A1" s="1402" t="s">
        <v>482</v>
      </c>
    </row>
    <row r="2" spans="1:12" s="1401" customFormat="1" ht="14.5" customHeight="1"/>
    <row r="3" spans="1:12" ht="25" customHeight="1">
      <c r="A3" s="1947">
        <v>2024</v>
      </c>
      <c r="B3" s="1947"/>
      <c r="C3" s="1947"/>
      <c r="D3" s="1947"/>
      <c r="E3" s="1947"/>
      <c r="F3" s="1947"/>
      <c r="G3" s="1947"/>
      <c r="H3" s="1947"/>
      <c r="I3" s="1947"/>
      <c r="J3" s="1947"/>
      <c r="K3" s="1947"/>
    </row>
    <row r="4" spans="1:12" ht="14.5" customHeight="1"/>
    <row r="5" spans="1:12" ht="14.5" customHeight="1">
      <c r="A5" s="2094" t="s">
        <v>1321</v>
      </c>
      <c r="B5" s="2094"/>
      <c r="C5" s="2094"/>
      <c r="D5" s="2094"/>
      <c r="E5" s="2094"/>
      <c r="F5" s="2094"/>
      <c r="G5" s="2094"/>
      <c r="H5" s="2094"/>
      <c r="I5" s="2094"/>
      <c r="J5" s="2094"/>
      <c r="K5" s="2094"/>
    </row>
    <row r="6" spans="1:12" ht="14.5" customHeight="1">
      <c r="A6" s="2095" t="s">
        <v>5</v>
      </c>
      <c r="B6" s="2098" t="s">
        <v>1134</v>
      </c>
      <c r="C6" s="2099"/>
      <c r="D6" s="2099"/>
      <c r="E6" s="2099"/>
      <c r="F6" s="2100"/>
      <c r="G6" s="2098" t="s">
        <v>1135</v>
      </c>
      <c r="H6" s="2099"/>
      <c r="I6" s="2099"/>
      <c r="J6" s="2099"/>
      <c r="K6" s="2101"/>
    </row>
    <row r="7" spans="1:12" ht="14.5" customHeight="1">
      <c r="A7" s="2096"/>
      <c r="B7" s="2082" t="s">
        <v>1136</v>
      </c>
      <c r="C7" s="2083"/>
      <c r="D7" s="2083"/>
      <c r="E7" s="2083"/>
      <c r="F7" s="2084"/>
      <c r="G7" s="2082" t="s">
        <v>1136</v>
      </c>
      <c r="H7" s="2083"/>
      <c r="I7" s="2083"/>
      <c r="J7" s="2083"/>
      <c r="K7" s="2083"/>
      <c r="L7" s="1792"/>
    </row>
    <row r="8" spans="1:12" ht="14.5" customHeight="1">
      <c r="A8" s="2096"/>
      <c r="B8" s="2088" t="s">
        <v>1137</v>
      </c>
      <c r="C8" s="2090" t="s">
        <v>1138</v>
      </c>
      <c r="D8" s="2086" t="s">
        <v>1139</v>
      </c>
      <c r="E8" s="2086"/>
      <c r="F8" s="2087"/>
      <c r="G8" s="2088" t="s">
        <v>1137</v>
      </c>
      <c r="H8" s="2090" t="s">
        <v>1138</v>
      </c>
      <c r="I8" s="2083" t="s">
        <v>1139</v>
      </c>
      <c r="J8" s="2083"/>
      <c r="K8" s="2092"/>
    </row>
    <row r="9" spans="1:12" ht="65.25" customHeight="1" thickBot="1">
      <c r="A9" s="2097"/>
      <c r="B9" s="2089"/>
      <c r="C9" s="2091"/>
      <c r="D9" s="1254" t="s">
        <v>1140</v>
      </c>
      <c r="E9" s="1255" t="s">
        <v>1141</v>
      </c>
      <c r="F9" s="1256" t="s">
        <v>1142</v>
      </c>
      <c r="G9" s="2089"/>
      <c r="H9" s="2091"/>
      <c r="I9" s="1257" t="s">
        <v>1143</v>
      </c>
      <c r="J9" s="1258" t="s">
        <v>1144</v>
      </c>
      <c r="K9" s="1259" t="s">
        <v>1142</v>
      </c>
    </row>
    <row r="10" spans="1:12" ht="14.5" customHeight="1">
      <c r="A10" s="1260" t="s">
        <v>13</v>
      </c>
      <c r="B10" s="1261">
        <v>320</v>
      </c>
      <c r="C10" s="1262">
        <v>9.9336309283598948E-2</v>
      </c>
      <c r="D10" s="1263">
        <v>201</v>
      </c>
      <c r="E10" s="1264">
        <v>116</v>
      </c>
      <c r="F10" s="1265">
        <v>133</v>
      </c>
      <c r="G10" s="1">
        <v>5195</v>
      </c>
      <c r="H10" s="1262">
        <v>1.5270922928137005</v>
      </c>
      <c r="I10" s="1266">
        <v>1345</v>
      </c>
      <c r="J10" s="1266">
        <v>1333</v>
      </c>
      <c r="K10" s="1267">
        <v>3516</v>
      </c>
    </row>
    <row r="11" spans="1:12" ht="14.5" customHeight="1">
      <c r="A11" s="1268" t="s">
        <v>14</v>
      </c>
      <c r="B11" s="1269">
        <v>704</v>
      </c>
      <c r="C11" s="1270">
        <v>0.18444867139316387</v>
      </c>
      <c r="D11" s="1271">
        <v>338</v>
      </c>
      <c r="E11" s="1272">
        <v>169</v>
      </c>
      <c r="F11" s="1273">
        <v>307</v>
      </c>
      <c r="G11" s="4">
        <v>9761</v>
      </c>
      <c r="H11" s="1270">
        <v>2.4463168658272516</v>
      </c>
      <c r="I11" s="1274">
        <v>1963</v>
      </c>
      <c r="J11" s="1274">
        <v>1995</v>
      </c>
      <c r="K11" s="1275">
        <v>6917</v>
      </c>
    </row>
    <row r="12" spans="1:12" ht="14.5" customHeight="1">
      <c r="A12" s="1260" t="s">
        <v>39</v>
      </c>
      <c r="B12" s="1261">
        <v>493</v>
      </c>
      <c r="C12" s="1262">
        <v>0.46283257289847729</v>
      </c>
      <c r="D12" s="1263">
        <v>234</v>
      </c>
      <c r="E12" s="1264">
        <v>162</v>
      </c>
      <c r="F12" s="1265">
        <v>174</v>
      </c>
      <c r="G12" s="1">
        <v>5735</v>
      </c>
      <c r="H12" s="1262">
        <v>5.1122283432279687</v>
      </c>
      <c r="I12" s="1266">
        <v>1610</v>
      </c>
      <c r="J12" s="1266">
        <v>1714</v>
      </c>
      <c r="K12" s="1267">
        <v>3251</v>
      </c>
    </row>
    <row r="13" spans="1:12" ht="14.5" customHeight="1">
      <c r="A13" s="1268" t="s">
        <v>16</v>
      </c>
      <c r="B13" s="1269">
        <v>138</v>
      </c>
      <c r="C13" s="1270">
        <v>0.24776028294942459</v>
      </c>
      <c r="D13" s="1271">
        <v>84</v>
      </c>
      <c r="E13" s="1272">
        <v>79</v>
      </c>
      <c r="F13" s="1273">
        <v>33</v>
      </c>
      <c r="G13" s="4">
        <v>1185</v>
      </c>
      <c r="H13" s="1270">
        <v>1.7191353547076744</v>
      </c>
      <c r="I13" s="1274">
        <v>325</v>
      </c>
      <c r="J13" s="1274">
        <v>802</v>
      </c>
      <c r="K13" s="1275">
        <v>437</v>
      </c>
    </row>
    <row r="14" spans="1:12" ht="14.5" customHeight="1">
      <c r="A14" s="1260" t="s">
        <v>17</v>
      </c>
      <c r="B14" s="1261">
        <v>35</v>
      </c>
      <c r="C14" s="1262">
        <v>0.17598551890587288</v>
      </c>
      <c r="D14" s="1263">
        <v>19</v>
      </c>
      <c r="E14" s="1264">
        <v>18</v>
      </c>
      <c r="F14" s="1265">
        <v>18</v>
      </c>
      <c r="G14" s="1">
        <v>530</v>
      </c>
      <c r="H14" s="1262">
        <v>2.489548593170182</v>
      </c>
      <c r="I14" s="1266">
        <v>289</v>
      </c>
      <c r="J14" s="1266">
        <v>204</v>
      </c>
      <c r="K14" s="1267">
        <v>284</v>
      </c>
    </row>
    <row r="15" spans="1:12" ht="14.5" customHeight="1">
      <c r="A15" s="1268" t="s">
        <v>18</v>
      </c>
      <c r="B15" s="1269">
        <v>123</v>
      </c>
      <c r="C15" s="1270">
        <v>0.21815859952820987</v>
      </c>
      <c r="D15" s="1271">
        <v>74</v>
      </c>
      <c r="E15" s="1272">
        <v>75</v>
      </c>
      <c r="F15" s="1273">
        <v>47</v>
      </c>
      <c r="G15" s="4">
        <v>2317</v>
      </c>
      <c r="H15" s="1270">
        <v>4.0141369692139781</v>
      </c>
      <c r="I15" s="1274">
        <v>718</v>
      </c>
      <c r="J15" s="1274">
        <v>1169</v>
      </c>
      <c r="K15" s="1275">
        <v>1178</v>
      </c>
    </row>
    <row r="16" spans="1:12" ht="14.5" customHeight="1">
      <c r="A16" s="1260" t="s">
        <v>19</v>
      </c>
      <c r="B16" s="1261">
        <v>234</v>
      </c>
      <c r="C16" s="1262">
        <v>0.13340478660935201</v>
      </c>
      <c r="D16" s="1263">
        <v>149</v>
      </c>
      <c r="E16" s="1264">
        <v>93</v>
      </c>
      <c r="F16" s="1265">
        <v>64</v>
      </c>
      <c r="G16" s="1">
        <v>4162</v>
      </c>
      <c r="H16" s="1262">
        <v>2.2082035664450683</v>
      </c>
      <c r="I16" s="1266">
        <v>1297</v>
      </c>
      <c r="J16" s="1266">
        <v>2104</v>
      </c>
      <c r="K16" s="1267">
        <v>1708</v>
      </c>
    </row>
    <row r="17" spans="1:11" ht="14.5" customHeight="1">
      <c r="A17" s="1268" t="s">
        <v>20</v>
      </c>
      <c r="B17" s="1269">
        <v>70</v>
      </c>
      <c r="C17" s="1270">
        <v>0.20840776467786112</v>
      </c>
      <c r="D17" s="1271">
        <v>38</v>
      </c>
      <c r="E17" s="1272">
        <v>41</v>
      </c>
      <c r="F17" s="1273">
        <v>25</v>
      </c>
      <c r="G17" s="4">
        <v>1177</v>
      </c>
      <c r="H17" s="1270">
        <v>2.8520887854996606</v>
      </c>
      <c r="I17" s="1274">
        <v>260</v>
      </c>
      <c r="J17" s="1274">
        <v>693</v>
      </c>
      <c r="K17" s="1275">
        <v>524</v>
      </c>
    </row>
    <row r="18" spans="1:11" ht="14.5" customHeight="1">
      <c r="A18" s="1260" t="s">
        <v>21</v>
      </c>
      <c r="B18" s="1261">
        <v>305</v>
      </c>
      <c r="C18" s="1262">
        <v>0.13788115096855857</v>
      </c>
      <c r="D18" s="1263">
        <v>153</v>
      </c>
      <c r="E18" s="1264">
        <v>160</v>
      </c>
      <c r="F18" s="1265">
        <v>82</v>
      </c>
      <c r="G18" s="1">
        <v>7241</v>
      </c>
      <c r="H18" s="1262">
        <v>3.0242659650002088</v>
      </c>
      <c r="I18" s="1266">
        <v>2143</v>
      </c>
      <c r="J18" s="1266">
        <v>3804</v>
      </c>
      <c r="K18" s="1267">
        <v>2746</v>
      </c>
    </row>
    <row r="19" spans="1:11" ht="14.5" customHeight="1">
      <c r="A19" s="1268" t="s">
        <v>22</v>
      </c>
      <c r="B19" s="1269">
        <v>892</v>
      </c>
      <c r="C19" s="1270">
        <v>0.17725387643497148</v>
      </c>
      <c r="D19" s="1271">
        <v>509</v>
      </c>
      <c r="E19" s="1272">
        <v>442</v>
      </c>
      <c r="F19" s="1273">
        <v>270</v>
      </c>
      <c r="G19" s="4">
        <v>18120</v>
      </c>
      <c r="H19" s="1270">
        <v>3.3595310005729004</v>
      </c>
      <c r="I19" s="1274">
        <v>4001</v>
      </c>
      <c r="J19" s="1274">
        <v>10683</v>
      </c>
      <c r="K19" s="1275">
        <v>7015</v>
      </c>
    </row>
    <row r="20" spans="1:11" ht="14.5" customHeight="1">
      <c r="A20" s="1260" t="s">
        <v>23</v>
      </c>
      <c r="B20" s="1261">
        <v>117</v>
      </c>
      <c r="C20" s="1262">
        <v>0.10338428912255897</v>
      </c>
      <c r="D20" s="1263">
        <v>82</v>
      </c>
      <c r="E20" s="1264">
        <v>57</v>
      </c>
      <c r="F20" s="1265">
        <v>13</v>
      </c>
      <c r="G20" s="1">
        <v>1729</v>
      </c>
      <c r="H20" s="1262">
        <v>1.421875</v>
      </c>
      <c r="I20" s="1266">
        <v>663</v>
      </c>
      <c r="J20" s="1266">
        <v>1167</v>
      </c>
      <c r="K20" s="1267">
        <v>365</v>
      </c>
    </row>
    <row r="21" spans="1:11" ht="14.5" customHeight="1">
      <c r="A21" s="1268" t="s">
        <v>24</v>
      </c>
      <c r="B21" s="1269">
        <v>57</v>
      </c>
      <c r="C21" s="1270">
        <v>0.23127485190294572</v>
      </c>
      <c r="D21" s="1271">
        <v>29</v>
      </c>
      <c r="E21" s="1272">
        <v>18</v>
      </c>
      <c r="F21" s="1273">
        <v>17</v>
      </c>
      <c r="G21" s="4">
        <v>518</v>
      </c>
      <c r="H21" s="1270">
        <v>1.9900115251632731</v>
      </c>
      <c r="I21" s="1274">
        <v>131</v>
      </c>
      <c r="J21" s="1274">
        <v>253</v>
      </c>
      <c r="K21" s="1275">
        <v>228</v>
      </c>
    </row>
    <row r="22" spans="1:11" ht="14.5" customHeight="1">
      <c r="A22" s="1260" t="s">
        <v>25</v>
      </c>
      <c r="B22" s="1261">
        <v>247</v>
      </c>
      <c r="C22" s="1262">
        <v>0.27466112155144612</v>
      </c>
      <c r="D22" s="1263">
        <v>152</v>
      </c>
      <c r="E22" s="1264">
        <v>118</v>
      </c>
      <c r="F22" s="1265">
        <v>77</v>
      </c>
      <c r="G22" s="1">
        <v>3062</v>
      </c>
      <c r="H22" s="1262">
        <v>2.8126837154614934</v>
      </c>
      <c r="I22" s="1266">
        <v>1019</v>
      </c>
      <c r="J22" s="1266">
        <v>1510</v>
      </c>
      <c r="K22" s="1267">
        <v>1498</v>
      </c>
    </row>
    <row r="23" spans="1:11" ht="14.5" customHeight="1">
      <c r="A23" s="1268" t="s">
        <v>26</v>
      </c>
      <c r="B23" s="1269">
        <v>114</v>
      </c>
      <c r="C23" s="1270">
        <v>0.25018105207716107</v>
      </c>
      <c r="D23" s="1271">
        <v>65</v>
      </c>
      <c r="E23" s="1272">
        <v>75</v>
      </c>
      <c r="F23" s="1273">
        <v>12</v>
      </c>
      <c r="G23" s="4">
        <v>1250</v>
      </c>
      <c r="H23" s="1270">
        <v>2.2937042406004</v>
      </c>
      <c r="I23" s="1274">
        <v>432</v>
      </c>
      <c r="J23" s="1274">
        <v>897</v>
      </c>
      <c r="K23" s="1275">
        <v>225</v>
      </c>
    </row>
    <row r="24" spans="1:11" ht="14.5" customHeight="1">
      <c r="A24" s="1260" t="s">
        <v>27</v>
      </c>
      <c r="B24" s="1261">
        <v>96</v>
      </c>
      <c r="C24" s="1262">
        <v>0.12959488100220043</v>
      </c>
      <c r="D24" s="1263">
        <v>56</v>
      </c>
      <c r="E24" s="1264">
        <v>44</v>
      </c>
      <c r="F24" s="1265">
        <v>31</v>
      </c>
      <c r="G24" s="1">
        <v>1849</v>
      </c>
      <c r="H24" s="1262">
        <v>2.2640723915412591</v>
      </c>
      <c r="I24" s="1266">
        <v>631</v>
      </c>
      <c r="J24" s="1266">
        <v>810</v>
      </c>
      <c r="K24" s="1267">
        <v>873</v>
      </c>
    </row>
    <row r="25" spans="1:11" ht="14.5" customHeight="1" thickBot="1">
      <c r="A25" s="248" t="s">
        <v>28</v>
      </c>
      <c r="B25" s="1276">
        <v>157</v>
      </c>
      <c r="C25" s="1277">
        <v>0.36043068022681879</v>
      </c>
      <c r="D25" s="1278">
        <v>94</v>
      </c>
      <c r="E25" s="1279">
        <v>76</v>
      </c>
      <c r="F25" s="1280">
        <v>43</v>
      </c>
      <c r="G25" s="9">
        <v>1321</v>
      </c>
      <c r="H25" s="1277">
        <v>2.4822428501634786</v>
      </c>
      <c r="I25" s="1281">
        <v>367</v>
      </c>
      <c r="J25" s="1281">
        <v>692</v>
      </c>
      <c r="K25" s="1282">
        <v>666</v>
      </c>
    </row>
    <row r="26" spans="1:11" ht="14.5" customHeight="1">
      <c r="A26" s="1283" t="s">
        <v>29</v>
      </c>
      <c r="B26" s="12">
        <v>2883</v>
      </c>
      <c r="C26" s="1284">
        <v>0.15239277268157364</v>
      </c>
      <c r="D26" s="1285">
        <v>1610</v>
      </c>
      <c r="E26" s="1286">
        <v>1192</v>
      </c>
      <c r="F26" s="1287">
        <v>982</v>
      </c>
      <c r="G26" s="12">
        <v>51422</v>
      </c>
      <c r="H26" s="1284">
        <v>2.552246554700428</v>
      </c>
      <c r="I26" s="1288">
        <v>13181</v>
      </c>
      <c r="J26" s="1285">
        <v>23522</v>
      </c>
      <c r="K26" s="1286">
        <v>24830</v>
      </c>
    </row>
    <row r="27" spans="1:11" ht="14.5" customHeight="1">
      <c r="A27" s="1289" t="s">
        <v>30</v>
      </c>
      <c r="B27" s="15">
        <v>1219</v>
      </c>
      <c r="C27" s="1290">
        <v>0.32518807021287949</v>
      </c>
      <c r="D27" s="1291">
        <v>667</v>
      </c>
      <c r="E27" s="1292">
        <v>551</v>
      </c>
      <c r="F27" s="1293">
        <v>364</v>
      </c>
      <c r="G27" s="15">
        <v>13730</v>
      </c>
      <c r="H27" s="1290">
        <v>3.1278547654792361</v>
      </c>
      <c r="I27" s="1294">
        <v>4013</v>
      </c>
      <c r="J27" s="1291">
        <v>6308</v>
      </c>
      <c r="K27" s="1292">
        <v>6601</v>
      </c>
    </row>
    <row r="28" spans="1:11" ht="14.5" customHeight="1">
      <c r="A28" s="1295" t="s">
        <v>31</v>
      </c>
      <c r="B28" s="1296">
        <v>4102</v>
      </c>
      <c r="C28" s="1297">
        <v>0.18096936403077274</v>
      </c>
      <c r="D28" s="1298">
        <v>2277</v>
      </c>
      <c r="E28" s="1299">
        <v>1743</v>
      </c>
      <c r="F28" s="1300">
        <v>1346</v>
      </c>
      <c r="G28" s="1296">
        <v>65152</v>
      </c>
      <c r="H28" s="1297">
        <v>2.6552196184344425</v>
      </c>
      <c r="I28" s="1301">
        <v>17194</v>
      </c>
      <c r="J28" s="1298">
        <v>29830</v>
      </c>
      <c r="K28" s="1299">
        <v>31431</v>
      </c>
    </row>
    <row r="29" spans="1:11" ht="14.5" customHeight="1">
      <c r="A29" s="2081" t="s">
        <v>1145</v>
      </c>
      <c r="B29" s="2081"/>
      <c r="C29" s="2081"/>
      <c r="D29" s="2081"/>
      <c r="E29" s="2081"/>
      <c r="F29" s="2081"/>
      <c r="G29" s="2081"/>
      <c r="H29" s="2081"/>
      <c r="I29" s="2085"/>
      <c r="J29" s="2085"/>
      <c r="K29" s="2085"/>
    </row>
    <row r="30" spans="1:11" ht="14.5" customHeight="1">
      <c r="A30" s="2073" t="s">
        <v>1146</v>
      </c>
      <c r="B30" s="2085"/>
      <c r="C30" s="2085"/>
      <c r="D30" s="2085"/>
      <c r="E30" s="2085"/>
      <c r="F30" s="2085"/>
      <c r="G30" s="2085"/>
      <c r="H30" s="2085"/>
      <c r="I30" s="2085"/>
      <c r="J30" s="2085"/>
      <c r="K30" s="2085"/>
    </row>
    <row r="31" spans="1:11" ht="34.5" customHeight="1">
      <c r="A31" s="2034" t="s">
        <v>1147</v>
      </c>
      <c r="B31" s="2034"/>
      <c r="C31" s="2034"/>
      <c r="D31" s="2034"/>
      <c r="E31" s="2034"/>
      <c r="F31" s="2034"/>
      <c r="G31" s="2034"/>
      <c r="H31" s="2034"/>
      <c r="I31" s="2034"/>
      <c r="J31" s="2034"/>
      <c r="K31" s="2034"/>
    </row>
    <row r="32" spans="1:11" ht="14.5" customHeight="1">
      <c r="A32" s="1368"/>
      <c r="B32" s="1368"/>
      <c r="C32" s="1368"/>
      <c r="D32" s="1368"/>
      <c r="E32" s="1368"/>
      <c r="F32" s="1368"/>
      <c r="G32" s="1368"/>
      <c r="H32" s="1368"/>
      <c r="I32" s="1368"/>
      <c r="J32" s="1368"/>
      <c r="K32" s="1368"/>
    </row>
    <row r="33" spans="1:11" ht="25" customHeight="1">
      <c r="A33" s="1947">
        <v>2023</v>
      </c>
      <c r="B33" s="1947"/>
      <c r="C33" s="1947"/>
      <c r="D33" s="1947"/>
      <c r="E33" s="1947"/>
      <c r="F33" s="1947"/>
      <c r="G33" s="1947"/>
      <c r="H33" s="1947"/>
      <c r="I33" s="1947"/>
      <c r="J33" s="1947"/>
      <c r="K33" s="1947"/>
    </row>
    <row r="34" spans="1:11" ht="14.5" customHeight="1"/>
    <row r="35" spans="1:11" ht="14.5" customHeight="1">
      <c r="A35" s="2094" t="s">
        <v>1216</v>
      </c>
      <c r="B35" s="2094"/>
      <c r="C35" s="2094"/>
      <c r="D35" s="2094"/>
      <c r="E35" s="2094"/>
      <c r="F35" s="2094"/>
      <c r="G35" s="2094"/>
      <c r="H35" s="2094"/>
      <c r="I35" s="2094"/>
      <c r="J35" s="2094"/>
      <c r="K35" s="2094"/>
    </row>
    <row r="36" spans="1:11" ht="14.5" customHeight="1">
      <c r="A36" s="2095" t="s">
        <v>5</v>
      </c>
      <c r="B36" s="2098" t="s">
        <v>1134</v>
      </c>
      <c r="C36" s="2099"/>
      <c r="D36" s="2099"/>
      <c r="E36" s="2099"/>
      <c r="F36" s="2100"/>
      <c r="G36" s="2098" t="s">
        <v>1135</v>
      </c>
      <c r="H36" s="2099"/>
      <c r="I36" s="2099"/>
      <c r="J36" s="2099"/>
      <c r="K36" s="2101"/>
    </row>
    <row r="37" spans="1:11" ht="14.5" customHeight="1">
      <c r="A37" s="2096"/>
      <c r="B37" s="2082" t="s">
        <v>1136</v>
      </c>
      <c r="C37" s="2083"/>
      <c r="D37" s="2083"/>
      <c r="E37" s="2083"/>
      <c r="F37" s="2084"/>
      <c r="G37" s="2082" t="s">
        <v>1136</v>
      </c>
      <c r="H37" s="2083"/>
      <c r="I37" s="2083"/>
      <c r="J37" s="2083"/>
      <c r="K37" s="2092"/>
    </row>
    <row r="38" spans="1:11" ht="14.25" customHeight="1">
      <c r="A38" s="2096"/>
      <c r="B38" s="2088" t="s">
        <v>1137</v>
      </c>
      <c r="C38" s="2090" t="s">
        <v>1138</v>
      </c>
      <c r="D38" s="2086" t="s">
        <v>1139</v>
      </c>
      <c r="E38" s="2086"/>
      <c r="F38" s="2087"/>
      <c r="G38" s="2088" t="s">
        <v>1137</v>
      </c>
      <c r="H38" s="2090" t="s">
        <v>1138</v>
      </c>
      <c r="I38" s="2083" t="s">
        <v>1139</v>
      </c>
      <c r="J38" s="2083"/>
      <c r="K38" s="2092"/>
    </row>
    <row r="39" spans="1:11" ht="64.5" customHeight="1" thickBot="1">
      <c r="A39" s="2097"/>
      <c r="B39" s="2089"/>
      <c r="C39" s="2091"/>
      <c r="D39" s="1254" t="s">
        <v>1140</v>
      </c>
      <c r="E39" s="1255" t="s">
        <v>1141</v>
      </c>
      <c r="F39" s="1256" t="s">
        <v>1142</v>
      </c>
      <c r="G39" s="2089"/>
      <c r="H39" s="2091"/>
      <c r="I39" s="1257" t="s">
        <v>1143</v>
      </c>
      <c r="J39" s="1258" t="s">
        <v>1144</v>
      </c>
      <c r="K39" s="1259" t="s">
        <v>1142</v>
      </c>
    </row>
    <row r="40" spans="1:11" ht="14.5" customHeight="1">
      <c r="A40" s="1260" t="s">
        <v>13</v>
      </c>
      <c r="B40" s="1261">
        <v>343</v>
      </c>
      <c r="C40" s="1262">
        <v>0.1034375650254372</v>
      </c>
      <c r="D40" s="1263">
        <v>200</v>
      </c>
      <c r="E40" s="1264">
        <v>130</v>
      </c>
      <c r="F40" s="1265">
        <v>127</v>
      </c>
      <c r="G40" s="1">
        <v>4789</v>
      </c>
      <c r="H40" s="1262">
        <v>1.4086288443890156</v>
      </c>
      <c r="I40" s="1266">
        <v>1277</v>
      </c>
      <c r="J40" s="1266">
        <v>1274</v>
      </c>
      <c r="K40" s="1267">
        <v>3178</v>
      </c>
    </row>
    <row r="41" spans="1:11" ht="14.5" customHeight="1">
      <c r="A41" s="1268" t="s">
        <v>14</v>
      </c>
      <c r="B41" s="1269">
        <v>654</v>
      </c>
      <c r="C41" s="1270">
        <v>0.16566440545729963</v>
      </c>
      <c r="D41" s="1271">
        <v>343</v>
      </c>
      <c r="E41" s="1272">
        <v>194</v>
      </c>
      <c r="F41" s="1273">
        <v>244</v>
      </c>
      <c r="G41" s="4">
        <v>8885</v>
      </c>
      <c r="H41" s="1270">
        <v>2.2370773220535289</v>
      </c>
      <c r="I41" s="1274">
        <v>1873</v>
      </c>
      <c r="J41" s="1274">
        <v>1786</v>
      </c>
      <c r="K41" s="1275">
        <v>6247</v>
      </c>
    </row>
    <row r="42" spans="1:11" ht="14.5" customHeight="1">
      <c r="A42" s="1260" t="s">
        <v>39</v>
      </c>
      <c r="B42" s="1261">
        <v>501</v>
      </c>
      <c r="C42" s="1262">
        <v>0.44804950902359186</v>
      </c>
      <c r="D42" s="1263">
        <v>228</v>
      </c>
      <c r="E42" s="1264">
        <v>147</v>
      </c>
      <c r="F42" s="1265">
        <v>195</v>
      </c>
      <c r="G42" s="1">
        <v>5647</v>
      </c>
      <c r="H42" s="1262">
        <v>4.9470862389178958</v>
      </c>
      <c r="I42" s="1266">
        <v>1548</v>
      </c>
      <c r="J42" s="1266">
        <v>1644</v>
      </c>
      <c r="K42" s="1267">
        <v>3240</v>
      </c>
    </row>
    <row r="43" spans="1:11" ht="14.5" customHeight="1">
      <c r="A43" s="1268" t="s">
        <v>16</v>
      </c>
      <c r="B43" s="1269">
        <v>162</v>
      </c>
      <c r="C43" s="1270">
        <v>0.27236045729657027</v>
      </c>
      <c r="D43" s="1271">
        <v>104</v>
      </c>
      <c r="E43" s="1272">
        <v>91</v>
      </c>
      <c r="F43" s="1273">
        <v>40</v>
      </c>
      <c r="G43" s="4">
        <v>1165</v>
      </c>
      <c r="H43" s="1270">
        <v>1.6494641011482534</v>
      </c>
      <c r="I43" s="1274">
        <v>369</v>
      </c>
      <c r="J43" s="1274">
        <v>795</v>
      </c>
      <c r="K43" s="1275">
        <v>404</v>
      </c>
    </row>
    <row r="44" spans="1:11" ht="14.5" customHeight="1">
      <c r="A44" s="1260" t="s">
        <v>17</v>
      </c>
      <c r="B44" s="1261">
        <v>33</v>
      </c>
      <c r="C44" s="1262">
        <v>0.16312407315867522</v>
      </c>
      <c r="D44" s="1263">
        <v>23</v>
      </c>
      <c r="E44" s="1264">
        <v>13</v>
      </c>
      <c r="F44" s="1265">
        <v>8</v>
      </c>
      <c r="G44" s="1">
        <v>504</v>
      </c>
      <c r="H44" s="1262">
        <v>2.3848956608148395</v>
      </c>
      <c r="I44" s="1266">
        <v>242</v>
      </c>
      <c r="J44" s="1266">
        <v>232</v>
      </c>
      <c r="K44" s="1267">
        <v>273</v>
      </c>
    </row>
    <row r="45" spans="1:11" ht="14.5" customHeight="1">
      <c r="A45" s="1268" t="s">
        <v>18</v>
      </c>
      <c r="B45" s="1269">
        <v>106</v>
      </c>
      <c r="C45" s="1270">
        <v>0.18182130053688744</v>
      </c>
      <c r="D45" s="1271">
        <v>67</v>
      </c>
      <c r="E45" s="1272">
        <v>55</v>
      </c>
      <c r="F45" s="1273">
        <v>35</v>
      </c>
      <c r="G45" s="4">
        <v>2250</v>
      </c>
      <c r="H45" s="1270">
        <v>3.8318091248147961</v>
      </c>
      <c r="I45" s="1274">
        <v>691</v>
      </c>
      <c r="J45" s="1274">
        <v>1100</v>
      </c>
      <c r="K45" s="1275">
        <v>1146</v>
      </c>
    </row>
    <row r="46" spans="1:11" ht="14.5" customHeight="1">
      <c r="A46" s="1260" t="s">
        <v>19</v>
      </c>
      <c r="B46" s="1261">
        <v>231</v>
      </c>
      <c r="C46" s="1262">
        <v>0.12727833733718291</v>
      </c>
      <c r="D46" s="1263">
        <v>138</v>
      </c>
      <c r="E46" s="1264">
        <v>101</v>
      </c>
      <c r="F46" s="1265">
        <v>58</v>
      </c>
      <c r="G46" s="1">
        <v>4147</v>
      </c>
      <c r="H46" s="1262">
        <v>2.1910150945988067</v>
      </c>
      <c r="I46" s="1266">
        <v>1349</v>
      </c>
      <c r="J46" s="1266">
        <v>2016</v>
      </c>
      <c r="K46" s="1267">
        <v>1682</v>
      </c>
    </row>
    <row r="47" spans="1:11" ht="14.5" customHeight="1">
      <c r="A47" s="1268" t="s">
        <v>20</v>
      </c>
      <c r="B47" s="1269">
        <v>58</v>
      </c>
      <c r="C47" s="1270">
        <v>0.15988973121984837</v>
      </c>
      <c r="D47" s="1271">
        <v>31</v>
      </c>
      <c r="E47" s="1272">
        <v>32</v>
      </c>
      <c r="F47" s="1273">
        <v>18</v>
      </c>
      <c r="G47" s="4">
        <v>1204</v>
      </c>
      <c r="H47" s="1270">
        <v>2.8567361078156885</v>
      </c>
      <c r="I47" s="1274">
        <v>287</v>
      </c>
      <c r="J47" s="1274">
        <v>644</v>
      </c>
      <c r="K47" s="1275">
        <v>578</v>
      </c>
    </row>
    <row r="48" spans="1:11" ht="14.5" customHeight="1">
      <c r="A48" s="1260" t="s">
        <v>21</v>
      </c>
      <c r="B48" s="1261">
        <v>404</v>
      </c>
      <c r="C48" s="1262">
        <v>0.1762068424082765</v>
      </c>
      <c r="D48" s="1263">
        <v>271</v>
      </c>
      <c r="E48" s="1264">
        <v>253</v>
      </c>
      <c r="F48" s="1265">
        <v>165</v>
      </c>
      <c r="G48" s="1">
        <v>7089</v>
      </c>
      <c r="H48" s="1262">
        <v>2.9629350988062995</v>
      </c>
      <c r="I48" s="1266">
        <v>2252</v>
      </c>
      <c r="J48" s="1266">
        <v>3521</v>
      </c>
      <c r="K48" s="1267">
        <v>2790</v>
      </c>
    </row>
    <row r="49" spans="1:11" ht="14.5" customHeight="1">
      <c r="A49" s="1268" t="s">
        <v>22</v>
      </c>
      <c r="B49" s="1269">
        <v>901</v>
      </c>
      <c r="C49" s="1270">
        <v>0.17328855910851595</v>
      </c>
      <c r="D49" s="1271">
        <v>498</v>
      </c>
      <c r="E49" s="1272">
        <v>415</v>
      </c>
      <c r="F49" s="1273">
        <v>282</v>
      </c>
      <c r="G49" s="4">
        <v>17038</v>
      </c>
      <c r="H49" s="1270">
        <v>3.1504944490055546</v>
      </c>
      <c r="I49" s="1274">
        <v>4079</v>
      </c>
      <c r="J49" s="1274">
        <v>9676</v>
      </c>
      <c r="K49" s="1275">
        <v>6595</v>
      </c>
    </row>
    <row r="50" spans="1:11" ht="14.5" customHeight="1">
      <c r="A50" s="1260" t="s">
        <v>23</v>
      </c>
      <c r="B50" s="1261">
        <v>115</v>
      </c>
      <c r="C50" s="1262">
        <v>9.8376362298756181E-2</v>
      </c>
      <c r="D50" s="1263">
        <v>72</v>
      </c>
      <c r="E50" s="1264">
        <v>68</v>
      </c>
      <c r="F50" s="1265">
        <v>12</v>
      </c>
      <c r="G50" s="1">
        <v>1821</v>
      </c>
      <c r="H50" s="1262">
        <v>1.4937983987399921</v>
      </c>
      <c r="I50" s="1266">
        <v>705</v>
      </c>
      <c r="J50" s="1266">
        <v>1237</v>
      </c>
      <c r="K50" s="1267">
        <v>389</v>
      </c>
    </row>
    <row r="51" spans="1:11" ht="14.5" customHeight="1">
      <c r="A51" s="1268" t="s">
        <v>24</v>
      </c>
      <c r="B51" s="1269">
        <v>55</v>
      </c>
      <c r="C51" s="1270">
        <v>0.21975387565926163</v>
      </c>
      <c r="D51" s="1271">
        <v>27</v>
      </c>
      <c r="E51" s="1272">
        <v>16</v>
      </c>
      <c r="F51" s="1273">
        <v>22</v>
      </c>
      <c r="G51" s="4">
        <v>522</v>
      </c>
      <c r="H51" s="1270">
        <v>2.0086193627828228</v>
      </c>
      <c r="I51" s="1274">
        <v>132</v>
      </c>
      <c r="J51" s="1274">
        <v>266</v>
      </c>
      <c r="K51" s="1275">
        <v>215</v>
      </c>
    </row>
    <row r="52" spans="1:11" ht="14.5" customHeight="1">
      <c r="A52" s="1260" t="s">
        <v>25</v>
      </c>
      <c r="B52" s="1261">
        <v>221</v>
      </c>
      <c r="C52" s="1262">
        <v>0.22684115986656403</v>
      </c>
      <c r="D52" s="1263">
        <v>139</v>
      </c>
      <c r="E52" s="1264">
        <v>103</v>
      </c>
      <c r="F52" s="1265">
        <v>66</v>
      </c>
      <c r="G52" s="1">
        <v>3059</v>
      </c>
      <c r="H52" s="1262">
        <v>2.7145988445872198</v>
      </c>
      <c r="I52" s="1266">
        <v>1024</v>
      </c>
      <c r="J52" s="1266">
        <v>1504</v>
      </c>
      <c r="K52" s="1267">
        <v>1517</v>
      </c>
    </row>
    <row r="53" spans="1:11" ht="14.5" customHeight="1">
      <c r="A53" s="1268" t="s">
        <v>26</v>
      </c>
      <c r="B53" s="1269">
        <v>140</v>
      </c>
      <c r="C53" s="1270">
        <v>0.28822596915982129</v>
      </c>
      <c r="D53" s="1271">
        <v>80</v>
      </c>
      <c r="E53" s="1272">
        <v>90</v>
      </c>
      <c r="F53" s="1273">
        <v>11</v>
      </c>
      <c r="G53" s="4">
        <v>1209</v>
      </c>
      <c r="H53" s="1270">
        <v>2.158427507899952</v>
      </c>
      <c r="I53" s="1274">
        <v>417</v>
      </c>
      <c r="J53" s="1274">
        <v>839</v>
      </c>
      <c r="K53" s="1275">
        <v>221</v>
      </c>
    </row>
    <row r="54" spans="1:11" ht="14.5" customHeight="1">
      <c r="A54" s="1260" t="s">
        <v>27</v>
      </c>
      <c r="B54" s="1261">
        <v>97</v>
      </c>
      <c r="C54" s="1262">
        <v>0.12640412833276865</v>
      </c>
      <c r="D54" s="1263">
        <v>54</v>
      </c>
      <c r="E54" s="1264">
        <v>36</v>
      </c>
      <c r="F54" s="1265">
        <v>44</v>
      </c>
      <c r="G54" s="1">
        <v>1891</v>
      </c>
      <c r="H54" s="1262">
        <v>2.3101261956827148</v>
      </c>
      <c r="I54" s="1266">
        <v>647</v>
      </c>
      <c r="J54" s="1266">
        <v>804</v>
      </c>
      <c r="K54" s="1267">
        <v>896</v>
      </c>
    </row>
    <row r="55" spans="1:11" ht="14.5" customHeight="1" thickBot="1">
      <c r="A55" s="248" t="s">
        <v>28</v>
      </c>
      <c r="B55" s="1276">
        <v>153</v>
      </c>
      <c r="C55" s="1277">
        <v>0.32602441986831171</v>
      </c>
      <c r="D55" s="1278">
        <v>94</v>
      </c>
      <c r="E55" s="1279">
        <v>70</v>
      </c>
      <c r="F55" s="1280">
        <v>46</v>
      </c>
      <c r="G55" s="9">
        <v>1324</v>
      </c>
      <c r="H55" s="1277">
        <v>2.4040818549924645</v>
      </c>
      <c r="I55" s="1281">
        <v>409</v>
      </c>
      <c r="J55" s="1281">
        <v>699</v>
      </c>
      <c r="K55" s="1282">
        <v>628</v>
      </c>
    </row>
    <row r="56" spans="1:11" ht="14.5" customHeight="1">
      <c r="A56" s="1283" t="s">
        <v>29</v>
      </c>
      <c r="B56" s="12">
        <v>2939</v>
      </c>
      <c r="C56" s="1284">
        <v>0.15038802053750797</v>
      </c>
      <c r="D56" s="1285">
        <v>1693</v>
      </c>
      <c r="E56" s="1286">
        <v>1281</v>
      </c>
      <c r="F56" s="1287">
        <v>997</v>
      </c>
      <c r="G56" s="12">
        <v>48936</v>
      </c>
      <c r="H56" s="1284">
        <v>2.4272846315622396</v>
      </c>
      <c r="I56" s="1288">
        <v>13247</v>
      </c>
      <c r="J56" s="1285">
        <v>21912</v>
      </c>
      <c r="K56" s="1286">
        <v>23411</v>
      </c>
    </row>
    <row r="57" spans="1:11" ht="14.5" customHeight="1">
      <c r="A57" s="1289" t="s">
        <v>30</v>
      </c>
      <c r="B57" s="15">
        <v>1235</v>
      </c>
      <c r="C57" s="1290">
        <v>0.30836454431960048</v>
      </c>
      <c r="D57" s="1291">
        <v>676</v>
      </c>
      <c r="E57" s="1292">
        <v>533</v>
      </c>
      <c r="F57" s="1293">
        <v>376</v>
      </c>
      <c r="G57" s="15">
        <v>13608</v>
      </c>
      <c r="H57" s="1290">
        <v>3.0193301027743757</v>
      </c>
      <c r="I57" s="1294">
        <v>4054</v>
      </c>
      <c r="J57" s="1291">
        <v>6125</v>
      </c>
      <c r="K57" s="1292">
        <v>6588</v>
      </c>
    </row>
    <row r="58" spans="1:11" ht="14.5" customHeight="1">
      <c r="A58" s="1295" t="s">
        <v>31</v>
      </c>
      <c r="B58" s="1296">
        <v>4174</v>
      </c>
      <c r="C58" s="1297">
        <v>0.17725662461599354</v>
      </c>
      <c r="D58" s="1298">
        <v>2369</v>
      </c>
      <c r="E58" s="1299">
        <v>1814</v>
      </c>
      <c r="F58" s="1300">
        <v>1373</v>
      </c>
      <c r="G58" s="1296">
        <v>62544</v>
      </c>
      <c r="H58" s="1297">
        <v>2.5354551852296279</v>
      </c>
      <c r="I58" s="1301">
        <v>17301</v>
      </c>
      <c r="J58" s="1298">
        <v>28037</v>
      </c>
      <c r="K58" s="1299">
        <v>29999</v>
      </c>
    </row>
    <row r="59" spans="1:11" ht="14.5" customHeight="1">
      <c r="A59" s="2081" t="s">
        <v>1145</v>
      </c>
      <c r="B59" s="2081"/>
      <c r="C59" s="2081"/>
      <c r="D59" s="2081"/>
      <c r="E59" s="2081"/>
      <c r="F59" s="2081"/>
      <c r="G59" s="2081"/>
      <c r="H59" s="2081"/>
      <c r="I59" s="2085"/>
      <c r="J59" s="2085"/>
      <c r="K59" s="2085"/>
    </row>
    <row r="60" spans="1:11" ht="14.5" customHeight="1">
      <c r="A60" s="2073" t="s">
        <v>1146</v>
      </c>
      <c r="B60" s="2085"/>
      <c r="C60" s="2085"/>
      <c r="D60" s="2085"/>
      <c r="E60" s="2085"/>
      <c r="F60" s="2085"/>
      <c r="G60" s="2085"/>
      <c r="H60" s="2085"/>
      <c r="I60" s="2085"/>
      <c r="J60" s="2085"/>
      <c r="K60" s="2085"/>
    </row>
    <row r="61" spans="1:11" ht="36" customHeight="1">
      <c r="A61" s="2034" t="s">
        <v>1148</v>
      </c>
      <c r="B61" s="2034"/>
      <c r="C61" s="2034"/>
      <c r="D61" s="2034"/>
      <c r="E61" s="2034"/>
      <c r="F61" s="2034"/>
      <c r="G61" s="2034"/>
      <c r="H61" s="2034"/>
      <c r="I61" s="2034"/>
      <c r="J61" s="2034"/>
      <c r="K61" s="2034"/>
    </row>
    <row r="62" spans="1:11" ht="14.5" customHeight="1">
      <c r="A62" s="1368"/>
      <c r="B62" s="1368"/>
      <c r="C62" s="1368"/>
      <c r="D62" s="1368"/>
      <c r="E62" s="1368"/>
      <c r="F62" s="1368"/>
      <c r="G62" s="1368"/>
      <c r="H62" s="1368"/>
      <c r="I62" s="1368"/>
      <c r="J62" s="1368"/>
      <c r="K62" s="1368"/>
    </row>
    <row r="63" spans="1:11" ht="25" customHeight="1">
      <c r="A63" s="1947">
        <v>2022</v>
      </c>
      <c r="B63" s="1947"/>
      <c r="C63" s="1947"/>
      <c r="D63" s="1947"/>
      <c r="E63" s="1947"/>
      <c r="F63" s="1947"/>
      <c r="G63" s="1947"/>
      <c r="H63" s="1947"/>
      <c r="I63" s="1947"/>
      <c r="J63" s="1947"/>
      <c r="K63" s="1947"/>
    </row>
    <row r="64" spans="1:11" ht="14.5" customHeight="1"/>
    <row r="65" spans="1:11" s="1099" customFormat="1" ht="14.5" customHeight="1">
      <c r="A65" s="2074" t="s">
        <v>1217</v>
      </c>
      <c r="B65" s="2074"/>
      <c r="C65" s="2074"/>
      <c r="D65" s="2074"/>
      <c r="E65" s="2074"/>
      <c r="F65" s="2074"/>
      <c r="G65" s="2074"/>
      <c r="H65" s="2074"/>
      <c r="I65" s="2074"/>
      <c r="J65" s="2074"/>
      <c r="K65" s="2074"/>
    </row>
    <row r="66" spans="1:11" s="1099" customFormat="1" ht="14.5" customHeight="1">
      <c r="A66" s="2075" t="s">
        <v>5</v>
      </c>
      <c r="B66" s="2071" t="s">
        <v>1134</v>
      </c>
      <c r="C66" s="2078"/>
      <c r="D66" s="2078"/>
      <c r="E66" s="2078"/>
      <c r="F66" s="2079"/>
      <c r="G66" s="2071" t="s">
        <v>1135</v>
      </c>
      <c r="H66" s="2078"/>
      <c r="I66" s="2078"/>
      <c r="J66" s="2078"/>
      <c r="K66" s="2057"/>
    </row>
    <row r="67" spans="1:11" s="1099" customFormat="1" ht="14.5" customHeight="1">
      <c r="A67" s="2076"/>
      <c r="B67" s="2067" t="s">
        <v>1136</v>
      </c>
      <c r="C67" s="2068"/>
      <c r="D67" s="2068"/>
      <c r="E67" s="2068"/>
      <c r="F67" s="2072"/>
      <c r="G67" s="2067" t="s">
        <v>1136</v>
      </c>
      <c r="H67" s="2068"/>
      <c r="I67" s="2068"/>
      <c r="J67" s="2068"/>
      <c r="K67" s="2055"/>
    </row>
    <row r="68" spans="1:11" s="1099" customFormat="1" ht="14.5" customHeight="1">
      <c r="A68" s="2076"/>
      <c r="B68" s="2065" t="s">
        <v>1137</v>
      </c>
      <c r="C68" s="2065" t="s">
        <v>1138</v>
      </c>
      <c r="D68" s="2067" t="s">
        <v>1139</v>
      </c>
      <c r="E68" s="2068"/>
      <c r="F68" s="2072"/>
      <c r="G68" s="2065" t="s">
        <v>1137</v>
      </c>
      <c r="H68" s="2065" t="s">
        <v>1138</v>
      </c>
      <c r="I68" s="2067" t="s">
        <v>1139</v>
      </c>
      <c r="J68" s="2068"/>
      <c r="K68" s="2055"/>
    </row>
    <row r="69" spans="1:11" s="1099" customFormat="1" ht="62.25" customHeight="1" thickBot="1">
      <c r="A69" s="2077"/>
      <c r="B69" s="2080"/>
      <c r="C69" s="2080"/>
      <c r="D69" s="1302" t="s">
        <v>1140</v>
      </c>
      <c r="E69" s="1303" t="s">
        <v>1141</v>
      </c>
      <c r="F69" s="1304" t="s">
        <v>1149</v>
      </c>
      <c r="G69" s="2080"/>
      <c r="H69" s="2080"/>
      <c r="I69" s="1302" t="s">
        <v>1143</v>
      </c>
      <c r="J69" s="1303" t="s">
        <v>1144</v>
      </c>
      <c r="K69" s="1303" t="s">
        <v>1149</v>
      </c>
    </row>
    <row r="70" spans="1:11" s="1099" customFormat="1" ht="14.5" customHeight="1">
      <c r="A70" s="1260" t="s">
        <v>13</v>
      </c>
      <c r="B70" s="1261">
        <v>355</v>
      </c>
      <c r="C70" s="1262">
        <v>0.10714037803954235</v>
      </c>
      <c r="D70" s="1263">
        <v>183</v>
      </c>
      <c r="E70" s="1264">
        <v>114</v>
      </c>
      <c r="F70" s="1265">
        <v>157</v>
      </c>
      <c r="G70" s="1">
        <v>4462</v>
      </c>
      <c r="H70" s="1262">
        <v>1.3409990472956119</v>
      </c>
      <c r="I70" s="1266">
        <v>1120</v>
      </c>
      <c r="J70" s="1266">
        <v>1020</v>
      </c>
      <c r="K70" s="1267">
        <v>2992</v>
      </c>
    </row>
    <row r="71" spans="1:11" s="1099" customFormat="1" ht="14.5" customHeight="1">
      <c r="A71" s="1268" t="s">
        <v>14</v>
      </c>
      <c r="B71" s="1269">
        <v>619</v>
      </c>
      <c r="C71" s="1270">
        <v>0.15729743190977888</v>
      </c>
      <c r="D71" s="1271">
        <v>313</v>
      </c>
      <c r="E71" s="1272">
        <v>178</v>
      </c>
      <c r="F71" s="1273">
        <v>248</v>
      </c>
      <c r="G71" s="4">
        <v>8203</v>
      </c>
      <c r="H71" s="1270">
        <v>2.1096297667911408</v>
      </c>
      <c r="I71" s="1274">
        <v>1799</v>
      </c>
      <c r="J71" s="1274">
        <v>1514</v>
      </c>
      <c r="K71" s="1275">
        <v>5785</v>
      </c>
    </row>
    <row r="72" spans="1:11" s="1099" customFormat="1" ht="14.5" customHeight="1">
      <c r="A72" s="1260" t="s">
        <v>39</v>
      </c>
      <c r="B72" s="1261">
        <v>436</v>
      </c>
      <c r="C72" s="1262">
        <v>0.38429671937525339</v>
      </c>
      <c r="D72" s="1263">
        <v>177</v>
      </c>
      <c r="E72" s="1264">
        <v>113</v>
      </c>
      <c r="F72" s="1265">
        <v>204</v>
      </c>
      <c r="G72" s="1">
        <v>5268</v>
      </c>
      <c r="H72" s="1262">
        <v>4.6298249314490612</v>
      </c>
      <c r="I72" s="1266">
        <v>1486</v>
      </c>
      <c r="J72" s="1266">
        <v>1203</v>
      </c>
      <c r="K72" s="1267">
        <v>3133</v>
      </c>
    </row>
    <row r="73" spans="1:11" s="1099" customFormat="1" ht="14.5" customHeight="1">
      <c r="A73" s="1268" t="s">
        <v>16</v>
      </c>
      <c r="B73" s="1269">
        <v>151</v>
      </c>
      <c r="C73" s="1270">
        <v>0.24886281231458898</v>
      </c>
      <c r="D73" s="1271">
        <v>83</v>
      </c>
      <c r="E73" s="1272">
        <v>75</v>
      </c>
      <c r="F73" s="1273">
        <v>43</v>
      </c>
      <c r="G73" s="4">
        <v>1070</v>
      </c>
      <c r="H73" s="1270">
        <v>1.51702040179774</v>
      </c>
      <c r="I73" s="1274">
        <v>311</v>
      </c>
      <c r="J73" s="1274">
        <v>577</v>
      </c>
      <c r="K73" s="1275">
        <v>482</v>
      </c>
    </row>
    <row r="74" spans="1:11" s="1099" customFormat="1" ht="14.5" customHeight="1">
      <c r="A74" s="1260" t="s">
        <v>17</v>
      </c>
      <c r="B74" s="1261">
        <v>42</v>
      </c>
      <c r="C74" s="1262">
        <v>0.20504808865888785</v>
      </c>
      <c r="D74" s="1263">
        <v>24</v>
      </c>
      <c r="E74" s="1264">
        <v>20</v>
      </c>
      <c r="F74" s="1265">
        <v>13</v>
      </c>
      <c r="G74" s="1">
        <v>696</v>
      </c>
      <c r="H74" s="1262">
        <v>3.4080893154441285</v>
      </c>
      <c r="I74" s="1266">
        <v>227</v>
      </c>
      <c r="J74" s="1266">
        <v>360</v>
      </c>
      <c r="K74" s="1267">
        <v>365</v>
      </c>
    </row>
    <row r="75" spans="1:11" s="1099" customFormat="1" ht="14.5" customHeight="1">
      <c r="A75" s="1268" t="s">
        <v>18</v>
      </c>
      <c r="B75" s="1269">
        <v>137</v>
      </c>
      <c r="C75" s="1270">
        <v>0.23145019597242872</v>
      </c>
      <c r="D75" s="1271">
        <v>66</v>
      </c>
      <c r="E75" s="1272">
        <v>62</v>
      </c>
      <c r="F75" s="1273">
        <v>62</v>
      </c>
      <c r="G75" s="4">
        <v>2053</v>
      </c>
      <c r="H75" s="1270">
        <v>3.5205350252936638</v>
      </c>
      <c r="I75" s="1274">
        <v>566</v>
      </c>
      <c r="J75" s="1274">
        <v>593</v>
      </c>
      <c r="K75" s="1275">
        <v>1326</v>
      </c>
    </row>
    <row r="76" spans="1:11" s="1099" customFormat="1" ht="14.5" customHeight="1">
      <c r="A76" s="1260" t="s">
        <v>19</v>
      </c>
      <c r="B76" s="1261">
        <v>257</v>
      </c>
      <c r="C76" s="1262">
        <v>0.14165945507962144</v>
      </c>
      <c r="D76" s="1263">
        <v>146</v>
      </c>
      <c r="E76" s="1264">
        <v>117</v>
      </c>
      <c r="F76" s="1265">
        <v>85</v>
      </c>
      <c r="G76" s="1">
        <v>3953</v>
      </c>
      <c r="H76" s="1262">
        <v>2.1169149699572656</v>
      </c>
      <c r="I76" s="1266">
        <v>1255</v>
      </c>
      <c r="J76" s="1266">
        <v>1772</v>
      </c>
      <c r="K76" s="1267">
        <v>1692</v>
      </c>
    </row>
    <row r="77" spans="1:11" s="1099" customFormat="1" ht="14.5" customHeight="1">
      <c r="A77" s="1268" t="s">
        <v>20</v>
      </c>
      <c r="B77" s="1269">
        <v>59</v>
      </c>
      <c r="C77" s="1270">
        <v>0.1577202737382378</v>
      </c>
      <c r="D77" s="1271">
        <v>31</v>
      </c>
      <c r="E77" s="1272">
        <v>34</v>
      </c>
      <c r="F77" s="1273">
        <v>22</v>
      </c>
      <c r="G77" s="4">
        <v>1277</v>
      </c>
      <c r="H77" s="1270">
        <v>3.0590489879027429</v>
      </c>
      <c r="I77" s="1274">
        <v>247</v>
      </c>
      <c r="J77" s="1274">
        <v>495</v>
      </c>
      <c r="K77" s="1275">
        <v>744</v>
      </c>
    </row>
    <row r="78" spans="1:11" s="1099" customFormat="1" ht="14.5" customHeight="1">
      <c r="A78" s="1260" t="s">
        <v>21</v>
      </c>
      <c r="B78" s="1261">
        <v>291</v>
      </c>
      <c r="C78" s="1262">
        <v>0.12732722221006804</v>
      </c>
      <c r="D78" s="1263">
        <v>151</v>
      </c>
      <c r="E78" s="1264">
        <v>136</v>
      </c>
      <c r="F78" s="1265">
        <v>79</v>
      </c>
      <c r="G78" s="1">
        <v>7112</v>
      </c>
      <c r="H78" s="1262">
        <v>3.0430485253280732</v>
      </c>
      <c r="I78" s="1266">
        <v>2260</v>
      </c>
      <c r="J78" s="1266">
        <v>2947</v>
      </c>
      <c r="K78" s="1267">
        <v>3125</v>
      </c>
    </row>
    <row r="79" spans="1:11" s="1099" customFormat="1" ht="14.5" customHeight="1">
      <c r="A79" s="1268" t="s">
        <v>22</v>
      </c>
      <c r="B79" s="1269">
        <v>898</v>
      </c>
      <c r="C79" s="1270">
        <v>0.17306306202133032</v>
      </c>
      <c r="D79" s="1271">
        <v>468</v>
      </c>
      <c r="E79" s="1272">
        <v>346</v>
      </c>
      <c r="F79" s="1273">
        <v>324</v>
      </c>
      <c r="G79" s="4">
        <v>16502</v>
      </c>
      <c r="H79" s="1270">
        <v>3.0981816816393963</v>
      </c>
      <c r="I79" s="1274">
        <v>3659</v>
      </c>
      <c r="J79" s="1274">
        <v>7411</v>
      </c>
      <c r="K79" s="1275">
        <v>7793</v>
      </c>
    </row>
    <row r="80" spans="1:11" s="1099" customFormat="1" ht="14.5" customHeight="1">
      <c r="A80" s="1260" t="s">
        <v>23</v>
      </c>
      <c r="B80" s="1261">
        <v>129</v>
      </c>
      <c r="C80" s="1262">
        <v>0.11129420493663131</v>
      </c>
      <c r="D80" s="1263">
        <v>74</v>
      </c>
      <c r="E80" s="1264">
        <v>66</v>
      </c>
      <c r="F80" s="1265">
        <v>24</v>
      </c>
      <c r="G80" s="1">
        <v>1763</v>
      </c>
      <c r="H80" s="1262">
        <v>1.4690809702767338</v>
      </c>
      <c r="I80" s="1266">
        <v>660</v>
      </c>
      <c r="J80" s="1266">
        <v>1128</v>
      </c>
      <c r="K80" s="1267">
        <v>447</v>
      </c>
    </row>
    <row r="81" spans="1:11" s="1099" customFormat="1" ht="14.5" customHeight="1">
      <c r="A81" s="1268" t="s">
        <v>24</v>
      </c>
      <c r="B81" s="1269">
        <v>46</v>
      </c>
      <c r="C81" s="1270">
        <v>0.18510321516236772</v>
      </c>
      <c r="D81" s="1271">
        <v>16</v>
      </c>
      <c r="E81" s="1272">
        <v>16</v>
      </c>
      <c r="F81" s="1273">
        <v>23</v>
      </c>
      <c r="G81" s="4">
        <v>447</v>
      </c>
      <c r="H81" s="1270">
        <v>1.7576281849638251</v>
      </c>
      <c r="I81" s="1274">
        <v>143</v>
      </c>
      <c r="J81" s="1274">
        <v>200</v>
      </c>
      <c r="K81" s="1275">
        <v>189</v>
      </c>
    </row>
    <row r="82" spans="1:11" s="1099" customFormat="1" ht="14.5" customHeight="1">
      <c r="A82" s="1260" t="s">
        <v>25</v>
      </c>
      <c r="B82" s="1261">
        <v>237</v>
      </c>
      <c r="C82" s="1262">
        <v>0.23485576684867163</v>
      </c>
      <c r="D82" s="1263">
        <v>144</v>
      </c>
      <c r="E82" s="1264">
        <v>113</v>
      </c>
      <c r="F82" s="1265">
        <v>76</v>
      </c>
      <c r="G82" s="1">
        <v>2904</v>
      </c>
      <c r="H82" s="1262">
        <v>2.5685022377102831</v>
      </c>
      <c r="I82" s="1266">
        <v>995</v>
      </c>
      <c r="J82" s="1266">
        <v>1219</v>
      </c>
      <c r="K82" s="1267">
        <v>1495</v>
      </c>
    </row>
    <row r="83" spans="1:11" s="1099" customFormat="1" ht="14.5" customHeight="1">
      <c r="A83" s="1268" t="s">
        <v>26</v>
      </c>
      <c r="B83" s="1269">
        <v>124</v>
      </c>
      <c r="C83" s="1270">
        <v>0.24979854955680902</v>
      </c>
      <c r="D83" s="1271">
        <v>62</v>
      </c>
      <c r="E83" s="1272">
        <v>70</v>
      </c>
      <c r="F83" s="1273">
        <v>22</v>
      </c>
      <c r="G83" s="4">
        <v>1198</v>
      </c>
      <c r="H83" s="1270">
        <v>2.1481468199178755</v>
      </c>
      <c r="I83" s="1274">
        <v>406</v>
      </c>
      <c r="J83" s="1274">
        <v>704</v>
      </c>
      <c r="K83" s="1275">
        <v>324</v>
      </c>
    </row>
    <row r="84" spans="1:11" s="1099" customFormat="1" ht="14.5" customHeight="1">
      <c r="A84" s="1260" t="s">
        <v>27</v>
      </c>
      <c r="B84" s="1261">
        <v>124</v>
      </c>
      <c r="C84" s="1262">
        <v>0.16201102720217408</v>
      </c>
      <c r="D84" s="1263">
        <v>59</v>
      </c>
      <c r="E84" s="1264">
        <v>39</v>
      </c>
      <c r="F84" s="1265">
        <v>55</v>
      </c>
      <c r="G84" s="1">
        <v>2112</v>
      </c>
      <c r="H84" s="1262">
        <v>2.6033577398121439</v>
      </c>
      <c r="I84" s="1266">
        <v>643</v>
      </c>
      <c r="J84" s="1266">
        <v>745</v>
      </c>
      <c r="K84" s="1267">
        <v>1132</v>
      </c>
    </row>
    <row r="85" spans="1:11" s="1099" customFormat="1" ht="14.5" customHeight="1" thickBot="1">
      <c r="A85" s="248" t="s">
        <v>28</v>
      </c>
      <c r="B85" s="1276">
        <v>156</v>
      </c>
      <c r="C85" s="1277">
        <v>0.3222141898172054</v>
      </c>
      <c r="D85" s="1278">
        <v>86</v>
      </c>
      <c r="E85" s="1279">
        <v>68</v>
      </c>
      <c r="F85" s="1280">
        <v>66</v>
      </c>
      <c r="G85" s="9">
        <v>1274</v>
      </c>
      <c r="H85" s="1277">
        <v>2.2983529072179829</v>
      </c>
      <c r="I85" s="1281">
        <v>378</v>
      </c>
      <c r="J85" s="1281">
        <v>487</v>
      </c>
      <c r="K85" s="1282">
        <v>696</v>
      </c>
    </row>
    <row r="86" spans="1:11" s="1099" customFormat="1" ht="14.5" customHeight="1">
      <c r="A86" s="1283" t="s">
        <v>29</v>
      </c>
      <c r="B86" s="12">
        <v>2898</v>
      </c>
      <c r="C86" s="1284">
        <v>0.14856296855263373</v>
      </c>
      <c r="D86" s="1285">
        <v>1500</v>
      </c>
      <c r="E86" s="1286">
        <v>1094</v>
      </c>
      <c r="F86" s="1287">
        <v>1070</v>
      </c>
      <c r="G86" s="12">
        <v>47303</v>
      </c>
      <c r="H86" s="1284">
        <v>2.3890922883678787</v>
      </c>
      <c r="I86" s="1288">
        <v>12332</v>
      </c>
      <c r="J86" s="1285">
        <v>17690</v>
      </c>
      <c r="K86" s="1286">
        <v>24846</v>
      </c>
    </row>
    <row r="87" spans="1:11" s="1099" customFormat="1" ht="14.5" customHeight="1">
      <c r="A87" s="1289" t="s">
        <v>30</v>
      </c>
      <c r="B87" s="15">
        <v>1163</v>
      </c>
      <c r="C87" s="1290">
        <v>0.28330889195285819</v>
      </c>
      <c r="D87" s="1291">
        <v>583</v>
      </c>
      <c r="E87" s="1292">
        <v>473</v>
      </c>
      <c r="F87" s="1293">
        <v>433</v>
      </c>
      <c r="G87" s="15">
        <v>12991</v>
      </c>
      <c r="H87" s="1290">
        <v>2.8848118243753387</v>
      </c>
      <c r="I87" s="1294">
        <v>3823</v>
      </c>
      <c r="J87" s="1291">
        <v>4685</v>
      </c>
      <c r="K87" s="1292">
        <v>6874</v>
      </c>
    </row>
    <row r="88" spans="1:11" s="1099" customFormat="1" ht="14.5" customHeight="1">
      <c r="A88" s="1295" t="s">
        <v>31</v>
      </c>
      <c r="B88" s="1296">
        <v>4061</v>
      </c>
      <c r="C88" s="1297">
        <v>0.17198925628305001</v>
      </c>
      <c r="D88" s="1298">
        <v>2083</v>
      </c>
      <c r="E88" s="1299">
        <v>1567</v>
      </c>
      <c r="F88" s="1300">
        <v>1503</v>
      </c>
      <c r="G88" s="1296">
        <v>60294</v>
      </c>
      <c r="H88" s="1297">
        <v>2.480947676420957</v>
      </c>
      <c r="I88" s="1301">
        <v>16155</v>
      </c>
      <c r="J88" s="1298">
        <v>22375</v>
      </c>
      <c r="K88" s="1299">
        <v>31720</v>
      </c>
    </row>
    <row r="89" spans="1:11" s="1099" customFormat="1" ht="14.5" customHeight="1">
      <c r="A89" s="2081" t="s">
        <v>1145</v>
      </c>
      <c r="B89" s="2081"/>
      <c r="C89" s="2081"/>
      <c r="D89" s="2081"/>
      <c r="E89" s="2081"/>
      <c r="F89" s="2081"/>
      <c r="G89" s="2081"/>
      <c r="H89" s="2081"/>
      <c r="I89" s="2081"/>
      <c r="J89" s="2081"/>
      <c r="K89" s="2081"/>
    </row>
    <row r="90" spans="1:11" s="1099" customFormat="1" ht="14.5" customHeight="1">
      <c r="A90" s="2073" t="s">
        <v>1146</v>
      </c>
      <c r="B90" s="2073"/>
      <c r="C90" s="2073"/>
      <c r="D90" s="2073"/>
      <c r="E90" s="2073"/>
      <c r="F90" s="2073"/>
      <c r="G90" s="2073"/>
      <c r="H90" s="2073"/>
      <c r="I90" s="2073"/>
      <c r="J90" s="2073"/>
      <c r="K90" s="2073"/>
    </row>
    <row r="91" spans="1:11" s="1099" customFormat="1" ht="36.75" customHeight="1">
      <c r="A91" s="2034" t="s">
        <v>1150</v>
      </c>
      <c r="B91" s="2034"/>
      <c r="C91" s="2034"/>
      <c r="D91" s="2034"/>
      <c r="E91" s="2034"/>
      <c r="F91" s="2034"/>
      <c r="G91" s="2034"/>
      <c r="H91" s="2034"/>
      <c r="I91" s="2034"/>
      <c r="J91" s="2034"/>
      <c r="K91" s="2034"/>
    </row>
    <row r="92" spans="1:11" s="1369" customFormat="1" ht="14.5" customHeight="1">
      <c r="A92" s="1368"/>
      <c r="B92" s="1368"/>
      <c r="C92" s="1368"/>
      <c r="D92" s="1368"/>
      <c r="E92" s="1368"/>
      <c r="F92" s="1368"/>
      <c r="G92" s="1368"/>
      <c r="H92" s="1368"/>
      <c r="I92" s="1368"/>
      <c r="J92" s="1368"/>
      <c r="K92" s="1368"/>
    </row>
    <row r="93" spans="1:11" s="1369" customFormat="1" ht="25" customHeight="1">
      <c r="A93" s="1947">
        <v>2021</v>
      </c>
      <c r="B93" s="1947"/>
      <c r="C93" s="1947"/>
      <c r="D93" s="1947"/>
      <c r="E93" s="1947"/>
      <c r="F93" s="1947"/>
      <c r="G93" s="1947"/>
      <c r="H93" s="1947"/>
      <c r="I93" s="1947"/>
      <c r="J93" s="1947"/>
      <c r="K93" s="1947"/>
    </row>
    <row r="94" spans="1:11" ht="14.5" customHeight="1"/>
    <row r="95" spans="1:11" s="1099" customFormat="1" ht="14.5" customHeight="1">
      <c r="A95" s="2074" t="s">
        <v>1218</v>
      </c>
      <c r="B95" s="2074"/>
      <c r="C95" s="2074"/>
      <c r="D95" s="2074"/>
      <c r="E95" s="2074"/>
      <c r="F95" s="2074"/>
      <c r="G95" s="2074"/>
      <c r="H95" s="2074"/>
      <c r="I95" s="2074"/>
      <c r="J95" s="2074"/>
      <c r="K95" s="2074"/>
    </row>
    <row r="96" spans="1:11" s="1099" customFormat="1" ht="14.5" customHeight="1">
      <c r="A96" s="2075" t="s">
        <v>5</v>
      </c>
      <c r="B96" s="2071" t="s">
        <v>1134</v>
      </c>
      <c r="C96" s="2078"/>
      <c r="D96" s="2078"/>
      <c r="E96" s="2078"/>
      <c r="F96" s="2079"/>
      <c r="G96" s="2071" t="s">
        <v>1135</v>
      </c>
      <c r="H96" s="2078"/>
      <c r="I96" s="2078"/>
      <c r="J96" s="2078"/>
      <c r="K96" s="2057"/>
    </row>
    <row r="97" spans="1:11" s="1099" customFormat="1" ht="14.5" customHeight="1">
      <c r="A97" s="2076"/>
      <c r="B97" s="2067" t="s">
        <v>1136</v>
      </c>
      <c r="C97" s="2068"/>
      <c r="D97" s="2068"/>
      <c r="E97" s="2068"/>
      <c r="F97" s="2072"/>
      <c r="G97" s="2067" t="s">
        <v>1136</v>
      </c>
      <c r="H97" s="2068"/>
      <c r="I97" s="2068"/>
      <c r="J97" s="2068"/>
      <c r="K97" s="2055"/>
    </row>
    <row r="98" spans="1:11" s="1099" customFormat="1" ht="14.5" customHeight="1">
      <c r="A98" s="2076"/>
      <c r="B98" s="2065" t="s">
        <v>1137</v>
      </c>
      <c r="C98" s="2065" t="s">
        <v>1138</v>
      </c>
      <c r="D98" s="2067" t="s">
        <v>1139</v>
      </c>
      <c r="E98" s="2068"/>
      <c r="F98" s="2072"/>
      <c r="G98" s="2065" t="s">
        <v>1137</v>
      </c>
      <c r="H98" s="2065" t="s">
        <v>1138</v>
      </c>
      <c r="I98" s="2067" t="s">
        <v>1139</v>
      </c>
      <c r="J98" s="2068"/>
      <c r="K98" s="2055"/>
    </row>
    <row r="99" spans="1:11" s="1099" customFormat="1" ht="63.75" customHeight="1" thickBot="1">
      <c r="A99" s="2077"/>
      <c r="B99" s="2080"/>
      <c r="C99" s="2080"/>
      <c r="D99" s="1302" t="s">
        <v>1140</v>
      </c>
      <c r="E99" s="1303" t="s">
        <v>1141</v>
      </c>
      <c r="F99" s="1304" t="s">
        <v>1149</v>
      </c>
      <c r="G99" s="2080"/>
      <c r="H99" s="2080"/>
      <c r="I99" s="1302" t="s">
        <v>1143</v>
      </c>
      <c r="J99" s="1303" t="s">
        <v>1141</v>
      </c>
      <c r="K99" s="1303" t="s">
        <v>1149</v>
      </c>
    </row>
    <row r="100" spans="1:11" s="1099" customFormat="1" ht="14.5" customHeight="1">
      <c r="A100" s="1260" t="s">
        <v>13</v>
      </c>
      <c r="B100" s="1261">
        <v>288</v>
      </c>
      <c r="C100" s="1262">
        <v>8.7989172443502087E-2</v>
      </c>
      <c r="D100" s="1263">
        <v>147</v>
      </c>
      <c r="E100" s="1264">
        <v>102</v>
      </c>
      <c r="F100" s="1265">
        <v>123</v>
      </c>
      <c r="G100" s="1">
        <v>4223</v>
      </c>
      <c r="H100" s="1262">
        <v>1.2889500688274309</v>
      </c>
      <c r="I100" s="1266">
        <v>1188</v>
      </c>
      <c r="J100" s="1266">
        <v>1001</v>
      </c>
      <c r="K100" s="1267">
        <v>2710</v>
      </c>
    </row>
    <row r="101" spans="1:11" s="1099" customFormat="1" ht="14.5" customHeight="1">
      <c r="A101" s="1268" t="s">
        <v>14</v>
      </c>
      <c r="B101" s="1269">
        <v>581</v>
      </c>
      <c r="C101" s="1270">
        <v>0.15006599287638539</v>
      </c>
      <c r="D101" s="1271">
        <v>297</v>
      </c>
      <c r="E101" s="1272">
        <v>177</v>
      </c>
      <c r="F101" s="1273">
        <v>223</v>
      </c>
      <c r="G101" s="4">
        <v>7380</v>
      </c>
      <c r="H101" s="1270">
        <v>1.9268778573535976</v>
      </c>
      <c r="I101" s="1274">
        <v>1635</v>
      </c>
      <c r="J101" s="1274">
        <v>1301</v>
      </c>
      <c r="K101" s="1275">
        <v>5252</v>
      </c>
    </row>
    <row r="102" spans="1:11" s="1099" customFormat="1" ht="14.5" customHeight="1">
      <c r="A102" s="1260" t="s">
        <v>39</v>
      </c>
      <c r="B102" s="1261">
        <v>501</v>
      </c>
      <c r="C102" s="1262">
        <v>0.43825886140172854</v>
      </c>
      <c r="D102" s="1263">
        <v>236</v>
      </c>
      <c r="E102" s="1264">
        <v>105</v>
      </c>
      <c r="F102" s="1265">
        <v>209</v>
      </c>
      <c r="G102" s="1">
        <v>4991</v>
      </c>
      <c r="H102" s="1262">
        <v>4.3945690839291371</v>
      </c>
      <c r="I102" s="1266">
        <v>1382</v>
      </c>
      <c r="J102" s="1266">
        <v>1112</v>
      </c>
      <c r="K102" s="1267">
        <v>2918</v>
      </c>
    </row>
    <row r="103" spans="1:11" s="1099" customFormat="1" ht="14.5" customHeight="1">
      <c r="A103" s="1268" t="s">
        <v>16</v>
      </c>
      <c r="B103" s="1269">
        <v>149</v>
      </c>
      <c r="C103" s="1270">
        <v>0.24219372246875051</v>
      </c>
      <c r="D103" s="1271">
        <v>74</v>
      </c>
      <c r="E103" s="1272">
        <v>77</v>
      </c>
      <c r="F103" s="1273">
        <v>45</v>
      </c>
      <c r="G103" s="4">
        <v>1110</v>
      </c>
      <c r="H103" s="1270">
        <v>1.5877329747822231</v>
      </c>
      <c r="I103" s="1274">
        <v>321</v>
      </c>
      <c r="J103" s="1274">
        <v>521</v>
      </c>
      <c r="K103" s="1275">
        <v>523</v>
      </c>
    </row>
    <row r="104" spans="1:11" s="1099" customFormat="1" ht="14.5" customHeight="1">
      <c r="A104" s="1260" t="s">
        <v>17</v>
      </c>
      <c r="B104" s="1261">
        <v>61</v>
      </c>
      <c r="C104" s="1262">
        <v>0.29588668994955375</v>
      </c>
      <c r="D104" s="1263">
        <v>31</v>
      </c>
      <c r="E104" s="1264">
        <v>31</v>
      </c>
      <c r="F104" s="1265">
        <v>23</v>
      </c>
      <c r="G104" s="1">
        <v>642</v>
      </c>
      <c r="H104" s="1262">
        <v>3.207273817255333</v>
      </c>
      <c r="I104" s="1266">
        <v>247</v>
      </c>
      <c r="J104" s="1266">
        <v>267</v>
      </c>
      <c r="K104" s="1267">
        <v>400</v>
      </c>
    </row>
    <row r="105" spans="1:11" s="1099" customFormat="1" ht="14.5" customHeight="1">
      <c r="A105" s="1268" t="s">
        <v>18</v>
      </c>
      <c r="B105" s="1269">
        <v>115</v>
      </c>
      <c r="C105" s="1270">
        <v>0.19251694986189</v>
      </c>
      <c r="D105" s="1271">
        <v>68</v>
      </c>
      <c r="E105" s="1272">
        <v>51</v>
      </c>
      <c r="F105" s="1273">
        <v>46</v>
      </c>
      <c r="G105" s="4">
        <v>1914</v>
      </c>
      <c r="H105" s="1270">
        <v>3.2835820895522385</v>
      </c>
      <c r="I105" s="1274">
        <v>503</v>
      </c>
      <c r="J105" s="1274">
        <v>536</v>
      </c>
      <c r="K105" s="1275">
        <v>1248</v>
      </c>
    </row>
    <row r="106" spans="1:11" s="1099" customFormat="1" ht="14.5" customHeight="1">
      <c r="A106" s="1260" t="s">
        <v>19</v>
      </c>
      <c r="B106" s="1261">
        <v>264</v>
      </c>
      <c r="C106" s="1262">
        <v>0.1459345616158936</v>
      </c>
      <c r="D106" s="1263">
        <v>168</v>
      </c>
      <c r="E106" s="1264">
        <v>99</v>
      </c>
      <c r="F106" s="1265">
        <v>84</v>
      </c>
      <c r="G106" s="1">
        <v>3702</v>
      </c>
      <c r="H106" s="1262">
        <v>2.000789074027034</v>
      </c>
      <c r="I106" s="1266">
        <v>1348</v>
      </c>
      <c r="J106" s="1266">
        <v>1577</v>
      </c>
      <c r="K106" s="1267">
        <v>1544</v>
      </c>
    </row>
    <row r="107" spans="1:11" s="1099" customFormat="1" ht="14.5" customHeight="1">
      <c r="A107" s="1268" t="s">
        <v>20</v>
      </c>
      <c r="B107" s="1269">
        <v>48</v>
      </c>
      <c r="C107" s="1270">
        <v>0.12501627816121891</v>
      </c>
      <c r="D107" s="1271">
        <v>34</v>
      </c>
      <c r="E107" s="1272">
        <v>24</v>
      </c>
      <c r="F107" s="1273">
        <v>15</v>
      </c>
      <c r="G107" s="4">
        <v>1278</v>
      </c>
      <c r="H107" s="1270">
        <v>3.0335398419141213</v>
      </c>
      <c r="I107" s="1274">
        <v>241</v>
      </c>
      <c r="J107" s="1274">
        <v>608</v>
      </c>
      <c r="K107" s="1275">
        <v>614</v>
      </c>
    </row>
    <row r="108" spans="1:11" s="1099" customFormat="1" ht="14.5" customHeight="1">
      <c r="A108" s="1260" t="s">
        <v>21</v>
      </c>
      <c r="B108" s="1261">
        <v>279</v>
      </c>
      <c r="C108" s="1262">
        <v>0.12400881840486434</v>
      </c>
      <c r="D108" s="1263">
        <v>149</v>
      </c>
      <c r="E108" s="1264">
        <v>132</v>
      </c>
      <c r="F108" s="1265">
        <v>77</v>
      </c>
      <c r="G108" s="1">
        <v>6844</v>
      </c>
      <c r="H108" s="1262">
        <v>2.9862468584194359</v>
      </c>
      <c r="I108" s="1266">
        <v>2242</v>
      </c>
      <c r="J108" s="1266">
        <v>2747</v>
      </c>
      <c r="K108" s="1267">
        <v>2906</v>
      </c>
    </row>
    <row r="109" spans="1:11" s="1099" customFormat="1" ht="14.5" customHeight="1">
      <c r="A109" s="1268" t="s">
        <v>22</v>
      </c>
      <c r="B109" s="1269">
        <v>737</v>
      </c>
      <c r="C109" s="1270">
        <v>0.1428012292143801</v>
      </c>
      <c r="D109" s="1271">
        <v>365</v>
      </c>
      <c r="E109" s="1272">
        <v>232</v>
      </c>
      <c r="F109" s="1273">
        <v>299</v>
      </c>
      <c r="G109" s="4">
        <v>15367</v>
      </c>
      <c r="H109" s="1270">
        <v>2.9271814330559875</v>
      </c>
      <c r="I109" s="1274">
        <v>3604</v>
      </c>
      <c r="J109" s="1274">
        <v>4499</v>
      </c>
      <c r="K109" s="1275">
        <v>9450</v>
      </c>
    </row>
    <row r="110" spans="1:11" s="1099" customFormat="1" ht="14.5" customHeight="1">
      <c r="A110" s="1260" t="s">
        <v>23</v>
      </c>
      <c r="B110" s="1261">
        <v>125</v>
      </c>
      <c r="C110" s="1262">
        <v>0.10890588788792278</v>
      </c>
      <c r="D110" s="1263">
        <v>87</v>
      </c>
      <c r="E110" s="1264">
        <v>76</v>
      </c>
      <c r="F110" s="1265">
        <v>14</v>
      </c>
      <c r="G110" s="1">
        <v>1722</v>
      </c>
      <c r="H110" s="1262">
        <v>1.4584197911461554</v>
      </c>
      <c r="I110" s="1266">
        <v>689</v>
      </c>
      <c r="J110" s="1266">
        <v>1081</v>
      </c>
      <c r="K110" s="1267">
        <v>415</v>
      </c>
    </row>
    <row r="111" spans="1:11" s="1099" customFormat="1" ht="14.5" customHeight="1">
      <c r="A111" s="1268" t="s">
        <v>24</v>
      </c>
      <c r="B111" s="1269">
        <v>40</v>
      </c>
      <c r="C111" s="1270">
        <v>0.16353229762878169</v>
      </c>
      <c r="D111" s="1271">
        <v>18</v>
      </c>
      <c r="E111" s="1272">
        <v>19</v>
      </c>
      <c r="F111" s="1273">
        <v>11</v>
      </c>
      <c r="G111" s="4">
        <v>495</v>
      </c>
      <c r="H111" s="1270">
        <v>1.973762909206906</v>
      </c>
      <c r="I111" s="1274">
        <v>142</v>
      </c>
      <c r="J111" s="1274">
        <v>206</v>
      </c>
      <c r="K111" s="1275">
        <v>235</v>
      </c>
    </row>
    <row r="112" spans="1:11" s="1099" customFormat="1" ht="14.5" customHeight="1">
      <c r="A112" s="1260" t="s">
        <v>25</v>
      </c>
      <c r="B112" s="1261">
        <v>232</v>
      </c>
      <c r="C112" s="1262">
        <v>0.22292687614105891</v>
      </c>
      <c r="D112" s="1263">
        <v>144</v>
      </c>
      <c r="E112" s="1264">
        <v>112</v>
      </c>
      <c r="F112" s="1265">
        <v>59</v>
      </c>
      <c r="G112" s="1">
        <v>2812</v>
      </c>
      <c r="H112" s="1262">
        <v>2.4551875878567753</v>
      </c>
      <c r="I112" s="1266">
        <v>1008</v>
      </c>
      <c r="J112" s="1266">
        <v>1156</v>
      </c>
      <c r="K112" s="1267">
        <v>1461</v>
      </c>
    </row>
    <row r="113" spans="1:11" s="1099" customFormat="1" ht="14.5" customHeight="1">
      <c r="A113" s="1268" t="s">
        <v>26</v>
      </c>
      <c r="B113" s="1269">
        <v>144</v>
      </c>
      <c r="C113" s="1270">
        <v>0.2840797001380943</v>
      </c>
      <c r="D113" s="1271">
        <v>74</v>
      </c>
      <c r="E113" s="1272">
        <v>77</v>
      </c>
      <c r="F113" s="1273">
        <v>26</v>
      </c>
      <c r="G113" s="4">
        <v>1207</v>
      </c>
      <c r="H113" s="1270">
        <v>2.1553956320648582</v>
      </c>
      <c r="I113" s="1274">
        <v>381</v>
      </c>
      <c r="J113" s="1274">
        <v>720</v>
      </c>
      <c r="K113" s="1275">
        <v>344</v>
      </c>
    </row>
    <row r="114" spans="1:11" s="1099" customFormat="1" ht="14.5" customHeight="1">
      <c r="A114" s="1260" t="s">
        <v>27</v>
      </c>
      <c r="B114" s="1261">
        <v>100</v>
      </c>
      <c r="C114" s="1262">
        <v>0.13154606085320775</v>
      </c>
      <c r="D114" s="1263">
        <v>48</v>
      </c>
      <c r="E114" s="1264">
        <v>29</v>
      </c>
      <c r="F114" s="1265">
        <v>45</v>
      </c>
      <c r="G114" s="1">
        <v>2093</v>
      </c>
      <c r="H114" s="1262">
        <v>2.6234645274504889</v>
      </c>
      <c r="I114" s="1266">
        <v>648</v>
      </c>
      <c r="J114" s="1266">
        <v>717</v>
      </c>
      <c r="K114" s="1267">
        <v>1078</v>
      </c>
    </row>
    <row r="115" spans="1:11" s="1099" customFormat="1" ht="14.5" customHeight="1" thickBot="1">
      <c r="A115" s="248" t="s">
        <v>28</v>
      </c>
      <c r="B115" s="1276">
        <v>180</v>
      </c>
      <c r="C115" s="1277">
        <v>0.35803795202291444</v>
      </c>
      <c r="D115" s="1278">
        <v>102</v>
      </c>
      <c r="E115" s="1279">
        <v>67</v>
      </c>
      <c r="F115" s="1280">
        <v>60</v>
      </c>
      <c r="G115" s="9">
        <v>1353</v>
      </c>
      <c r="H115" s="1277">
        <v>2.4011073843369002</v>
      </c>
      <c r="I115" s="1281">
        <v>377</v>
      </c>
      <c r="J115" s="1281">
        <v>500</v>
      </c>
      <c r="K115" s="1282">
        <v>769</v>
      </c>
    </row>
    <row r="116" spans="1:11" s="1099" customFormat="1" ht="14.5" customHeight="1">
      <c r="A116" s="1283" t="s">
        <v>29</v>
      </c>
      <c r="B116" s="12">
        <v>2590</v>
      </c>
      <c r="C116" s="1284">
        <v>0.13405290586846355</v>
      </c>
      <c r="D116" s="1285">
        <v>1378</v>
      </c>
      <c r="E116" s="1286">
        <v>948</v>
      </c>
      <c r="F116" s="1287">
        <v>945</v>
      </c>
      <c r="G116" s="12">
        <v>44382</v>
      </c>
      <c r="H116" s="1284">
        <v>2.2747634619130115</v>
      </c>
      <c r="I116" s="1288">
        <v>12246</v>
      </c>
      <c r="J116" s="1285">
        <v>13932</v>
      </c>
      <c r="K116" s="1286">
        <v>25238</v>
      </c>
    </row>
    <row r="117" spans="1:11" s="1099" customFormat="1" ht="14.5" customHeight="1">
      <c r="A117" s="1289" t="s">
        <v>30</v>
      </c>
      <c r="B117" s="15">
        <v>1254</v>
      </c>
      <c r="C117" s="1290">
        <v>0.29909413117209599</v>
      </c>
      <c r="D117" s="1291">
        <v>664</v>
      </c>
      <c r="E117" s="1292">
        <v>462</v>
      </c>
      <c r="F117" s="1293">
        <v>414</v>
      </c>
      <c r="G117" s="15">
        <v>12751</v>
      </c>
      <c r="H117" s="1290">
        <v>2.8179441449922984</v>
      </c>
      <c r="I117" s="1294">
        <v>3710</v>
      </c>
      <c r="J117" s="1291">
        <v>4617</v>
      </c>
      <c r="K117" s="1292">
        <v>6629</v>
      </c>
    </row>
    <row r="118" spans="1:11" s="1099" customFormat="1" ht="14.5" customHeight="1">
      <c r="A118" s="1295" t="s">
        <v>31</v>
      </c>
      <c r="B118" s="1296">
        <v>3844</v>
      </c>
      <c r="C118" s="1297">
        <v>0.16348131851681105</v>
      </c>
      <c r="D118" s="1298">
        <v>2042</v>
      </c>
      <c r="E118" s="1299">
        <v>1410</v>
      </c>
      <c r="F118" s="1300">
        <v>1359</v>
      </c>
      <c r="G118" s="1296">
        <v>57133</v>
      </c>
      <c r="H118" s="1297">
        <v>2.377022682670197</v>
      </c>
      <c r="I118" s="1301">
        <v>15956</v>
      </c>
      <c r="J118" s="1298">
        <v>18549</v>
      </c>
      <c r="K118" s="1299">
        <v>31867</v>
      </c>
    </row>
    <row r="119" spans="1:11" s="1099" customFormat="1" ht="14.5" customHeight="1">
      <c r="A119" s="2081" t="s">
        <v>1145</v>
      </c>
      <c r="B119" s="2081"/>
      <c r="C119" s="2081"/>
      <c r="D119" s="2081"/>
      <c r="E119" s="2081"/>
      <c r="F119" s="2081"/>
      <c r="G119" s="2081"/>
      <c r="H119" s="2081"/>
      <c r="I119" s="2081"/>
      <c r="J119" s="2081"/>
      <c r="K119" s="2081"/>
    </row>
    <row r="120" spans="1:11" s="1099" customFormat="1" ht="14.5" customHeight="1">
      <c r="A120" s="2073" t="s">
        <v>1146</v>
      </c>
      <c r="B120" s="2073"/>
      <c r="C120" s="2073"/>
      <c r="D120" s="2073"/>
      <c r="E120" s="2073"/>
      <c r="F120" s="2073"/>
      <c r="G120" s="2073"/>
      <c r="H120" s="2073"/>
      <c r="I120" s="2073"/>
      <c r="J120" s="2073"/>
      <c r="K120" s="2073"/>
    </row>
    <row r="121" spans="1:11" s="1099" customFormat="1" ht="33.75" customHeight="1">
      <c r="A121" s="2034" t="s">
        <v>1151</v>
      </c>
      <c r="B121" s="2034"/>
      <c r="C121" s="2034"/>
      <c r="D121" s="2034"/>
      <c r="E121" s="2034"/>
      <c r="F121" s="2034"/>
      <c r="G121" s="2034"/>
      <c r="H121" s="2034"/>
      <c r="I121" s="2034"/>
      <c r="J121" s="2034"/>
      <c r="K121" s="2034"/>
    </row>
    <row r="122" spans="1:11" s="1369" customFormat="1" ht="14.5" customHeight="1">
      <c r="A122" s="1368"/>
      <c r="B122" s="1368"/>
      <c r="C122" s="1368"/>
      <c r="D122" s="1368"/>
      <c r="E122" s="1368"/>
      <c r="F122" s="1368"/>
      <c r="G122" s="1368"/>
      <c r="H122" s="1368"/>
      <c r="I122" s="1368"/>
      <c r="J122" s="1368"/>
      <c r="K122" s="1368"/>
    </row>
    <row r="123" spans="1:11" s="1369" customFormat="1" ht="25" customHeight="1">
      <c r="A123" s="1947">
        <v>2020</v>
      </c>
      <c r="B123" s="1947"/>
      <c r="C123" s="1947"/>
      <c r="D123" s="1947"/>
      <c r="E123" s="1947"/>
      <c r="F123" s="1947"/>
      <c r="G123" s="1947"/>
      <c r="H123" s="1947"/>
      <c r="I123" s="1947"/>
      <c r="J123" s="1947"/>
      <c r="K123" s="1947"/>
    </row>
    <row r="124" spans="1:11" ht="14.5" customHeight="1"/>
    <row r="125" spans="1:11" s="1099" customFormat="1" ht="14.5" customHeight="1">
      <c r="A125" s="2074" t="s">
        <v>1219</v>
      </c>
      <c r="B125" s="2074"/>
      <c r="C125" s="2074"/>
      <c r="D125" s="2074"/>
      <c r="E125" s="2074"/>
      <c r="F125" s="2074"/>
      <c r="G125" s="2074"/>
      <c r="H125" s="2074"/>
      <c r="I125" s="2074"/>
      <c r="J125" s="2074"/>
      <c r="K125" s="2074"/>
    </row>
    <row r="126" spans="1:11" s="1099" customFormat="1" ht="14.5" customHeight="1">
      <c r="A126" s="2075" t="s">
        <v>5</v>
      </c>
      <c r="B126" s="2071" t="s">
        <v>1134</v>
      </c>
      <c r="C126" s="2078"/>
      <c r="D126" s="2078"/>
      <c r="E126" s="2078"/>
      <c r="F126" s="2079"/>
      <c r="G126" s="2071" t="s">
        <v>1135</v>
      </c>
      <c r="H126" s="2078"/>
      <c r="I126" s="2078"/>
      <c r="J126" s="2078"/>
      <c r="K126" s="2057"/>
    </row>
    <row r="127" spans="1:11" s="1099" customFormat="1" ht="14.5" customHeight="1">
      <c r="A127" s="2076"/>
      <c r="B127" s="2067" t="s">
        <v>1136</v>
      </c>
      <c r="C127" s="2068"/>
      <c r="D127" s="2068"/>
      <c r="E127" s="2068"/>
      <c r="F127" s="2072"/>
      <c r="G127" s="2067" t="s">
        <v>1136</v>
      </c>
      <c r="H127" s="2068"/>
      <c r="I127" s="2068"/>
      <c r="J127" s="2068"/>
      <c r="K127" s="2055"/>
    </row>
    <row r="128" spans="1:11" s="1099" customFormat="1" ht="14.5" customHeight="1">
      <c r="A128" s="2076"/>
      <c r="B128" s="2065" t="s">
        <v>1137</v>
      </c>
      <c r="C128" s="2065" t="s">
        <v>1138</v>
      </c>
      <c r="D128" s="2067" t="s">
        <v>1139</v>
      </c>
      <c r="E128" s="2068"/>
      <c r="F128" s="2072"/>
      <c r="G128" s="2065" t="s">
        <v>1137</v>
      </c>
      <c r="H128" s="2065" t="s">
        <v>1138</v>
      </c>
      <c r="I128" s="2067" t="s">
        <v>1139</v>
      </c>
      <c r="J128" s="2068"/>
      <c r="K128" s="2055"/>
    </row>
    <row r="129" spans="1:11" s="1099" customFormat="1" ht="61.5" customHeight="1" thickBot="1">
      <c r="A129" s="2077"/>
      <c r="B129" s="2080"/>
      <c r="C129" s="2080"/>
      <c r="D129" s="1302" t="s">
        <v>1140</v>
      </c>
      <c r="E129" s="1303" t="s">
        <v>1141</v>
      </c>
      <c r="F129" s="1304" t="s">
        <v>1149</v>
      </c>
      <c r="G129" s="2080"/>
      <c r="H129" s="2080"/>
      <c r="I129" s="1302" t="s">
        <v>1140</v>
      </c>
      <c r="J129" s="1303" t="s">
        <v>1141</v>
      </c>
      <c r="K129" s="1303" t="s">
        <v>1149</v>
      </c>
    </row>
    <row r="130" spans="1:11" s="1099" customFormat="1" ht="14.5" customHeight="1">
      <c r="A130" s="1305" t="s">
        <v>13</v>
      </c>
      <c r="B130" s="1261">
        <v>359</v>
      </c>
      <c r="C130" s="1262">
        <v>0.10925402931294738</v>
      </c>
      <c r="D130" s="1263">
        <v>179</v>
      </c>
      <c r="E130" s="1264">
        <v>119</v>
      </c>
      <c r="F130" s="1265">
        <v>142</v>
      </c>
      <c r="G130" s="1">
        <v>4431</v>
      </c>
      <c r="H130" s="1262">
        <v>1.3827300727407763</v>
      </c>
      <c r="I130" s="1266">
        <v>1236</v>
      </c>
      <c r="J130" s="1266">
        <v>991</v>
      </c>
      <c r="K130" s="1267">
        <v>2876</v>
      </c>
    </row>
    <row r="131" spans="1:11" s="1099" customFormat="1" ht="14.5" customHeight="1">
      <c r="A131" s="1306" t="s">
        <v>14</v>
      </c>
      <c r="B131" s="1269">
        <v>552</v>
      </c>
      <c r="C131" s="1270">
        <v>0.14286047035257032</v>
      </c>
      <c r="D131" s="1271">
        <v>286</v>
      </c>
      <c r="E131" s="1272">
        <v>153</v>
      </c>
      <c r="F131" s="1273">
        <v>203</v>
      </c>
      <c r="G131" s="4">
        <v>7221</v>
      </c>
      <c r="H131" s="1270">
        <v>1.9301448477347998</v>
      </c>
      <c r="I131" s="1274">
        <v>1585</v>
      </c>
      <c r="J131" s="1274">
        <v>1284</v>
      </c>
      <c r="K131" s="1275">
        <v>5070</v>
      </c>
    </row>
    <row r="132" spans="1:11" s="1099" customFormat="1" ht="14.5" customHeight="1">
      <c r="A132" s="1305" t="s">
        <v>39</v>
      </c>
      <c r="B132" s="1261">
        <v>574</v>
      </c>
      <c r="C132" s="1262">
        <v>0.49129534210931747</v>
      </c>
      <c r="D132" s="1263">
        <v>250</v>
      </c>
      <c r="E132" s="1264">
        <v>131</v>
      </c>
      <c r="F132" s="1265">
        <v>254</v>
      </c>
      <c r="G132" s="1">
        <v>5590</v>
      </c>
      <c r="H132" s="1262">
        <v>4.9495307242783779</v>
      </c>
      <c r="I132" s="1266">
        <v>1549</v>
      </c>
      <c r="J132" s="1266">
        <v>1118</v>
      </c>
      <c r="K132" s="1267">
        <v>3403</v>
      </c>
    </row>
    <row r="133" spans="1:11" s="1099" customFormat="1" ht="14.5" customHeight="1">
      <c r="A133" s="1306" t="s">
        <v>16</v>
      </c>
      <c r="B133" s="1269">
        <v>154</v>
      </c>
      <c r="C133" s="1270">
        <v>0.24460363093441764</v>
      </c>
      <c r="D133" s="1271">
        <v>84</v>
      </c>
      <c r="E133" s="1272">
        <v>83</v>
      </c>
      <c r="F133" s="1273">
        <v>45</v>
      </c>
      <c r="G133" s="4">
        <v>1191</v>
      </c>
      <c r="H133" s="1270">
        <v>1.7253867995595991</v>
      </c>
      <c r="I133" s="1274">
        <v>344</v>
      </c>
      <c r="J133" s="1274">
        <v>576</v>
      </c>
      <c r="K133" s="1275">
        <v>550</v>
      </c>
    </row>
    <row r="134" spans="1:11" s="1099" customFormat="1" ht="14.5" customHeight="1">
      <c r="A134" s="1305" t="s">
        <v>17</v>
      </c>
      <c r="B134" s="1261">
        <v>69</v>
      </c>
      <c r="C134" s="1262">
        <v>0.33273858320875727</v>
      </c>
      <c r="D134" s="1263">
        <v>33</v>
      </c>
      <c r="E134" s="1264">
        <v>25</v>
      </c>
      <c r="F134" s="1265">
        <v>35</v>
      </c>
      <c r="G134" s="1">
        <v>644</v>
      </c>
      <c r="H134" s="1262">
        <v>3.2791893680940989</v>
      </c>
      <c r="I134" s="1266">
        <v>177</v>
      </c>
      <c r="J134" s="1266">
        <v>214</v>
      </c>
      <c r="K134" s="1267">
        <v>455</v>
      </c>
    </row>
    <row r="135" spans="1:11" s="1099" customFormat="1" ht="14.5" customHeight="1">
      <c r="A135" s="1306" t="s">
        <v>18</v>
      </c>
      <c r="B135" s="1269">
        <v>113</v>
      </c>
      <c r="C135" s="1270">
        <v>0.18543437592306936</v>
      </c>
      <c r="D135" s="1271">
        <v>64</v>
      </c>
      <c r="E135" s="1272">
        <v>55</v>
      </c>
      <c r="F135" s="1273">
        <v>47</v>
      </c>
      <c r="G135" s="4">
        <v>1830</v>
      </c>
      <c r="H135" s="1270">
        <v>3.1916563475591677</v>
      </c>
      <c r="I135" s="1274">
        <v>493</v>
      </c>
      <c r="J135" s="1274">
        <v>577</v>
      </c>
      <c r="K135" s="1275">
        <v>1118</v>
      </c>
    </row>
    <row r="136" spans="1:11" s="1099" customFormat="1" ht="14.5" customHeight="1">
      <c r="A136" s="1305" t="s">
        <v>19</v>
      </c>
      <c r="B136" s="1261">
        <v>260</v>
      </c>
      <c r="C136" s="1262">
        <v>0.1421736158578264</v>
      </c>
      <c r="D136" s="1263">
        <v>170</v>
      </c>
      <c r="E136" s="1264">
        <v>100</v>
      </c>
      <c r="F136" s="1265">
        <v>62</v>
      </c>
      <c r="G136" s="1">
        <v>3774</v>
      </c>
      <c r="H136" s="1262">
        <v>2.0810472509112161</v>
      </c>
      <c r="I136" s="1266">
        <v>1421</v>
      </c>
      <c r="J136" s="1266">
        <v>1587</v>
      </c>
      <c r="K136" s="1267">
        <v>1579</v>
      </c>
    </row>
    <row r="137" spans="1:11" s="1099" customFormat="1" ht="14.5" customHeight="1">
      <c r="A137" s="1306" t="s">
        <v>20</v>
      </c>
      <c r="B137" s="1269">
        <v>63</v>
      </c>
      <c r="C137" s="1270">
        <v>0.16015456186287719</v>
      </c>
      <c r="D137" s="1271">
        <v>35</v>
      </c>
      <c r="E137" s="1272">
        <v>22</v>
      </c>
      <c r="F137" s="1273">
        <v>30</v>
      </c>
      <c r="G137" s="4">
        <v>1379</v>
      </c>
      <c r="H137" s="1270">
        <v>3.2713384257721687</v>
      </c>
      <c r="I137" s="1274">
        <v>327</v>
      </c>
      <c r="J137" s="1274">
        <v>588</v>
      </c>
      <c r="K137" s="1275">
        <v>813</v>
      </c>
    </row>
    <row r="138" spans="1:11" s="1099" customFormat="1" ht="14.5" customHeight="1">
      <c r="A138" s="1305" t="s">
        <v>21</v>
      </c>
      <c r="B138" s="1261">
        <v>345</v>
      </c>
      <c r="C138" s="1262">
        <v>0.15381665945883288</v>
      </c>
      <c r="D138" s="1263">
        <v>169</v>
      </c>
      <c r="E138" s="1264">
        <v>169</v>
      </c>
      <c r="F138" s="1265">
        <v>115</v>
      </c>
      <c r="G138" s="1">
        <v>7045</v>
      </c>
      <c r="H138" s="1262">
        <v>3.1353612674959388</v>
      </c>
      <c r="I138" s="1266">
        <v>2288</v>
      </c>
      <c r="J138" s="1266">
        <v>2758</v>
      </c>
      <c r="K138" s="1267">
        <v>3057</v>
      </c>
    </row>
    <row r="139" spans="1:11" s="1099" customFormat="1" ht="14.5" customHeight="1">
      <c r="A139" s="1306" t="s">
        <v>22</v>
      </c>
      <c r="B139" s="1269">
        <v>810</v>
      </c>
      <c r="C139" s="1270">
        <v>0.15596388569580111</v>
      </c>
      <c r="D139" s="1271">
        <v>415</v>
      </c>
      <c r="E139" s="1272">
        <v>251</v>
      </c>
      <c r="F139" s="1273">
        <v>317</v>
      </c>
      <c r="G139" s="4">
        <v>15450</v>
      </c>
      <c r="H139" s="1270">
        <v>3.0013345740144648</v>
      </c>
      <c r="I139" s="1274">
        <v>3637</v>
      </c>
      <c r="J139" s="1274">
        <v>4310</v>
      </c>
      <c r="K139" s="1275">
        <v>9505</v>
      </c>
    </row>
    <row r="140" spans="1:11" s="1099" customFormat="1" ht="14.5" customHeight="1">
      <c r="A140" s="1305" t="s">
        <v>23</v>
      </c>
      <c r="B140" s="1261">
        <v>141</v>
      </c>
      <c r="C140" s="1262">
        <v>0.12272608582122028</v>
      </c>
      <c r="D140" s="1263">
        <v>83</v>
      </c>
      <c r="E140" s="1264">
        <v>83</v>
      </c>
      <c r="F140" s="1265">
        <v>19</v>
      </c>
      <c r="G140" s="1">
        <v>1796</v>
      </c>
      <c r="H140" s="1262">
        <v>1.565032503180606</v>
      </c>
      <c r="I140" s="1266">
        <v>737</v>
      </c>
      <c r="J140" s="1266">
        <v>1079</v>
      </c>
      <c r="K140" s="1267">
        <v>466</v>
      </c>
    </row>
    <row r="141" spans="1:11" s="1099" customFormat="1" ht="14.5" customHeight="1">
      <c r="A141" s="1306" t="s">
        <v>24</v>
      </c>
      <c r="B141" s="1269">
        <v>36</v>
      </c>
      <c r="C141" s="1270">
        <v>0.14664548454112183</v>
      </c>
      <c r="D141" s="1271">
        <v>22</v>
      </c>
      <c r="E141" s="1272">
        <v>20</v>
      </c>
      <c r="F141" s="1273">
        <v>9</v>
      </c>
      <c r="G141" s="4">
        <v>482</v>
      </c>
      <c r="H141" s="1270">
        <v>1.9609438567941415</v>
      </c>
      <c r="I141" s="1274">
        <v>124</v>
      </c>
      <c r="J141" s="1274">
        <v>196</v>
      </c>
      <c r="K141" s="1275">
        <v>243</v>
      </c>
    </row>
    <row r="142" spans="1:11" s="1099" customFormat="1" ht="14.5" customHeight="1">
      <c r="A142" s="1305" t="s">
        <v>25</v>
      </c>
      <c r="B142" s="1261">
        <v>223</v>
      </c>
      <c r="C142" s="1262">
        <v>0.20664411805587732</v>
      </c>
      <c r="D142" s="1263">
        <v>141</v>
      </c>
      <c r="E142" s="1264">
        <v>112</v>
      </c>
      <c r="F142" s="1265">
        <v>55</v>
      </c>
      <c r="G142" s="1">
        <v>2814</v>
      </c>
      <c r="H142" s="1262">
        <v>2.4588015308529787</v>
      </c>
      <c r="I142" s="1266">
        <v>1007</v>
      </c>
      <c r="J142" s="1266">
        <v>1201</v>
      </c>
      <c r="K142" s="1267">
        <v>1454</v>
      </c>
    </row>
    <row r="143" spans="1:11" s="1099" customFormat="1" ht="14.5" customHeight="1">
      <c r="A143" s="1306" t="s">
        <v>26</v>
      </c>
      <c r="B143" s="1269">
        <v>150</v>
      </c>
      <c r="C143" s="1270">
        <v>0.28552393642333684</v>
      </c>
      <c r="D143" s="1271">
        <v>82</v>
      </c>
      <c r="E143" s="1272">
        <v>89</v>
      </c>
      <c r="F143" s="1273">
        <v>21</v>
      </c>
      <c r="G143" s="4">
        <v>1306</v>
      </c>
      <c r="H143" s="1270">
        <v>2.3371092142230814</v>
      </c>
      <c r="I143" s="1274">
        <v>440</v>
      </c>
      <c r="J143" s="1274">
        <v>715</v>
      </c>
      <c r="K143" s="1275">
        <v>386</v>
      </c>
    </row>
    <row r="144" spans="1:11" s="1099" customFormat="1" ht="14.5" customHeight="1">
      <c r="A144" s="1305" t="s">
        <v>27</v>
      </c>
      <c r="B144" s="1261">
        <v>112</v>
      </c>
      <c r="C144" s="1262">
        <v>0.14601204599379447</v>
      </c>
      <c r="D144" s="1263">
        <v>53</v>
      </c>
      <c r="E144" s="1264">
        <v>31</v>
      </c>
      <c r="F144" s="1265">
        <v>55</v>
      </c>
      <c r="G144" s="1">
        <v>2171</v>
      </c>
      <c r="H144" s="1262">
        <v>2.7710412784315728</v>
      </c>
      <c r="I144" s="1266">
        <v>629</v>
      </c>
      <c r="J144" s="1266">
        <v>673</v>
      </c>
      <c r="K144" s="1267">
        <v>1193</v>
      </c>
    </row>
    <row r="145" spans="1:11" s="1099" customFormat="1" ht="14.5" customHeight="1" thickBot="1">
      <c r="A145" s="1307" t="s">
        <v>28</v>
      </c>
      <c r="B145" s="1276">
        <v>199</v>
      </c>
      <c r="C145" s="1277">
        <v>0.37893935066171569</v>
      </c>
      <c r="D145" s="1278">
        <v>113</v>
      </c>
      <c r="E145" s="1279">
        <v>75</v>
      </c>
      <c r="F145" s="1280">
        <v>60</v>
      </c>
      <c r="G145" s="9">
        <v>1498</v>
      </c>
      <c r="H145" s="1277">
        <v>2.6307470759720419</v>
      </c>
      <c r="I145" s="1281">
        <v>408</v>
      </c>
      <c r="J145" s="1281">
        <v>536</v>
      </c>
      <c r="K145" s="1282">
        <v>834</v>
      </c>
    </row>
    <row r="146" spans="1:11" s="1099" customFormat="1" ht="14.5" customHeight="1">
      <c r="A146" s="1308" t="s">
        <v>29</v>
      </c>
      <c r="B146" s="12">
        <f>SUM(B130:B131,B134,B135,B136,B138,B139,B140,B141,B144)</f>
        <v>2797</v>
      </c>
      <c r="C146" s="1284">
        <v>0.14422566237066356</v>
      </c>
      <c r="D146" s="1285">
        <f>SUM(D130:D131,D134,D135,D136,D138,D139,D140,D141,D144)</f>
        <v>1474</v>
      </c>
      <c r="E146" s="1286">
        <f>SUM(E130:E131,E134,E135,E136,E138,E139,E140,E141,E144)</f>
        <v>1006</v>
      </c>
      <c r="F146" s="1287">
        <f>SUM(F130:F131,F134,F135,F136,F138,F139,F140,F141,F144)</f>
        <v>1004</v>
      </c>
      <c r="G146" s="12">
        <f>SUM(G130:G131,G134,G135,G136,G138,G139,G140,G141,G144)</f>
        <v>44844</v>
      </c>
      <c r="H146" s="1284">
        <v>2.3477956301598861</v>
      </c>
      <c r="I146" s="1288">
        <f>SUM(I130:I131,I134,I135,I136,I138,I139,I140,I141,I144)</f>
        <v>12327</v>
      </c>
      <c r="J146" s="1285">
        <f>SUM(J130:J131,J134,J135,J136,J138,J139,J140,J141,J144)</f>
        <v>13669</v>
      </c>
      <c r="K146" s="1286">
        <f>SUM(K130:K131,K134,K135,K136,K138,K139,K140,K141,K144)</f>
        <v>25562</v>
      </c>
    </row>
    <row r="147" spans="1:11" s="1099" customFormat="1" ht="14.5" customHeight="1">
      <c r="A147" s="1309" t="s">
        <v>30</v>
      </c>
      <c r="B147" s="15">
        <f>SUM(B132,B133,B137,B142,B143,B145)</f>
        <v>1363</v>
      </c>
      <c r="C147" s="1290">
        <v>0.31543989169048475</v>
      </c>
      <c r="D147" s="1291">
        <f>SUM(D132,D133,D137,D142,D143,D145)</f>
        <v>705</v>
      </c>
      <c r="E147" s="1292">
        <f>SUM(E132,E133,E137,E142,E143,E145)</f>
        <v>512</v>
      </c>
      <c r="F147" s="1293">
        <f>SUM(F132,F133,F137,F142,F143,F145)</f>
        <v>465</v>
      </c>
      <c r="G147" s="15">
        <f>SUM(G132,G133,G137,G142,G143,G145)</f>
        <v>13778</v>
      </c>
      <c r="H147" s="1290">
        <v>3.0523426475051565</v>
      </c>
      <c r="I147" s="1294">
        <f>SUM(I132,I133,I137,I142,I143,I145)</f>
        <v>4075</v>
      </c>
      <c r="J147" s="1291">
        <f>SUM(J132,J133,J137,J142,J143,J145)</f>
        <v>4734</v>
      </c>
      <c r="K147" s="1292">
        <f>SUM(K132,K133,K137,K142,K143,K145)</f>
        <v>7440</v>
      </c>
    </row>
    <row r="148" spans="1:11" s="1099" customFormat="1" ht="14.5" customHeight="1">
      <c r="A148" s="1805" t="s">
        <v>31</v>
      </c>
      <c r="B148" s="1296">
        <f>SUM(B130:B145)</f>
        <v>4160</v>
      </c>
      <c r="C148" s="1297">
        <v>0.17542254272445548</v>
      </c>
      <c r="D148" s="1298">
        <f>SUM(D130:D145)</f>
        <v>2179</v>
      </c>
      <c r="E148" s="1299">
        <f>SUM(E130:E145)</f>
        <v>1518</v>
      </c>
      <c r="F148" s="1300">
        <f>SUM(F130:F145)</f>
        <v>1469</v>
      </c>
      <c r="G148" s="1296">
        <f>SUM(G130:G145)</f>
        <v>58622</v>
      </c>
      <c r="H148" s="1297">
        <v>2.4824704269178355</v>
      </c>
      <c r="I148" s="1301">
        <f>SUM(I130:I145)</f>
        <v>16402</v>
      </c>
      <c r="J148" s="1298">
        <f>SUM(J130:J145)</f>
        <v>18403</v>
      </c>
      <c r="K148" s="1299">
        <f>SUM(K130:K145)</f>
        <v>33002</v>
      </c>
    </row>
    <row r="149" spans="1:11" s="1099" customFormat="1" ht="14.5" customHeight="1">
      <c r="A149" s="2093" t="s">
        <v>1145</v>
      </c>
      <c r="B149" s="2093"/>
      <c r="C149" s="2093"/>
      <c r="D149" s="2093"/>
      <c r="E149" s="2093"/>
      <c r="F149" s="2093"/>
      <c r="G149" s="2093"/>
      <c r="H149" s="2093"/>
      <c r="I149" s="2093"/>
      <c r="J149" s="2093"/>
      <c r="K149" s="2093"/>
    </row>
    <row r="150" spans="1:11" s="1099" customFormat="1" ht="14.5" customHeight="1">
      <c r="A150" s="2073" t="s">
        <v>1146</v>
      </c>
      <c r="B150" s="2073"/>
      <c r="C150" s="2073"/>
      <c r="D150" s="2073"/>
      <c r="E150" s="2073"/>
      <c r="F150" s="2073"/>
      <c r="G150" s="2073"/>
      <c r="H150" s="2073"/>
      <c r="I150" s="2073"/>
      <c r="J150" s="2073"/>
      <c r="K150" s="2073"/>
    </row>
    <row r="151" spans="1:11" s="1099" customFormat="1" ht="33.75" customHeight="1">
      <c r="A151" s="2034" t="s">
        <v>1152</v>
      </c>
      <c r="B151" s="2034"/>
      <c r="C151" s="2034"/>
      <c r="D151" s="2034"/>
      <c r="E151" s="2034"/>
      <c r="F151" s="2034"/>
      <c r="G151" s="2034"/>
      <c r="H151" s="2034"/>
      <c r="I151" s="2034"/>
      <c r="J151" s="2034"/>
      <c r="K151" s="2034"/>
    </row>
    <row r="152" spans="1:11" s="1369" customFormat="1" ht="14.5" customHeight="1">
      <c r="A152" s="1368"/>
      <c r="B152" s="1368"/>
      <c r="C152" s="1368"/>
      <c r="D152" s="1368"/>
      <c r="E152" s="1368"/>
      <c r="F152" s="1368"/>
      <c r="G152" s="1368"/>
      <c r="H152" s="1368"/>
      <c r="I152" s="1368"/>
      <c r="J152" s="1368"/>
      <c r="K152" s="1368"/>
    </row>
    <row r="153" spans="1:11" s="1369" customFormat="1" ht="25" customHeight="1">
      <c r="A153" s="1947">
        <v>2019</v>
      </c>
      <c r="B153" s="1947"/>
      <c r="C153" s="1947"/>
      <c r="D153" s="1947"/>
      <c r="E153" s="1947"/>
      <c r="F153" s="1947"/>
      <c r="G153" s="1947"/>
      <c r="H153" s="1947"/>
      <c r="I153" s="1947"/>
      <c r="J153" s="1947"/>
      <c r="K153" s="1947"/>
    </row>
    <row r="154" spans="1:11" ht="14.5" customHeight="1"/>
    <row r="155" spans="1:11" s="1099" customFormat="1" ht="14.5" customHeight="1">
      <c r="A155" s="2074" t="s">
        <v>1220</v>
      </c>
      <c r="B155" s="2074"/>
      <c r="C155" s="2074"/>
      <c r="D155" s="2074"/>
      <c r="E155" s="2074"/>
      <c r="F155" s="2074"/>
      <c r="G155" s="2074"/>
      <c r="H155" s="2074"/>
      <c r="I155" s="2074"/>
      <c r="J155" s="2074"/>
      <c r="K155" s="2074"/>
    </row>
    <row r="156" spans="1:11" s="1099" customFormat="1" ht="14.5" customHeight="1">
      <c r="A156" s="2075" t="s">
        <v>5</v>
      </c>
      <c r="B156" s="2071" t="s">
        <v>1134</v>
      </c>
      <c r="C156" s="2078"/>
      <c r="D156" s="2078"/>
      <c r="E156" s="2078"/>
      <c r="F156" s="2079"/>
      <c r="G156" s="2071" t="s">
        <v>1135</v>
      </c>
      <c r="H156" s="2078"/>
      <c r="I156" s="2078"/>
      <c r="J156" s="2078"/>
      <c r="K156" s="2057"/>
    </row>
    <row r="157" spans="1:11" s="1099" customFormat="1" ht="14.5" customHeight="1">
      <c r="A157" s="2076"/>
      <c r="B157" s="2067" t="s">
        <v>1153</v>
      </c>
      <c r="C157" s="2068"/>
      <c r="D157" s="2068"/>
      <c r="E157" s="2068"/>
      <c r="F157" s="2072"/>
      <c r="G157" s="2067" t="s">
        <v>1153</v>
      </c>
      <c r="H157" s="2068"/>
      <c r="I157" s="2068"/>
      <c r="J157" s="2068"/>
      <c r="K157" s="2055"/>
    </row>
    <row r="158" spans="1:11" s="1099" customFormat="1" ht="14.5" customHeight="1">
      <c r="A158" s="2076"/>
      <c r="B158" s="2065" t="s">
        <v>1137</v>
      </c>
      <c r="C158" s="2065" t="s">
        <v>1138</v>
      </c>
      <c r="D158" s="2067" t="s">
        <v>1139</v>
      </c>
      <c r="E158" s="2068"/>
      <c r="F158" s="2072"/>
      <c r="G158" s="2065" t="s">
        <v>1137</v>
      </c>
      <c r="H158" s="2065" t="s">
        <v>1138</v>
      </c>
      <c r="I158" s="2067" t="s">
        <v>1139</v>
      </c>
      <c r="J158" s="2068"/>
      <c r="K158" s="2055"/>
    </row>
    <row r="159" spans="1:11" s="1099" customFormat="1" ht="62.25" customHeight="1" thickBot="1">
      <c r="A159" s="2077"/>
      <c r="B159" s="2080"/>
      <c r="C159" s="2080"/>
      <c r="D159" s="1302" t="s">
        <v>1154</v>
      </c>
      <c r="E159" s="1303" t="s">
        <v>1155</v>
      </c>
      <c r="F159" s="1304" t="s">
        <v>1149</v>
      </c>
      <c r="G159" s="2080"/>
      <c r="H159" s="2080"/>
      <c r="I159" s="1302" t="s">
        <v>1154</v>
      </c>
      <c r="J159" s="1303" t="s">
        <v>1155</v>
      </c>
      <c r="K159" s="1303" t="s">
        <v>1149</v>
      </c>
    </row>
    <row r="160" spans="1:11" s="1099" customFormat="1" ht="14.5" customHeight="1">
      <c r="A160" s="1260" t="s">
        <v>13</v>
      </c>
      <c r="B160" s="1261">
        <v>303</v>
      </c>
      <c r="C160" s="1262">
        <v>9.2582124622261869E-2</v>
      </c>
      <c r="D160" s="1263">
        <v>173</v>
      </c>
      <c r="E160" s="1264">
        <v>126</v>
      </c>
      <c r="F160" s="1265">
        <v>96</v>
      </c>
      <c r="G160" s="1">
        <v>4109</v>
      </c>
      <c r="H160" s="1262">
        <v>1.3274879495496428</v>
      </c>
      <c r="I160" s="1266">
        <v>1167</v>
      </c>
      <c r="J160" s="1266">
        <v>916</v>
      </c>
      <c r="K160" s="1267">
        <v>2593</v>
      </c>
    </row>
    <row r="161" spans="1:11" s="1099" customFormat="1" ht="14.5" customHeight="1">
      <c r="A161" s="1268" t="s">
        <v>14</v>
      </c>
      <c r="B161" s="1269">
        <v>568</v>
      </c>
      <c r="C161" s="1270">
        <v>0.1479690723798012</v>
      </c>
      <c r="D161" s="1271">
        <v>283</v>
      </c>
      <c r="E161" s="1272">
        <v>165</v>
      </c>
      <c r="F161" s="1273">
        <v>218</v>
      </c>
      <c r="G161" s="4">
        <v>6501</v>
      </c>
      <c r="H161" s="1270">
        <v>1.7967497650765571</v>
      </c>
      <c r="I161" s="1274">
        <v>1483</v>
      </c>
      <c r="J161" s="1274">
        <v>1125</v>
      </c>
      <c r="K161" s="1275">
        <v>4518</v>
      </c>
    </row>
    <row r="162" spans="1:11" s="1099" customFormat="1" ht="14.5" customHeight="1">
      <c r="A162" s="1260" t="s">
        <v>39</v>
      </c>
      <c r="B162" s="1261">
        <v>565</v>
      </c>
      <c r="C162" s="1262">
        <v>0.47636713151105337</v>
      </c>
      <c r="D162" s="1263">
        <v>267</v>
      </c>
      <c r="E162" s="1264">
        <v>149</v>
      </c>
      <c r="F162" s="1265">
        <v>229</v>
      </c>
      <c r="G162" s="1">
        <v>5316</v>
      </c>
      <c r="H162" s="1262">
        <v>4.85994295326556</v>
      </c>
      <c r="I162" s="1266">
        <v>1499</v>
      </c>
      <c r="J162" s="1266">
        <v>1084</v>
      </c>
      <c r="K162" s="1267">
        <v>3152</v>
      </c>
    </row>
    <row r="163" spans="1:11" s="1099" customFormat="1" ht="14.5" customHeight="1">
      <c r="A163" s="1268" t="s">
        <v>16</v>
      </c>
      <c r="B163" s="1269">
        <v>169</v>
      </c>
      <c r="C163" s="1270">
        <v>0.2631128271395432</v>
      </c>
      <c r="D163" s="1271">
        <v>87</v>
      </c>
      <c r="E163" s="1272">
        <v>96</v>
      </c>
      <c r="F163" s="1273">
        <v>41</v>
      </c>
      <c r="G163" s="4">
        <v>1205</v>
      </c>
      <c r="H163" s="1270">
        <v>1.8156340405014466</v>
      </c>
      <c r="I163" s="1274">
        <v>336</v>
      </c>
      <c r="J163" s="1274">
        <v>577</v>
      </c>
      <c r="K163" s="1275">
        <v>545</v>
      </c>
    </row>
    <row r="164" spans="1:11" s="1099" customFormat="1" ht="14.5" customHeight="1">
      <c r="A164" s="1260" t="s">
        <v>17</v>
      </c>
      <c r="B164" s="1261">
        <v>62</v>
      </c>
      <c r="C164" s="1262">
        <v>0.30114629881484356</v>
      </c>
      <c r="D164" s="1263">
        <v>23</v>
      </c>
      <c r="E164" s="1264">
        <v>24</v>
      </c>
      <c r="F164" s="1265">
        <v>34</v>
      </c>
      <c r="G164" s="1">
        <v>641</v>
      </c>
      <c r="H164" s="1262">
        <v>3.3770612717981137</v>
      </c>
      <c r="I164" s="1266">
        <v>172</v>
      </c>
      <c r="J164" s="1266">
        <v>177</v>
      </c>
      <c r="K164" s="1267">
        <v>459</v>
      </c>
    </row>
    <row r="165" spans="1:11" s="1099" customFormat="1" ht="14.5" customHeight="1">
      <c r="A165" s="1268" t="s">
        <v>18</v>
      </c>
      <c r="B165" s="1269">
        <v>86</v>
      </c>
      <c r="C165" s="1270">
        <v>0.13977603328619956</v>
      </c>
      <c r="D165" s="1271">
        <v>54</v>
      </c>
      <c r="E165" s="1272">
        <v>40</v>
      </c>
      <c r="F165" s="1273">
        <v>34</v>
      </c>
      <c r="G165" s="4">
        <v>1763</v>
      </c>
      <c r="H165" s="1270">
        <v>3.1990564325893667</v>
      </c>
      <c r="I165" s="1274">
        <v>449</v>
      </c>
      <c r="J165" s="1274">
        <v>519</v>
      </c>
      <c r="K165" s="1275">
        <v>1109</v>
      </c>
    </row>
    <row r="166" spans="1:11" s="1099" customFormat="1" ht="14.5" customHeight="1">
      <c r="A166" s="1260" t="s">
        <v>19</v>
      </c>
      <c r="B166" s="1261">
        <v>290</v>
      </c>
      <c r="C166" s="1262">
        <v>0.15749228830864145</v>
      </c>
      <c r="D166" s="1263">
        <v>192</v>
      </c>
      <c r="E166" s="1264">
        <v>128</v>
      </c>
      <c r="F166" s="1265">
        <v>60</v>
      </c>
      <c r="G166" s="1">
        <v>3623</v>
      </c>
      <c r="H166" s="1262">
        <v>2.0722039831157986</v>
      </c>
      <c r="I166" s="1266">
        <v>1394</v>
      </c>
      <c r="J166" s="1266">
        <v>1492</v>
      </c>
      <c r="K166" s="1267">
        <v>1554</v>
      </c>
    </row>
    <row r="167" spans="1:11" s="1099" customFormat="1" ht="14.5" customHeight="1">
      <c r="A167" s="1268" t="s">
        <v>20</v>
      </c>
      <c r="B167" s="1269">
        <v>70</v>
      </c>
      <c r="C167" s="1270">
        <v>0.17444178628389154</v>
      </c>
      <c r="D167" s="1271">
        <v>36</v>
      </c>
      <c r="E167" s="1272">
        <v>34</v>
      </c>
      <c r="F167" s="1273">
        <v>31</v>
      </c>
      <c r="G167" s="4">
        <v>1411</v>
      </c>
      <c r="H167" s="1270">
        <v>3.3802884385031864</v>
      </c>
      <c r="I167" s="1274">
        <v>354</v>
      </c>
      <c r="J167" s="1274">
        <v>588</v>
      </c>
      <c r="K167" s="1275">
        <v>823</v>
      </c>
    </row>
    <row r="168" spans="1:11" s="1099" customFormat="1" ht="14.5" customHeight="1">
      <c r="A168" s="1260" t="s">
        <v>21</v>
      </c>
      <c r="B168" s="1261">
        <v>310</v>
      </c>
      <c r="C168" s="1262">
        <v>0.1382558357342277</v>
      </c>
      <c r="D168" s="1263">
        <v>173</v>
      </c>
      <c r="E168" s="1264">
        <v>128</v>
      </c>
      <c r="F168" s="1265">
        <v>80</v>
      </c>
      <c r="G168" s="1">
        <v>6922</v>
      </c>
      <c r="H168" s="1262">
        <v>3.2003920734582914</v>
      </c>
      <c r="I168" s="1266">
        <v>2312</v>
      </c>
      <c r="J168" s="1266">
        <v>2726</v>
      </c>
      <c r="K168" s="1267">
        <v>2999</v>
      </c>
    </row>
    <row r="169" spans="1:11" s="1099" customFormat="1" ht="14.5" customHeight="1">
      <c r="A169" s="1268" t="s">
        <v>22</v>
      </c>
      <c r="B169" s="1269">
        <v>869</v>
      </c>
      <c r="C169" s="1270">
        <v>0.16662192736894579</v>
      </c>
      <c r="D169" s="1271">
        <v>465</v>
      </c>
      <c r="E169" s="1272">
        <v>289</v>
      </c>
      <c r="F169" s="1273">
        <v>328</v>
      </c>
      <c r="G169" s="4">
        <v>15116</v>
      </c>
      <c r="H169" s="1270">
        <v>3.0520356326573466</v>
      </c>
      <c r="I169" s="1274">
        <v>3670</v>
      </c>
      <c r="J169" s="1274">
        <v>4145</v>
      </c>
      <c r="K169" s="1275">
        <v>9291</v>
      </c>
    </row>
    <row r="170" spans="1:11" s="1099" customFormat="1" ht="14.5" customHeight="1">
      <c r="A170" s="1260" t="s">
        <v>23</v>
      </c>
      <c r="B170" s="1261">
        <v>125</v>
      </c>
      <c r="C170" s="1262">
        <v>0.10881676997005363</v>
      </c>
      <c r="D170" s="1263">
        <v>81</v>
      </c>
      <c r="E170" s="1264">
        <v>68</v>
      </c>
      <c r="F170" s="1265">
        <v>15</v>
      </c>
      <c r="G170" s="1">
        <v>1783</v>
      </c>
      <c r="H170" s="1262">
        <v>1.6202609865144852</v>
      </c>
      <c r="I170" s="1266">
        <v>763</v>
      </c>
      <c r="J170" s="1266">
        <v>1002</v>
      </c>
      <c r="K170" s="1267">
        <v>469</v>
      </c>
    </row>
    <row r="171" spans="1:11" s="1099" customFormat="1" ht="14.5" customHeight="1">
      <c r="A171" s="1268" t="s">
        <v>24</v>
      </c>
      <c r="B171" s="1269">
        <v>37</v>
      </c>
      <c r="C171" s="1270">
        <v>0.14919354838709678</v>
      </c>
      <c r="D171" s="1271">
        <v>20</v>
      </c>
      <c r="E171" s="1272">
        <v>15</v>
      </c>
      <c r="F171" s="1273">
        <v>10</v>
      </c>
      <c r="G171" s="4">
        <v>555</v>
      </c>
      <c r="H171" s="1270">
        <v>2.3507984243297049</v>
      </c>
      <c r="I171" s="1274">
        <v>151</v>
      </c>
      <c r="J171" s="1274">
        <v>208</v>
      </c>
      <c r="K171" s="1275">
        <v>299</v>
      </c>
    </row>
    <row r="172" spans="1:11" s="1099" customFormat="1" ht="14.5" customHeight="1">
      <c r="A172" s="1260" t="s">
        <v>25</v>
      </c>
      <c r="B172" s="1261">
        <v>270</v>
      </c>
      <c r="C172" s="1262">
        <v>0.24253094515207588</v>
      </c>
      <c r="D172" s="1263">
        <v>145</v>
      </c>
      <c r="E172" s="1264">
        <v>115</v>
      </c>
      <c r="F172" s="1265">
        <v>88</v>
      </c>
      <c r="G172" s="1">
        <v>2872</v>
      </c>
      <c r="H172" s="1262">
        <v>2.5521402610789723</v>
      </c>
      <c r="I172" s="1266">
        <v>931</v>
      </c>
      <c r="J172" s="1266">
        <v>1141</v>
      </c>
      <c r="K172" s="1267">
        <v>1601</v>
      </c>
    </row>
    <row r="173" spans="1:11" s="1099" customFormat="1" ht="14.5" customHeight="1">
      <c r="A173" s="1268" t="s">
        <v>26</v>
      </c>
      <c r="B173" s="1269">
        <v>173</v>
      </c>
      <c r="C173" s="1270">
        <v>0.31963048498845265</v>
      </c>
      <c r="D173" s="1271">
        <v>93</v>
      </c>
      <c r="E173" s="1272">
        <v>95</v>
      </c>
      <c r="F173" s="1273">
        <v>32</v>
      </c>
      <c r="G173" s="4">
        <v>1330</v>
      </c>
      <c r="H173" s="1270">
        <v>2.4093766417275049</v>
      </c>
      <c r="I173" s="1274">
        <v>429</v>
      </c>
      <c r="J173" s="1274">
        <v>767</v>
      </c>
      <c r="K173" s="1275">
        <v>365</v>
      </c>
    </row>
    <row r="174" spans="1:11" s="1099" customFormat="1" ht="14.5" customHeight="1">
      <c r="A174" s="1260" t="s">
        <v>27</v>
      </c>
      <c r="B174" s="1261">
        <v>109</v>
      </c>
      <c r="C174" s="1262">
        <v>0.14103459876303601</v>
      </c>
      <c r="D174" s="1263">
        <v>40</v>
      </c>
      <c r="E174" s="1264">
        <v>29</v>
      </c>
      <c r="F174" s="1265">
        <v>57</v>
      </c>
      <c r="G174" s="1">
        <v>2280</v>
      </c>
      <c r="H174" s="1262">
        <v>3.0034381462990529</v>
      </c>
      <c r="I174" s="1266">
        <v>631</v>
      </c>
      <c r="J174" s="1266">
        <v>650</v>
      </c>
      <c r="K174" s="1267">
        <v>1292</v>
      </c>
    </row>
    <row r="175" spans="1:11" s="1099" customFormat="1" ht="14.5" customHeight="1" thickBot="1">
      <c r="A175" s="248" t="s">
        <v>28</v>
      </c>
      <c r="B175" s="1276">
        <v>236</v>
      </c>
      <c r="C175" s="1277">
        <v>0.43322625057365766</v>
      </c>
      <c r="D175" s="1278">
        <v>138</v>
      </c>
      <c r="E175" s="1279">
        <v>93</v>
      </c>
      <c r="F175" s="1280">
        <v>70</v>
      </c>
      <c r="G175" s="9">
        <v>1482</v>
      </c>
      <c r="H175" s="1277">
        <v>2.6236589597422371</v>
      </c>
      <c r="I175" s="1281">
        <v>423</v>
      </c>
      <c r="J175" s="1281">
        <v>586</v>
      </c>
      <c r="K175" s="1282">
        <v>800</v>
      </c>
    </row>
    <row r="176" spans="1:11" s="1099" customFormat="1" ht="14.5" customHeight="1">
      <c r="A176" s="1283" t="s">
        <v>29</v>
      </c>
      <c r="B176" s="12">
        <f>SUM(B160:B161,B164,B165,B166,B168,B169,B170,B171,B174)</f>
        <v>2759</v>
      </c>
      <c r="C176" s="1284">
        <v>0.14220828488252224</v>
      </c>
      <c r="D176" s="1285">
        <f>SUM(D160:D161,D164,D165,D166,D168,D169,D170,D171,D174)</f>
        <v>1504</v>
      </c>
      <c r="E176" s="1286">
        <f>SUM(E160:E161,E164,E165,E166,E168,E169,E170,E171,E174)</f>
        <v>1012</v>
      </c>
      <c r="F176" s="1287">
        <f>SUM(F160:F161,F164,F165,F166,F168,F169,F170,F171,F174)</f>
        <v>932</v>
      </c>
      <c r="G176" s="12">
        <f>SUM(G160:G161,G164,G165,G166,G168,G169,G170,G171,G174)</f>
        <v>43293</v>
      </c>
      <c r="H176" s="1284">
        <v>2.3510800696640453</v>
      </c>
      <c r="I176" s="1288">
        <f>SUM(I160:I161,I164,I165,I166,I168,I169,I170,I171,I174)</f>
        <v>12192</v>
      </c>
      <c r="J176" s="1285">
        <f>SUM(J160:J161,J164,J165,J166,J168,J169,J170,J171,J174)</f>
        <v>12960</v>
      </c>
      <c r="K176" s="1286">
        <f>SUM(K160:K161,K164,K165,K166,K168,K169,K170,K171,K174)</f>
        <v>24583</v>
      </c>
    </row>
    <row r="177" spans="1:11" s="1099" customFormat="1" ht="14.5" customHeight="1">
      <c r="A177" s="1289" t="s">
        <v>30</v>
      </c>
      <c r="B177" s="15">
        <f>SUM(B162,B163,B167,B172,B173,B175)</f>
        <v>1483</v>
      </c>
      <c r="C177" s="1290">
        <v>0.33484536827345779</v>
      </c>
      <c r="D177" s="1291">
        <f>SUM(D162,D163,D167,D172,D173,D175)</f>
        <v>766</v>
      </c>
      <c r="E177" s="1292">
        <f>SUM(E162,E163,E167,E172,E173,E175)</f>
        <v>582</v>
      </c>
      <c r="F177" s="1293">
        <f>SUM(F162,F163,F167,F172,F173,F175)</f>
        <v>491</v>
      </c>
      <c r="G177" s="15">
        <f>SUM(G162,G163,G167,G172,G173,G175)</f>
        <v>13616</v>
      </c>
      <c r="H177" s="1290">
        <v>3.0825375695585833</v>
      </c>
      <c r="I177" s="1294">
        <f>SUM(I162,I163,I167,I172,I173,I175)</f>
        <v>3972</v>
      </c>
      <c r="J177" s="1291">
        <f>SUM(J162,J163,J167,J172,J173,J175)</f>
        <v>4743</v>
      </c>
      <c r="K177" s="1292">
        <f>SUM(K162,K163,K167,K172,K173,K175)</f>
        <v>7286</v>
      </c>
    </row>
    <row r="178" spans="1:11" s="1099" customFormat="1" ht="14.5" customHeight="1">
      <c r="A178" s="1295" t="s">
        <v>31</v>
      </c>
      <c r="B178" s="1296">
        <f>SUM(B160:B175)</f>
        <v>4242</v>
      </c>
      <c r="C178" s="1297">
        <v>0.17801068651613111</v>
      </c>
      <c r="D178" s="1298">
        <f>SUM(D160:D175)</f>
        <v>2270</v>
      </c>
      <c r="E178" s="1299">
        <f>SUM(E160:E175)</f>
        <v>1594</v>
      </c>
      <c r="F178" s="1300">
        <f>SUM(F160:F175)</f>
        <v>1423</v>
      </c>
      <c r="G178" s="1296">
        <f>SUM(G160:G175)</f>
        <v>56909</v>
      </c>
      <c r="H178" s="1297">
        <v>2.4925945733103299</v>
      </c>
      <c r="I178" s="1301">
        <f>SUM(I160:I175)</f>
        <v>16164</v>
      </c>
      <c r="J178" s="1298">
        <f>SUM(J160:J175)</f>
        <v>17703</v>
      </c>
      <c r="K178" s="1299">
        <f>SUM(K160:K175)</f>
        <v>31869</v>
      </c>
    </row>
    <row r="179" spans="1:11" s="1099" customFormat="1" ht="14.5" customHeight="1">
      <c r="A179" s="2081" t="s">
        <v>1145</v>
      </c>
      <c r="B179" s="2081"/>
      <c r="C179" s="2081"/>
      <c r="D179" s="2081"/>
      <c r="E179" s="2081"/>
      <c r="F179" s="2081"/>
      <c r="G179" s="2081"/>
      <c r="H179" s="2081"/>
      <c r="I179" s="2081"/>
      <c r="J179" s="2081"/>
      <c r="K179" s="2081"/>
    </row>
    <row r="180" spans="1:11" s="1099" customFormat="1" ht="14.5" customHeight="1">
      <c r="A180" s="2073" t="s">
        <v>1146</v>
      </c>
      <c r="B180" s="2073"/>
      <c r="C180" s="2073"/>
      <c r="D180" s="2073"/>
      <c r="E180" s="2073"/>
      <c r="F180" s="2073"/>
      <c r="G180" s="2073"/>
      <c r="H180" s="2073"/>
      <c r="I180" s="2073"/>
      <c r="J180" s="2073"/>
      <c r="K180" s="2073"/>
    </row>
    <row r="181" spans="1:11" s="1099" customFormat="1" ht="35.25" customHeight="1">
      <c r="A181" s="2034" t="s">
        <v>1156</v>
      </c>
      <c r="B181" s="2034"/>
      <c r="C181" s="2034"/>
      <c r="D181" s="2034"/>
      <c r="E181" s="2034"/>
      <c r="F181" s="2034"/>
      <c r="G181" s="2034"/>
      <c r="H181" s="2034"/>
      <c r="I181" s="2034"/>
      <c r="J181" s="2034"/>
      <c r="K181" s="2034"/>
    </row>
    <row r="182" spans="1:11" s="1369" customFormat="1" ht="14.5" customHeight="1">
      <c r="A182" s="1368"/>
      <c r="B182" s="1368"/>
      <c r="C182" s="1368"/>
      <c r="D182" s="1368"/>
      <c r="E182" s="1368"/>
      <c r="F182" s="1368"/>
      <c r="G182" s="1368"/>
      <c r="H182" s="1368"/>
      <c r="I182" s="1368"/>
      <c r="J182" s="1368"/>
      <c r="K182" s="1368"/>
    </row>
    <row r="183" spans="1:11" s="1626" customFormat="1" ht="25" customHeight="1">
      <c r="A183" s="1947">
        <v>2018</v>
      </c>
      <c r="B183" s="1947"/>
      <c r="C183" s="1947"/>
      <c r="D183" s="1947"/>
      <c r="E183" s="1947"/>
      <c r="F183" s="1947"/>
      <c r="G183" s="1947"/>
      <c r="H183" s="1947"/>
      <c r="I183" s="1947"/>
      <c r="J183" s="1947"/>
      <c r="K183" s="1947"/>
    </row>
    <row r="184" spans="1:11" ht="14.5" customHeight="1"/>
    <row r="185" spans="1:11" s="1099" customFormat="1" ht="14.5" customHeight="1">
      <c r="A185" s="2074" t="s">
        <v>1221</v>
      </c>
      <c r="B185" s="2074"/>
      <c r="C185" s="2074"/>
      <c r="D185" s="2074"/>
      <c r="E185" s="2074"/>
      <c r="F185" s="2074"/>
      <c r="G185" s="2074"/>
      <c r="H185" s="2074"/>
      <c r="I185" s="2074"/>
      <c r="J185" s="2074"/>
      <c r="K185" s="2074"/>
    </row>
    <row r="186" spans="1:11" s="1099" customFormat="1" ht="14.5" customHeight="1">
      <c r="A186" s="2075" t="s">
        <v>5</v>
      </c>
      <c r="B186" s="2071" t="s">
        <v>1134</v>
      </c>
      <c r="C186" s="2078"/>
      <c r="D186" s="2078"/>
      <c r="E186" s="2078"/>
      <c r="F186" s="2079"/>
      <c r="G186" s="2071" t="s">
        <v>1135</v>
      </c>
      <c r="H186" s="2078"/>
      <c r="I186" s="2078"/>
      <c r="J186" s="2078"/>
      <c r="K186" s="2057"/>
    </row>
    <row r="187" spans="1:11" s="1099" customFormat="1" ht="14.5" customHeight="1">
      <c r="A187" s="2076"/>
      <c r="B187" s="2067" t="s">
        <v>1153</v>
      </c>
      <c r="C187" s="2068"/>
      <c r="D187" s="2068"/>
      <c r="E187" s="2068"/>
      <c r="F187" s="2068"/>
      <c r="G187" s="2067" t="s">
        <v>1153</v>
      </c>
      <c r="H187" s="2068"/>
      <c r="I187" s="2068"/>
      <c r="J187" s="2068"/>
      <c r="K187" s="2055"/>
    </row>
    <row r="188" spans="1:11" s="1099" customFormat="1" ht="14.5" customHeight="1">
      <c r="A188" s="2076"/>
      <c r="B188" s="2065" t="s">
        <v>1137</v>
      </c>
      <c r="C188" s="2065" t="s">
        <v>1138</v>
      </c>
      <c r="D188" s="2067" t="s">
        <v>1139</v>
      </c>
      <c r="E188" s="2068"/>
      <c r="F188" s="2072"/>
      <c r="G188" s="2065" t="s">
        <v>1137</v>
      </c>
      <c r="H188" s="2065" t="s">
        <v>1138</v>
      </c>
      <c r="I188" s="2067" t="s">
        <v>1139</v>
      </c>
      <c r="J188" s="2068"/>
      <c r="K188" s="2055"/>
    </row>
    <row r="189" spans="1:11" s="1099" customFormat="1" ht="63" customHeight="1" thickBot="1">
      <c r="A189" s="2077"/>
      <c r="B189" s="2080"/>
      <c r="C189" s="2080"/>
      <c r="D189" s="1302" t="s">
        <v>1154</v>
      </c>
      <c r="E189" s="1303" t="s">
        <v>1155</v>
      </c>
      <c r="F189" s="1304" t="s">
        <v>1149</v>
      </c>
      <c r="G189" s="2080"/>
      <c r="H189" s="2080"/>
      <c r="I189" s="1302" t="s">
        <v>1154</v>
      </c>
      <c r="J189" s="1303" t="s">
        <v>1155</v>
      </c>
      <c r="K189" s="1303" t="s">
        <v>1149</v>
      </c>
    </row>
    <row r="190" spans="1:11" s="1099" customFormat="1" ht="14.5" customHeight="1">
      <c r="A190" s="1260" t="s">
        <v>13</v>
      </c>
      <c r="B190" s="1261">
        <v>295</v>
      </c>
      <c r="C190" s="1262">
        <v>9.1919210803467377E-2</v>
      </c>
      <c r="D190" s="1263">
        <v>166</v>
      </c>
      <c r="E190" s="1264">
        <v>103</v>
      </c>
      <c r="F190" s="1265">
        <v>108</v>
      </c>
      <c r="G190" s="1">
        <v>3964</v>
      </c>
      <c r="H190" s="1262">
        <v>1.3198111511390196</v>
      </c>
      <c r="I190" s="1266">
        <v>1157</v>
      </c>
      <c r="J190" s="1266">
        <v>836</v>
      </c>
      <c r="K190" s="1267">
        <v>2543</v>
      </c>
    </row>
    <row r="191" spans="1:11" s="1099" customFormat="1" ht="14.5" customHeight="1">
      <c r="A191" s="1268" t="s">
        <v>14</v>
      </c>
      <c r="B191" s="1269">
        <v>462</v>
      </c>
      <c r="C191" s="1270">
        <v>0.12299435344104657</v>
      </c>
      <c r="D191" s="1271">
        <v>234</v>
      </c>
      <c r="E191" s="1272">
        <v>127</v>
      </c>
      <c r="F191" s="1273">
        <v>175</v>
      </c>
      <c r="G191" s="4">
        <v>5914</v>
      </c>
      <c r="H191" s="1270">
        <v>1.678406620539338</v>
      </c>
      <c r="I191" s="1274">
        <v>1494</v>
      </c>
      <c r="J191" s="1274">
        <v>1098</v>
      </c>
      <c r="K191" s="1275">
        <v>3931</v>
      </c>
    </row>
    <row r="192" spans="1:11" s="1099" customFormat="1" ht="14.5" customHeight="1">
      <c r="A192" s="1260" t="s">
        <v>39</v>
      </c>
      <c r="B192" s="1261">
        <v>554</v>
      </c>
      <c r="C192" s="1262">
        <v>0.46961091803000765</v>
      </c>
      <c r="D192" s="1263">
        <v>277</v>
      </c>
      <c r="E192" s="1264">
        <v>134</v>
      </c>
      <c r="F192" s="1265">
        <v>223</v>
      </c>
      <c r="G192" s="1">
        <v>5323</v>
      </c>
      <c r="H192" s="1262">
        <v>4.9492798765236952</v>
      </c>
      <c r="I192" s="1266">
        <v>1482</v>
      </c>
      <c r="J192" s="1266">
        <v>1066</v>
      </c>
      <c r="K192" s="1267">
        <v>3220</v>
      </c>
    </row>
    <row r="193" spans="1:11" s="1099" customFormat="1" ht="14.5" customHeight="1">
      <c r="A193" s="1268" t="s">
        <v>16</v>
      </c>
      <c r="B193" s="1269">
        <v>155</v>
      </c>
      <c r="C193" s="1270">
        <v>0.24258169525478904</v>
      </c>
      <c r="D193" s="1271">
        <v>84</v>
      </c>
      <c r="E193" s="1272">
        <v>72</v>
      </c>
      <c r="F193" s="1273">
        <v>44</v>
      </c>
      <c r="G193" s="4">
        <v>1252</v>
      </c>
      <c r="H193" s="1270">
        <v>1.9115963050614551</v>
      </c>
      <c r="I193" s="1274">
        <v>335</v>
      </c>
      <c r="J193" s="1274">
        <v>576</v>
      </c>
      <c r="K193" s="1275">
        <v>615</v>
      </c>
    </row>
    <row r="194" spans="1:11" s="1099" customFormat="1" ht="14.5" customHeight="1">
      <c r="A194" s="1260" t="s">
        <v>17</v>
      </c>
      <c r="B194" s="1261">
        <v>54</v>
      </c>
      <c r="C194" s="1262">
        <v>0.26533018867924529</v>
      </c>
      <c r="D194" s="1263">
        <v>21</v>
      </c>
      <c r="E194" s="1264">
        <v>21</v>
      </c>
      <c r="F194" s="1265">
        <v>28</v>
      </c>
      <c r="G194" s="1">
        <v>511</v>
      </c>
      <c r="H194" s="1262">
        <v>2.7996931843085693</v>
      </c>
      <c r="I194" s="1266">
        <v>140</v>
      </c>
      <c r="J194" s="1266">
        <v>118</v>
      </c>
      <c r="K194" s="1267">
        <v>370</v>
      </c>
    </row>
    <row r="195" spans="1:11" s="1099" customFormat="1" ht="14.5" customHeight="1">
      <c r="A195" s="1268" t="s">
        <v>18</v>
      </c>
      <c r="B195" s="1269">
        <v>80</v>
      </c>
      <c r="C195" s="1270">
        <v>0.13131760804976936</v>
      </c>
      <c r="D195" s="1271">
        <v>49</v>
      </c>
      <c r="E195" s="1272">
        <v>36</v>
      </c>
      <c r="F195" s="1273">
        <v>27</v>
      </c>
      <c r="G195" s="4">
        <v>1523</v>
      </c>
      <c r="H195" s="1270">
        <v>2.8410468782062046</v>
      </c>
      <c r="I195" s="1274">
        <v>375</v>
      </c>
      <c r="J195" s="1274">
        <v>410</v>
      </c>
      <c r="K195" s="1275">
        <v>969</v>
      </c>
    </row>
    <row r="196" spans="1:11" s="1099" customFormat="1" ht="14.5" customHeight="1">
      <c r="A196" s="1260" t="s">
        <v>19</v>
      </c>
      <c r="B196" s="1261">
        <v>283</v>
      </c>
      <c r="C196" s="1262">
        <v>0.15572724071139285</v>
      </c>
      <c r="D196" s="1263">
        <v>189</v>
      </c>
      <c r="E196" s="1264">
        <v>123</v>
      </c>
      <c r="F196" s="1265">
        <v>63</v>
      </c>
      <c r="G196" s="1">
        <v>3485</v>
      </c>
      <c r="H196" s="1262">
        <v>2.0524871314651869</v>
      </c>
      <c r="I196" s="1266">
        <v>1383</v>
      </c>
      <c r="J196" s="1266">
        <v>1386</v>
      </c>
      <c r="K196" s="1267">
        <v>1499</v>
      </c>
    </row>
    <row r="197" spans="1:11" s="1099" customFormat="1" ht="14.5" customHeight="1">
      <c r="A197" s="1268" t="s">
        <v>20</v>
      </c>
      <c r="B197" s="1269">
        <v>72</v>
      </c>
      <c r="C197" s="1270">
        <v>0.17655713585090729</v>
      </c>
      <c r="D197" s="1271">
        <v>47</v>
      </c>
      <c r="E197" s="1272">
        <v>30</v>
      </c>
      <c r="F197" s="1273">
        <v>27</v>
      </c>
      <c r="G197" s="4">
        <v>1483</v>
      </c>
      <c r="H197" s="1270">
        <v>3.6073947944539038</v>
      </c>
      <c r="I197" s="1274">
        <v>279</v>
      </c>
      <c r="J197" s="1274">
        <v>575</v>
      </c>
      <c r="K197" s="1275">
        <v>915</v>
      </c>
    </row>
    <row r="198" spans="1:11" s="1099" customFormat="1" ht="14.5" customHeight="1">
      <c r="A198" s="1260" t="s">
        <v>21</v>
      </c>
      <c r="B198" s="1261">
        <v>298</v>
      </c>
      <c r="C198" s="1262">
        <v>0.1352731564493066</v>
      </c>
      <c r="D198" s="1263">
        <v>164</v>
      </c>
      <c r="E198" s="1264">
        <v>126</v>
      </c>
      <c r="F198" s="1265">
        <v>79</v>
      </c>
      <c r="G198" s="1">
        <v>6993</v>
      </c>
      <c r="H198" s="1262">
        <v>3.3203393934789731</v>
      </c>
      <c r="I198" s="1266">
        <v>2481</v>
      </c>
      <c r="J198" s="1266">
        <v>2756</v>
      </c>
      <c r="K198" s="1267">
        <v>2830</v>
      </c>
    </row>
    <row r="199" spans="1:11" s="1099" customFormat="1" ht="14.5" customHeight="1">
      <c r="A199" s="1268" t="s">
        <v>22</v>
      </c>
      <c r="B199" s="1269">
        <v>784</v>
      </c>
      <c r="C199" s="1270">
        <v>0.15275980858260721</v>
      </c>
      <c r="D199" s="1271">
        <v>410</v>
      </c>
      <c r="E199" s="1272">
        <v>283</v>
      </c>
      <c r="F199" s="1273">
        <v>297</v>
      </c>
      <c r="G199" s="4">
        <v>15185</v>
      </c>
      <c r="H199" s="1270">
        <v>3.1500424223691392</v>
      </c>
      <c r="I199" s="1274">
        <v>3739</v>
      </c>
      <c r="J199" s="1274">
        <v>4288</v>
      </c>
      <c r="K199" s="1275">
        <v>9227</v>
      </c>
    </row>
    <row r="200" spans="1:11" s="1099" customFormat="1" ht="14.5" customHeight="1">
      <c r="A200" s="1260" t="s">
        <v>23</v>
      </c>
      <c r="B200" s="1261">
        <v>135</v>
      </c>
      <c r="C200" s="1262">
        <v>0.11969358442387489</v>
      </c>
      <c r="D200" s="1263">
        <v>90</v>
      </c>
      <c r="E200" s="1264">
        <v>74</v>
      </c>
      <c r="F200" s="1265">
        <v>19</v>
      </c>
      <c r="G200" s="1">
        <v>1777</v>
      </c>
      <c r="H200" s="1262">
        <v>1.6694694713503255</v>
      </c>
      <c r="I200" s="1266">
        <v>713</v>
      </c>
      <c r="J200" s="1266">
        <v>1024</v>
      </c>
      <c r="K200" s="1267">
        <v>499</v>
      </c>
    </row>
    <row r="201" spans="1:11" s="1099" customFormat="1" ht="14.5" customHeight="1">
      <c r="A201" s="1268" t="s">
        <v>24</v>
      </c>
      <c r="B201" s="1269">
        <v>39</v>
      </c>
      <c r="C201" s="1270">
        <v>0.15903437589201974</v>
      </c>
      <c r="D201" s="1271">
        <v>22</v>
      </c>
      <c r="E201" s="1272">
        <v>18</v>
      </c>
      <c r="F201" s="1273">
        <v>11</v>
      </c>
      <c r="G201" s="4">
        <v>595</v>
      </c>
      <c r="H201" s="1270">
        <v>2.5775428868480335</v>
      </c>
      <c r="I201" s="1274">
        <v>159</v>
      </c>
      <c r="J201" s="1274">
        <v>223</v>
      </c>
      <c r="K201" s="1275">
        <v>326</v>
      </c>
    </row>
    <row r="202" spans="1:11" s="1099" customFormat="1" ht="14.5" customHeight="1">
      <c r="A202" s="1260" t="s">
        <v>25</v>
      </c>
      <c r="B202" s="1261">
        <v>257</v>
      </c>
      <c r="C202" s="1262">
        <v>0.22817469125389539</v>
      </c>
      <c r="D202" s="1263">
        <v>162</v>
      </c>
      <c r="E202" s="1264">
        <v>116</v>
      </c>
      <c r="F202" s="1265">
        <v>54</v>
      </c>
      <c r="G202" s="1">
        <v>2910</v>
      </c>
      <c r="H202" s="1262">
        <v>2.6195920277982827</v>
      </c>
      <c r="I202" s="1266">
        <v>895</v>
      </c>
      <c r="J202" s="1266">
        <v>1186</v>
      </c>
      <c r="K202" s="1267">
        <v>1605</v>
      </c>
    </row>
    <row r="203" spans="1:11" s="1099" customFormat="1" ht="14.5" customHeight="1">
      <c r="A203" s="1268" t="s">
        <v>26</v>
      </c>
      <c r="B203" s="1269">
        <v>179</v>
      </c>
      <c r="C203" s="1270">
        <v>0.32743103826735931</v>
      </c>
      <c r="D203" s="1271">
        <v>101</v>
      </c>
      <c r="E203" s="1272">
        <v>87</v>
      </c>
      <c r="F203" s="1273">
        <v>38</v>
      </c>
      <c r="G203" s="4">
        <v>1330</v>
      </c>
      <c r="H203" s="1270">
        <v>2.425989092169345</v>
      </c>
      <c r="I203" s="1274">
        <v>424</v>
      </c>
      <c r="J203" s="1274">
        <v>747</v>
      </c>
      <c r="K203" s="1275">
        <v>385</v>
      </c>
    </row>
    <row r="204" spans="1:11" s="1099" customFormat="1" ht="14.5" customHeight="1">
      <c r="A204" s="1260" t="s">
        <v>27</v>
      </c>
      <c r="B204" s="1261">
        <v>143</v>
      </c>
      <c r="C204" s="1262">
        <v>0.18773056069735997</v>
      </c>
      <c r="D204" s="1263">
        <v>40</v>
      </c>
      <c r="E204" s="1264">
        <v>25</v>
      </c>
      <c r="F204" s="1265">
        <v>100</v>
      </c>
      <c r="G204" s="1">
        <v>2403</v>
      </c>
      <c r="H204" s="1262">
        <v>3.2201868056765335</v>
      </c>
      <c r="I204" s="1266">
        <v>636</v>
      </c>
      <c r="J204" s="1266">
        <v>659</v>
      </c>
      <c r="K204" s="1267">
        <v>1390</v>
      </c>
    </row>
    <row r="205" spans="1:11" s="1099" customFormat="1" ht="14.5" customHeight="1" thickBot="1">
      <c r="A205" s="248" t="s">
        <v>28</v>
      </c>
      <c r="B205" s="1276">
        <v>252</v>
      </c>
      <c r="C205" s="1277">
        <v>0.45537505195251093</v>
      </c>
      <c r="D205" s="1278">
        <v>126</v>
      </c>
      <c r="E205" s="1279">
        <v>87</v>
      </c>
      <c r="F205" s="1280">
        <v>87</v>
      </c>
      <c r="G205" s="9">
        <v>1464</v>
      </c>
      <c r="H205" s="1277">
        <v>2.6247377951485378</v>
      </c>
      <c r="I205" s="1281">
        <v>369</v>
      </c>
      <c r="J205" s="1281">
        <v>525</v>
      </c>
      <c r="K205" s="1282">
        <v>775</v>
      </c>
    </row>
    <row r="206" spans="1:11" s="1099" customFormat="1" ht="14.5" customHeight="1">
      <c r="A206" s="1283" t="s">
        <v>29</v>
      </c>
      <c r="B206" s="12">
        <f>SUM(B190:B191,B194,B195,B196,B198,B199,B200,B201,B204)</f>
        <v>2573</v>
      </c>
      <c r="C206" s="1284">
        <v>0.13495474846123789</v>
      </c>
      <c r="D206" s="1285">
        <f>SUM(D190:D191,D194,D195,D196,D198,D199,D200,D201,D204)</f>
        <v>1385</v>
      </c>
      <c r="E206" s="1286">
        <f>SUM(E190:E191,E194,E195,E196,E198,E199,E200,E201,E204)</f>
        <v>936</v>
      </c>
      <c r="F206" s="1287">
        <f>SUM(F190:F191,F194,F195,F196,F198,F199,F200,F201,F204)</f>
        <v>907</v>
      </c>
      <c r="G206" s="12">
        <f>SUM(G190:G191,G194,G195,G196,G198,G199,G200,G201,G204)</f>
        <v>42350</v>
      </c>
      <c r="H206" s="1284">
        <v>2.3643723973061226</v>
      </c>
      <c r="I206" s="1288">
        <f>SUM(I190:I191,I194,I195,I196,I198,I199,I200,I201,I204)</f>
        <v>12277</v>
      </c>
      <c r="J206" s="1285">
        <f>SUM(J190:J191,J194,J195,J196,J198,J199,J200,J201,J204)</f>
        <v>12798</v>
      </c>
      <c r="K206" s="1286">
        <f>SUM(K190:K191,K194,K195,K196,K198,K199,K200,K201,K204)</f>
        <v>23584</v>
      </c>
    </row>
    <row r="207" spans="1:11" s="1099" customFormat="1" ht="14.5" customHeight="1">
      <c r="A207" s="1289" t="s">
        <v>30</v>
      </c>
      <c r="B207" s="15">
        <f>SUM(B192,B193,B197,B202,B203,B205)</f>
        <v>1469</v>
      </c>
      <c r="C207" s="1290">
        <v>0.32990033371810479</v>
      </c>
      <c r="D207" s="1291">
        <f>SUM(D192,D193,D197,D202,D203,D205)</f>
        <v>797</v>
      </c>
      <c r="E207" s="1292">
        <f>SUM(E192,E193,E197,E202,E203,E205)</f>
        <v>526</v>
      </c>
      <c r="F207" s="1293">
        <f>SUM(F192,F193,F197,F202,F203,F205)</f>
        <v>473</v>
      </c>
      <c r="G207" s="15">
        <f>SUM(G192,G193,G197,G202,G203,G205)</f>
        <v>13762</v>
      </c>
      <c r="H207" s="1290">
        <v>3.1575662740167307</v>
      </c>
      <c r="I207" s="1294">
        <f>SUM(I192,I193,I197,I202,I203,I205)</f>
        <v>3784</v>
      </c>
      <c r="J207" s="1291">
        <f>SUM(J192,J193,J197,J202,J203,J205)</f>
        <v>4675</v>
      </c>
      <c r="K207" s="1292">
        <f>SUM(K192,K193,K197,K202,K203,K205)</f>
        <v>7515</v>
      </c>
    </row>
    <row r="208" spans="1:11" s="1099" customFormat="1" ht="14.5" customHeight="1">
      <c r="A208" s="1295" t="s">
        <v>31</v>
      </c>
      <c r="B208" s="1296">
        <f>SUM(B190:B205)</f>
        <v>4042</v>
      </c>
      <c r="C208" s="1297">
        <v>0.1718646291793145</v>
      </c>
      <c r="D208" s="1298">
        <f>SUM(D190:D205)</f>
        <v>2182</v>
      </c>
      <c r="E208" s="1299">
        <f>SUM(E190:E205)</f>
        <v>1462</v>
      </c>
      <c r="F208" s="1300">
        <f>SUM(F190:F205)</f>
        <v>1380</v>
      </c>
      <c r="G208" s="1296">
        <f>SUM(G190:G205)</f>
        <v>56112</v>
      </c>
      <c r="H208" s="1297">
        <v>2.5196058401043548</v>
      </c>
      <c r="I208" s="1301">
        <f>SUM(I190:I205)</f>
        <v>16061</v>
      </c>
      <c r="J208" s="1298">
        <f>SUM(J190:J205)</f>
        <v>17473</v>
      </c>
      <c r="K208" s="1299">
        <f>SUM(K190:K205)</f>
        <v>31099</v>
      </c>
    </row>
    <row r="209" spans="1:11" s="1099" customFormat="1" ht="14.5" customHeight="1">
      <c r="A209" s="2081" t="s">
        <v>1145</v>
      </c>
      <c r="B209" s="2081"/>
      <c r="C209" s="2081"/>
      <c r="D209" s="2081"/>
      <c r="E209" s="2081"/>
      <c r="F209" s="2081"/>
      <c r="G209" s="2081"/>
      <c r="H209" s="2081"/>
      <c r="I209" s="2081"/>
      <c r="J209" s="2081"/>
      <c r="K209" s="2081"/>
    </row>
    <row r="210" spans="1:11" s="1099" customFormat="1" ht="14.5" customHeight="1">
      <c r="A210" s="2073" t="s">
        <v>1146</v>
      </c>
      <c r="B210" s="2073"/>
      <c r="C210" s="2073"/>
      <c r="D210" s="2073"/>
      <c r="E210" s="2073"/>
      <c r="F210" s="2073"/>
      <c r="G210" s="2073"/>
      <c r="H210" s="2073"/>
      <c r="I210" s="2073"/>
      <c r="J210" s="2073"/>
      <c r="K210" s="2073"/>
    </row>
    <row r="211" spans="1:11" s="1099" customFormat="1" ht="37.5" customHeight="1">
      <c r="A211" s="2034" t="s">
        <v>1157</v>
      </c>
      <c r="B211" s="2034"/>
      <c r="C211" s="2034"/>
      <c r="D211" s="2034"/>
      <c r="E211" s="2034"/>
      <c r="F211" s="2034"/>
      <c r="G211" s="2034"/>
      <c r="H211" s="2034"/>
      <c r="I211" s="2034"/>
      <c r="J211" s="2034"/>
      <c r="K211" s="2034"/>
    </row>
  </sheetData>
  <mergeCells count="112">
    <mergeCell ref="I38:K38"/>
    <mergeCell ref="B98:B99"/>
    <mergeCell ref="C98:C99"/>
    <mergeCell ref="D98:F98"/>
    <mergeCell ref="G98:G99"/>
    <mergeCell ref="A63:K63"/>
    <mergeCell ref="A5:K5"/>
    <mergeCell ref="A6:A9"/>
    <mergeCell ref="B6:F6"/>
    <mergeCell ref="G6:K6"/>
    <mergeCell ref="B8:B9"/>
    <mergeCell ref="C8:C9"/>
    <mergeCell ref="D8:F8"/>
    <mergeCell ref="G8:G9"/>
    <mergeCell ref="H8:H9"/>
    <mergeCell ref="I8:K8"/>
    <mergeCell ref="A29:K29"/>
    <mergeCell ref="A30:K30"/>
    <mergeCell ref="A31:K31"/>
    <mergeCell ref="A35:K35"/>
    <mergeCell ref="A36:A39"/>
    <mergeCell ref="B36:F36"/>
    <mergeCell ref="G36:K36"/>
    <mergeCell ref="B38:B39"/>
    <mergeCell ref="C38:C39"/>
    <mergeCell ref="A183:K183"/>
    <mergeCell ref="A123:K123"/>
    <mergeCell ref="B127:F127"/>
    <mergeCell ref="G127:K127"/>
    <mergeCell ref="B37:F37"/>
    <mergeCell ref="G37:K37"/>
    <mergeCell ref="A149:K149"/>
    <mergeCell ref="I98:K98"/>
    <mergeCell ref="A119:K119"/>
    <mergeCell ref="A120:K120"/>
    <mergeCell ref="A121:K121"/>
    <mergeCell ref="A125:K125"/>
    <mergeCell ref="A126:A129"/>
    <mergeCell ref="B126:F126"/>
    <mergeCell ref="G126:K126"/>
    <mergeCell ref="B128:B129"/>
    <mergeCell ref="C128:C129"/>
    <mergeCell ref="D128:F128"/>
    <mergeCell ref="G128:G129"/>
    <mergeCell ref="H128:H129"/>
    <mergeCell ref="I128:K128"/>
    <mergeCell ref="A96:A99"/>
    <mergeCell ref="B96:F96"/>
    <mergeCell ref="G96:K96"/>
    <mergeCell ref="I188:K188"/>
    <mergeCell ref="A209:K209"/>
    <mergeCell ref="A210:K210"/>
    <mergeCell ref="A211:K211"/>
    <mergeCell ref="A185:K185"/>
    <mergeCell ref="A186:A189"/>
    <mergeCell ref="B186:F186"/>
    <mergeCell ref="G186:K186"/>
    <mergeCell ref="B188:B189"/>
    <mergeCell ref="C188:C189"/>
    <mergeCell ref="D188:F188"/>
    <mergeCell ref="G188:G189"/>
    <mergeCell ref="H188:H189"/>
    <mergeCell ref="B187:F187"/>
    <mergeCell ref="G187:K187"/>
    <mergeCell ref="A3:K3"/>
    <mergeCell ref="B7:F7"/>
    <mergeCell ref="G7:K7"/>
    <mergeCell ref="A33:K33"/>
    <mergeCell ref="A95:K95"/>
    <mergeCell ref="A91:K91"/>
    <mergeCell ref="A60:K60"/>
    <mergeCell ref="A61:K61"/>
    <mergeCell ref="A65:K65"/>
    <mergeCell ref="A66:A69"/>
    <mergeCell ref="B66:F66"/>
    <mergeCell ref="G66:K66"/>
    <mergeCell ref="B68:B69"/>
    <mergeCell ref="C68:C69"/>
    <mergeCell ref="D68:F68"/>
    <mergeCell ref="G68:G69"/>
    <mergeCell ref="H68:H69"/>
    <mergeCell ref="I68:K68"/>
    <mergeCell ref="A89:K89"/>
    <mergeCell ref="A90:K90"/>
    <mergeCell ref="A59:K59"/>
    <mergeCell ref="D38:F38"/>
    <mergeCell ref="G38:G39"/>
    <mergeCell ref="H38:H39"/>
    <mergeCell ref="B67:F67"/>
    <mergeCell ref="G67:K67"/>
    <mergeCell ref="A181:K181"/>
    <mergeCell ref="A150:K150"/>
    <mergeCell ref="A151:K151"/>
    <mergeCell ref="A155:K155"/>
    <mergeCell ref="A156:A159"/>
    <mergeCell ref="B156:F156"/>
    <mergeCell ref="G156:K156"/>
    <mergeCell ref="B158:B159"/>
    <mergeCell ref="C158:C159"/>
    <mergeCell ref="D158:F158"/>
    <mergeCell ref="G158:G159"/>
    <mergeCell ref="H158:H159"/>
    <mergeCell ref="I158:K158"/>
    <mergeCell ref="A179:K179"/>
    <mergeCell ref="A180:K180"/>
    <mergeCell ref="A93:K93"/>
    <mergeCell ref="B97:F97"/>
    <mergeCell ref="G97:K97"/>
    <mergeCell ref="H98:H99"/>
    <mergeCell ref="B157:F157"/>
    <mergeCell ref="G157:K157"/>
    <mergeCell ref="A153:K153"/>
  </mergeCells>
  <hyperlinks>
    <hyperlink ref="A1" location="Inhalt!A1" display="Zurück zum Inhalt" xr:uid="{00000000-0004-0000-0700-000000000000}"/>
  </hyperlink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9"/>
  <dimension ref="A1:O358"/>
  <sheetViews>
    <sheetView showGridLines="0" zoomScale="80" zoomScaleNormal="80" workbookViewId="0">
      <pane xSplit="1" topLeftCell="B1" activePane="topRight" state="frozen"/>
      <selection activeCell="A245" sqref="A245"/>
      <selection pane="topRight"/>
    </sheetView>
  </sheetViews>
  <sheetFormatPr baseColWidth="10" defaultRowHeight="14"/>
  <cols>
    <col min="1" max="1" width="23.5" customWidth="1"/>
    <col min="2" max="3" width="15.08203125" customWidth="1"/>
    <col min="4" max="4" width="16.83203125" customWidth="1"/>
    <col min="5" max="12" width="15.08203125" customWidth="1"/>
    <col min="13" max="13" width="12.58203125" customWidth="1"/>
  </cols>
  <sheetData>
    <row r="1" spans="1:15" s="1401" customFormat="1" ht="14.5" customHeight="1">
      <c r="A1" s="1402" t="s">
        <v>482</v>
      </c>
    </row>
    <row r="2" spans="1:15" s="1401" customFormat="1" ht="14.5" customHeight="1"/>
    <row r="3" spans="1:15" ht="25" customHeight="1">
      <c r="A3" s="1947">
        <v>2024</v>
      </c>
      <c r="B3" s="1947"/>
      <c r="C3" s="1947"/>
      <c r="D3" s="1947"/>
      <c r="E3" s="1947"/>
      <c r="F3" s="1947"/>
      <c r="G3" s="1947"/>
      <c r="H3" s="1947"/>
      <c r="I3" s="1947"/>
      <c r="J3" s="1947"/>
      <c r="K3" s="1947"/>
      <c r="L3" s="1947"/>
    </row>
    <row r="4" spans="1:15" ht="14.5" customHeight="1"/>
    <row r="5" spans="1:15" ht="14.5" customHeight="1">
      <c r="A5" s="2094" t="s">
        <v>1222</v>
      </c>
      <c r="B5" s="2094"/>
      <c r="C5" s="2094"/>
      <c r="D5" s="2094"/>
      <c r="E5" s="2094"/>
      <c r="F5" s="2094"/>
      <c r="G5" s="2094"/>
      <c r="H5" s="2094"/>
      <c r="I5" s="2094"/>
      <c r="J5" s="2094"/>
      <c r="K5" s="2094"/>
      <c r="L5" s="2094"/>
      <c r="M5" s="1109"/>
    </row>
    <row r="6" spans="1:15" ht="14.5" customHeight="1" thickBot="1">
      <c r="A6" s="2053" t="s">
        <v>5</v>
      </c>
      <c r="B6" s="2117" t="s">
        <v>1179</v>
      </c>
      <c r="C6" s="2120" t="s">
        <v>1159</v>
      </c>
      <c r="D6" s="2120"/>
      <c r="E6" s="2120"/>
      <c r="F6" s="2120"/>
      <c r="G6" s="2120"/>
      <c r="H6" s="2120"/>
      <c r="I6" s="2120"/>
      <c r="J6" s="2120"/>
      <c r="K6" s="2120"/>
      <c r="L6" s="2121"/>
      <c r="M6" s="1109"/>
    </row>
    <row r="7" spans="1:15" ht="14.5" customHeight="1" thickBot="1">
      <c r="A7" s="2116"/>
      <c r="B7" s="2118"/>
      <c r="C7" s="2122" t="s">
        <v>1160</v>
      </c>
      <c r="D7" s="2122" t="s">
        <v>1161</v>
      </c>
      <c r="E7" s="2122" t="s">
        <v>1162</v>
      </c>
      <c r="F7" s="2117"/>
      <c r="G7" s="2078" t="s">
        <v>1163</v>
      </c>
      <c r="H7" s="2078"/>
      <c r="I7" s="2078"/>
      <c r="J7" s="2078"/>
      <c r="K7" s="2078"/>
      <c r="L7" s="2057"/>
      <c r="M7" s="1109"/>
    </row>
    <row r="8" spans="1:15" ht="126.75" customHeight="1" thickBot="1">
      <c r="A8" s="2116"/>
      <c r="B8" s="2119"/>
      <c r="C8" s="2123"/>
      <c r="D8" s="2123"/>
      <c r="E8" s="2123"/>
      <c r="F8" s="2119"/>
      <c r="G8" s="938" t="s">
        <v>1164</v>
      </c>
      <c r="H8" s="938" t="s">
        <v>1165</v>
      </c>
      <c r="I8" s="938" t="s">
        <v>1166</v>
      </c>
      <c r="J8" s="938" t="s">
        <v>1167</v>
      </c>
      <c r="K8" s="938" t="s">
        <v>1168</v>
      </c>
      <c r="L8" s="944" t="s">
        <v>1169</v>
      </c>
      <c r="M8" s="1312"/>
      <c r="O8" s="1396"/>
    </row>
    <row r="9" spans="1:15" s="1040" customFormat="1" ht="14.5" customHeight="1" thickBot="1">
      <c r="A9" s="2116"/>
      <c r="B9" s="20" t="s">
        <v>0</v>
      </c>
      <c r="C9" s="2111" t="s">
        <v>0</v>
      </c>
      <c r="D9" s="2111"/>
      <c r="E9" s="2111"/>
      <c r="F9" s="2111"/>
      <c r="G9" s="2110" t="s">
        <v>0</v>
      </c>
      <c r="H9" s="2111"/>
      <c r="I9" s="2111"/>
      <c r="J9" s="2111"/>
      <c r="K9" s="2111"/>
      <c r="L9" s="2113"/>
      <c r="M9" s="1109"/>
    </row>
    <row r="10" spans="1:15" ht="14.5" customHeight="1">
      <c r="A10" s="1260" t="s">
        <v>13</v>
      </c>
      <c r="B10" s="2">
        <f>SUM(C10,D10,F10)</f>
        <v>11758</v>
      </c>
      <c r="C10" s="182">
        <v>43</v>
      </c>
      <c r="D10" s="183">
        <v>1622</v>
      </c>
      <c r="E10" s="1313">
        <v>5736</v>
      </c>
      <c r="F10" s="62">
        <f>(SUM(E10,K10,L10))</f>
        <v>10093</v>
      </c>
      <c r="G10" s="182">
        <v>5181</v>
      </c>
      <c r="H10" s="183" t="s">
        <v>797</v>
      </c>
      <c r="I10" s="183" t="s">
        <v>797</v>
      </c>
      <c r="J10" s="183" t="s">
        <v>797</v>
      </c>
      <c r="K10" s="183">
        <v>4357</v>
      </c>
      <c r="L10" s="1414" t="s">
        <v>515</v>
      </c>
      <c r="M10" s="1315"/>
    </row>
    <row r="11" spans="1:15" ht="14.5" customHeight="1">
      <c r="A11" s="1268" t="s">
        <v>14</v>
      </c>
      <c r="B11" s="4">
        <f t="shared" ref="B11:B28" si="0">SUM(C11,D11,F11)</f>
        <v>21871</v>
      </c>
      <c r="C11" s="19">
        <v>20</v>
      </c>
      <c r="D11" s="19">
        <v>896</v>
      </c>
      <c r="E11" s="1316">
        <v>13383</v>
      </c>
      <c r="F11" s="1317">
        <f>(SUM(E11,K11,L11))</f>
        <v>20955</v>
      </c>
      <c r="G11" s="19">
        <v>8723</v>
      </c>
      <c r="H11" s="19">
        <v>4532</v>
      </c>
      <c r="I11" s="19">
        <v>64</v>
      </c>
      <c r="J11" s="19">
        <v>64</v>
      </c>
      <c r="K11" s="1806" t="s">
        <v>515</v>
      </c>
      <c r="L11" s="1319">
        <v>7572</v>
      </c>
      <c r="M11" s="1315"/>
    </row>
    <row r="12" spans="1:15" ht="14.5" customHeight="1">
      <c r="A12" s="1260" t="s">
        <v>39</v>
      </c>
      <c r="B12" s="1">
        <f t="shared" si="0"/>
        <v>8845</v>
      </c>
      <c r="C12" s="18">
        <v>42</v>
      </c>
      <c r="D12" s="18">
        <v>3442</v>
      </c>
      <c r="E12" s="1313">
        <v>5361</v>
      </c>
      <c r="F12" s="18">
        <f>(SUM(E12,K12,L12))</f>
        <v>5361</v>
      </c>
      <c r="G12" s="18">
        <v>3923</v>
      </c>
      <c r="H12" s="18">
        <v>1304</v>
      </c>
      <c r="I12" s="18" t="s">
        <v>797</v>
      </c>
      <c r="J12" s="18" t="s">
        <v>797</v>
      </c>
      <c r="K12" s="1807" t="s">
        <v>515</v>
      </c>
      <c r="L12" s="1414" t="s">
        <v>515</v>
      </c>
      <c r="M12" s="1315"/>
    </row>
    <row r="13" spans="1:15" ht="14.5" customHeight="1">
      <c r="A13" s="1268" t="s">
        <v>16</v>
      </c>
      <c r="B13" s="4">
        <f t="shared" si="0"/>
        <v>1880</v>
      </c>
      <c r="C13" s="19">
        <v>24</v>
      </c>
      <c r="D13" s="19">
        <v>99</v>
      </c>
      <c r="E13" s="1316">
        <v>1757</v>
      </c>
      <c r="F13" s="19">
        <f t="shared" ref="F13:F28" si="1">(SUM(E13,K13,L13))</f>
        <v>1757</v>
      </c>
      <c r="G13" s="19">
        <v>878</v>
      </c>
      <c r="H13" s="19">
        <v>803</v>
      </c>
      <c r="I13" s="19">
        <v>40</v>
      </c>
      <c r="J13" s="19">
        <v>36</v>
      </c>
      <c r="K13" s="1806" t="s">
        <v>515</v>
      </c>
      <c r="L13" s="1415" t="s">
        <v>515</v>
      </c>
      <c r="M13" s="1315"/>
    </row>
    <row r="14" spans="1:15" ht="14.5" customHeight="1">
      <c r="A14" s="1260" t="s">
        <v>17</v>
      </c>
      <c r="B14" s="1">
        <f t="shared" si="0"/>
        <v>800</v>
      </c>
      <c r="C14" s="18">
        <v>4</v>
      </c>
      <c r="D14" s="18">
        <v>0</v>
      </c>
      <c r="E14" s="1313">
        <v>796</v>
      </c>
      <c r="F14" s="18">
        <f t="shared" si="1"/>
        <v>796</v>
      </c>
      <c r="G14" s="18">
        <v>692</v>
      </c>
      <c r="H14" s="18" t="s">
        <v>797</v>
      </c>
      <c r="I14" s="18" t="s">
        <v>797</v>
      </c>
      <c r="J14" s="18" t="s">
        <v>797</v>
      </c>
      <c r="K14" s="1807" t="s">
        <v>515</v>
      </c>
      <c r="L14" s="1414" t="s">
        <v>515</v>
      </c>
      <c r="M14" s="1315"/>
    </row>
    <row r="15" spans="1:15" ht="14.5" customHeight="1">
      <c r="A15" s="1268" t="s">
        <v>18</v>
      </c>
      <c r="B15" s="4">
        <f t="shared" si="0"/>
        <v>3020</v>
      </c>
      <c r="C15" s="19">
        <v>0</v>
      </c>
      <c r="D15" s="19">
        <v>239</v>
      </c>
      <c r="E15" s="1316">
        <v>2781</v>
      </c>
      <c r="F15" s="19">
        <f t="shared" si="1"/>
        <v>2781</v>
      </c>
      <c r="G15" s="19">
        <v>1574</v>
      </c>
      <c r="H15" s="19">
        <v>1041</v>
      </c>
      <c r="I15" s="19">
        <v>106</v>
      </c>
      <c r="J15" s="19">
        <v>60</v>
      </c>
      <c r="K15" s="1806" t="s">
        <v>515</v>
      </c>
      <c r="L15" s="1415" t="s">
        <v>515</v>
      </c>
      <c r="M15" s="1315"/>
    </row>
    <row r="16" spans="1:15" ht="14.5" customHeight="1">
      <c r="A16" s="1260" t="s">
        <v>19</v>
      </c>
      <c r="B16" s="1">
        <f t="shared" si="0"/>
        <v>6524</v>
      </c>
      <c r="C16" s="18">
        <v>40</v>
      </c>
      <c r="D16" s="18">
        <v>422</v>
      </c>
      <c r="E16" s="1313">
        <v>5659</v>
      </c>
      <c r="F16" s="18">
        <f t="shared" si="1"/>
        <v>6062</v>
      </c>
      <c r="G16" s="18">
        <v>4779</v>
      </c>
      <c r="H16" s="18">
        <v>876</v>
      </c>
      <c r="I16" s="18" t="s">
        <v>797</v>
      </c>
      <c r="J16" s="18" t="s">
        <v>797</v>
      </c>
      <c r="K16" s="1">
        <v>403</v>
      </c>
      <c r="L16" s="1414" t="s">
        <v>515</v>
      </c>
      <c r="M16" s="1315"/>
    </row>
    <row r="17" spans="1:13" ht="14.5" customHeight="1">
      <c r="A17" s="1268" t="s">
        <v>20</v>
      </c>
      <c r="B17" s="4">
        <f t="shared" si="0"/>
        <v>1784</v>
      </c>
      <c r="C17" s="19">
        <v>12</v>
      </c>
      <c r="D17" s="19">
        <v>22</v>
      </c>
      <c r="E17" s="1316">
        <v>1750</v>
      </c>
      <c r="F17" s="19">
        <f t="shared" si="1"/>
        <v>1750</v>
      </c>
      <c r="G17" s="19">
        <v>671</v>
      </c>
      <c r="H17" s="19">
        <v>861</v>
      </c>
      <c r="I17" s="19" t="s">
        <v>797</v>
      </c>
      <c r="J17" s="19" t="s">
        <v>797</v>
      </c>
      <c r="K17" s="1806" t="s">
        <v>515</v>
      </c>
      <c r="L17" s="1415" t="s">
        <v>515</v>
      </c>
      <c r="M17" s="1315"/>
    </row>
    <row r="18" spans="1:13" ht="14.5" customHeight="1">
      <c r="A18" s="1260" t="s">
        <v>21</v>
      </c>
      <c r="B18" s="1">
        <f t="shared" si="0"/>
        <v>11047</v>
      </c>
      <c r="C18" s="18">
        <v>45</v>
      </c>
      <c r="D18" s="18">
        <v>118</v>
      </c>
      <c r="E18" s="1313">
        <v>10826</v>
      </c>
      <c r="F18" s="18">
        <f t="shared" si="1"/>
        <v>10884</v>
      </c>
      <c r="G18" s="18">
        <v>2429</v>
      </c>
      <c r="H18" s="18">
        <v>3651</v>
      </c>
      <c r="I18" s="18">
        <v>129</v>
      </c>
      <c r="J18" s="18">
        <v>4617</v>
      </c>
      <c r="K18" s="1">
        <v>58</v>
      </c>
      <c r="L18" s="1414" t="s">
        <v>515</v>
      </c>
      <c r="M18" s="1315"/>
    </row>
    <row r="19" spans="1:13" ht="14.5" customHeight="1">
      <c r="A19" s="1268" t="s">
        <v>22</v>
      </c>
      <c r="B19" s="4">
        <f t="shared" si="0"/>
        <v>26811</v>
      </c>
      <c r="C19" s="19">
        <v>226</v>
      </c>
      <c r="D19" s="19">
        <v>874</v>
      </c>
      <c r="E19" s="1316">
        <v>23647</v>
      </c>
      <c r="F19" s="19">
        <f t="shared" si="1"/>
        <v>25711</v>
      </c>
      <c r="G19" s="19">
        <v>16975</v>
      </c>
      <c r="H19" s="19">
        <v>5187</v>
      </c>
      <c r="I19" s="19">
        <v>249</v>
      </c>
      <c r="J19" s="19">
        <v>1236</v>
      </c>
      <c r="K19" s="4">
        <v>2064</v>
      </c>
      <c r="L19" s="1415" t="s">
        <v>515</v>
      </c>
      <c r="M19" s="1315"/>
    </row>
    <row r="20" spans="1:13" ht="14.5" customHeight="1">
      <c r="A20" s="1260" t="s">
        <v>23</v>
      </c>
      <c r="B20" s="1">
        <f t="shared" si="0"/>
        <v>2565</v>
      </c>
      <c r="C20" s="18">
        <v>25</v>
      </c>
      <c r="D20" s="18">
        <v>205</v>
      </c>
      <c r="E20" s="1313">
        <v>2335</v>
      </c>
      <c r="F20" s="18">
        <f t="shared" si="1"/>
        <v>2335</v>
      </c>
      <c r="G20" s="18">
        <v>751</v>
      </c>
      <c r="H20" s="18">
        <v>873</v>
      </c>
      <c r="I20" s="18">
        <v>120</v>
      </c>
      <c r="J20" s="18">
        <v>591</v>
      </c>
      <c r="K20" s="1807" t="s">
        <v>515</v>
      </c>
      <c r="L20" s="1414" t="s">
        <v>515</v>
      </c>
      <c r="M20" s="1315"/>
    </row>
    <row r="21" spans="1:13" ht="14.5" customHeight="1">
      <c r="A21" s="1268" t="s">
        <v>24</v>
      </c>
      <c r="B21" s="4">
        <f t="shared" si="0"/>
        <v>891</v>
      </c>
      <c r="C21" s="19">
        <v>11</v>
      </c>
      <c r="D21" s="19">
        <v>15</v>
      </c>
      <c r="E21" s="1316">
        <v>865</v>
      </c>
      <c r="F21" s="19">
        <f t="shared" si="1"/>
        <v>865</v>
      </c>
      <c r="G21" s="19">
        <v>592</v>
      </c>
      <c r="H21" s="19" t="s">
        <v>797</v>
      </c>
      <c r="I21" s="19" t="s">
        <v>797</v>
      </c>
      <c r="J21" s="19">
        <v>66</v>
      </c>
      <c r="K21" s="1806" t="s">
        <v>515</v>
      </c>
      <c r="L21" s="1415" t="s">
        <v>515</v>
      </c>
      <c r="M21" s="1315"/>
    </row>
    <row r="22" spans="1:13" ht="14.5" customHeight="1">
      <c r="A22" s="1260" t="s">
        <v>25</v>
      </c>
      <c r="B22" s="1">
        <f t="shared" si="0"/>
        <v>4972</v>
      </c>
      <c r="C22" s="18">
        <v>10</v>
      </c>
      <c r="D22" s="18">
        <v>289</v>
      </c>
      <c r="E22" s="1321">
        <v>4673</v>
      </c>
      <c r="F22" s="18">
        <f t="shared" si="1"/>
        <v>4673</v>
      </c>
      <c r="G22" s="18">
        <v>3405</v>
      </c>
      <c r="H22" s="18">
        <v>904</v>
      </c>
      <c r="I22" s="18" t="s">
        <v>797</v>
      </c>
      <c r="J22" s="18" t="s">
        <v>797</v>
      </c>
      <c r="K22" s="1807" t="s">
        <v>515</v>
      </c>
      <c r="L22" s="1414" t="s">
        <v>515</v>
      </c>
      <c r="M22" s="1315"/>
    </row>
    <row r="23" spans="1:13" ht="14.5" customHeight="1">
      <c r="A23" s="1268" t="s">
        <v>26</v>
      </c>
      <c r="B23" s="4">
        <f t="shared" si="0"/>
        <v>1944</v>
      </c>
      <c r="C23" s="19">
        <v>6</v>
      </c>
      <c r="D23" s="19">
        <v>232</v>
      </c>
      <c r="E23" s="1316">
        <v>1706</v>
      </c>
      <c r="F23" s="19">
        <f t="shared" si="1"/>
        <v>1706</v>
      </c>
      <c r="G23" s="19">
        <v>938</v>
      </c>
      <c r="H23" s="19">
        <v>562</v>
      </c>
      <c r="I23" s="19">
        <v>110</v>
      </c>
      <c r="J23" s="19">
        <v>96</v>
      </c>
      <c r="K23" s="1806" t="s">
        <v>515</v>
      </c>
      <c r="L23" s="1415" t="s">
        <v>515</v>
      </c>
      <c r="M23" s="1315"/>
    </row>
    <row r="24" spans="1:13" ht="14.5" customHeight="1">
      <c r="A24" s="1260" t="s">
        <v>27</v>
      </c>
      <c r="B24" s="1">
        <f t="shared" si="0"/>
        <v>2848</v>
      </c>
      <c r="C24" s="18">
        <v>48</v>
      </c>
      <c r="D24" s="18">
        <v>54</v>
      </c>
      <c r="E24" s="1313">
        <v>2746</v>
      </c>
      <c r="F24" s="18">
        <f t="shared" si="1"/>
        <v>2746</v>
      </c>
      <c r="G24" s="18">
        <v>1630</v>
      </c>
      <c r="H24" s="18">
        <v>910</v>
      </c>
      <c r="I24" s="18">
        <v>6</v>
      </c>
      <c r="J24" s="18">
        <v>200</v>
      </c>
      <c r="K24" s="1807" t="s">
        <v>515</v>
      </c>
      <c r="L24" s="1416" t="s">
        <v>515</v>
      </c>
      <c r="M24" s="1315"/>
    </row>
    <row r="25" spans="1:13" ht="14.5" customHeight="1" thickBot="1">
      <c r="A25" s="248" t="s">
        <v>28</v>
      </c>
      <c r="B25" s="9">
        <f t="shared" si="0"/>
        <v>2093</v>
      </c>
      <c r="C25" s="189">
        <v>2</v>
      </c>
      <c r="D25" s="189">
        <v>49</v>
      </c>
      <c r="E25" s="1322">
        <v>2042</v>
      </c>
      <c r="F25" s="189">
        <f t="shared" si="1"/>
        <v>2042</v>
      </c>
      <c r="G25" s="189">
        <v>1151</v>
      </c>
      <c r="H25" s="189">
        <v>849</v>
      </c>
      <c r="I25" s="189" t="s">
        <v>797</v>
      </c>
      <c r="J25" s="189" t="s">
        <v>797</v>
      </c>
      <c r="K25" s="1808" t="s">
        <v>515</v>
      </c>
      <c r="L25" s="1415" t="s">
        <v>515</v>
      </c>
      <c r="M25" s="1315"/>
    </row>
    <row r="26" spans="1:13" ht="14.5" customHeight="1">
      <c r="A26" s="1283" t="s">
        <v>29</v>
      </c>
      <c r="B26" s="1323">
        <f t="shared" si="0"/>
        <v>88135</v>
      </c>
      <c r="C26" s="1324">
        <v>462</v>
      </c>
      <c r="D26" s="1324">
        <v>4445</v>
      </c>
      <c r="E26" s="1325">
        <v>68774</v>
      </c>
      <c r="F26" s="1324">
        <f t="shared" si="1"/>
        <v>83228</v>
      </c>
      <c r="G26" s="1324">
        <v>43326</v>
      </c>
      <c r="H26" s="1324">
        <v>17886</v>
      </c>
      <c r="I26" s="1324">
        <v>724</v>
      </c>
      <c r="J26" s="1324">
        <v>6838</v>
      </c>
      <c r="K26" s="1324">
        <v>6882</v>
      </c>
      <c r="L26" s="1326">
        <f>SUM($L$10:$L$25)</f>
        <v>7572</v>
      </c>
      <c r="M26" s="1315"/>
    </row>
    <row r="27" spans="1:13" ht="14.5" customHeight="1">
      <c r="A27" s="1289" t="s">
        <v>30</v>
      </c>
      <c r="B27" s="1327">
        <f t="shared" si="0"/>
        <v>21518</v>
      </c>
      <c r="C27" s="1328">
        <v>96</v>
      </c>
      <c r="D27" s="1328">
        <v>4133</v>
      </c>
      <c r="E27" s="1329">
        <v>17289</v>
      </c>
      <c r="F27" s="1328">
        <f t="shared" si="1"/>
        <v>17289</v>
      </c>
      <c r="G27" s="1328">
        <v>10966</v>
      </c>
      <c r="H27" s="1328">
        <v>5283</v>
      </c>
      <c r="I27" s="1328">
        <v>328</v>
      </c>
      <c r="J27" s="1328">
        <v>712</v>
      </c>
      <c r="K27" s="1330" t="s">
        <v>515</v>
      </c>
      <c r="L27" s="1331"/>
      <c r="M27" s="1109"/>
    </row>
    <row r="28" spans="1:13" ht="14.5" customHeight="1" thickBot="1">
      <c r="A28" s="1332" t="s">
        <v>31</v>
      </c>
      <c r="B28" s="1333">
        <f t="shared" si="0"/>
        <v>109653</v>
      </c>
      <c r="C28" s="1334">
        <v>558</v>
      </c>
      <c r="D28" s="1334">
        <v>8578</v>
      </c>
      <c r="E28" s="1335">
        <v>86063</v>
      </c>
      <c r="F28" s="1334">
        <f t="shared" si="1"/>
        <v>100517</v>
      </c>
      <c r="G28" s="1334">
        <v>54292</v>
      </c>
      <c r="H28" s="1334">
        <v>23169</v>
      </c>
      <c r="I28" s="1334">
        <v>1052</v>
      </c>
      <c r="J28" s="1334">
        <v>7550</v>
      </c>
      <c r="K28" s="1334">
        <v>6882</v>
      </c>
      <c r="L28" s="1336">
        <f>SUM($L$10:$L$25)</f>
        <v>7572</v>
      </c>
      <c r="M28" s="1337"/>
    </row>
    <row r="29" spans="1:13" ht="14.5" customHeight="1" thickBot="1">
      <c r="A29" s="1338"/>
      <c r="B29" s="2127" t="s">
        <v>1223</v>
      </c>
      <c r="C29" s="2128"/>
      <c r="D29" s="2128"/>
      <c r="E29" s="2129"/>
      <c r="F29" s="2103" t="s">
        <v>1224</v>
      </c>
      <c r="G29" s="2103"/>
      <c r="H29" s="2103"/>
      <c r="I29" s="2103"/>
      <c r="J29" s="2103"/>
      <c r="K29" s="2103"/>
      <c r="L29" s="2104"/>
      <c r="M29" s="1109"/>
    </row>
    <row r="30" spans="1:13" ht="14.5" customHeight="1">
      <c r="A30" s="1260" t="s">
        <v>13</v>
      </c>
      <c r="B30" s="182">
        <v>100</v>
      </c>
      <c r="C30" s="1339">
        <f>C10/B10*100</f>
        <v>0.36570845381867667</v>
      </c>
      <c r="D30" s="1339">
        <f>D10/B10*100</f>
        <v>13.79486307195101</v>
      </c>
      <c r="E30" s="184">
        <f>F10/B10*100</f>
        <v>85.839428474230303</v>
      </c>
      <c r="F30" s="183">
        <v>100</v>
      </c>
      <c r="G30" s="1339">
        <f>G10/$F10*100</f>
        <v>51.33260675715843</v>
      </c>
      <c r="H30" s="1339" t="s">
        <v>797</v>
      </c>
      <c r="I30" s="1339" t="s">
        <v>797</v>
      </c>
      <c r="J30" s="1339" t="s">
        <v>797</v>
      </c>
      <c r="K30" s="1339">
        <f>K10/$F10*100</f>
        <v>43.168532646388584</v>
      </c>
      <c r="L30" s="1340" t="s">
        <v>797</v>
      </c>
      <c r="M30" s="1109"/>
    </row>
    <row r="31" spans="1:13" ht="14.5" customHeight="1">
      <c r="A31" s="1268" t="s">
        <v>14</v>
      </c>
      <c r="B31" s="4">
        <v>100</v>
      </c>
      <c r="C31" s="6">
        <f t="shared" ref="C31:C48" si="2">C11/B11*100</f>
        <v>9.1445292853550367E-2</v>
      </c>
      <c r="D31" s="6">
        <f t="shared" ref="D31:D48" si="3">D11/B11*100</f>
        <v>4.096749119839056</v>
      </c>
      <c r="E31" s="186">
        <f t="shared" ref="E31:E48" si="4">F11/B11*100</f>
        <v>95.81180558730739</v>
      </c>
      <c r="F31" s="19">
        <v>100</v>
      </c>
      <c r="G31" s="6">
        <f>G11/$F11*100</f>
        <v>41.627296587926509</v>
      </c>
      <c r="H31" s="6">
        <f>H11/$F11*100</f>
        <v>21.627296587926509</v>
      </c>
      <c r="I31" s="6" t="s">
        <v>797</v>
      </c>
      <c r="J31" s="6" t="s">
        <v>797</v>
      </c>
      <c r="K31" s="6" t="s">
        <v>797</v>
      </c>
      <c r="L31" s="1341">
        <f>L11/F11*100</f>
        <v>36.134574087329987</v>
      </c>
      <c r="M31" s="1109"/>
    </row>
    <row r="32" spans="1:13" ht="14.5" customHeight="1">
      <c r="A32" s="1260" t="s">
        <v>39</v>
      </c>
      <c r="B32" s="1">
        <v>100</v>
      </c>
      <c r="C32" s="8">
        <f t="shared" si="2"/>
        <v>0.47484454494064438</v>
      </c>
      <c r="D32" s="8">
        <f t="shared" si="3"/>
        <v>38.91464104013567</v>
      </c>
      <c r="E32" s="187">
        <f t="shared" si="4"/>
        <v>60.610514414923685</v>
      </c>
      <c r="F32" s="18">
        <v>100</v>
      </c>
      <c r="G32" s="8">
        <f t="shared" ref="G32:K47" si="5">G12/$F12*100</f>
        <v>73.176646148106698</v>
      </c>
      <c r="H32" s="8">
        <f t="shared" si="5"/>
        <v>24.323820182801718</v>
      </c>
      <c r="I32" s="8" t="s">
        <v>797</v>
      </c>
      <c r="J32" s="8" t="s">
        <v>797</v>
      </c>
      <c r="K32" s="8" t="s">
        <v>797</v>
      </c>
      <c r="L32" s="1340" t="s">
        <v>797</v>
      </c>
      <c r="M32" s="1109"/>
    </row>
    <row r="33" spans="1:13" ht="14.5" customHeight="1">
      <c r="A33" s="1268" t="s">
        <v>16</v>
      </c>
      <c r="B33" s="4">
        <v>100</v>
      </c>
      <c r="C33" s="6">
        <f t="shared" si="2"/>
        <v>1.2765957446808509</v>
      </c>
      <c r="D33" s="6">
        <f t="shared" si="3"/>
        <v>5.2659574468085104</v>
      </c>
      <c r="E33" s="186">
        <f t="shared" si="4"/>
        <v>93.457446808510639</v>
      </c>
      <c r="F33" s="19">
        <v>100</v>
      </c>
      <c r="G33" s="6">
        <f t="shared" si="5"/>
        <v>49.971542401821281</v>
      </c>
      <c r="H33" s="6">
        <f t="shared" si="5"/>
        <v>45.702902675014229</v>
      </c>
      <c r="I33" s="6" t="s">
        <v>797</v>
      </c>
      <c r="J33" s="6" t="s">
        <v>797</v>
      </c>
      <c r="K33" s="6" t="s">
        <v>797</v>
      </c>
      <c r="L33" s="1341" t="s">
        <v>797</v>
      </c>
      <c r="M33" s="1109"/>
    </row>
    <row r="34" spans="1:13" ht="14.5" customHeight="1">
      <c r="A34" s="1260" t="s">
        <v>17</v>
      </c>
      <c r="B34" s="1">
        <v>100</v>
      </c>
      <c r="C34" s="8">
        <f t="shared" si="2"/>
        <v>0.5</v>
      </c>
      <c r="D34" s="8">
        <f t="shared" si="3"/>
        <v>0</v>
      </c>
      <c r="E34" s="187">
        <f t="shared" si="4"/>
        <v>99.5</v>
      </c>
      <c r="F34" s="18">
        <v>100</v>
      </c>
      <c r="G34" s="8">
        <f t="shared" si="5"/>
        <v>86.934673366834176</v>
      </c>
      <c r="H34" s="8" t="s">
        <v>797</v>
      </c>
      <c r="I34" s="8" t="s">
        <v>797</v>
      </c>
      <c r="J34" s="8" t="s">
        <v>797</v>
      </c>
      <c r="K34" s="8" t="s">
        <v>797</v>
      </c>
      <c r="L34" s="1340" t="s">
        <v>797</v>
      </c>
      <c r="M34" s="1109"/>
    </row>
    <row r="35" spans="1:13" ht="14.5" customHeight="1">
      <c r="A35" s="1268" t="s">
        <v>18</v>
      </c>
      <c r="B35" s="4">
        <v>100</v>
      </c>
      <c r="C35" s="6">
        <f t="shared" si="2"/>
        <v>0</v>
      </c>
      <c r="D35" s="6">
        <f t="shared" si="3"/>
        <v>7.9139072847682126</v>
      </c>
      <c r="E35" s="186">
        <f t="shared" si="4"/>
        <v>92.0860927152318</v>
      </c>
      <c r="F35" s="19">
        <v>100</v>
      </c>
      <c r="G35" s="6">
        <f t="shared" si="5"/>
        <v>56.598345918734275</v>
      </c>
      <c r="H35" s="6">
        <f t="shared" si="5"/>
        <v>37.432578209277239</v>
      </c>
      <c r="I35" s="6">
        <f t="shared" si="5"/>
        <v>3.8115785688601225</v>
      </c>
      <c r="J35" s="6">
        <f t="shared" si="5"/>
        <v>2.1574973031283711</v>
      </c>
      <c r="K35" s="6" t="s">
        <v>797</v>
      </c>
      <c r="L35" s="1341" t="s">
        <v>797</v>
      </c>
      <c r="M35" s="1109"/>
    </row>
    <row r="36" spans="1:13" ht="14.5" customHeight="1">
      <c r="A36" s="1260" t="s">
        <v>19</v>
      </c>
      <c r="B36" s="1">
        <v>100</v>
      </c>
      <c r="C36" s="8">
        <f t="shared" si="2"/>
        <v>0.61312078479460452</v>
      </c>
      <c r="D36" s="8">
        <f t="shared" si="3"/>
        <v>6.4684242795830782</v>
      </c>
      <c r="E36" s="187">
        <f t="shared" si="4"/>
        <v>92.918454935622321</v>
      </c>
      <c r="F36" s="18">
        <v>100</v>
      </c>
      <c r="G36" s="8">
        <f t="shared" si="5"/>
        <v>78.835367865390964</v>
      </c>
      <c r="H36" s="8">
        <f t="shared" si="5"/>
        <v>14.45067634444078</v>
      </c>
      <c r="I36" s="8" t="s">
        <v>797</v>
      </c>
      <c r="J36" s="8" t="s">
        <v>797</v>
      </c>
      <c r="K36" s="8">
        <f>K16/$F16*100</f>
        <v>6.647970966677665</v>
      </c>
      <c r="L36" s="1340" t="s">
        <v>797</v>
      </c>
      <c r="M36" s="1109"/>
    </row>
    <row r="37" spans="1:13" ht="14.5" customHeight="1">
      <c r="A37" s="1268" t="s">
        <v>20</v>
      </c>
      <c r="B37" s="4">
        <v>100</v>
      </c>
      <c r="C37" s="6">
        <f t="shared" si="2"/>
        <v>0.67264573991031396</v>
      </c>
      <c r="D37" s="6">
        <f t="shared" si="3"/>
        <v>1.2331838565022422</v>
      </c>
      <c r="E37" s="186">
        <f t="shared" si="4"/>
        <v>98.094170403587441</v>
      </c>
      <c r="F37" s="19">
        <v>100</v>
      </c>
      <c r="G37" s="6">
        <f t="shared" si="5"/>
        <v>38.342857142857142</v>
      </c>
      <c r="H37" s="6">
        <f t="shared" si="5"/>
        <v>49.2</v>
      </c>
      <c r="I37" s="6" t="s">
        <v>797</v>
      </c>
      <c r="J37" s="6" t="s">
        <v>797</v>
      </c>
      <c r="K37" s="6" t="s">
        <v>797</v>
      </c>
      <c r="L37" s="1341" t="s">
        <v>797</v>
      </c>
      <c r="M37" s="1109"/>
    </row>
    <row r="38" spans="1:13" ht="14.5" customHeight="1">
      <c r="A38" s="1260" t="s">
        <v>21</v>
      </c>
      <c r="B38" s="1">
        <v>100</v>
      </c>
      <c r="C38" s="8">
        <f t="shared" si="2"/>
        <v>0.4073504118765276</v>
      </c>
      <c r="D38" s="8">
        <f t="shared" si="3"/>
        <v>1.0681633022540056</v>
      </c>
      <c r="E38" s="187">
        <f t="shared" si="4"/>
        <v>98.524486285869457</v>
      </c>
      <c r="F38" s="18">
        <v>100</v>
      </c>
      <c r="G38" s="8">
        <f t="shared" si="5"/>
        <v>22.317162807791252</v>
      </c>
      <c r="H38" s="8">
        <f t="shared" si="5"/>
        <v>33.54465270121279</v>
      </c>
      <c r="I38" s="8">
        <f t="shared" si="5"/>
        <v>1.1852260198456448</v>
      </c>
      <c r="J38" s="8">
        <f t="shared" si="5"/>
        <v>42.420066152149943</v>
      </c>
      <c r="K38" s="8">
        <f t="shared" si="5"/>
        <v>0.53289231900036749</v>
      </c>
      <c r="L38" s="1340" t="s">
        <v>797</v>
      </c>
      <c r="M38" s="1109"/>
    </row>
    <row r="39" spans="1:13" ht="14.5" customHeight="1">
      <c r="A39" s="1268" t="s">
        <v>22</v>
      </c>
      <c r="B39" s="4">
        <v>100</v>
      </c>
      <c r="C39" s="6">
        <f t="shared" si="2"/>
        <v>0.84293760023870812</v>
      </c>
      <c r="D39" s="6">
        <f t="shared" si="3"/>
        <v>3.2598560292417291</v>
      </c>
      <c r="E39" s="186">
        <f t="shared" si="4"/>
        <v>95.897206370519555</v>
      </c>
      <c r="F39" s="19">
        <v>100</v>
      </c>
      <c r="G39" s="6">
        <f t="shared" si="5"/>
        <v>66.022325074870679</v>
      </c>
      <c r="H39" s="6">
        <f t="shared" si="5"/>
        <v>20.174244486795534</v>
      </c>
      <c r="I39" s="6">
        <f t="shared" si="5"/>
        <v>0.968457080626969</v>
      </c>
      <c r="J39" s="6">
        <f t="shared" si="5"/>
        <v>4.8072809303410988</v>
      </c>
      <c r="K39" s="6">
        <f t="shared" si="5"/>
        <v>8.0276924273657198</v>
      </c>
      <c r="L39" s="1341" t="s">
        <v>797</v>
      </c>
      <c r="M39" s="1109"/>
    </row>
    <row r="40" spans="1:13" ht="14.5" customHeight="1">
      <c r="A40" s="1260" t="s">
        <v>23</v>
      </c>
      <c r="B40" s="1">
        <v>100</v>
      </c>
      <c r="C40" s="8">
        <f t="shared" si="2"/>
        <v>0.97465886939571145</v>
      </c>
      <c r="D40" s="8">
        <f t="shared" si="3"/>
        <v>7.9922027290448341</v>
      </c>
      <c r="E40" s="187">
        <f t="shared" si="4"/>
        <v>91.033138401559455</v>
      </c>
      <c r="F40" s="18">
        <v>100</v>
      </c>
      <c r="G40" s="8">
        <f t="shared" si="5"/>
        <v>32.162740899357601</v>
      </c>
      <c r="H40" s="8">
        <f t="shared" si="5"/>
        <v>37.387580299785867</v>
      </c>
      <c r="I40" s="8">
        <f t="shared" si="5"/>
        <v>5.1391862955032117</v>
      </c>
      <c r="J40" s="8">
        <f t="shared" si="5"/>
        <v>25.31049250535332</v>
      </c>
      <c r="K40" s="8" t="s">
        <v>797</v>
      </c>
      <c r="L40" s="1340" t="s">
        <v>797</v>
      </c>
      <c r="M40" s="1109"/>
    </row>
    <row r="41" spans="1:13" ht="14.5" customHeight="1">
      <c r="A41" s="1268" t="s">
        <v>24</v>
      </c>
      <c r="B41" s="4">
        <v>100</v>
      </c>
      <c r="C41" s="6">
        <f t="shared" si="2"/>
        <v>1.2345679012345678</v>
      </c>
      <c r="D41" s="6">
        <f t="shared" si="3"/>
        <v>1.6835016835016834</v>
      </c>
      <c r="E41" s="186">
        <f t="shared" si="4"/>
        <v>97.081930415263756</v>
      </c>
      <c r="F41" s="19">
        <v>100</v>
      </c>
      <c r="G41" s="6">
        <f t="shared" si="5"/>
        <v>68.439306358381501</v>
      </c>
      <c r="H41" s="6" t="s">
        <v>797</v>
      </c>
      <c r="I41" s="6" t="s">
        <v>797</v>
      </c>
      <c r="J41" s="6" t="s">
        <v>797</v>
      </c>
      <c r="K41" s="6" t="s">
        <v>797</v>
      </c>
      <c r="L41" s="1341" t="s">
        <v>797</v>
      </c>
      <c r="M41" s="1109"/>
    </row>
    <row r="42" spans="1:13" ht="14.5" customHeight="1">
      <c r="A42" s="1260" t="s">
        <v>25</v>
      </c>
      <c r="B42" s="1">
        <v>100</v>
      </c>
      <c r="C42" s="8">
        <f t="shared" si="2"/>
        <v>0.20112630732099759</v>
      </c>
      <c r="D42" s="8">
        <f t="shared" si="3"/>
        <v>5.8125502815768302</v>
      </c>
      <c r="E42" s="187">
        <f t="shared" si="4"/>
        <v>93.986323411102163</v>
      </c>
      <c r="F42" s="18">
        <v>100</v>
      </c>
      <c r="G42" s="8">
        <f t="shared" si="5"/>
        <v>72.865396961266853</v>
      </c>
      <c r="H42" s="8">
        <f t="shared" si="5"/>
        <v>19.345174406163064</v>
      </c>
      <c r="I42" s="8" t="s">
        <v>797</v>
      </c>
      <c r="J42" s="8" t="s">
        <v>797</v>
      </c>
      <c r="K42" s="8" t="s">
        <v>797</v>
      </c>
      <c r="L42" s="1340" t="s">
        <v>797</v>
      </c>
      <c r="M42" s="1109"/>
    </row>
    <row r="43" spans="1:13" ht="14.5" customHeight="1">
      <c r="A43" s="1268" t="s">
        <v>26</v>
      </c>
      <c r="B43" s="4">
        <v>100</v>
      </c>
      <c r="C43" s="6">
        <f t="shared" si="2"/>
        <v>0.30864197530864196</v>
      </c>
      <c r="D43" s="6">
        <f t="shared" si="3"/>
        <v>11.934156378600823</v>
      </c>
      <c r="E43" s="186">
        <f t="shared" si="4"/>
        <v>87.757201646090536</v>
      </c>
      <c r="F43" s="19">
        <v>100</v>
      </c>
      <c r="G43" s="6">
        <f t="shared" si="5"/>
        <v>54.982415005861661</v>
      </c>
      <c r="H43" s="6">
        <f t="shared" si="5"/>
        <v>32.942555685814774</v>
      </c>
      <c r="I43" s="6">
        <f t="shared" si="5"/>
        <v>6.4478311840562714</v>
      </c>
      <c r="J43" s="6">
        <f t="shared" si="5"/>
        <v>5.6271981242672924</v>
      </c>
      <c r="K43" s="6" t="s">
        <v>797</v>
      </c>
      <c r="L43" s="1341" t="s">
        <v>797</v>
      </c>
      <c r="M43" s="1109"/>
    </row>
    <row r="44" spans="1:13" ht="14.5" customHeight="1">
      <c r="A44" s="1260" t="s">
        <v>27</v>
      </c>
      <c r="B44" s="1">
        <v>100</v>
      </c>
      <c r="C44" s="8">
        <f t="shared" si="2"/>
        <v>1.6853932584269662</v>
      </c>
      <c r="D44" s="8">
        <f t="shared" si="3"/>
        <v>1.8960674157303372</v>
      </c>
      <c r="E44" s="187">
        <f t="shared" si="4"/>
        <v>96.418539325842701</v>
      </c>
      <c r="F44" s="18">
        <v>100</v>
      </c>
      <c r="G44" s="8">
        <f t="shared" si="5"/>
        <v>59.359067734887105</v>
      </c>
      <c r="H44" s="8">
        <f t="shared" si="5"/>
        <v>33.139111434814275</v>
      </c>
      <c r="I44" s="8" t="s">
        <v>797</v>
      </c>
      <c r="J44" s="8" t="s">
        <v>797</v>
      </c>
      <c r="K44" s="8" t="s">
        <v>797</v>
      </c>
      <c r="L44" s="1340" t="s">
        <v>797</v>
      </c>
      <c r="M44" s="1109"/>
    </row>
    <row r="45" spans="1:13" ht="14.5" customHeight="1" thickBot="1">
      <c r="A45" s="248" t="s">
        <v>28</v>
      </c>
      <c r="B45" s="4">
        <v>100</v>
      </c>
      <c r="C45" s="6">
        <f t="shared" si="2"/>
        <v>9.5556617295747728E-2</v>
      </c>
      <c r="D45" s="6">
        <f t="shared" si="3"/>
        <v>2.3411371237458192</v>
      </c>
      <c r="E45" s="186">
        <f t="shared" si="4"/>
        <v>97.563306258958434</v>
      </c>
      <c r="F45" s="19">
        <v>100</v>
      </c>
      <c r="G45" s="6">
        <f t="shared" si="5"/>
        <v>56.366307541625858</v>
      </c>
      <c r="H45" s="6">
        <f t="shared" si="5"/>
        <v>41.576885406464257</v>
      </c>
      <c r="I45" s="11" t="s">
        <v>797</v>
      </c>
      <c r="J45" s="11" t="s">
        <v>797</v>
      </c>
      <c r="K45" s="11" t="s">
        <v>797</v>
      </c>
      <c r="L45" s="1341" t="s">
        <v>797</v>
      </c>
      <c r="M45" s="1109"/>
    </row>
    <row r="46" spans="1:13" ht="14.5" customHeight="1">
      <c r="A46" s="1283" t="s">
        <v>29</v>
      </c>
      <c r="B46" s="12">
        <v>100</v>
      </c>
      <c r="C46" s="1342">
        <f t="shared" si="2"/>
        <v>0.52419583593351105</v>
      </c>
      <c r="D46" s="1342">
        <f t="shared" si="3"/>
        <v>5.0433993305724174</v>
      </c>
      <c r="E46" s="1810">
        <f t="shared" si="4"/>
        <v>94.432404833494076</v>
      </c>
      <c r="F46" s="1324">
        <v>100</v>
      </c>
      <c r="G46" s="1342">
        <f t="shared" si="5"/>
        <v>52.05700004806075</v>
      </c>
      <c r="H46" s="1342">
        <f t="shared" si="5"/>
        <v>21.490363819868314</v>
      </c>
      <c r="I46" s="1342">
        <f>I26/$F26*100</f>
        <v>0.86989955303503641</v>
      </c>
      <c r="J46" s="1342">
        <f>J26/$F26*100</f>
        <v>8.2159850050463792</v>
      </c>
      <c r="K46" s="1342">
        <f>K26/$F26*100</f>
        <v>8.268851828711492</v>
      </c>
      <c r="L46" s="1343" t="s">
        <v>515</v>
      </c>
      <c r="M46" s="1109"/>
    </row>
    <row r="47" spans="1:13" ht="14.5" customHeight="1">
      <c r="A47" s="1289" t="s">
        <v>30</v>
      </c>
      <c r="B47" s="15">
        <v>100</v>
      </c>
      <c r="C47" s="1344">
        <f t="shared" si="2"/>
        <v>0.44613811692536481</v>
      </c>
      <c r="D47" s="1344">
        <f t="shared" si="3"/>
        <v>19.207175388047215</v>
      </c>
      <c r="E47" s="1811">
        <f t="shared" si="4"/>
        <v>80.346686495027413</v>
      </c>
      <c r="F47" s="1328">
        <v>100</v>
      </c>
      <c r="G47" s="1344">
        <f t="shared" si="5"/>
        <v>63.427612933078834</v>
      </c>
      <c r="H47" s="1344">
        <f t="shared" si="5"/>
        <v>30.557001561686619</v>
      </c>
      <c r="I47" s="1344">
        <f t="shared" si="5"/>
        <v>1.8971600439585863</v>
      </c>
      <c r="J47" s="1344">
        <f t="shared" si="5"/>
        <v>4.1182254612759559</v>
      </c>
      <c r="K47" s="1344" t="s">
        <v>797</v>
      </c>
      <c r="L47" s="1345">
        <f>L27/$F27*100</f>
        <v>0</v>
      </c>
      <c r="M47" s="1109"/>
    </row>
    <row r="48" spans="1:13" ht="14.5" customHeight="1">
      <c r="A48" s="1295" t="s">
        <v>31</v>
      </c>
      <c r="B48" s="1296">
        <v>100</v>
      </c>
      <c r="C48" s="1346">
        <f t="shared" si="2"/>
        <v>0.50887800607370526</v>
      </c>
      <c r="D48" s="1346">
        <f t="shared" si="3"/>
        <v>7.822859383692192</v>
      </c>
      <c r="E48" s="1812">
        <f t="shared" si="4"/>
        <v>91.668262610234095</v>
      </c>
      <c r="F48" s="1809">
        <v>100</v>
      </c>
      <c r="G48" s="1346">
        <f t="shared" ref="G48:L48" si="6">G28/$F28*100</f>
        <v>54.012754061502037</v>
      </c>
      <c r="H48" s="1346">
        <f t="shared" si="6"/>
        <v>23.049832366664344</v>
      </c>
      <c r="I48" s="1346">
        <f t="shared" si="6"/>
        <v>1.0465891341763085</v>
      </c>
      <c r="J48" s="1346">
        <f t="shared" si="6"/>
        <v>7.5111672652387167</v>
      </c>
      <c r="K48" s="1346">
        <f t="shared" si="6"/>
        <v>6.8466030621685885</v>
      </c>
      <c r="L48" s="1347">
        <f t="shared" si="6"/>
        <v>7.5330541102500082</v>
      </c>
      <c r="M48" s="1109"/>
    </row>
    <row r="49" spans="1:13" ht="14.5" customHeight="1">
      <c r="A49" s="2124" t="s">
        <v>1145</v>
      </c>
      <c r="B49" s="2124"/>
      <c r="C49" s="2124"/>
      <c r="D49" s="2124"/>
      <c r="E49" s="2124"/>
      <c r="F49" s="2124"/>
      <c r="G49" s="2124"/>
      <c r="H49" s="2124"/>
      <c r="I49" s="2125"/>
      <c r="J49" s="2125"/>
      <c r="K49" s="2125"/>
      <c r="L49" s="2126"/>
      <c r="M49" s="1109"/>
    </row>
    <row r="50" spans="1:13" ht="27.75" customHeight="1">
      <c r="A50" s="2105" t="s">
        <v>1208</v>
      </c>
      <c r="B50" s="2105"/>
      <c r="C50" s="2105"/>
      <c r="D50" s="2105"/>
      <c r="E50" s="2105"/>
      <c r="F50" s="2105"/>
      <c r="G50" s="2105"/>
      <c r="H50" s="2105"/>
      <c r="I50" s="2105"/>
      <c r="J50" s="2105"/>
      <c r="K50" s="2105"/>
      <c r="L50" s="2105"/>
      <c r="M50" s="1348"/>
    </row>
    <row r="51" spans="1:13" ht="14.5" customHeight="1">
      <c r="A51" s="2105" t="s">
        <v>1171</v>
      </c>
      <c r="B51" s="2105"/>
      <c r="C51" s="2105"/>
      <c r="D51" s="2105"/>
      <c r="E51" s="2105"/>
      <c r="F51" s="2105"/>
      <c r="G51" s="2105"/>
      <c r="H51" s="2105"/>
      <c r="I51" s="2105"/>
      <c r="J51" s="2105"/>
      <c r="K51" s="2105"/>
      <c r="L51" s="2105"/>
      <c r="M51" s="1348"/>
    </row>
    <row r="52" spans="1:13" ht="35.25" customHeight="1">
      <c r="A52" s="2105" t="s">
        <v>1172</v>
      </c>
      <c r="B52" s="2105"/>
      <c r="C52" s="2105"/>
      <c r="D52" s="2105"/>
      <c r="E52" s="2105"/>
      <c r="F52" s="2105"/>
      <c r="G52" s="2105"/>
      <c r="H52" s="2105"/>
      <c r="I52" s="2105"/>
      <c r="J52" s="2105"/>
      <c r="K52" s="2105"/>
      <c r="L52" s="2105"/>
      <c r="M52" s="1348"/>
    </row>
    <row r="53" spans="1:13" ht="14.5" customHeight="1">
      <c r="A53" s="1370"/>
      <c r="B53" s="1370"/>
      <c r="C53" s="1370"/>
      <c r="D53" s="1370"/>
      <c r="E53" s="1370"/>
      <c r="F53" s="1370"/>
      <c r="G53" s="1370"/>
      <c r="H53" s="1370"/>
      <c r="I53" s="1370"/>
      <c r="J53" s="1370"/>
      <c r="K53" s="1370"/>
      <c r="L53" s="1370"/>
      <c r="M53" s="1348"/>
    </row>
    <row r="54" spans="1:13" ht="25" customHeight="1">
      <c r="A54" s="1947">
        <v>2023</v>
      </c>
      <c r="B54" s="1947"/>
      <c r="C54" s="1947"/>
      <c r="D54" s="1947"/>
      <c r="E54" s="1947"/>
      <c r="F54" s="1947"/>
      <c r="G54" s="1947"/>
      <c r="H54" s="1947"/>
      <c r="I54" s="1947"/>
      <c r="J54" s="1947"/>
      <c r="K54" s="1947"/>
      <c r="L54" s="1947"/>
      <c r="M54" s="1348"/>
    </row>
    <row r="55" spans="1:13" ht="14.5" customHeight="1"/>
    <row r="56" spans="1:13" ht="14.5" customHeight="1">
      <c r="A56" s="2094" t="s">
        <v>1225</v>
      </c>
      <c r="B56" s="2094"/>
      <c r="C56" s="2094"/>
      <c r="D56" s="2094"/>
      <c r="E56" s="2094"/>
      <c r="F56" s="2094"/>
      <c r="G56" s="2094"/>
      <c r="H56" s="2094"/>
      <c r="I56" s="2094"/>
      <c r="J56" s="2094"/>
      <c r="K56" s="2094"/>
      <c r="L56" s="2094"/>
      <c r="M56" s="1109"/>
    </row>
    <row r="57" spans="1:13" ht="14.5" customHeight="1" thickBot="1">
      <c r="A57" s="2053" t="s">
        <v>5</v>
      </c>
      <c r="B57" s="2117" t="s">
        <v>1179</v>
      </c>
      <c r="C57" s="2120" t="s">
        <v>1159</v>
      </c>
      <c r="D57" s="2120"/>
      <c r="E57" s="2120"/>
      <c r="F57" s="2120"/>
      <c r="G57" s="2120"/>
      <c r="H57" s="2120"/>
      <c r="I57" s="2120"/>
      <c r="J57" s="2120"/>
      <c r="K57" s="2120"/>
      <c r="L57" s="2121"/>
      <c r="M57" s="1109"/>
    </row>
    <row r="58" spans="1:13" ht="14.5" customHeight="1" thickBot="1">
      <c r="A58" s="2116"/>
      <c r="B58" s="2118"/>
      <c r="C58" s="2122" t="s">
        <v>1160</v>
      </c>
      <c r="D58" s="2122" t="s">
        <v>1161</v>
      </c>
      <c r="E58" s="2122" t="s">
        <v>1162</v>
      </c>
      <c r="F58" s="2117"/>
      <c r="G58" s="2078" t="s">
        <v>1163</v>
      </c>
      <c r="H58" s="2078"/>
      <c r="I58" s="2078"/>
      <c r="J58" s="2078"/>
      <c r="K58" s="2078"/>
      <c r="L58" s="2057"/>
      <c r="M58" s="1109"/>
    </row>
    <row r="59" spans="1:13" ht="126" customHeight="1" thickBot="1">
      <c r="A59" s="2116"/>
      <c r="B59" s="2119"/>
      <c r="C59" s="2123"/>
      <c r="D59" s="2123"/>
      <c r="E59" s="2123"/>
      <c r="F59" s="2119"/>
      <c r="G59" s="938" t="s">
        <v>1164</v>
      </c>
      <c r="H59" s="938" t="s">
        <v>1165</v>
      </c>
      <c r="I59" s="938" t="s">
        <v>1166</v>
      </c>
      <c r="J59" s="938" t="s">
        <v>1167</v>
      </c>
      <c r="K59" s="938" t="s">
        <v>1168</v>
      </c>
      <c r="L59" s="944" t="s">
        <v>1169</v>
      </c>
      <c r="M59" s="1312"/>
    </row>
    <row r="60" spans="1:13" s="1040" customFormat="1" ht="14.5" customHeight="1" thickBot="1">
      <c r="A60" s="2116"/>
      <c r="B60" s="20" t="s">
        <v>0</v>
      </c>
      <c r="C60" s="2110" t="s">
        <v>0</v>
      </c>
      <c r="D60" s="2111"/>
      <c r="E60" s="2111"/>
      <c r="F60" s="2112"/>
      <c r="G60" s="2110" t="s">
        <v>0</v>
      </c>
      <c r="H60" s="2111"/>
      <c r="I60" s="2111"/>
      <c r="J60" s="2111"/>
      <c r="K60" s="2111"/>
      <c r="L60" s="2113"/>
      <c r="M60" s="1109"/>
    </row>
    <row r="61" spans="1:13" ht="14.5" customHeight="1">
      <c r="A61" s="1260" t="s">
        <v>13</v>
      </c>
      <c r="B61" s="2">
        <f>SUM(C61,D61,F61)</f>
        <v>11374</v>
      </c>
      <c r="C61" s="182">
        <v>48</v>
      </c>
      <c r="D61" s="183">
        <v>1518</v>
      </c>
      <c r="E61" s="1313">
        <v>5446</v>
      </c>
      <c r="F61" s="62">
        <f>(SUM(E61,K61,L61))</f>
        <v>9808</v>
      </c>
      <c r="G61" s="182">
        <v>4997</v>
      </c>
      <c r="H61" s="183" t="s">
        <v>797</v>
      </c>
      <c r="I61" s="183" t="s">
        <v>797</v>
      </c>
      <c r="J61" s="183" t="s">
        <v>797</v>
      </c>
      <c r="K61" s="183">
        <v>4362</v>
      </c>
      <c r="L61" s="1314" t="s">
        <v>515</v>
      </c>
      <c r="M61" s="1315"/>
    </row>
    <row r="62" spans="1:13" ht="14.5" customHeight="1">
      <c r="A62" s="1268" t="s">
        <v>14</v>
      </c>
      <c r="B62" s="4">
        <f t="shared" ref="B62:B79" si="7">SUM(C62,D62,F62)</f>
        <v>20661</v>
      </c>
      <c r="C62" s="19">
        <v>22</v>
      </c>
      <c r="D62" s="19">
        <v>1099</v>
      </c>
      <c r="E62" s="1316">
        <v>11965</v>
      </c>
      <c r="F62" s="19">
        <f>(SUM(E62,K62,L62))</f>
        <v>19540</v>
      </c>
      <c r="G62" s="19">
        <v>7659</v>
      </c>
      <c r="H62" s="19">
        <v>4249</v>
      </c>
      <c r="I62" s="19" t="s">
        <v>797</v>
      </c>
      <c r="J62" s="19" t="s">
        <v>797</v>
      </c>
      <c r="K62" s="1318" t="s">
        <v>515</v>
      </c>
      <c r="L62" s="1349">
        <v>7575</v>
      </c>
      <c r="M62" s="1315"/>
    </row>
    <row r="63" spans="1:13" ht="14.5" customHeight="1">
      <c r="A63" s="1260" t="s">
        <v>39</v>
      </c>
      <c r="B63" s="1">
        <f t="shared" si="7"/>
        <v>8633</v>
      </c>
      <c r="C63" s="18">
        <v>46</v>
      </c>
      <c r="D63" s="18">
        <v>3414</v>
      </c>
      <c r="E63" s="1313">
        <v>5173</v>
      </c>
      <c r="F63" s="18">
        <f>(SUM(E63,K63,L63))</f>
        <v>5173</v>
      </c>
      <c r="G63" s="18">
        <v>4018</v>
      </c>
      <c r="H63" s="18">
        <v>1008</v>
      </c>
      <c r="I63" s="18">
        <v>59</v>
      </c>
      <c r="J63" s="18">
        <v>88</v>
      </c>
      <c r="K63" s="1320" t="s">
        <v>515</v>
      </c>
      <c r="L63" s="1314" t="s">
        <v>515</v>
      </c>
      <c r="M63" s="1315"/>
    </row>
    <row r="64" spans="1:13" ht="14.5" customHeight="1">
      <c r="A64" s="1268" t="s">
        <v>16</v>
      </c>
      <c r="B64" s="4">
        <f t="shared" si="7"/>
        <v>1898</v>
      </c>
      <c r="C64" s="19">
        <v>18</v>
      </c>
      <c r="D64" s="19">
        <v>97</v>
      </c>
      <c r="E64" s="1316">
        <v>1783</v>
      </c>
      <c r="F64" s="19">
        <f t="shared" ref="F64:F79" si="8">(SUM(E64,K64,L64))</f>
        <v>1783</v>
      </c>
      <c r="G64" s="19">
        <v>876</v>
      </c>
      <c r="H64" s="19">
        <v>834</v>
      </c>
      <c r="I64" s="19" t="s">
        <v>797</v>
      </c>
      <c r="J64" s="19" t="s">
        <v>797</v>
      </c>
      <c r="K64" s="1318" t="s">
        <v>515</v>
      </c>
      <c r="L64" s="1349" t="s">
        <v>515</v>
      </c>
      <c r="M64" s="1315"/>
    </row>
    <row r="65" spans="1:13" ht="14.5" customHeight="1">
      <c r="A65" s="1260" t="s">
        <v>17</v>
      </c>
      <c r="B65" s="1">
        <f t="shared" si="7"/>
        <v>759</v>
      </c>
      <c r="C65" s="18">
        <v>5</v>
      </c>
      <c r="D65" s="18">
        <v>0</v>
      </c>
      <c r="E65" s="1313">
        <v>754</v>
      </c>
      <c r="F65" s="18">
        <f t="shared" si="8"/>
        <v>754</v>
      </c>
      <c r="G65" s="18">
        <v>635</v>
      </c>
      <c r="H65" s="18" t="s">
        <v>797</v>
      </c>
      <c r="I65" s="18" t="s">
        <v>797</v>
      </c>
      <c r="J65" s="18" t="s">
        <v>797</v>
      </c>
      <c r="K65" s="1320" t="s">
        <v>515</v>
      </c>
      <c r="L65" s="1314" t="s">
        <v>515</v>
      </c>
      <c r="M65" s="1315"/>
    </row>
    <row r="66" spans="1:13" ht="14.5" customHeight="1">
      <c r="A66" s="1268" t="s">
        <v>18</v>
      </c>
      <c r="B66" s="4">
        <f t="shared" si="7"/>
        <v>2921</v>
      </c>
      <c r="C66" s="19">
        <v>0</v>
      </c>
      <c r="D66" s="19">
        <v>239</v>
      </c>
      <c r="E66" s="1316">
        <v>2682</v>
      </c>
      <c r="F66" s="19">
        <f t="shared" si="8"/>
        <v>2682</v>
      </c>
      <c r="G66" s="19">
        <v>1543</v>
      </c>
      <c r="H66" s="19">
        <v>983</v>
      </c>
      <c r="I66" s="19">
        <v>73</v>
      </c>
      <c r="J66" s="19">
        <v>83</v>
      </c>
      <c r="K66" s="1318" t="s">
        <v>515</v>
      </c>
      <c r="L66" s="1349" t="s">
        <v>515</v>
      </c>
      <c r="M66" s="1315"/>
    </row>
    <row r="67" spans="1:13" ht="14.5" customHeight="1">
      <c r="A67" s="1260" t="s">
        <v>19</v>
      </c>
      <c r="B67" s="1">
        <f t="shared" si="7"/>
        <v>6434</v>
      </c>
      <c r="C67" s="18">
        <v>44</v>
      </c>
      <c r="D67" s="18">
        <v>494</v>
      </c>
      <c r="E67" s="1313">
        <v>5498</v>
      </c>
      <c r="F67" s="18">
        <f t="shared" si="8"/>
        <v>5896</v>
      </c>
      <c r="G67" s="18">
        <v>4641</v>
      </c>
      <c r="H67" s="18">
        <v>852</v>
      </c>
      <c r="I67" s="18" t="s">
        <v>797</v>
      </c>
      <c r="J67" s="18" t="s">
        <v>797</v>
      </c>
      <c r="K67" s="18">
        <v>398</v>
      </c>
      <c r="L67" s="1314" t="s">
        <v>515</v>
      </c>
      <c r="M67" s="1315"/>
    </row>
    <row r="68" spans="1:13" ht="14.5" customHeight="1">
      <c r="A68" s="1268" t="s">
        <v>20</v>
      </c>
      <c r="B68" s="4">
        <f t="shared" si="7"/>
        <v>1821</v>
      </c>
      <c r="C68" s="19">
        <v>7</v>
      </c>
      <c r="D68" s="19">
        <v>11</v>
      </c>
      <c r="E68" s="1316">
        <v>1803</v>
      </c>
      <c r="F68" s="19">
        <f t="shared" si="8"/>
        <v>1803</v>
      </c>
      <c r="G68" s="19">
        <v>736</v>
      </c>
      <c r="H68" s="19">
        <v>860</v>
      </c>
      <c r="I68" s="19" t="s">
        <v>797</v>
      </c>
      <c r="J68" s="19" t="s">
        <v>797</v>
      </c>
      <c r="K68" s="1318" t="s">
        <v>515</v>
      </c>
      <c r="L68" s="1349" t="s">
        <v>515</v>
      </c>
      <c r="M68" s="1315"/>
    </row>
    <row r="69" spans="1:13" ht="14.5" customHeight="1">
      <c r="A69" s="1260" t="s">
        <v>21</v>
      </c>
      <c r="B69" s="1">
        <f t="shared" si="7"/>
        <v>11030</v>
      </c>
      <c r="C69" s="18">
        <v>196</v>
      </c>
      <c r="D69" s="18">
        <v>167</v>
      </c>
      <c r="E69" s="1313">
        <v>10609</v>
      </c>
      <c r="F69" s="18">
        <f t="shared" si="8"/>
        <v>10667</v>
      </c>
      <c r="G69" s="18">
        <v>2292</v>
      </c>
      <c r="H69" s="18">
        <v>3606</v>
      </c>
      <c r="I69" s="18">
        <v>48</v>
      </c>
      <c r="J69" s="18">
        <v>4663</v>
      </c>
      <c r="K69" s="18">
        <v>58</v>
      </c>
      <c r="L69" s="1314" t="s">
        <v>515</v>
      </c>
      <c r="M69" s="1315"/>
    </row>
    <row r="70" spans="1:13" ht="14.5" customHeight="1">
      <c r="A70" s="1268" t="s">
        <v>22</v>
      </c>
      <c r="B70" s="4">
        <f t="shared" si="7"/>
        <v>25461</v>
      </c>
      <c r="C70" s="19">
        <v>207</v>
      </c>
      <c r="D70" s="19">
        <v>948</v>
      </c>
      <c r="E70" s="1316">
        <v>22315</v>
      </c>
      <c r="F70" s="19">
        <f t="shared" si="8"/>
        <v>24306</v>
      </c>
      <c r="G70" s="19">
        <v>15643</v>
      </c>
      <c r="H70" s="19">
        <v>5092</v>
      </c>
      <c r="I70" s="19">
        <v>265</v>
      </c>
      <c r="J70" s="19">
        <v>1315</v>
      </c>
      <c r="K70" s="19">
        <v>1991</v>
      </c>
      <c r="L70" s="1349" t="s">
        <v>515</v>
      </c>
      <c r="M70" s="1315"/>
    </row>
    <row r="71" spans="1:13" ht="14.5" customHeight="1">
      <c r="A71" s="1260" t="s">
        <v>23</v>
      </c>
      <c r="B71" s="1">
        <f t="shared" si="7"/>
        <v>2683</v>
      </c>
      <c r="C71" s="18">
        <v>23</v>
      </c>
      <c r="D71" s="18">
        <v>179</v>
      </c>
      <c r="E71" s="1313">
        <v>2481</v>
      </c>
      <c r="F71" s="18">
        <f t="shared" si="8"/>
        <v>2481</v>
      </c>
      <c r="G71" s="18">
        <v>741</v>
      </c>
      <c r="H71" s="18">
        <v>945</v>
      </c>
      <c r="I71" s="18">
        <v>88</v>
      </c>
      <c r="J71" s="18">
        <v>707</v>
      </c>
      <c r="K71" s="1320" t="s">
        <v>515</v>
      </c>
      <c r="L71" s="1314" t="s">
        <v>515</v>
      </c>
      <c r="M71" s="1315"/>
    </row>
    <row r="72" spans="1:13" ht="14.5" customHeight="1">
      <c r="A72" s="1268" t="s">
        <v>24</v>
      </c>
      <c r="B72" s="4">
        <f t="shared" si="7"/>
        <v>835</v>
      </c>
      <c r="C72" s="19">
        <v>26</v>
      </c>
      <c r="D72" s="19">
        <v>21</v>
      </c>
      <c r="E72" s="1316">
        <v>788</v>
      </c>
      <c r="F72" s="19">
        <f t="shared" si="8"/>
        <v>788</v>
      </c>
      <c r="G72" s="19">
        <v>551</v>
      </c>
      <c r="H72" s="19">
        <v>139</v>
      </c>
      <c r="I72" s="19" t="s">
        <v>797</v>
      </c>
      <c r="J72" s="19" t="s">
        <v>797</v>
      </c>
      <c r="K72" s="1318" t="s">
        <v>515</v>
      </c>
      <c r="L72" s="1349" t="s">
        <v>515</v>
      </c>
      <c r="M72" s="1315"/>
    </row>
    <row r="73" spans="1:13" ht="14.5" customHeight="1">
      <c r="A73" s="1260" t="s">
        <v>25</v>
      </c>
      <c r="B73" s="1">
        <f t="shared" si="7"/>
        <v>4935</v>
      </c>
      <c r="C73" s="18">
        <v>4</v>
      </c>
      <c r="D73" s="18">
        <v>366</v>
      </c>
      <c r="E73" s="1321">
        <v>4565</v>
      </c>
      <c r="F73" s="18">
        <f t="shared" si="8"/>
        <v>4565</v>
      </c>
      <c r="G73" s="18">
        <v>3303</v>
      </c>
      <c r="H73" s="18">
        <v>851</v>
      </c>
      <c r="I73" s="18" t="s">
        <v>797</v>
      </c>
      <c r="J73" s="18" t="s">
        <v>797</v>
      </c>
      <c r="K73" s="1320" t="s">
        <v>515</v>
      </c>
      <c r="L73" s="1314" t="s">
        <v>515</v>
      </c>
      <c r="M73" s="1315"/>
    </row>
    <row r="74" spans="1:13" ht="14.5" customHeight="1">
      <c r="A74" s="1268" t="s">
        <v>26</v>
      </c>
      <c r="B74" s="4">
        <f t="shared" si="7"/>
        <v>1976</v>
      </c>
      <c r="C74" s="19">
        <v>4</v>
      </c>
      <c r="D74" s="19">
        <v>240</v>
      </c>
      <c r="E74" s="1316">
        <v>1732</v>
      </c>
      <c r="F74" s="19">
        <f t="shared" si="8"/>
        <v>1732</v>
      </c>
      <c r="G74" s="19">
        <v>942</v>
      </c>
      <c r="H74" s="19">
        <v>563</v>
      </c>
      <c r="I74" s="19">
        <v>122</v>
      </c>
      <c r="J74" s="19">
        <v>105</v>
      </c>
      <c r="K74" s="1318" t="s">
        <v>515</v>
      </c>
      <c r="L74" s="1349" t="s">
        <v>515</v>
      </c>
      <c r="M74" s="1315"/>
    </row>
    <row r="75" spans="1:13" ht="14.5" customHeight="1">
      <c r="A75" s="1260" t="s">
        <v>27</v>
      </c>
      <c r="B75" s="1">
        <f t="shared" si="7"/>
        <v>2903</v>
      </c>
      <c r="C75" s="18">
        <v>60</v>
      </c>
      <c r="D75" s="18">
        <v>37</v>
      </c>
      <c r="E75" s="1313">
        <v>2806</v>
      </c>
      <c r="F75" s="18">
        <f t="shared" si="8"/>
        <v>2806</v>
      </c>
      <c r="G75" s="18">
        <v>1674</v>
      </c>
      <c r="H75" s="18">
        <v>917</v>
      </c>
      <c r="I75" s="18" t="s">
        <v>797</v>
      </c>
      <c r="J75" s="18" t="s">
        <v>797</v>
      </c>
      <c r="K75" s="1320" t="s">
        <v>515</v>
      </c>
      <c r="L75" s="1314" t="s">
        <v>515</v>
      </c>
      <c r="M75" s="1315"/>
    </row>
    <row r="76" spans="1:13" ht="14.5" customHeight="1" thickBot="1">
      <c r="A76" s="248" t="s">
        <v>28</v>
      </c>
      <c r="B76" s="9">
        <f t="shared" si="7"/>
        <v>2122</v>
      </c>
      <c r="C76" s="189">
        <v>1</v>
      </c>
      <c r="D76" s="189">
        <v>47</v>
      </c>
      <c r="E76" s="1322">
        <v>2074</v>
      </c>
      <c r="F76" s="189">
        <f t="shared" si="8"/>
        <v>2074</v>
      </c>
      <c r="G76" s="189">
        <v>1198</v>
      </c>
      <c r="H76" s="189">
        <v>824</v>
      </c>
      <c r="I76" s="189" t="s">
        <v>797</v>
      </c>
      <c r="J76" s="189" t="s">
        <v>797</v>
      </c>
      <c r="K76" s="1318" t="s">
        <v>515</v>
      </c>
      <c r="L76" s="1350" t="s">
        <v>515</v>
      </c>
      <c r="M76" s="1315"/>
    </row>
    <row r="77" spans="1:13" ht="14.5" customHeight="1">
      <c r="A77" s="1283" t="s">
        <v>29</v>
      </c>
      <c r="B77" s="1323">
        <f t="shared" si="7"/>
        <v>77486</v>
      </c>
      <c r="C77" s="1324">
        <f>C61+C62+C65+C66+C67+C69+C70+C71+C72+C75</f>
        <v>631</v>
      </c>
      <c r="D77" s="1324">
        <v>4702</v>
      </c>
      <c r="E77" s="1325">
        <v>65344</v>
      </c>
      <c r="F77" s="1324">
        <f t="shared" si="8"/>
        <v>72153</v>
      </c>
      <c r="G77" s="1324">
        <v>40376</v>
      </c>
      <c r="H77" s="1324">
        <v>17320</v>
      </c>
      <c r="I77" s="1324">
        <v>621</v>
      </c>
      <c r="J77" s="1324">
        <v>7027</v>
      </c>
      <c r="K77" s="1324">
        <v>6809</v>
      </c>
      <c r="L77" s="1288" t="s">
        <v>515</v>
      </c>
      <c r="M77" s="1315"/>
    </row>
    <row r="78" spans="1:13" ht="14.5" customHeight="1">
      <c r="A78" s="1289" t="s">
        <v>30</v>
      </c>
      <c r="B78" s="1327">
        <f t="shared" si="7"/>
        <v>28960</v>
      </c>
      <c r="C78" s="1328">
        <f>C76+C74+C73+C68+C63+C64</f>
        <v>80</v>
      </c>
      <c r="D78" s="1328">
        <v>4175</v>
      </c>
      <c r="E78" s="1329">
        <v>17130</v>
      </c>
      <c r="F78" s="1328">
        <f t="shared" si="8"/>
        <v>24705</v>
      </c>
      <c r="G78" s="1328">
        <v>11073</v>
      </c>
      <c r="H78" s="1328">
        <v>4940</v>
      </c>
      <c r="I78" s="1328">
        <v>272</v>
      </c>
      <c r="J78" s="1328">
        <v>845</v>
      </c>
      <c r="K78" s="1330" t="s">
        <v>515</v>
      </c>
      <c r="L78" s="1294">
        <v>7575</v>
      </c>
      <c r="M78" s="1109"/>
    </row>
    <row r="79" spans="1:13" ht="14.5" customHeight="1" thickBot="1">
      <c r="A79" s="1332" t="s">
        <v>31</v>
      </c>
      <c r="B79" s="1333">
        <f t="shared" si="7"/>
        <v>106446</v>
      </c>
      <c r="C79" s="1334">
        <f>SUM(C61:C76)</f>
        <v>711</v>
      </c>
      <c r="D79" s="1334">
        <v>8877</v>
      </c>
      <c r="E79" s="1335">
        <v>82474</v>
      </c>
      <c r="F79" s="1334">
        <f t="shared" si="8"/>
        <v>96858</v>
      </c>
      <c r="G79" s="1334">
        <v>51449</v>
      </c>
      <c r="H79" s="1334">
        <v>22260</v>
      </c>
      <c r="I79" s="1334">
        <v>893</v>
      </c>
      <c r="J79" s="1334">
        <v>7872</v>
      </c>
      <c r="K79" s="1334">
        <v>6809</v>
      </c>
      <c r="L79" s="1311">
        <v>7575</v>
      </c>
      <c r="M79" s="1109"/>
    </row>
    <row r="80" spans="1:13" ht="14.5" customHeight="1" thickBot="1">
      <c r="A80" s="1338"/>
      <c r="B80" s="2102" t="s">
        <v>1223</v>
      </c>
      <c r="C80" s="2102"/>
      <c r="D80" s="2102"/>
      <c r="E80" s="2102"/>
      <c r="F80" s="2103" t="s">
        <v>1224</v>
      </c>
      <c r="G80" s="2103"/>
      <c r="H80" s="2103"/>
      <c r="I80" s="2103"/>
      <c r="J80" s="2103"/>
      <c r="K80" s="2103"/>
      <c r="L80" s="2104"/>
      <c r="M80" s="1109"/>
    </row>
    <row r="81" spans="1:13" ht="14.5" customHeight="1">
      <c r="A81" s="1260" t="s">
        <v>13</v>
      </c>
      <c r="B81" s="182">
        <v>100</v>
      </c>
      <c r="C81" s="1339">
        <f>C61/B61*100</f>
        <v>0.42201512220854576</v>
      </c>
      <c r="D81" s="1339">
        <f>D61/B61*100</f>
        <v>13.346228239845262</v>
      </c>
      <c r="E81" s="184">
        <f>F61/B61*100</f>
        <v>86.231756637946191</v>
      </c>
      <c r="F81" s="183">
        <v>100</v>
      </c>
      <c r="G81" s="1339">
        <f>G61/$F61*100</f>
        <v>50.948205546492666</v>
      </c>
      <c r="H81" s="1339" t="s">
        <v>797</v>
      </c>
      <c r="I81" s="1339" t="s">
        <v>797</v>
      </c>
      <c r="J81" s="1339" t="s">
        <v>797</v>
      </c>
      <c r="K81" s="1339">
        <f>K61/$F61*100</f>
        <v>44.473898858075039</v>
      </c>
      <c r="L81" s="1340" t="s">
        <v>797</v>
      </c>
      <c r="M81" s="1109"/>
    </row>
    <row r="82" spans="1:13" ht="14.5" customHeight="1">
      <c r="A82" s="1268" t="s">
        <v>14</v>
      </c>
      <c r="B82" s="4">
        <v>100</v>
      </c>
      <c r="C82" s="6">
        <f t="shared" ref="C82:C99" si="9">C62/B62*100</f>
        <v>0.10648080925415034</v>
      </c>
      <c r="D82" s="6">
        <f t="shared" ref="D82:D99" si="10">D62/B62*100</f>
        <v>5.3192004259232375</v>
      </c>
      <c r="E82" s="186">
        <f t="shared" ref="E82:E99" si="11">F62/B62*100</f>
        <v>94.574318764822621</v>
      </c>
      <c r="F82" s="19">
        <v>100</v>
      </c>
      <c r="G82" s="6">
        <f>G62/$F62*100</f>
        <v>39.196519959058342</v>
      </c>
      <c r="H82" s="6">
        <f>H62/$F62*100</f>
        <v>21.745138178096212</v>
      </c>
      <c r="I82" s="6" t="s">
        <v>797</v>
      </c>
      <c r="J82" s="6" t="s">
        <v>797</v>
      </c>
      <c r="K82" s="6" t="s">
        <v>797</v>
      </c>
      <c r="L82" s="1341">
        <f>L62/F62*100</f>
        <v>38.766632548618219</v>
      </c>
      <c r="M82" s="1109"/>
    </row>
    <row r="83" spans="1:13" ht="14.5" customHeight="1">
      <c r="A83" s="1260" t="s">
        <v>39</v>
      </c>
      <c r="B83" s="1">
        <v>100</v>
      </c>
      <c r="C83" s="8">
        <f t="shared" si="9"/>
        <v>0.53283910575697901</v>
      </c>
      <c r="D83" s="8">
        <f t="shared" si="10"/>
        <v>39.545928414224484</v>
      </c>
      <c r="E83" s="187">
        <f t="shared" si="11"/>
        <v>59.921232480018539</v>
      </c>
      <c r="F83" s="18">
        <v>100</v>
      </c>
      <c r="G83" s="8">
        <f t="shared" ref="G83:L98" si="12">G63/$F63*100</f>
        <v>77.672530446549388</v>
      </c>
      <c r="H83" s="8">
        <f t="shared" si="12"/>
        <v>19.485791610284167</v>
      </c>
      <c r="I83" s="8">
        <f t="shared" si="12"/>
        <v>1.1405374057606803</v>
      </c>
      <c r="J83" s="8">
        <f t="shared" si="12"/>
        <v>1.7011405374057609</v>
      </c>
      <c r="K83" s="8" t="s">
        <v>797</v>
      </c>
      <c r="L83" s="1340" t="s">
        <v>797</v>
      </c>
      <c r="M83" s="1109"/>
    </row>
    <row r="84" spans="1:13" ht="14.5" customHeight="1">
      <c r="A84" s="1268" t="s">
        <v>16</v>
      </c>
      <c r="B84" s="4">
        <v>100</v>
      </c>
      <c r="C84" s="6">
        <f t="shared" si="9"/>
        <v>0.9483667017913594</v>
      </c>
      <c r="D84" s="6">
        <f t="shared" si="10"/>
        <v>5.1106427818756588</v>
      </c>
      <c r="E84" s="186">
        <f t="shared" si="11"/>
        <v>93.940990516332974</v>
      </c>
      <c r="F84" s="19">
        <v>100</v>
      </c>
      <c r="G84" s="6">
        <f t="shared" si="12"/>
        <v>49.130678631519906</v>
      </c>
      <c r="H84" s="6">
        <f t="shared" si="12"/>
        <v>46.775098149186761</v>
      </c>
      <c r="I84" s="6" t="s">
        <v>797</v>
      </c>
      <c r="J84" s="6" t="s">
        <v>797</v>
      </c>
      <c r="K84" s="6" t="s">
        <v>797</v>
      </c>
      <c r="L84" s="1341" t="s">
        <v>797</v>
      </c>
      <c r="M84" s="1109"/>
    </row>
    <row r="85" spans="1:13" ht="14.5" customHeight="1">
      <c r="A85" s="1260" t="s">
        <v>17</v>
      </c>
      <c r="B85" s="1">
        <v>100</v>
      </c>
      <c r="C85" s="8">
        <f t="shared" si="9"/>
        <v>0.65876152832674573</v>
      </c>
      <c r="D85" s="8">
        <f t="shared" si="10"/>
        <v>0</v>
      </c>
      <c r="E85" s="187">
        <f t="shared" si="11"/>
        <v>99.34123847167325</v>
      </c>
      <c r="F85" s="18">
        <v>100</v>
      </c>
      <c r="G85" s="8">
        <f t="shared" si="12"/>
        <v>84.217506631299727</v>
      </c>
      <c r="H85" s="8" t="s">
        <v>797</v>
      </c>
      <c r="I85" s="8" t="s">
        <v>797</v>
      </c>
      <c r="J85" s="8" t="s">
        <v>797</v>
      </c>
      <c r="K85" s="8" t="s">
        <v>797</v>
      </c>
      <c r="L85" s="1340" t="s">
        <v>797</v>
      </c>
      <c r="M85" s="1109"/>
    </row>
    <row r="86" spans="1:13" ht="14.5" customHeight="1">
      <c r="A86" s="1268" t="s">
        <v>18</v>
      </c>
      <c r="B86" s="4">
        <v>100</v>
      </c>
      <c r="C86" s="6">
        <f t="shared" si="9"/>
        <v>0</v>
      </c>
      <c r="D86" s="6">
        <f t="shared" si="10"/>
        <v>8.1821294077370759</v>
      </c>
      <c r="E86" s="186">
        <f t="shared" si="11"/>
        <v>91.817870592262935</v>
      </c>
      <c r="F86" s="19">
        <v>100</v>
      </c>
      <c r="G86" s="6">
        <f t="shared" si="12"/>
        <v>57.531692766592087</v>
      </c>
      <c r="H86" s="6">
        <f t="shared" si="12"/>
        <v>36.651752423564503</v>
      </c>
      <c r="I86" s="6">
        <f t="shared" si="12"/>
        <v>2.7218493661446681</v>
      </c>
      <c r="J86" s="6">
        <f t="shared" si="12"/>
        <v>3.0947054436987322</v>
      </c>
      <c r="K86" s="6" t="s">
        <v>797</v>
      </c>
      <c r="L86" s="1341" t="s">
        <v>797</v>
      </c>
      <c r="M86" s="1109"/>
    </row>
    <row r="87" spans="1:13" ht="14.5" customHeight="1">
      <c r="A87" s="1260" t="s">
        <v>19</v>
      </c>
      <c r="B87" s="1">
        <v>100</v>
      </c>
      <c r="C87" s="8">
        <f t="shared" si="9"/>
        <v>0.68386695679204224</v>
      </c>
      <c r="D87" s="8">
        <f t="shared" si="10"/>
        <v>7.6779608330742928</v>
      </c>
      <c r="E87" s="187">
        <f t="shared" si="11"/>
        <v>91.638172210133661</v>
      </c>
      <c r="F87" s="18">
        <v>100</v>
      </c>
      <c r="G87" s="8">
        <f t="shared" si="12"/>
        <v>78.714382632293081</v>
      </c>
      <c r="H87" s="8">
        <f t="shared" si="12"/>
        <v>14.450474898236093</v>
      </c>
      <c r="I87" s="8" t="s">
        <v>797</v>
      </c>
      <c r="J87" s="8" t="s">
        <v>797</v>
      </c>
      <c r="K87" s="8">
        <f t="shared" si="12"/>
        <v>6.7503392130257804</v>
      </c>
      <c r="L87" s="1340" t="s">
        <v>797</v>
      </c>
      <c r="M87" s="1109"/>
    </row>
    <row r="88" spans="1:13" ht="14.5" customHeight="1">
      <c r="A88" s="1268" t="s">
        <v>20</v>
      </c>
      <c r="B88" s="4">
        <v>100</v>
      </c>
      <c r="C88" s="6">
        <f t="shared" si="9"/>
        <v>0.3844041735310269</v>
      </c>
      <c r="D88" s="6">
        <f t="shared" si="10"/>
        <v>0.60406370126304221</v>
      </c>
      <c r="E88" s="186">
        <f t="shared" si="11"/>
        <v>99.011532125205932</v>
      </c>
      <c r="F88" s="19">
        <v>100</v>
      </c>
      <c r="G88" s="6">
        <f t="shared" si="12"/>
        <v>40.820854132002218</v>
      </c>
      <c r="H88" s="6">
        <f t="shared" si="12"/>
        <v>47.698280643372158</v>
      </c>
      <c r="I88" s="6" t="s">
        <v>797</v>
      </c>
      <c r="J88" s="6" t="s">
        <v>797</v>
      </c>
      <c r="K88" s="6" t="s">
        <v>797</v>
      </c>
      <c r="L88" s="1341" t="s">
        <v>797</v>
      </c>
      <c r="M88" s="1109"/>
    </row>
    <row r="89" spans="1:13" ht="14.5" customHeight="1">
      <c r="A89" s="1260" t="s">
        <v>21</v>
      </c>
      <c r="B89" s="1">
        <v>100</v>
      </c>
      <c r="C89" s="8">
        <f t="shared" si="9"/>
        <v>1.7769718948322757</v>
      </c>
      <c r="D89" s="8">
        <f t="shared" si="10"/>
        <v>1.5140525838621939</v>
      </c>
      <c r="E89" s="187">
        <f t="shared" si="11"/>
        <v>96.708975521305533</v>
      </c>
      <c r="F89" s="18">
        <v>100</v>
      </c>
      <c r="G89" s="8">
        <f t="shared" si="12"/>
        <v>21.486828536608233</v>
      </c>
      <c r="H89" s="8">
        <f t="shared" si="12"/>
        <v>33.80519358770038</v>
      </c>
      <c r="I89" s="8">
        <f t="shared" si="12"/>
        <v>0.44998593793943936</v>
      </c>
      <c r="J89" s="8">
        <f t="shared" si="12"/>
        <v>43.714258929408459</v>
      </c>
      <c r="K89" s="8">
        <f t="shared" si="12"/>
        <v>0.54373300834348925</v>
      </c>
      <c r="L89" s="1340" t="s">
        <v>797</v>
      </c>
      <c r="M89" s="1109"/>
    </row>
    <row r="90" spans="1:13" ht="14.5" customHeight="1">
      <c r="A90" s="1268" t="s">
        <v>22</v>
      </c>
      <c r="B90" s="4">
        <v>100</v>
      </c>
      <c r="C90" s="6">
        <f t="shared" si="9"/>
        <v>0.81300813008130091</v>
      </c>
      <c r="D90" s="6">
        <f t="shared" si="10"/>
        <v>3.7233415812418991</v>
      </c>
      <c r="E90" s="186">
        <f t="shared" si="11"/>
        <v>95.463650288676803</v>
      </c>
      <c r="F90" s="19">
        <v>100</v>
      </c>
      <c r="G90" s="6">
        <f t="shared" si="12"/>
        <v>64.358594585699009</v>
      </c>
      <c r="H90" s="6">
        <f t="shared" si="12"/>
        <v>20.949559779478317</v>
      </c>
      <c r="I90" s="6">
        <f t="shared" si="12"/>
        <v>1.0902657779972025</v>
      </c>
      <c r="J90" s="6">
        <f t="shared" si="12"/>
        <v>5.4101867851559282</v>
      </c>
      <c r="K90" s="6">
        <f t="shared" si="12"/>
        <v>8.1913930716695464</v>
      </c>
      <c r="L90" s="1341" t="s">
        <v>797</v>
      </c>
      <c r="M90" s="1109"/>
    </row>
    <row r="91" spans="1:13" ht="14.5" customHeight="1">
      <c r="A91" s="1260" t="s">
        <v>23</v>
      </c>
      <c r="B91" s="1">
        <v>100</v>
      </c>
      <c r="C91" s="8">
        <f t="shared" si="9"/>
        <v>0.85724934774506145</v>
      </c>
      <c r="D91" s="8">
        <f t="shared" si="10"/>
        <v>6.6716362281028703</v>
      </c>
      <c r="E91" s="187">
        <f t="shared" si="11"/>
        <v>92.471114424152063</v>
      </c>
      <c r="F91" s="18">
        <v>100</v>
      </c>
      <c r="G91" s="8">
        <f t="shared" si="12"/>
        <v>29.866989117291414</v>
      </c>
      <c r="H91" s="8">
        <f t="shared" si="12"/>
        <v>38.089480048367591</v>
      </c>
      <c r="I91" s="8">
        <f t="shared" si="12"/>
        <v>3.5469568722289404</v>
      </c>
      <c r="J91" s="8">
        <f t="shared" si="12"/>
        <v>28.496573962112056</v>
      </c>
      <c r="K91" s="8" t="s">
        <v>797</v>
      </c>
      <c r="L91" s="1340" t="s">
        <v>797</v>
      </c>
      <c r="M91" s="1109"/>
    </row>
    <row r="92" spans="1:13" ht="14.5" customHeight="1">
      <c r="A92" s="1268" t="s">
        <v>24</v>
      </c>
      <c r="B92" s="4">
        <v>100</v>
      </c>
      <c r="C92" s="6">
        <f t="shared" si="9"/>
        <v>3.1137724550898205</v>
      </c>
      <c r="D92" s="6">
        <f t="shared" si="10"/>
        <v>2.5149700598802394</v>
      </c>
      <c r="E92" s="186">
        <f t="shared" si="11"/>
        <v>94.371257485029929</v>
      </c>
      <c r="F92" s="19">
        <v>100</v>
      </c>
      <c r="G92" s="6">
        <f t="shared" si="12"/>
        <v>69.923857868020306</v>
      </c>
      <c r="H92" s="6">
        <f t="shared" si="12"/>
        <v>17.639593908629443</v>
      </c>
      <c r="I92" s="6" t="s">
        <v>797</v>
      </c>
      <c r="J92" s="6" t="s">
        <v>797</v>
      </c>
      <c r="K92" s="6" t="s">
        <v>797</v>
      </c>
      <c r="L92" s="1341" t="s">
        <v>797</v>
      </c>
      <c r="M92" s="1109"/>
    </row>
    <row r="93" spans="1:13" ht="14.5" customHeight="1">
      <c r="A93" s="1260" t="s">
        <v>25</v>
      </c>
      <c r="B93" s="1">
        <v>100</v>
      </c>
      <c r="C93" s="8">
        <f t="shared" si="9"/>
        <v>8.1053698074974659E-2</v>
      </c>
      <c r="D93" s="8">
        <f t="shared" si="10"/>
        <v>7.4164133738601823</v>
      </c>
      <c r="E93" s="187">
        <f t="shared" si="11"/>
        <v>92.502532928064838</v>
      </c>
      <c r="F93" s="18">
        <v>100</v>
      </c>
      <c r="G93" s="8">
        <f t="shared" si="12"/>
        <v>72.354874041621031</v>
      </c>
      <c r="H93" s="8">
        <f t="shared" si="12"/>
        <v>18.641840087623223</v>
      </c>
      <c r="I93" s="8" t="s">
        <v>797</v>
      </c>
      <c r="J93" s="8" t="s">
        <v>797</v>
      </c>
      <c r="K93" s="8" t="s">
        <v>797</v>
      </c>
      <c r="L93" s="1340" t="s">
        <v>797</v>
      </c>
      <c r="M93" s="1109"/>
    </row>
    <row r="94" spans="1:13" ht="14.5" customHeight="1">
      <c r="A94" s="1268" t="s">
        <v>26</v>
      </c>
      <c r="B94" s="4">
        <v>100</v>
      </c>
      <c r="C94" s="6">
        <f t="shared" si="9"/>
        <v>0.20242914979757085</v>
      </c>
      <c r="D94" s="6">
        <f t="shared" si="10"/>
        <v>12.145748987854251</v>
      </c>
      <c r="E94" s="186">
        <f t="shared" si="11"/>
        <v>87.651821862348172</v>
      </c>
      <c r="F94" s="19">
        <v>100</v>
      </c>
      <c r="G94" s="6">
        <f t="shared" si="12"/>
        <v>54.387990762124716</v>
      </c>
      <c r="H94" s="6">
        <f t="shared" si="12"/>
        <v>32.505773672055426</v>
      </c>
      <c r="I94" s="6">
        <f t="shared" si="12"/>
        <v>7.0438799076212479</v>
      </c>
      <c r="J94" s="6">
        <f t="shared" si="12"/>
        <v>6.062355658198614</v>
      </c>
      <c r="K94" s="6" t="s">
        <v>797</v>
      </c>
      <c r="L94" s="1341" t="s">
        <v>797</v>
      </c>
      <c r="M94" s="1109"/>
    </row>
    <row r="95" spans="1:13" ht="14.5" customHeight="1">
      <c r="A95" s="1260" t="s">
        <v>27</v>
      </c>
      <c r="B95" s="1">
        <v>100</v>
      </c>
      <c r="C95" s="8">
        <f t="shared" si="9"/>
        <v>2.0668274199104375</v>
      </c>
      <c r="D95" s="8">
        <f t="shared" si="10"/>
        <v>1.2745435756114365</v>
      </c>
      <c r="E95" s="187">
        <f t="shared" si="11"/>
        <v>96.658629004478129</v>
      </c>
      <c r="F95" s="18">
        <v>100</v>
      </c>
      <c r="G95" s="8">
        <f t="shared" si="12"/>
        <v>59.65787598004276</v>
      </c>
      <c r="H95" s="8">
        <f t="shared" si="12"/>
        <v>32.679971489665007</v>
      </c>
      <c r="I95" s="8" t="s">
        <v>797</v>
      </c>
      <c r="J95" s="8" t="s">
        <v>797</v>
      </c>
      <c r="K95" s="8" t="s">
        <v>797</v>
      </c>
      <c r="L95" s="1340" t="s">
        <v>797</v>
      </c>
      <c r="M95" s="1109"/>
    </row>
    <row r="96" spans="1:13" ht="14.5" customHeight="1" thickBot="1">
      <c r="A96" s="248" t="s">
        <v>28</v>
      </c>
      <c r="B96" s="4">
        <v>100</v>
      </c>
      <c r="C96" s="6">
        <f t="shared" si="9"/>
        <v>4.71253534401508E-2</v>
      </c>
      <c r="D96" s="6">
        <f t="shared" si="10"/>
        <v>2.2148916116870874</v>
      </c>
      <c r="E96" s="186">
        <f t="shared" si="11"/>
        <v>97.737983034872769</v>
      </c>
      <c r="F96" s="19">
        <v>100</v>
      </c>
      <c r="G96" s="6">
        <f t="shared" si="12"/>
        <v>57.762777242044358</v>
      </c>
      <c r="H96" s="6">
        <f t="shared" si="12"/>
        <v>39.729990356798453</v>
      </c>
      <c r="I96" s="11" t="s">
        <v>797</v>
      </c>
      <c r="J96" s="11" t="s">
        <v>797</v>
      </c>
      <c r="K96" s="11" t="s">
        <v>797</v>
      </c>
      <c r="L96" s="1341" t="s">
        <v>797</v>
      </c>
      <c r="M96" s="1109"/>
    </row>
    <row r="97" spans="1:13" ht="14.5" customHeight="1">
      <c r="A97" s="1283" t="s">
        <v>29</v>
      </c>
      <c r="B97" s="12">
        <v>100</v>
      </c>
      <c r="C97" s="1342">
        <f t="shared" si="9"/>
        <v>0.81434065508608</v>
      </c>
      <c r="D97" s="1342">
        <f t="shared" si="10"/>
        <v>6.068192963890251</v>
      </c>
      <c r="E97" s="1810">
        <f t="shared" si="11"/>
        <v>93.117466381023675</v>
      </c>
      <c r="F97" s="1324">
        <v>100</v>
      </c>
      <c r="G97" s="1342">
        <f t="shared" si="12"/>
        <v>55.958865189250616</v>
      </c>
      <c r="H97" s="1342">
        <f t="shared" si="12"/>
        <v>24.00454589552756</v>
      </c>
      <c r="I97" s="1342">
        <f>I77/$F77*100</f>
        <v>0.86067107396781828</v>
      </c>
      <c r="J97" s="1342">
        <f t="shared" si="12"/>
        <v>9.7390267902928507</v>
      </c>
      <c r="K97" s="1342">
        <f t="shared" si="12"/>
        <v>9.4368910509611528</v>
      </c>
      <c r="L97" s="1343" t="s">
        <v>515</v>
      </c>
      <c r="M97" s="1109"/>
    </row>
    <row r="98" spans="1:13" ht="14.5" customHeight="1">
      <c r="A98" s="1289" t="s">
        <v>30</v>
      </c>
      <c r="B98" s="15">
        <v>100</v>
      </c>
      <c r="C98" s="1344">
        <f t="shared" si="9"/>
        <v>0.27624309392265189</v>
      </c>
      <c r="D98" s="1344">
        <f t="shared" si="10"/>
        <v>14.416436464088397</v>
      </c>
      <c r="E98" s="1811">
        <f t="shared" si="11"/>
        <v>85.307320441988949</v>
      </c>
      <c r="F98" s="1328">
        <v>100</v>
      </c>
      <c r="G98" s="1344">
        <f t="shared" si="12"/>
        <v>44.820886460230724</v>
      </c>
      <c r="H98" s="1344">
        <f t="shared" si="12"/>
        <v>19.995952236389396</v>
      </c>
      <c r="I98" s="1344">
        <f t="shared" si="12"/>
        <v>1.1009917020845983</v>
      </c>
      <c r="J98" s="1344">
        <f t="shared" si="12"/>
        <v>3.4203602509613442</v>
      </c>
      <c r="K98" s="1344" t="s">
        <v>797</v>
      </c>
      <c r="L98" s="1345">
        <f t="shared" si="12"/>
        <v>30.66180935033394</v>
      </c>
      <c r="M98" s="1109"/>
    </row>
    <row r="99" spans="1:13" ht="14.5" customHeight="1">
      <c r="A99" s="1295" t="s">
        <v>31</v>
      </c>
      <c r="B99" s="1296">
        <v>100</v>
      </c>
      <c r="C99" s="1346">
        <f t="shared" si="9"/>
        <v>0.66794430979087982</v>
      </c>
      <c r="D99" s="1346">
        <f t="shared" si="10"/>
        <v>8.3394397159122935</v>
      </c>
      <c r="E99" s="1812">
        <f t="shared" si="11"/>
        <v>90.992615974296825</v>
      </c>
      <c r="F99" s="1809">
        <v>100</v>
      </c>
      <c r="G99" s="1346">
        <f t="shared" ref="G99:L99" si="13">G79/$F79*100</f>
        <v>53.117966507671021</v>
      </c>
      <c r="H99" s="1346">
        <f t="shared" si="13"/>
        <v>22.982097503561917</v>
      </c>
      <c r="I99" s="1346">
        <f t="shared" si="13"/>
        <v>0.92196824216894835</v>
      </c>
      <c r="J99" s="1346">
        <f t="shared" si="13"/>
        <v>8.1273617047636755</v>
      </c>
      <c r="K99" s="1346">
        <f t="shared" si="13"/>
        <v>7.029878791633112</v>
      </c>
      <c r="L99" s="1347">
        <f t="shared" si="13"/>
        <v>7.8207272502013261</v>
      </c>
      <c r="M99" s="1109"/>
    </row>
    <row r="100" spans="1:13" ht="14.5" customHeight="1">
      <c r="A100" s="2124" t="s">
        <v>1145</v>
      </c>
      <c r="B100" s="2124"/>
      <c r="C100" s="2124"/>
      <c r="D100" s="2124"/>
      <c r="E100" s="2124"/>
      <c r="F100" s="2124"/>
      <c r="G100" s="2124"/>
      <c r="H100" s="2124"/>
      <c r="I100" s="2125"/>
      <c r="J100" s="2125"/>
      <c r="K100" s="2125"/>
      <c r="L100" s="2126"/>
      <c r="M100" s="1109"/>
    </row>
    <row r="101" spans="1:13" ht="27.75" customHeight="1">
      <c r="A101" s="2105" t="s">
        <v>1208</v>
      </c>
      <c r="B101" s="2105"/>
      <c r="C101" s="2105"/>
      <c r="D101" s="2105"/>
      <c r="E101" s="2105"/>
      <c r="F101" s="2105"/>
      <c r="G101" s="2105"/>
      <c r="H101" s="2105"/>
      <c r="I101" s="2105"/>
      <c r="J101" s="2105"/>
      <c r="K101" s="2105"/>
      <c r="L101" s="2105"/>
      <c r="M101" s="1348"/>
    </row>
    <row r="102" spans="1:13" ht="14.5" customHeight="1">
      <c r="A102" s="2105" t="s">
        <v>1171</v>
      </c>
      <c r="B102" s="2105"/>
      <c r="C102" s="2105"/>
      <c r="D102" s="2105"/>
      <c r="E102" s="2105"/>
      <c r="F102" s="2105"/>
      <c r="G102" s="2105"/>
      <c r="H102" s="2105"/>
      <c r="I102" s="2105"/>
      <c r="J102" s="2105"/>
      <c r="K102" s="2105"/>
      <c r="L102" s="2105"/>
      <c r="M102" s="1348"/>
    </row>
    <row r="103" spans="1:13" ht="37.5" customHeight="1">
      <c r="A103" s="2105" t="s">
        <v>1173</v>
      </c>
      <c r="B103" s="2105"/>
      <c r="C103" s="2105"/>
      <c r="D103" s="2105"/>
      <c r="E103" s="2105"/>
      <c r="F103" s="2105"/>
      <c r="G103" s="2105"/>
      <c r="H103" s="2105"/>
      <c r="I103" s="2105"/>
      <c r="J103" s="2105"/>
      <c r="K103" s="2105"/>
      <c r="L103" s="2105"/>
      <c r="M103" s="1348"/>
    </row>
    <row r="104" spans="1:13" ht="14.5" customHeight="1">
      <c r="A104" s="1370"/>
      <c r="B104" s="1370"/>
      <c r="C104" s="1370"/>
      <c r="D104" s="1370"/>
      <c r="E104" s="1370"/>
      <c r="F104" s="1370"/>
      <c r="G104" s="1370"/>
      <c r="H104" s="1370"/>
      <c r="I104" s="1370"/>
      <c r="J104" s="1370"/>
      <c r="K104" s="1370"/>
      <c r="L104" s="1370"/>
      <c r="M104" s="1348"/>
    </row>
    <row r="105" spans="1:13" ht="25" customHeight="1">
      <c r="A105" s="1947">
        <v>2022</v>
      </c>
      <c r="B105" s="1947"/>
      <c r="C105" s="1947"/>
      <c r="D105" s="1947"/>
      <c r="E105" s="1947"/>
      <c r="F105" s="1947"/>
      <c r="G105" s="1947"/>
      <c r="H105" s="1947"/>
      <c r="I105" s="1947"/>
      <c r="J105" s="1947"/>
      <c r="K105" s="1947"/>
      <c r="L105" s="1947"/>
      <c r="M105" s="1348"/>
    </row>
    <row r="106" spans="1:13" ht="14.5" customHeight="1"/>
    <row r="107" spans="1:13" s="1099" customFormat="1" ht="14.5" customHeight="1">
      <c r="A107" s="2074" t="s">
        <v>1226</v>
      </c>
      <c r="B107" s="2074"/>
      <c r="C107" s="2074"/>
      <c r="D107" s="2074"/>
      <c r="E107" s="2074"/>
      <c r="F107" s="2074"/>
      <c r="G107" s="2074"/>
      <c r="H107" s="2074"/>
      <c r="I107" s="2074"/>
      <c r="J107" s="2074"/>
      <c r="K107" s="2074"/>
      <c r="L107" s="2074"/>
    </row>
    <row r="108" spans="1:13" s="1099" customFormat="1" ht="14.5" customHeight="1">
      <c r="A108" s="2052" t="s">
        <v>5</v>
      </c>
      <c r="B108" s="2054" t="s">
        <v>1179</v>
      </c>
      <c r="C108" s="2055" t="s">
        <v>1159</v>
      </c>
      <c r="D108" s="2056"/>
      <c r="E108" s="2056"/>
      <c r="F108" s="2056"/>
      <c r="G108" s="2056"/>
      <c r="H108" s="2056"/>
      <c r="I108" s="2056"/>
      <c r="J108" s="2056"/>
      <c r="K108" s="2056"/>
      <c r="L108" s="2056"/>
    </row>
    <row r="109" spans="1:13" s="1099" customFormat="1" ht="14.5" customHeight="1">
      <c r="A109" s="2052"/>
      <c r="B109" s="2054"/>
      <c r="C109" s="2079" t="s">
        <v>1174</v>
      </c>
      <c r="D109" s="2079" t="s">
        <v>1161</v>
      </c>
      <c r="E109" s="2057" t="s">
        <v>1162</v>
      </c>
      <c r="F109" s="2058"/>
      <c r="G109" s="2057" t="s">
        <v>1163</v>
      </c>
      <c r="H109" s="2059"/>
      <c r="I109" s="2059"/>
      <c r="J109" s="2059"/>
      <c r="K109" s="2059"/>
      <c r="L109" s="2059"/>
    </row>
    <row r="110" spans="1:13" s="1099" customFormat="1" ht="123" customHeight="1">
      <c r="A110" s="2052"/>
      <c r="B110" s="2054"/>
      <c r="C110" s="2079"/>
      <c r="D110" s="2079"/>
      <c r="E110" s="2057"/>
      <c r="F110" s="2058"/>
      <c r="G110" s="938" t="s">
        <v>1164</v>
      </c>
      <c r="H110" s="938" t="s">
        <v>1165</v>
      </c>
      <c r="I110" s="938" t="s">
        <v>1166</v>
      </c>
      <c r="J110" s="938" t="s">
        <v>1167</v>
      </c>
      <c r="K110" s="938" t="s">
        <v>1175</v>
      </c>
      <c r="L110" s="944" t="s">
        <v>1169</v>
      </c>
      <c r="M110" s="1351"/>
    </row>
    <row r="111" spans="1:13" s="1351" customFormat="1" ht="14.5" customHeight="1" thickBot="1">
      <c r="A111" s="2053"/>
      <c r="B111" s="20" t="s">
        <v>0</v>
      </c>
      <c r="C111" s="2110" t="s">
        <v>0</v>
      </c>
      <c r="D111" s="2111"/>
      <c r="E111" s="2111"/>
      <c r="F111" s="2112"/>
      <c r="G111" s="2110" t="s">
        <v>0</v>
      </c>
      <c r="H111" s="2111"/>
      <c r="I111" s="2111"/>
      <c r="J111" s="2111"/>
      <c r="K111" s="2111"/>
      <c r="L111" s="2113"/>
      <c r="M111" s="1099"/>
    </row>
    <row r="112" spans="1:13" s="1099" customFormat="1" ht="14.5" customHeight="1">
      <c r="A112" s="1260" t="s">
        <v>13</v>
      </c>
      <c r="B112" s="2">
        <f>SUM(C112,D112,F112)</f>
        <v>10717</v>
      </c>
      <c r="C112" s="182">
        <v>42</v>
      </c>
      <c r="D112" s="183">
        <v>1344</v>
      </c>
      <c r="E112" s="1313">
        <v>4997</v>
      </c>
      <c r="F112" s="62">
        <f>SUM(K112:L112,E112)</f>
        <v>9331</v>
      </c>
      <c r="G112" s="182">
        <v>4591</v>
      </c>
      <c r="H112" s="183" t="s">
        <v>797</v>
      </c>
      <c r="I112" s="183" t="s">
        <v>797</v>
      </c>
      <c r="J112" s="183" t="s">
        <v>797</v>
      </c>
      <c r="K112" s="183">
        <v>4334</v>
      </c>
      <c r="L112" s="1314" t="s">
        <v>515</v>
      </c>
      <c r="M112" s="1352"/>
    </row>
    <row r="113" spans="1:13" s="1099" customFormat="1" ht="14.5" customHeight="1">
      <c r="A113" s="1268" t="s">
        <v>14</v>
      </c>
      <c r="B113" s="4">
        <f t="shared" ref="B113:B130" si="14">SUM(C113,D113,F113)</f>
        <v>19587</v>
      </c>
      <c r="C113" s="19">
        <v>20</v>
      </c>
      <c r="D113" s="19">
        <v>1016</v>
      </c>
      <c r="E113" s="1316">
        <v>10931</v>
      </c>
      <c r="F113" s="19">
        <f>SUM(K113:L113,E113)</f>
        <v>18551</v>
      </c>
      <c r="G113" s="19">
        <v>7113</v>
      </c>
      <c r="H113" s="19">
        <v>3772</v>
      </c>
      <c r="I113" s="19" t="s">
        <v>797</v>
      </c>
      <c r="J113" s="19" t="s">
        <v>797</v>
      </c>
      <c r="K113" s="1318" t="s">
        <v>515</v>
      </c>
      <c r="L113" s="1349">
        <v>7620</v>
      </c>
      <c r="M113" s="1352"/>
    </row>
    <row r="114" spans="1:13" s="1099" customFormat="1" ht="14.5" customHeight="1">
      <c r="A114" s="1260" t="s">
        <v>39</v>
      </c>
      <c r="B114" s="1">
        <f t="shared" si="14"/>
        <v>8163</v>
      </c>
      <c r="C114" s="18">
        <v>48</v>
      </c>
      <c r="D114" s="18">
        <v>3227</v>
      </c>
      <c r="E114" s="1313">
        <v>4888</v>
      </c>
      <c r="F114" s="18">
        <f t="shared" ref="F114:F130" si="15">SUM(K114:L114,E114)</f>
        <v>4888</v>
      </c>
      <c r="G114" s="18">
        <v>3765</v>
      </c>
      <c r="H114" s="18">
        <v>986</v>
      </c>
      <c r="I114" s="18">
        <v>42</v>
      </c>
      <c r="J114" s="18">
        <v>95</v>
      </c>
      <c r="K114" s="1320" t="s">
        <v>515</v>
      </c>
      <c r="L114" s="1314" t="s">
        <v>515</v>
      </c>
      <c r="M114" s="1352"/>
    </row>
    <row r="115" spans="1:13" s="1099" customFormat="1" ht="14.5" customHeight="1">
      <c r="A115" s="1268" t="s">
        <v>16</v>
      </c>
      <c r="B115" s="4">
        <f t="shared" si="14"/>
        <v>1743</v>
      </c>
      <c r="C115" s="19">
        <v>19</v>
      </c>
      <c r="D115" s="19">
        <v>87</v>
      </c>
      <c r="E115" s="1316">
        <v>1637</v>
      </c>
      <c r="F115" s="19">
        <f t="shared" si="15"/>
        <v>1637</v>
      </c>
      <c r="G115" s="19">
        <v>770</v>
      </c>
      <c r="H115" s="19">
        <v>852</v>
      </c>
      <c r="I115" s="19">
        <v>9</v>
      </c>
      <c r="J115" s="19">
        <v>6</v>
      </c>
      <c r="K115" s="1318" t="s">
        <v>515</v>
      </c>
      <c r="L115" s="1349" t="s">
        <v>515</v>
      </c>
      <c r="M115" s="1352"/>
    </row>
    <row r="116" spans="1:13" s="1099" customFormat="1" ht="14.5" customHeight="1">
      <c r="A116" s="1260" t="s">
        <v>17</v>
      </c>
      <c r="B116" s="1">
        <f t="shared" si="14"/>
        <v>1054</v>
      </c>
      <c r="C116" s="18">
        <v>6</v>
      </c>
      <c r="D116" s="18">
        <v>1</v>
      </c>
      <c r="E116" s="1313">
        <v>1047</v>
      </c>
      <c r="F116" s="18">
        <f t="shared" si="15"/>
        <v>1047</v>
      </c>
      <c r="G116" s="18">
        <v>833</v>
      </c>
      <c r="H116" s="18" t="s">
        <v>797</v>
      </c>
      <c r="I116" s="18" t="s">
        <v>797</v>
      </c>
      <c r="J116" s="18" t="s">
        <v>797</v>
      </c>
      <c r="K116" s="1320" t="s">
        <v>515</v>
      </c>
      <c r="L116" s="1314" t="s">
        <v>515</v>
      </c>
      <c r="M116" s="1352"/>
    </row>
    <row r="117" spans="1:13" s="1099" customFormat="1" ht="14.5" customHeight="1">
      <c r="A117" s="1268" t="s">
        <v>18</v>
      </c>
      <c r="B117" s="4">
        <f t="shared" si="14"/>
        <v>2698</v>
      </c>
      <c r="C117" s="19">
        <v>0</v>
      </c>
      <c r="D117" s="19">
        <v>178</v>
      </c>
      <c r="E117" s="1316">
        <v>2520</v>
      </c>
      <c r="F117" s="19">
        <f t="shared" si="15"/>
        <v>2520</v>
      </c>
      <c r="G117" s="19">
        <v>1371</v>
      </c>
      <c r="H117" s="19">
        <v>1005</v>
      </c>
      <c r="I117" s="19" t="s">
        <v>797</v>
      </c>
      <c r="J117" s="19" t="s">
        <v>797</v>
      </c>
      <c r="K117" s="1318" t="s">
        <v>515</v>
      </c>
      <c r="L117" s="1349" t="s">
        <v>515</v>
      </c>
      <c r="M117" s="1352"/>
    </row>
    <row r="118" spans="1:13" s="1099" customFormat="1" ht="14.5" customHeight="1">
      <c r="A118" s="1260" t="s">
        <v>19</v>
      </c>
      <c r="B118" s="1">
        <f t="shared" si="14"/>
        <v>6139</v>
      </c>
      <c r="C118" s="18">
        <v>56</v>
      </c>
      <c r="D118" s="18">
        <v>441</v>
      </c>
      <c r="E118" s="1313">
        <v>5218</v>
      </c>
      <c r="F118" s="18">
        <f t="shared" si="15"/>
        <v>5642</v>
      </c>
      <c r="G118" s="18">
        <v>4367</v>
      </c>
      <c r="H118" s="18" t="s">
        <v>797</v>
      </c>
      <c r="I118" s="18" t="s">
        <v>797</v>
      </c>
      <c r="J118" s="18" t="s">
        <v>797</v>
      </c>
      <c r="K118" s="18">
        <v>424</v>
      </c>
      <c r="L118" s="1314" t="s">
        <v>515</v>
      </c>
      <c r="M118" s="1352"/>
    </row>
    <row r="119" spans="1:13" s="1099" customFormat="1" ht="14.5" customHeight="1">
      <c r="A119" s="1268" t="s">
        <v>20</v>
      </c>
      <c r="B119" s="4">
        <f t="shared" si="14"/>
        <v>1899</v>
      </c>
      <c r="C119" s="19">
        <v>17</v>
      </c>
      <c r="D119" s="19">
        <v>83</v>
      </c>
      <c r="E119" s="1316">
        <v>1799</v>
      </c>
      <c r="F119" s="19">
        <f t="shared" si="15"/>
        <v>1799</v>
      </c>
      <c r="G119" s="19">
        <v>494</v>
      </c>
      <c r="H119" s="19">
        <v>1095</v>
      </c>
      <c r="I119" s="19" t="s">
        <v>797</v>
      </c>
      <c r="J119" s="19" t="s">
        <v>797</v>
      </c>
      <c r="K119" s="1318" t="s">
        <v>515</v>
      </c>
      <c r="L119" s="1349" t="s">
        <v>515</v>
      </c>
      <c r="M119" s="1352"/>
    </row>
    <row r="120" spans="1:13" s="1099" customFormat="1" ht="14.5" customHeight="1">
      <c r="A120" s="1260" t="s">
        <v>21</v>
      </c>
      <c r="B120" s="1">
        <f t="shared" si="14"/>
        <v>10923</v>
      </c>
      <c r="C120" s="18">
        <v>37</v>
      </c>
      <c r="D120" s="18">
        <v>134</v>
      </c>
      <c r="E120" s="1313">
        <v>10690</v>
      </c>
      <c r="F120" s="18">
        <f t="shared" si="15"/>
        <v>10752</v>
      </c>
      <c r="G120" s="18">
        <v>2389</v>
      </c>
      <c r="H120" s="18">
        <v>3560</v>
      </c>
      <c r="I120" s="18">
        <v>135</v>
      </c>
      <c r="J120" s="18">
        <v>4606</v>
      </c>
      <c r="K120" s="18">
        <v>62</v>
      </c>
      <c r="L120" s="1314" t="s">
        <v>515</v>
      </c>
      <c r="M120" s="1352"/>
    </row>
    <row r="121" spans="1:13" s="1099" customFormat="1" ht="14.5" customHeight="1">
      <c r="A121" s="1268" t="s">
        <v>22</v>
      </c>
      <c r="B121" s="4">
        <f t="shared" si="14"/>
        <v>24569</v>
      </c>
      <c r="C121" s="19">
        <v>222</v>
      </c>
      <c r="D121" s="19">
        <v>635</v>
      </c>
      <c r="E121" s="1316">
        <v>21596</v>
      </c>
      <c r="F121" s="19">
        <f t="shared" si="15"/>
        <v>23712</v>
      </c>
      <c r="G121" s="19">
        <v>14760</v>
      </c>
      <c r="H121" s="19">
        <v>4949</v>
      </c>
      <c r="I121" s="19">
        <v>286</v>
      </c>
      <c r="J121" s="19">
        <v>1601</v>
      </c>
      <c r="K121" s="19">
        <v>2116</v>
      </c>
      <c r="L121" s="1349" t="s">
        <v>515</v>
      </c>
      <c r="M121" s="1352"/>
    </row>
    <row r="122" spans="1:13" s="1099" customFormat="1" ht="14.5" customHeight="1">
      <c r="A122" s="1260" t="s">
        <v>23</v>
      </c>
      <c r="B122" s="1">
        <f t="shared" si="14"/>
        <v>2544</v>
      </c>
      <c r="C122" s="18">
        <v>27</v>
      </c>
      <c r="D122" s="18">
        <v>189</v>
      </c>
      <c r="E122" s="1313">
        <v>2328</v>
      </c>
      <c r="F122" s="18">
        <f t="shared" si="15"/>
        <v>2328</v>
      </c>
      <c r="G122" s="18">
        <v>693</v>
      </c>
      <c r="H122" s="18">
        <v>862</v>
      </c>
      <c r="I122" s="18">
        <v>77</v>
      </c>
      <c r="J122" s="18">
        <v>696</v>
      </c>
      <c r="K122" s="1320" t="s">
        <v>515</v>
      </c>
      <c r="L122" s="1314" t="s">
        <v>515</v>
      </c>
      <c r="M122" s="1352"/>
    </row>
    <row r="123" spans="1:13" s="1099" customFormat="1" ht="14.5" customHeight="1">
      <c r="A123" s="1268" t="s">
        <v>24</v>
      </c>
      <c r="B123" s="4">
        <f t="shared" si="14"/>
        <v>727</v>
      </c>
      <c r="C123" s="19">
        <v>27</v>
      </c>
      <c r="D123" s="19">
        <v>36</v>
      </c>
      <c r="E123" s="1316">
        <v>664</v>
      </c>
      <c r="F123" s="19">
        <f t="shared" si="15"/>
        <v>664</v>
      </c>
      <c r="G123" s="19">
        <v>474</v>
      </c>
      <c r="H123" s="19">
        <v>140</v>
      </c>
      <c r="I123" s="19" t="s">
        <v>797</v>
      </c>
      <c r="J123" s="19" t="s">
        <v>797</v>
      </c>
      <c r="K123" s="1318" t="s">
        <v>515</v>
      </c>
      <c r="L123" s="1349" t="s">
        <v>515</v>
      </c>
      <c r="M123" s="1352"/>
    </row>
    <row r="124" spans="1:13" s="1099" customFormat="1" ht="14.5" customHeight="1">
      <c r="A124" s="1260" t="s">
        <v>25</v>
      </c>
      <c r="B124" s="1">
        <f t="shared" si="14"/>
        <v>4760</v>
      </c>
      <c r="C124" s="18">
        <v>4</v>
      </c>
      <c r="D124" s="18">
        <v>254</v>
      </c>
      <c r="E124" s="1321">
        <v>4502</v>
      </c>
      <c r="F124" s="18">
        <f t="shared" si="15"/>
        <v>4502</v>
      </c>
      <c r="G124" s="18">
        <v>3224</v>
      </c>
      <c r="H124" s="18">
        <v>823</v>
      </c>
      <c r="I124" s="18" t="s">
        <v>797</v>
      </c>
      <c r="J124" s="18" t="s">
        <v>797</v>
      </c>
      <c r="K124" s="1320" t="s">
        <v>515</v>
      </c>
      <c r="L124" s="1314" t="s">
        <v>515</v>
      </c>
      <c r="M124" s="1352"/>
    </row>
    <row r="125" spans="1:13" s="1099" customFormat="1" ht="14.5" customHeight="1">
      <c r="A125" s="1268" t="s">
        <v>26</v>
      </c>
      <c r="B125" s="4">
        <f t="shared" si="14"/>
        <v>2001</v>
      </c>
      <c r="C125" s="19">
        <v>2</v>
      </c>
      <c r="D125" s="19">
        <v>122</v>
      </c>
      <c r="E125" s="1316">
        <v>1877</v>
      </c>
      <c r="F125" s="19">
        <f t="shared" si="15"/>
        <v>1877</v>
      </c>
      <c r="G125" s="19">
        <v>967</v>
      </c>
      <c r="H125" s="19">
        <v>711</v>
      </c>
      <c r="I125" s="19" t="s">
        <v>797</v>
      </c>
      <c r="J125" s="19" t="s">
        <v>797</v>
      </c>
      <c r="K125" s="1318" t="s">
        <v>515</v>
      </c>
      <c r="L125" s="1349" t="s">
        <v>515</v>
      </c>
      <c r="M125" s="1352"/>
    </row>
    <row r="126" spans="1:13" s="1099" customFormat="1" ht="14.5" customHeight="1">
      <c r="A126" s="1260" t="s">
        <v>27</v>
      </c>
      <c r="B126" s="1">
        <f t="shared" si="14"/>
        <v>3170</v>
      </c>
      <c r="C126" s="18">
        <v>42</v>
      </c>
      <c r="D126" s="18">
        <v>97</v>
      </c>
      <c r="E126" s="1313">
        <v>3031</v>
      </c>
      <c r="F126" s="18">
        <f t="shared" si="15"/>
        <v>3031</v>
      </c>
      <c r="G126" s="18">
        <v>1766</v>
      </c>
      <c r="H126" s="18">
        <v>1047</v>
      </c>
      <c r="I126" s="18">
        <v>27</v>
      </c>
      <c r="J126" s="18">
        <v>191</v>
      </c>
      <c r="K126" s="1320" t="s">
        <v>515</v>
      </c>
      <c r="L126" s="1314" t="s">
        <v>515</v>
      </c>
    </row>
    <row r="127" spans="1:13" s="1099" customFormat="1" ht="14.5" customHeight="1" thickBot="1">
      <c r="A127" s="248" t="s">
        <v>28</v>
      </c>
      <c r="B127" s="9">
        <f t="shared" si="14"/>
        <v>2079</v>
      </c>
      <c r="C127" s="189">
        <v>1</v>
      </c>
      <c r="D127" s="189">
        <v>68</v>
      </c>
      <c r="E127" s="1322">
        <v>2010</v>
      </c>
      <c r="F127" s="189">
        <f t="shared" si="15"/>
        <v>2010</v>
      </c>
      <c r="G127" s="189">
        <v>1033</v>
      </c>
      <c r="H127" s="189">
        <v>902</v>
      </c>
      <c r="I127" s="189">
        <v>22</v>
      </c>
      <c r="J127" s="189">
        <v>53</v>
      </c>
      <c r="K127" s="1318" t="s">
        <v>515</v>
      </c>
      <c r="L127" s="1350" t="s">
        <v>515</v>
      </c>
    </row>
    <row r="128" spans="1:13" s="1099" customFormat="1" ht="14.5" customHeight="1">
      <c r="A128" s="1283" t="s">
        <v>29</v>
      </c>
      <c r="B128" s="1323">
        <f t="shared" si="14"/>
        <v>82128</v>
      </c>
      <c r="C128" s="1324">
        <f>C112+C113+C116+C117+C118+C120+C121+C122+C123+C126</f>
        <v>479</v>
      </c>
      <c r="D128" s="1324">
        <v>4071</v>
      </c>
      <c r="E128" s="1325">
        <v>63022</v>
      </c>
      <c r="F128" s="1324">
        <f t="shared" si="15"/>
        <v>77578</v>
      </c>
      <c r="G128" s="1324">
        <v>38357</v>
      </c>
      <c r="H128" s="1324">
        <v>16789</v>
      </c>
      <c r="I128" s="1324">
        <v>678</v>
      </c>
      <c r="J128" s="1324">
        <v>7198</v>
      </c>
      <c r="K128" s="1324">
        <f>SUM(K112,K113,K116:K118,K120:K123,K126)</f>
        <v>6936</v>
      </c>
      <c r="L128" s="1288">
        <f>SUM(L112,L113,L116:L118,L120:L123,L126)</f>
        <v>7620</v>
      </c>
    </row>
    <row r="129" spans="1:12" s="1099" customFormat="1" ht="14.5" customHeight="1">
      <c r="A129" s="1289" t="s">
        <v>30</v>
      </c>
      <c r="B129" s="1327">
        <f t="shared" si="14"/>
        <v>20645</v>
      </c>
      <c r="C129" s="1328">
        <f>C114+C115+C119+C124+C125+C127</f>
        <v>91</v>
      </c>
      <c r="D129" s="1328">
        <v>3841</v>
      </c>
      <c r="E129" s="1329">
        <v>16713</v>
      </c>
      <c r="F129" s="1328">
        <f t="shared" si="15"/>
        <v>16713</v>
      </c>
      <c r="G129" s="1328">
        <v>10253</v>
      </c>
      <c r="H129" s="1328">
        <v>5369</v>
      </c>
      <c r="I129" s="1328">
        <v>188</v>
      </c>
      <c r="J129" s="1328">
        <v>903</v>
      </c>
      <c r="K129" s="1330">
        <f>SUM(K114,K115,K119,K125,K124,K127)</f>
        <v>0</v>
      </c>
      <c r="L129" s="1294">
        <f>SUM(L114,L115,L119,L125,L124,L127)</f>
        <v>0</v>
      </c>
    </row>
    <row r="130" spans="1:12" s="1099" customFormat="1" ht="14.5" customHeight="1" thickBot="1">
      <c r="A130" s="1332" t="s">
        <v>31</v>
      </c>
      <c r="B130" s="1333">
        <f t="shared" si="14"/>
        <v>102773</v>
      </c>
      <c r="C130" s="1334">
        <f>SUM(C112:C127)</f>
        <v>570</v>
      </c>
      <c r="D130" s="1334">
        <v>7912</v>
      </c>
      <c r="E130" s="1335">
        <v>79735</v>
      </c>
      <c r="F130" s="1334">
        <f t="shared" si="15"/>
        <v>94291</v>
      </c>
      <c r="G130" s="1334">
        <v>48610</v>
      </c>
      <c r="H130" s="1334">
        <v>22158</v>
      </c>
      <c r="I130" s="1334">
        <v>866</v>
      </c>
      <c r="J130" s="1334">
        <v>8101</v>
      </c>
      <c r="K130" s="1334">
        <f>SUM(K112:K127)</f>
        <v>6936</v>
      </c>
      <c r="L130" s="1311">
        <f>SUM(L112:L127)</f>
        <v>7620</v>
      </c>
    </row>
    <row r="131" spans="1:12" s="1099" customFormat="1" ht="14.5" customHeight="1" thickBot="1">
      <c r="A131" s="1338"/>
      <c r="B131" s="2102" t="s">
        <v>1223</v>
      </c>
      <c r="C131" s="2102"/>
      <c r="D131" s="2102"/>
      <c r="E131" s="2102"/>
      <c r="F131" s="2103" t="s">
        <v>1224</v>
      </c>
      <c r="G131" s="2103"/>
      <c r="H131" s="2103"/>
      <c r="I131" s="2103"/>
      <c r="J131" s="2103"/>
      <c r="K131" s="2103"/>
      <c r="L131" s="2104"/>
    </row>
    <row r="132" spans="1:12" s="1099" customFormat="1" ht="14.5" customHeight="1">
      <c r="A132" s="1260" t="s">
        <v>13</v>
      </c>
      <c r="B132" s="182">
        <v>100</v>
      </c>
      <c r="C132" s="1339">
        <f>C112/$B112*100</f>
        <v>0.39190071848465058</v>
      </c>
      <c r="D132" s="1339">
        <f>D112/$B112*100</f>
        <v>12.540822991508819</v>
      </c>
      <c r="E132" s="184">
        <f>F112/$B112*100</f>
        <v>87.067276290006532</v>
      </c>
      <c r="F132" s="183">
        <v>100</v>
      </c>
      <c r="G132" s="1339">
        <f>G112/$F112*100</f>
        <v>49.201586110813416</v>
      </c>
      <c r="H132" s="1339" t="s">
        <v>797</v>
      </c>
      <c r="I132" s="1339" t="s">
        <v>797</v>
      </c>
      <c r="J132" s="1339" t="s">
        <v>797</v>
      </c>
      <c r="K132" s="1339">
        <f>K112/$F112*100</f>
        <v>46.447326117243598</v>
      </c>
      <c r="L132" s="1340" t="s">
        <v>515</v>
      </c>
    </row>
    <row r="133" spans="1:12" s="1099" customFormat="1" ht="14.5" customHeight="1">
      <c r="A133" s="1268" t="s">
        <v>14</v>
      </c>
      <c r="B133" s="4">
        <v>100</v>
      </c>
      <c r="C133" s="6">
        <f t="shared" ref="C133:D148" si="16">C113/$B113*100</f>
        <v>0.1021085413794864</v>
      </c>
      <c r="D133" s="6">
        <f t="shared" si="16"/>
        <v>5.1871139020779093</v>
      </c>
      <c r="E133" s="186">
        <f t="shared" ref="E133:E150" si="17">F113/$B113*100</f>
        <v>94.71077755654261</v>
      </c>
      <c r="F133" s="19">
        <v>100</v>
      </c>
      <c r="G133" s="6">
        <f t="shared" ref="G133:L148" si="18">G113/$F113*100</f>
        <v>38.342946471888304</v>
      </c>
      <c r="H133" s="6">
        <f t="shared" si="18"/>
        <v>20.33313568001725</v>
      </c>
      <c r="I133" s="6" t="s">
        <v>797</v>
      </c>
      <c r="J133" s="6" t="s">
        <v>797</v>
      </c>
      <c r="K133" s="6" t="s">
        <v>515</v>
      </c>
      <c r="L133" s="1341">
        <f>L113/$F113*100</f>
        <v>41.075952778825943</v>
      </c>
    </row>
    <row r="134" spans="1:12" s="1099" customFormat="1" ht="14.5" customHeight="1">
      <c r="A134" s="1260" t="s">
        <v>39</v>
      </c>
      <c r="B134" s="1">
        <v>100</v>
      </c>
      <c r="C134" s="8">
        <f t="shared" si="16"/>
        <v>0.58801911062109524</v>
      </c>
      <c r="D134" s="8">
        <f t="shared" si="16"/>
        <v>39.532034791130712</v>
      </c>
      <c r="E134" s="187">
        <f t="shared" si="17"/>
        <v>59.87994609824819</v>
      </c>
      <c r="F134" s="18">
        <v>100</v>
      </c>
      <c r="G134" s="8">
        <f t="shared" si="18"/>
        <v>77.025368248772509</v>
      </c>
      <c r="H134" s="8">
        <f t="shared" si="18"/>
        <v>20.171849427168574</v>
      </c>
      <c r="I134" s="8">
        <f t="shared" si="18"/>
        <v>0.85924713584288048</v>
      </c>
      <c r="J134" s="8">
        <f t="shared" si="18"/>
        <v>1.9435351882160394</v>
      </c>
      <c r="K134" s="8" t="s">
        <v>515</v>
      </c>
      <c r="L134" s="1340" t="s">
        <v>515</v>
      </c>
    </row>
    <row r="135" spans="1:12" s="1099" customFormat="1" ht="14.5" customHeight="1">
      <c r="A135" s="1268" t="s">
        <v>16</v>
      </c>
      <c r="B135" s="4">
        <v>100</v>
      </c>
      <c r="C135" s="6">
        <f t="shared" si="16"/>
        <v>1.0900745840504877</v>
      </c>
      <c r="D135" s="6">
        <f t="shared" si="16"/>
        <v>4.9913941480206541</v>
      </c>
      <c r="E135" s="186">
        <f t="shared" si="17"/>
        <v>93.918531267928856</v>
      </c>
      <c r="F135" s="19">
        <v>100</v>
      </c>
      <c r="G135" s="6">
        <f t="shared" si="18"/>
        <v>47.037263286499694</v>
      </c>
      <c r="H135" s="6">
        <f t="shared" si="18"/>
        <v>52.04642638973732</v>
      </c>
      <c r="I135" s="6">
        <f t="shared" si="18"/>
        <v>0.54978619425778863</v>
      </c>
      <c r="J135" s="6">
        <f t="shared" si="18"/>
        <v>0.36652412950519242</v>
      </c>
      <c r="K135" s="6" t="s">
        <v>515</v>
      </c>
      <c r="L135" s="1341" t="s">
        <v>515</v>
      </c>
    </row>
    <row r="136" spans="1:12" s="1099" customFormat="1" ht="14.5" customHeight="1">
      <c r="A136" s="1260" t="s">
        <v>17</v>
      </c>
      <c r="B136" s="1">
        <v>100</v>
      </c>
      <c r="C136" s="8">
        <f t="shared" si="16"/>
        <v>0.56925996204933582</v>
      </c>
      <c r="D136" s="8">
        <f t="shared" si="16"/>
        <v>9.4876660341555979E-2</v>
      </c>
      <c r="E136" s="187">
        <f t="shared" si="17"/>
        <v>99.335863377609115</v>
      </c>
      <c r="F136" s="18">
        <v>100</v>
      </c>
      <c r="G136" s="8">
        <f t="shared" si="18"/>
        <v>79.560649474689598</v>
      </c>
      <c r="H136" s="8" t="s">
        <v>797</v>
      </c>
      <c r="I136" s="8" t="s">
        <v>797</v>
      </c>
      <c r="J136" s="8" t="s">
        <v>797</v>
      </c>
      <c r="K136" s="8" t="s">
        <v>515</v>
      </c>
      <c r="L136" s="1340" t="s">
        <v>515</v>
      </c>
    </row>
    <row r="137" spans="1:12" s="1099" customFormat="1" ht="14.5" customHeight="1">
      <c r="A137" s="1268" t="s">
        <v>18</v>
      </c>
      <c r="B137" s="4">
        <v>100</v>
      </c>
      <c r="C137" s="6">
        <f t="shared" si="16"/>
        <v>0</v>
      </c>
      <c r="D137" s="6">
        <f t="shared" si="16"/>
        <v>6.5974796145292807</v>
      </c>
      <c r="E137" s="186">
        <f t="shared" si="17"/>
        <v>93.402520385470723</v>
      </c>
      <c r="F137" s="19">
        <v>100</v>
      </c>
      <c r="G137" s="6">
        <f t="shared" si="18"/>
        <v>54.404761904761898</v>
      </c>
      <c r="H137" s="6">
        <f t="shared" si="18"/>
        <v>39.880952380952387</v>
      </c>
      <c r="I137" s="6" t="s">
        <v>797</v>
      </c>
      <c r="J137" s="6" t="s">
        <v>797</v>
      </c>
      <c r="K137" s="6" t="s">
        <v>515</v>
      </c>
      <c r="L137" s="1341" t="s">
        <v>515</v>
      </c>
    </row>
    <row r="138" spans="1:12" s="1099" customFormat="1" ht="14.5" customHeight="1">
      <c r="A138" s="1260" t="s">
        <v>19</v>
      </c>
      <c r="B138" s="1">
        <v>100</v>
      </c>
      <c r="C138" s="8">
        <f t="shared" si="16"/>
        <v>0.91220068415051314</v>
      </c>
      <c r="D138" s="8">
        <f t="shared" si="16"/>
        <v>7.1835803876852911</v>
      </c>
      <c r="E138" s="187">
        <f t="shared" si="17"/>
        <v>91.904218928164198</v>
      </c>
      <c r="F138" s="18">
        <v>100</v>
      </c>
      <c r="G138" s="8">
        <f t="shared" si="18"/>
        <v>77.401630627437072</v>
      </c>
      <c r="H138" s="8" t="s">
        <v>797</v>
      </c>
      <c r="I138" s="8" t="s">
        <v>797</v>
      </c>
      <c r="J138" s="8" t="s">
        <v>797</v>
      </c>
      <c r="K138" s="8">
        <f>K118/$F118*100</f>
        <v>7.5150655795817087</v>
      </c>
      <c r="L138" s="1340" t="s">
        <v>515</v>
      </c>
    </row>
    <row r="139" spans="1:12" s="1099" customFormat="1" ht="14.5" customHeight="1">
      <c r="A139" s="1268" t="s">
        <v>20</v>
      </c>
      <c r="B139" s="4">
        <v>100</v>
      </c>
      <c r="C139" s="6">
        <f t="shared" si="16"/>
        <v>0.89520800421274349</v>
      </c>
      <c r="D139" s="6">
        <f t="shared" si="16"/>
        <v>4.3707214323328065</v>
      </c>
      <c r="E139" s="186">
        <f t="shared" si="17"/>
        <v>94.734070563454452</v>
      </c>
      <c r="F139" s="19">
        <v>100</v>
      </c>
      <c r="G139" s="6">
        <f t="shared" si="18"/>
        <v>27.459699833240691</v>
      </c>
      <c r="H139" s="6">
        <f t="shared" si="18"/>
        <v>60.867148415786545</v>
      </c>
      <c r="I139" s="6" t="s">
        <v>797</v>
      </c>
      <c r="J139" s="6" t="s">
        <v>797</v>
      </c>
      <c r="K139" s="6" t="s">
        <v>515</v>
      </c>
      <c r="L139" s="1341" t="s">
        <v>515</v>
      </c>
    </row>
    <row r="140" spans="1:12" s="1099" customFormat="1" ht="14.5" customHeight="1">
      <c r="A140" s="1260" t="s">
        <v>21</v>
      </c>
      <c r="B140" s="1">
        <v>100</v>
      </c>
      <c r="C140" s="8">
        <f t="shared" si="16"/>
        <v>0.33873477982239314</v>
      </c>
      <c r="D140" s="8">
        <f t="shared" si="16"/>
        <v>1.2267692026000183</v>
      </c>
      <c r="E140" s="187">
        <f t="shared" si="17"/>
        <v>98.434496017577587</v>
      </c>
      <c r="F140" s="18">
        <v>100</v>
      </c>
      <c r="G140" s="8">
        <f t="shared" si="18"/>
        <v>22.219122023809522</v>
      </c>
      <c r="H140" s="8">
        <f t="shared" si="18"/>
        <v>33.110119047619044</v>
      </c>
      <c r="I140" s="8">
        <f t="shared" si="18"/>
        <v>1.2555803571428572</v>
      </c>
      <c r="J140" s="8">
        <f t="shared" si="18"/>
        <v>42.838541666666671</v>
      </c>
      <c r="K140" s="8">
        <f t="shared" si="18"/>
        <v>0.57663690476190477</v>
      </c>
      <c r="L140" s="1340" t="s">
        <v>515</v>
      </c>
    </row>
    <row r="141" spans="1:12" s="1099" customFormat="1" ht="14.5" customHeight="1">
      <c r="A141" s="1268" t="s">
        <v>22</v>
      </c>
      <c r="B141" s="4">
        <v>100</v>
      </c>
      <c r="C141" s="6">
        <f t="shared" si="16"/>
        <v>0.90357767918922227</v>
      </c>
      <c r="D141" s="6">
        <f t="shared" si="16"/>
        <v>2.584557776059262</v>
      </c>
      <c r="E141" s="186">
        <f t="shared" si="17"/>
        <v>96.511864544751518</v>
      </c>
      <c r="F141" s="19">
        <v>100</v>
      </c>
      <c r="G141" s="6">
        <f t="shared" si="18"/>
        <v>62.246963562753031</v>
      </c>
      <c r="H141" s="6">
        <f t="shared" si="18"/>
        <v>20.871288798920379</v>
      </c>
      <c r="I141" s="6">
        <f t="shared" si="18"/>
        <v>1.2061403508771928</v>
      </c>
      <c r="J141" s="6">
        <f t="shared" si="18"/>
        <v>6.7518556005398107</v>
      </c>
      <c r="K141" s="6">
        <f t="shared" si="18"/>
        <v>8.923751686909581</v>
      </c>
      <c r="L141" s="1341" t="s">
        <v>515</v>
      </c>
    </row>
    <row r="142" spans="1:12" s="1099" customFormat="1" ht="14.5" customHeight="1">
      <c r="A142" s="1260" t="s">
        <v>23</v>
      </c>
      <c r="B142" s="1">
        <v>100</v>
      </c>
      <c r="C142" s="8">
        <f t="shared" si="16"/>
        <v>1.0613207547169812</v>
      </c>
      <c r="D142" s="8">
        <f t="shared" si="16"/>
        <v>7.4292452830188678</v>
      </c>
      <c r="E142" s="187">
        <f t="shared" si="17"/>
        <v>91.509433962264154</v>
      </c>
      <c r="F142" s="18">
        <v>100</v>
      </c>
      <c r="G142" s="8">
        <f t="shared" si="18"/>
        <v>29.768041237113401</v>
      </c>
      <c r="H142" s="8">
        <f t="shared" si="18"/>
        <v>37.027491408934708</v>
      </c>
      <c r="I142" s="8">
        <f t="shared" si="18"/>
        <v>3.3075601374570449</v>
      </c>
      <c r="J142" s="8">
        <f t="shared" si="18"/>
        <v>29.896907216494846</v>
      </c>
      <c r="K142" s="8" t="s">
        <v>515</v>
      </c>
      <c r="L142" s="1340" t="s">
        <v>515</v>
      </c>
    </row>
    <row r="143" spans="1:12" s="1099" customFormat="1" ht="14.5" customHeight="1">
      <c r="A143" s="1268" t="s">
        <v>24</v>
      </c>
      <c r="B143" s="4">
        <v>100</v>
      </c>
      <c r="C143" s="6">
        <f t="shared" si="16"/>
        <v>3.7138927097661623</v>
      </c>
      <c r="D143" s="6">
        <f t="shared" si="16"/>
        <v>4.9518569463548827</v>
      </c>
      <c r="E143" s="186">
        <f t="shared" si="17"/>
        <v>91.334250343878949</v>
      </c>
      <c r="F143" s="19">
        <v>100</v>
      </c>
      <c r="G143" s="6">
        <f t="shared" si="18"/>
        <v>71.385542168674704</v>
      </c>
      <c r="H143" s="6">
        <f t="shared" si="18"/>
        <v>21.084337349397593</v>
      </c>
      <c r="I143" s="6" t="s">
        <v>797</v>
      </c>
      <c r="J143" s="6" t="s">
        <v>797</v>
      </c>
      <c r="K143" s="6" t="s">
        <v>515</v>
      </c>
      <c r="L143" s="1341" t="s">
        <v>515</v>
      </c>
    </row>
    <row r="144" spans="1:12" s="1099" customFormat="1" ht="14.5" customHeight="1">
      <c r="A144" s="1260" t="s">
        <v>25</v>
      </c>
      <c r="B144" s="1">
        <v>100</v>
      </c>
      <c r="C144" s="8">
        <f t="shared" si="16"/>
        <v>8.4033613445378158E-2</v>
      </c>
      <c r="D144" s="8">
        <f t="shared" si="16"/>
        <v>5.3361344537815123</v>
      </c>
      <c r="E144" s="187">
        <f t="shared" si="17"/>
        <v>94.579831932773104</v>
      </c>
      <c r="F144" s="18">
        <v>100</v>
      </c>
      <c r="G144" s="8">
        <f t="shared" si="18"/>
        <v>71.612616614837847</v>
      </c>
      <c r="H144" s="8">
        <f t="shared" si="18"/>
        <v>18.280764104842291</v>
      </c>
      <c r="I144" s="8" t="s">
        <v>797</v>
      </c>
      <c r="J144" s="8" t="s">
        <v>797</v>
      </c>
      <c r="K144" s="8" t="s">
        <v>515</v>
      </c>
      <c r="L144" s="1340" t="s">
        <v>515</v>
      </c>
    </row>
    <row r="145" spans="1:13" s="1099" customFormat="1" ht="14.5" customHeight="1">
      <c r="A145" s="1268" t="s">
        <v>26</v>
      </c>
      <c r="B145" s="4">
        <v>100</v>
      </c>
      <c r="C145" s="6">
        <f t="shared" si="16"/>
        <v>9.9950024987506242E-2</v>
      </c>
      <c r="D145" s="6">
        <f t="shared" si="16"/>
        <v>6.0969515242378813</v>
      </c>
      <c r="E145" s="186">
        <f t="shared" si="17"/>
        <v>93.803098450774613</v>
      </c>
      <c r="F145" s="19">
        <v>100</v>
      </c>
      <c r="G145" s="6">
        <f t="shared" si="18"/>
        <v>51.51838039424613</v>
      </c>
      <c r="H145" s="6">
        <f t="shared" si="18"/>
        <v>37.879595098561538</v>
      </c>
      <c r="I145" s="6" t="s">
        <v>797</v>
      </c>
      <c r="J145" s="6" t="s">
        <v>797</v>
      </c>
      <c r="K145" s="6" t="s">
        <v>515</v>
      </c>
      <c r="L145" s="1341" t="s">
        <v>515</v>
      </c>
    </row>
    <row r="146" spans="1:13" s="1099" customFormat="1" ht="14.5" customHeight="1">
      <c r="A146" s="1260" t="s">
        <v>27</v>
      </c>
      <c r="B146" s="1">
        <v>100</v>
      </c>
      <c r="C146" s="8">
        <f t="shared" si="16"/>
        <v>1.3249211356466877</v>
      </c>
      <c r="D146" s="8">
        <f t="shared" si="16"/>
        <v>3.0599369085173502</v>
      </c>
      <c r="E146" s="187">
        <f t="shared" si="17"/>
        <v>95.615141955835952</v>
      </c>
      <c r="F146" s="18">
        <v>100</v>
      </c>
      <c r="G146" s="8">
        <f t="shared" si="18"/>
        <v>58.264599142197291</v>
      </c>
      <c r="H146" s="8">
        <f t="shared" si="18"/>
        <v>34.54305509732761</v>
      </c>
      <c r="I146" s="8">
        <f t="shared" si="18"/>
        <v>0.8907951171230617</v>
      </c>
      <c r="J146" s="8">
        <f t="shared" si="18"/>
        <v>6.3015506433520292</v>
      </c>
      <c r="K146" s="8" t="s">
        <v>515</v>
      </c>
      <c r="L146" s="1340" t="s">
        <v>515</v>
      </c>
    </row>
    <row r="147" spans="1:13" s="1099" customFormat="1" ht="14.5" customHeight="1" thickBot="1">
      <c r="A147" s="248" t="s">
        <v>28</v>
      </c>
      <c r="B147" s="4">
        <v>100</v>
      </c>
      <c r="C147" s="6">
        <f t="shared" si="16"/>
        <v>4.8100048100048101E-2</v>
      </c>
      <c r="D147" s="6">
        <f t="shared" si="16"/>
        <v>3.2708032708032708</v>
      </c>
      <c r="E147" s="186">
        <f t="shared" si="17"/>
        <v>96.681096681096676</v>
      </c>
      <c r="F147" s="19">
        <v>100</v>
      </c>
      <c r="G147" s="6">
        <f t="shared" si="18"/>
        <v>51.393034825870643</v>
      </c>
      <c r="H147" s="6">
        <f t="shared" si="18"/>
        <v>44.875621890547265</v>
      </c>
      <c r="I147" s="11">
        <f t="shared" si="18"/>
        <v>1.0945273631840797</v>
      </c>
      <c r="J147" s="11">
        <f t="shared" si="18"/>
        <v>2.6368159203980097</v>
      </c>
      <c r="K147" s="11" t="s">
        <v>515</v>
      </c>
      <c r="L147" s="1341" t="s">
        <v>515</v>
      </c>
    </row>
    <row r="148" spans="1:13" s="1099" customFormat="1" ht="14.5" customHeight="1">
      <c r="A148" s="1283" t="s">
        <v>29</v>
      </c>
      <c r="B148" s="12">
        <v>100</v>
      </c>
      <c r="C148" s="1342">
        <f t="shared" si="16"/>
        <v>0.58323592441067607</v>
      </c>
      <c r="D148" s="1342">
        <f t="shared" si="16"/>
        <v>4.9568965517241379</v>
      </c>
      <c r="E148" s="1810">
        <f t="shared" si="17"/>
        <v>94.459867523865185</v>
      </c>
      <c r="F148" s="1324">
        <v>100</v>
      </c>
      <c r="G148" s="1342">
        <f t="shared" si="18"/>
        <v>49.443141096702675</v>
      </c>
      <c r="H148" s="1342">
        <f t="shared" si="18"/>
        <v>21.641444739488001</v>
      </c>
      <c r="I148" s="1342">
        <f t="shared" si="18"/>
        <v>0.87395911211941535</v>
      </c>
      <c r="J148" s="1342">
        <f t="shared" si="18"/>
        <v>9.2784036711438809</v>
      </c>
      <c r="K148" s="1342">
        <f t="shared" si="18"/>
        <v>8.9406790584959648</v>
      </c>
      <c r="L148" s="1343">
        <f t="shared" si="18"/>
        <v>9.8223723220500663</v>
      </c>
    </row>
    <row r="149" spans="1:13" s="1099" customFormat="1" ht="14.5" customHeight="1">
      <c r="A149" s="1289" t="s">
        <v>30</v>
      </c>
      <c r="B149" s="15">
        <v>100</v>
      </c>
      <c r="C149" s="1344">
        <f>C129/$B129*100</f>
        <v>0.44078469363041894</v>
      </c>
      <c r="D149" s="1344">
        <f>D129/$B129*100</f>
        <v>18.604989101477358</v>
      </c>
      <c r="E149" s="1811">
        <f t="shared" si="17"/>
        <v>80.954226204892223</v>
      </c>
      <c r="F149" s="1328">
        <v>100</v>
      </c>
      <c r="G149" s="1344">
        <f t="shared" ref="G149:L150" si="19">G129/$F129*100</f>
        <v>61.347454077664096</v>
      </c>
      <c r="H149" s="1344">
        <f t="shared" si="19"/>
        <v>32.124693352480108</v>
      </c>
      <c r="I149" s="1344">
        <f t="shared" si="19"/>
        <v>1.1248728534673607</v>
      </c>
      <c r="J149" s="1344">
        <f t="shared" si="19"/>
        <v>5.4029797163884403</v>
      </c>
      <c r="K149" s="1344">
        <f t="shared" si="19"/>
        <v>0</v>
      </c>
      <c r="L149" s="1345">
        <f t="shared" si="19"/>
        <v>0</v>
      </c>
    </row>
    <row r="150" spans="1:13" s="1099" customFormat="1" ht="14.5" customHeight="1">
      <c r="A150" s="1295" t="s">
        <v>31</v>
      </c>
      <c r="B150" s="1296">
        <v>100</v>
      </c>
      <c r="C150" s="1346">
        <f>C130/$B130*100</f>
        <v>0.55462037694725264</v>
      </c>
      <c r="D150" s="1346">
        <f>D130/$B130*100</f>
        <v>7.6985200393099351</v>
      </c>
      <c r="E150" s="1812">
        <f t="shared" si="17"/>
        <v>91.746859583742818</v>
      </c>
      <c r="F150" s="1809">
        <v>100</v>
      </c>
      <c r="G150" s="1346">
        <f t="shared" si="19"/>
        <v>51.553170504077805</v>
      </c>
      <c r="H150" s="1346">
        <f t="shared" si="19"/>
        <v>23.499591689556798</v>
      </c>
      <c r="I150" s="1346">
        <f t="shared" si="19"/>
        <v>0.91843336055402958</v>
      </c>
      <c r="J150" s="1346">
        <f t="shared" si="19"/>
        <v>8.591488052942486</v>
      </c>
      <c r="K150" s="1346">
        <f t="shared" si="19"/>
        <v>7.3559512572780008</v>
      </c>
      <c r="L150" s="1347">
        <f t="shared" si="19"/>
        <v>8.0813651355908824</v>
      </c>
    </row>
    <row r="151" spans="1:13" s="1099" customFormat="1" ht="14.5" customHeight="1">
      <c r="A151" s="2105" t="s">
        <v>1176</v>
      </c>
      <c r="B151" s="2105"/>
      <c r="C151" s="2105"/>
      <c r="D151" s="2105"/>
      <c r="E151" s="2105"/>
      <c r="F151" s="2105"/>
      <c r="G151" s="2105"/>
      <c r="H151" s="2105"/>
      <c r="I151" s="2105"/>
      <c r="J151" s="2105"/>
      <c r="K151" s="2105"/>
      <c r="L151" s="2105"/>
    </row>
    <row r="152" spans="1:13" s="1099" customFormat="1" ht="28.5" customHeight="1">
      <c r="A152" s="2106" t="s">
        <v>1208</v>
      </c>
      <c r="B152" s="2106"/>
      <c r="C152" s="2106"/>
      <c r="D152" s="2106"/>
      <c r="E152" s="2106"/>
      <c r="F152" s="2106"/>
      <c r="G152" s="2106"/>
      <c r="H152" s="2106"/>
      <c r="I152" s="2106"/>
      <c r="J152" s="2106"/>
      <c r="K152" s="2106"/>
      <c r="L152" s="2106"/>
      <c r="M152" s="1348"/>
    </row>
    <row r="153" spans="1:13" s="1099" customFormat="1" ht="14.5" customHeight="1">
      <c r="A153" s="2105" t="s">
        <v>1171</v>
      </c>
      <c r="B153" s="2105"/>
      <c r="C153" s="2105"/>
      <c r="D153" s="2105"/>
      <c r="E153" s="2105"/>
      <c r="F153" s="2105"/>
      <c r="G153" s="2105"/>
      <c r="H153" s="2105"/>
      <c r="I153" s="2105"/>
      <c r="J153" s="2105"/>
      <c r="K153" s="2105"/>
      <c r="L153" s="2105"/>
      <c r="M153" s="1348"/>
    </row>
    <row r="154" spans="1:13" s="1099" customFormat="1" ht="33.75" customHeight="1">
      <c r="A154" s="2105" t="s">
        <v>1177</v>
      </c>
      <c r="B154" s="2105"/>
      <c r="C154" s="2105"/>
      <c r="D154" s="2105"/>
      <c r="E154" s="2105"/>
      <c r="F154" s="2105"/>
      <c r="G154" s="2105"/>
      <c r="H154" s="2105"/>
      <c r="I154" s="2105"/>
      <c r="J154" s="2105"/>
      <c r="K154" s="2105"/>
      <c r="L154" s="2105"/>
      <c r="M154" s="1348"/>
    </row>
    <row r="155" spans="1:13" s="1369" customFormat="1" ht="14.5" customHeight="1">
      <c r="A155" s="1370"/>
      <c r="B155" s="1370"/>
      <c r="C155" s="1370"/>
      <c r="D155" s="1370"/>
      <c r="E155" s="1370"/>
      <c r="F155" s="1370"/>
      <c r="G155" s="1370"/>
      <c r="H155" s="1370"/>
      <c r="I155" s="1370"/>
      <c r="J155" s="1370"/>
      <c r="K155" s="1370"/>
      <c r="L155" s="1370"/>
      <c r="M155" s="1348"/>
    </row>
    <row r="156" spans="1:13" s="1369" customFormat="1" ht="25" customHeight="1">
      <c r="A156" s="1947">
        <v>2021</v>
      </c>
      <c r="B156" s="1947"/>
      <c r="C156" s="1947"/>
      <c r="D156" s="1947"/>
      <c r="E156" s="1947"/>
      <c r="F156" s="1947"/>
      <c r="G156" s="1947"/>
      <c r="H156" s="1947"/>
      <c r="I156" s="1947"/>
      <c r="J156" s="1947"/>
      <c r="K156" s="1947"/>
      <c r="L156" s="1947"/>
      <c r="M156" s="1348"/>
    </row>
    <row r="157" spans="1:13" ht="14.5" customHeight="1"/>
    <row r="158" spans="1:13" s="1099" customFormat="1" ht="14.5" customHeight="1">
      <c r="A158" s="2074" t="s">
        <v>1227</v>
      </c>
      <c r="B158" s="2074"/>
      <c r="C158" s="2074"/>
      <c r="D158" s="2074"/>
      <c r="E158" s="2074"/>
      <c r="F158" s="2074"/>
      <c r="G158" s="2074"/>
      <c r="H158" s="2074"/>
      <c r="I158" s="2074"/>
      <c r="J158" s="2074"/>
      <c r="K158" s="2074"/>
      <c r="L158" s="2074"/>
    </row>
    <row r="159" spans="1:13" s="1099" customFormat="1" ht="14.5" customHeight="1">
      <c r="A159" s="2052" t="s">
        <v>5</v>
      </c>
      <c r="B159" s="2054" t="s">
        <v>1158</v>
      </c>
      <c r="C159" s="2055" t="s">
        <v>1159</v>
      </c>
      <c r="D159" s="2056"/>
      <c r="E159" s="2056"/>
      <c r="F159" s="2056"/>
      <c r="G159" s="2056"/>
      <c r="H159" s="2056"/>
      <c r="I159" s="2056"/>
      <c r="J159" s="2056"/>
      <c r="K159" s="2056"/>
      <c r="L159" s="2056"/>
    </row>
    <row r="160" spans="1:13" s="1099" customFormat="1" ht="14.5" customHeight="1">
      <c r="A160" s="2052"/>
      <c r="B160" s="2054"/>
      <c r="C160" s="2079" t="s">
        <v>1174</v>
      </c>
      <c r="D160" s="2079" t="s">
        <v>1161</v>
      </c>
      <c r="E160" s="2057" t="s">
        <v>1162</v>
      </c>
      <c r="F160" s="2058"/>
      <c r="G160" s="2057" t="s">
        <v>1163</v>
      </c>
      <c r="H160" s="2059"/>
      <c r="I160" s="2059"/>
      <c r="J160" s="2059"/>
      <c r="K160" s="2059"/>
      <c r="L160" s="2059"/>
    </row>
    <row r="161" spans="1:13" s="1099" customFormat="1" ht="120.75" customHeight="1">
      <c r="A161" s="2052"/>
      <c r="B161" s="2054"/>
      <c r="C161" s="2079"/>
      <c r="D161" s="2079"/>
      <c r="E161" s="2057"/>
      <c r="F161" s="2058"/>
      <c r="G161" s="938" t="s">
        <v>1164</v>
      </c>
      <c r="H161" s="938" t="s">
        <v>1165</v>
      </c>
      <c r="I161" s="938" t="s">
        <v>1166</v>
      </c>
      <c r="J161" s="938" t="s">
        <v>1167</v>
      </c>
      <c r="K161" s="938" t="s">
        <v>1175</v>
      </c>
      <c r="L161" s="944" t="s">
        <v>1169</v>
      </c>
      <c r="M161" s="1351"/>
    </row>
    <row r="162" spans="1:13" s="1099" customFormat="1" ht="14.5" customHeight="1" thickBot="1">
      <c r="A162" s="2053"/>
      <c r="B162" s="20" t="s">
        <v>0</v>
      </c>
      <c r="C162" s="2110" t="s">
        <v>0</v>
      </c>
      <c r="D162" s="2111"/>
      <c r="E162" s="2111"/>
      <c r="F162" s="2112"/>
      <c r="G162" s="2111" t="s">
        <v>0</v>
      </c>
      <c r="H162" s="2111"/>
      <c r="I162" s="2111"/>
      <c r="J162" s="2111"/>
      <c r="K162" s="2111"/>
      <c r="L162" s="2113"/>
    </row>
    <row r="163" spans="1:13" s="1351" customFormat="1" ht="14.5" customHeight="1">
      <c r="A163" s="1260" t="s">
        <v>13</v>
      </c>
      <c r="B163" s="182">
        <f>SUM(C163,D163,F163)</f>
        <v>10222</v>
      </c>
      <c r="C163" s="18">
        <v>19</v>
      </c>
      <c r="D163" s="18">
        <v>1268</v>
      </c>
      <c r="E163" s="1313">
        <v>4646</v>
      </c>
      <c r="F163" s="183">
        <f>SUM(K163:L163,E163)</f>
        <v>8935</v>
      </c>
      <c r="G163" s="18">
        <v>4219</v>
      </c>
      <c r="H163" s="18">
        <v>407</v>
      </c>
      <c r="I163" s="18">
        <v>20</v>
      </c>
      <c r="J163" s="18">
        <v>0</v>
      </c>
      <c r="K163" s="182">
        <v>4289</v>
      </c>
      <c r="L163" s="1314" t="s">
        <v>515</v>
      </c>
      <c r="M163" s="1353"/>
    </row>
    <row r="164" spans="1:13" s="1099" customFormat="1" ht="14.5" customHeight="1">
      <c r="A164" s="1268" t="s">
        <v>14</v>
      </c>
      <c r="B164" s="4">
        <f t="shared" ref="B164:B181" si="20">SUM(C164,D164,F164)</f>
        <v>18509</v>
      </c>
      <c r="C164" s="19">
        <v>33</v>
      </c>
      <c r="D164" s="19">
        <v>929</v>
      </c>
      <c r="E164" s="1316">
        <v>10039</v>
      </c>
      <c r="F164" s="19">
        <f>SUM(K164:L164,E164)</f>
        <v>17547</v>
      </c>
      <c r="G164" s="19">
        <v>6307</v>
      </c>
      <c r="H164" s="19">
        <v>3688</v>
      </c>
      <c r="I164" s="19" t="s">
        <v>797</v>
      </c>
      <c r="J164" s="19" t="s">
        <v>797</v>
      </c>
      <c r="K164" s="1354" t="s">
        <v>515</v>
      </c>
      <c r="L164" s="1349">
        <v>7508</v>
      </c>
      <c r="M164" s="1352"/>
    </row>
    <row r="165" spans="1:13" s="1099" customFormat="1" ht="14.5" customHeight="1">
      <c r="A165" s="1260" t="s">
        <v>39</v>
      </c>
      <c r="B165" s="1">
        <f t="shared" si="20"/>
        <v>7869</v>
      </c>
      <c r="C165" s="18">
        <v>51</v>
      </c>
      <c r="D165" s="18">
        <v>3050</v>
      </c>
      <c r="E165" s="1313">
        <v>4768</v>
      </c>
      <c r="F165" s="18">
        <f t="shared" ref="F165:F181" si="21">SUM(K165:L165,E165)</f>
        <v>4768</v>
      </c>
      <c r="G165" s="18">
        <v>3723</v>
      </c>
      <c r="H165" s="18">
        <v>949</v>
      </c>
      <c r="I165" s="18">
        <v>15</v>
      </c>
      <c r="J165" s="18">
        <v>81</v>
      </c>
      <c r="K165" s="1355" t="s">
        <v>515</v>
      </c>
      <c r="L165" s="1314" t="s">
        <v>515</v>
      </c>
      <c r="M165" s="1352"/>
    </row>
    <row r="166" spans="1:13" s="1099" customFormat="1" ht="14.5" customHeight="1">
      <c r="A166" s="1268" t="s">
        <v>16</v>
      </c>
      <c r="B166" s="4">
        <f t="shared" si="20"/>
        <v>1815</v>
      </c>
      <c r="C166" s="19">
        <v>18</v>
      </c>
      <c r="D166" s="19">
        <v>114</v>
      </c>
      <c r="E166" s="1316">
        <v>1683</v>
      </c>
      <c r="F166" s="19">
        <f t="shared" si="21"/>
        <v>1683</v>
      </c>
      <c r="G166" s="19">
        <v>788</v>
      </c>
      <c r="H166" s="19" t="s">
        <v>797</v>
      </c>
      <c r="I166" s="19" t="s">
        <v>797</v>
      </c>
      <c r="J166" s="19" t="s">
        <v>797</v>
      </c>
      <c r="K166" s="1354" t="s">
        <v>515</v>
      </c>
      <c r="L166" s="1349" t="s">
        <v>515</v>
      </c>
      <c r="M166" s="1352"/>
    </row>
    <row r="167" spans="1:13" s="1099" customFormat="1" ht="14.5" customHeight="1">
      <c r="A167" s="1260" t="s">
        <v>17</v>
      </c>
      <c r="B167" s="1">
        <f t="shared" si="20"/>
        <v>990</v>
      </c>
      <c r="C167" s="18">
        <v>10</v>
      </c>
      <c r="D167" s="18">
        <v>31</v>
      </c>
      <c r="E167" s="1313">
        <v>949</v>
      </c>
      <c r="F167" s="18">
        <f t="shared" si="21"/>
        <v>949</v>
      </c>
      <c r="G167" s="18">
        <v>731</v>
      </c>
      <c r="H167" s="18">
        <v>218</v>
      </c>
      <c r="I167" s="18">
        <v>0</v>
      </c>
      <c r="J167" s="18">
        <v>0</v>
      </c>
      <c r="K167" s="1355" t="s">
        <v>515</v>
      </c>
      <c r="L167" s="1314" t="s">
        <v>515</v>
      </c>
      <c r="M167" s="1352"/>
    </row>
    <row r="168" spans="1:13" s="1099" customFormat="1" ht="14.5" customHeight="1">
      <c r="A168" s="1268" t="s">
        <v>18</v>
      </c>
      <c r="B168" s="4">
        <f t="shared" si="20"/>
        <v>2500</v>
      </c>
      <c r="C168" s="19">
        <v>0</v>
      </c>
      <c r="D168" s="19">
        <v>174</v>
      </c>
      <c r="E168" s="1316">
        <v>2326</v>
      </c>
      <c r="F168" s="19">
        <f t="shared" si="21"/>
        <v>2326</v>
      </c>
      <c r="G168" s="19">
        <v>1340</v>
      </c>
      <c r="H168" s="19">
        <v>865</v>
      </c>
      <c r="I168" s="19">
        <v>75</v>
      </c>
      <c r="J168" s="19">
        <v>46</v>
      </c>
      <c r="K168" s="1354" t="s">
        <v>515</v>
      </c>
      <c r="L168" s="1349" t="s">
        <v>515</v>
      </c>
      <c r="M168" s="1352"/>
    </row>
    <row r="169" spans="1:13" s="1099" customFormat="1" ht="14.5" customHeight="1">
      <c r="A169" s="1260" t="s">
        <v>19</v>
      </c>
      <c r="B169" s="1">
        <f t="shared" si="20"/>
        <v>5887</v>
      </c>
      <c r="C169" s="18">
        <v>57</v>
      </c>
      <c r="D169" s="18">
        <v>449</v>
      </c>
      <c r="E169" s="1313">
        <v>4962</v>
      </c>
      <c r="F169" s="18">
        <f t="shared" si="21"/>
        <v>5381</v>
      </c>
      <c r="G169" s="18">
        <v>4237</v>
      </c>
      <c r="H169" s="18" t="s">
        <v>797</v>
      </c>
      <c r="I169" s="18" t="s">
        <v>797</v>
      </c>
      <c r="J169" s="18" t="s">
        <v>797</v>
      </c>
      <c r="K169" s="1">
        <v>419</v>
      </c>
      <c r="L169" s="1314" t="s">
        <v>515</v>
      </c>
      <c r="M169" s="1352"/>
    </row>
    <row r="170" spans="1:13" s="1099" customFormat="1" ht="14.5" customHeight="1">
      <c r="A170" s="1268" t="s">
        <v>20</v>
      </c>
      <c r="B170" s="4">
        <f t="shared" si="20"/>
        <v>1938</v>
      </c>
      <c r="C170" s="19">
        <v>9</v>
      </c>
      <c r="D170" s="19">
        <v>31</v>
      </c>
      <c r="E170" s="1316">
        <v>1898</v>
      </c>
      <c r="F170" s="19">
        <f t="shared" si="21"/>
        <v>1898</v>
      </c>
      <c r="G170" s="19">
        <v>587</v>
      </c>
      <c r="H170" s="19">
        <v>1089</v>
      </c>
      <c r="I170" s="19" t="s">
        <v>797</v>
      </c>
      <c r="J170" s="19" t="s">
        <v>797</v>
      </c>
      <c r="K170" s="1354" t="s">
        <v>515</v>
      </c>
      <c r="L170" s="1349" t="s">
        <v>515</v>
      </c>
      <c r="M170" s="1352"/>
    </row>
    <row r="171" spans="1:13" s="1099" customFormat="1" ht="14.5" customHeight="1">
      <c r="A171" s="1260" t="s">
        <v>21</v>
      </c>
      <c r="B171" s="1">
        <f t="shared" si="20"/>
        <v>10390</v>
      </c>
      <c r="C171" s="18">
        <v>40</v>
      </c>
      <c r="D171" s="18">
        <v>139</v>
      </c>
      <c r="E171" s="1313">
        <v>10157</v>
      </c>
      <c r="F171" s="18">
        <f t="shared" si="21"/>
        <v>10211</v>
      </c>
      <c r="G171" s="18">
        <v>2270</v>
      </c>
      <c r="H171" s="18">
        <v>3344</v>
      </c>
      <c r="I171" s="18">
        <v>166</v>
      </c>
      <c r="J171" s="18">
        <v>4377</v>
      </c>
      <c r="K171" s="1">
        <v>54</v>
      </c>
      <c r="L171" s="1314" t="s">
        <v>515</v>
      </c>
      <c r="M171" s="1352"/>
    </row>
    <row r="172" spans="1:13" s="1099" customFormat="1" ht="14.5" customHeight="1">
      <c r="A172" s="1268" t="s">
        <v>22</v>
      </c>
      <c r="B172" s="4">
        <f t="shared" si="20"/>
        <v>22933</v>
      </c>
      <c r="C172" s="19">
        <v>189</v>
      </c>
      <c r="D172" s="19">
        <v>478</v>
      </c>
      <c r="E172" s="1316">
        <v>20268</v>
      </c>
      <c r="F172" s="19">
        <f t="shared" si="21"/>
        <v>22266</v>
      </c>
      <c r="G172" s="19">
        <v>13233</v>
      </c>
      <c r="H172" s="19">
        <v>5061</v>
      </c>
      <c r="I172" s="19">
        <v>267</v>
      </c>
      <c r="J172" s="19">
        <v>1707</v>
      </c>
      <c r="K172" s="4">
        <v>1998</v>
      </c>
      <c r="L172" s="1349" t="s">
        <v>515</v>
      </c>
      <c r="M172" s="1352"/>
    </row>
    <row r="173" spans="1:13" s="1099" customFormat="1" ht="14.5" customHeight="1">
      <c r="A173" s="1260" t="s">
        <v>23</v>
      </c>
      <c r="B173" s="1">
        <f t="shared" si="20"/>
        <v>2599</v>
      </c>
      <c r="C173" s="18">
        <v>16</v>
      </c>
      <c r="D173" s="18">
        <v>124</v>
      </c>
      <c r="E173" s="1313">
        <v>2459</v>
      </c>
      <c r="F173" s="18">
        <f t="shared" si="21"/>
        <v>2459</v>
      </c>
      <c r="G173" s="18">
        <v>720</v>
      </c>
      <c r="H173" s="18">
        <v>954</v>
      </c>
      <c r="I173" s="18" t="s">
        <v>797</v>
      </c>
      <c r="J173" s="18" t="s">
        <v>797</v>
      </c>
      <c r="K173" s="1355" t="s">
        <v>515</v>
      </c>
      <c r="L173" s="1314" t="s">
        <v>515</v>
      </c>
      <c r="M173" s="1352"/>
    </row>
    <row r="174" spans="1:13" s="1099" customFormat="1" ht="14.5" customHeight="1">
      <c r="A174" s="1268" t="s">
        <v>24</v>
      </c>
      <c r="B174" s="4">
        <f t="shared" si="20"/>
        <v>809</v>
      </c>
      <c r="C174" s="19">
        <v>10</v>
      </c>
      <c r="D174" s="19">
        <v>38</v>
      </c>
      <c r="E174" s="1316">
        <v>761</v>
      </c>
      <c r="F174" s="19">
        <f t="shared" si="21"/>
        <v>761</v>
      </c>
      <c r="G174" s="19">
        <v>539</v>
      </c>
      <c r="H174" s="19" t="s">
        <v>797</v>
      </c>
      <c r="I174" s="19" t="s">
        <v>797</v>
      </c>
      <c r="J174" s="19" t="s">
        <v>797</v>
      </c>
      <c r="K174" s="1354" t="s">
        <v>515</v>
      </c>
      <c r="L174" s="1349" t="s">
        <v>515</v>
      </c>
      <c r="M174" s="1352"/>
    </row>
    <row r="175" spans="1:13" s="1099" customFormat="1" ht="14.5" customHeight="1">
      <c r="A175" s="1260" t="s">
        <v>25</v>
      </c>
      <c r="B175" s="1">
        <f t="shared" si="20"/>
        <v>4500</v>
      </c>
      <c r="C175" s="18">
        <v>9</v>
      </c>
      <c r="D175" s="18">
        <v>238</v>
      </c>
      <c r="E175" s="1321">
        <v>4253</v>
      </c>
      <c r="F175" s="18">
        <f t="shared" si="21"/>
        <v>4253</v>
      </c>
      <c r="G175" s="18">
        <v>3031</v>
      </c>
      <c r="H175" s="18">
        <v>787</v>
      </c>
      <c r="I175" s="18">
        <v>24</v>
      </c>
      <c r="J175" s="18">
        <v>411</v>
      </c>
      <c r="K175" s="1355" t="s">
        <v>515</v>
      </c>
      <c r="L175" s="1314" t="s">
        <v>515</v>
      </c>
      <c r="M175" s="1352"/>
    </row>
    <row r="176" spans="1:13" s="1099" customFormat="1" ht="14.5" customHeight="1">
      <c r="A176" s="1268" t="s">
        <v>26</v>
      </c>
      <c r="B176" s="4">
        <f t="shared" si="20"/>
        <v>1984</v>
      </c>
      <c r="C176" s="19">
        <v>2</v>
      </c>
      <c r="D176" s="19">
        <v>185</v>
      </c>
      <c r="E176" s="1316">
        <v>1797</v>
      </c>
      <c r="F176" s="19">
        <f t="shared" si="21"/>
        <v>1797</v>
      </c>
      <c r="G176" s="19">
        <v>968</v>
      </c>
      <c r="H176" s="19" t="s">
        <v>797</v>
      </c>
      <c r="I176" s="19" t="s">
        <v>797</v>
      </c>
      <c r="J176" s="19" t="s">
        <v>797</v>
      </c>
      <c r="K176" s="1354" t="s">
        <v>515</v>
      </c>
      <c r="L176" s="1349" t="s">
        <v>515</v>
      </c>
      <c r="M176" s="1352"/>
    </row>
    <row r="177" spans="1:13" s="1099" customFormat="1" ht="14.5" customHeight="1">
      <c r="A177" s="1260" t="s">
        <v>27</v>
      </c>
      <c r="B177" s="1">
        <f t="shared" si="20"/>
        <v>3159</v>
      </c>
      <c r="C177" s="18">
        <v>32</v>
      </c>
      <c r="D177" s="18">
        <v>74</v>
      </c>
      <c r="E177" s="1313">
        <v>3053</v>
      </c>
      <c r="F177" s="18">
        <f t="shared" si="21"/>
        <v>3053</v>
      </c>
      <c r="G177" s="18">
        <v>1704</v>
      </c>
      <c r="H177" s="18">
        <v>1141</v>
      </c>
      <c r="I177" s="18">
        <v>0</v>
      </c>
      <c r="J177" s="18">
        <v>208</v>
      </c>
      <c r="K177" s="1355" t="s">
        <v>515</v>
      </c>
      <c r="L177" s="1314" t="s">
        <v>515</v>
      </c>
      <c r="M177" s="1352"/>
    </row>
    <row r="178" spans="1:13" s="1099" customFormat="1" ht="14.5" customHeight="1" thickBot="1">
      <c r="A178" s="248" t="s">
        <v>28</v>
      </c>
      <c r="B178" s="9">
        <f t="shared" si="20"/>
        <v>2163</v>
      </c>
      <c r="C178" s="189">
        <v>3</v>
      </c>
      <c r="D178" s="189">
        <v>63</v>
      </c>
      <c r="E178" s="1322">
        <v>2097</v>
      </c>
      <c r="F178" s="189">
        <f t="shared" si="21"/>
        <v>2097</v>
      </c>
      <c r="G178" s="189">
        <v>1064</v>
      </c>
      <c r="H178" s="189">
        <v>967</v>
      </c>
      <c r="I178" s="189">
        <v>24</v>
      </c>
      <c r="J178" s="189">
        <v>42</v>
      </c>
      <c r="K178" s="1354" t="s">
        <v>515</v>
      </c>
      <c r="L178" s="1350" t="s">
        <v>515</v>
      </c>
      <c r="M178" s="1352"/>
    </row>
    <row r="179" spans="1:13" s="1099" customFormat="1" ht="14.5" customHeight="1">
      <c r="A179" s="1283" t="s">
        <v>29</v>
      </c>
      <c r="B179" s="1323">
        <f t="shared" si="20"/>
        <v>77998</v>
      </c>
      <c r="C179" s="1324">
        <v>406</v>
      </c>
      <c r="D179" s="1324">
        <v>3704</v>
      </c>
      <c r="E179" s="1325">
        <f>SUM(E163:E164,E167,E168,E169,E171,E172,E173,E174,E177)</f>
        <v>59620</v>
      </c>
      <c r="F179" s="1324">
        <f t="shared" si="21"/>
        <v>73888</v>
      </c>
      <c r="G179" s="1324">
        <v>35300</v>
      </c>
      <c r="H179" s="1324">
        <v>16526</v>
      </c>
      <c r="I179" s="1324">
        <v>606</v>
      </c>
      <c r="J179" s="1324">
        <v>7188</v>
      </c>
      <c r="K179" s="12">
        <f>SUM(K163,K169,K171,K172)</f>
        <v>6760</v>
      </c>
      <c r="L179" s="1288">
        <f>L164</f>
        <v>7508</v>
      </c>
      <c r="M179" s="1352"/>
    </row>
    <row r="180" spans="1:13" s="1099" customFormat="1" ht="14.5" customHeight="1">
      <c r="A180" s="1289" t="s">
        <v>30</v>
      </c>
      <c r="B180" s="1327">
        <f>SUM(C180,D180,F180)</f>
        <v>20269</v>
      </c>
      <c r="C180" s="1328">
        <v>92</v>
      </c>
      <c r="D180" s="1328">
        <v>3681</v>
      </c>
      <c r="E180" s="1329">
        <f>SUM(E165:E166,E170,E175:E176,E178)</f>
        <v>16496</v>
      </c>
      <c r="F180" s="1328">
        <f>SUM(K180:L180,E180)</f>
        <v>16496</v>
      </c>
      <c r="G180" s="1328">
        <v>10161</v>
      </c>
      <c r="H180" s="1328">
        <v>5287</v>
      </c>
      <c r="I180" s="1328">
        <v>194</v>
      </c>
      <c r="J180" s="1328">
        <v>854</v>
      </c>
      <c r="K180" s="1356" t="s">
        <v>515</v>
      </c>
      <c r="L180" s="1294" t="s">
        <v>515</v>
      </c>
    </row>
    <row r="181" spans="1:13" s="1099" customFormat="1" ht="14.5" customHeight="1" thickBot="1">
      <c r="A181" s="1332" t="s">
        <v>31</v>
      </c>
      <c r="B181" s="1333">
        <f t="shared" si="20"/>
        <v>98267</v>
      </c>
      <c r="C181" s="1334">
        <v>498</v>
      </c>
      <c r="D181" s="1334">
        <v>7385</v>
      </c>
      <c r="E181" s="1335">
        <v>76116</v>
      </c>
      <c r="F181" s="1334">
        <f t="shared" si="21"/>
        <v>90384</v>
      </c>
      <c r="G181" s="1334">
        <v>45461</v>
      </c>
      <c r="H181" s="1334">
        <v>21813</v>
      </c>
      <c r="I181" s="1334">
        <v>800</v>
      </c>
      <c r="J181" s="1334">
        <v>8042</v>
      </c>
      <c r="K181" s="1310">
        <f>K179</f>
        <v>6760</v>
      </c>
      <c r="L181" s="1311">
        <f>L179</f>
        <v>7508</v>
      </c>
    </row>
    <row r="182" spans="1:13" s="1099" customFormat="1" ht="14.5" customHeight="1" thickBot="1">
      <c r="A182" s="1813"/>
      <c r="B182" s="2102" t="s">
        <v>1223</v>
      </c>
      <c r="C182" s="2102"/>
      <c r="D182" s="2102"/>
      <c r="E182" s="2102"/>
      <c r="F182" s="2103" t="s">
        <v>1224</v>
      </c>
      <c r="G182" s="2103"/>
      <c r="H182" s="2103"/>
      <c r="I182" s="2103"/>
      <c r="J182" s="2103"/>
      <c r="K182" s="2103"/>
      <c r="L182" s="2104"/>
    </row>
    <row r="183" spans="1:13" s="1099" customFormat="1" ht="14.5" customHeight="1">
      <c r="A183" s="1260" t="s">
        <v>13</v>
      </c>
      <c r="B183" s="182">
        <v>100</v>
      </c>
      <c r="C183" s="8">
        <f>C163/B163*100</f>
        <v>0.18587360594795538</v>
      </c>
      <c r="D183" s="8">
        <f>D163/B163*100</f>
        <v>12.404617491684602</v>
      </c>
      <c r="E183" s="184">
        <f>F163/B163*100</f>
        <v>87.409508902367435</v>
      </c>
      <c r="F183" s="183">
        <v>100</v>
      </c>
      <c r="G183" s="8">
        <f>G163/F163*100</f>
        <v>47.218802462227195</v>
      </c>
      <c r="H183" s="8">
        <f>H163/F163*100</f>
        <v>4.5551203133743705</v>
      </c>
      <c r="I183" s="8">
        <f>I163/F163*100</f>
        <v>0.22383883603805263</v>
      </c>
      <c r="J183" s="1339">
        <f>J163/F163*100</f>
        <v>0</v>
      </c>
      <c r="K183" s="1339">
        <f>K163/F163*100</f>
        <v>48.002238388360382</v>
      </c>
      <c r="L183" s="1340" t="s">
        <v>515</v>
      </c>
    </row>
    <row r="184" spans="1:13" s="1099" customFormat="1" ht="14.5" customHeight="1">
      <c r="A184" s="1268" t="s">
        <v>14</v>
      </c>
      <c r="B184" s="4">
        <v>100</v>
      </c>
      <c r="C184" s="6">
        <f t="shared" ref="C184:C195" si="22">C164/B164*100</f>
        <v>0.17829164190393862</v>
      </c>
      <c r="D184" s="6">
        <f t="shared" ref="D184:D195" si="23">D164/B164*100</f>
        <v>5.0191798584472416</v>
      </c>
      <c r="E184" s="186">
        <f t="shared" ref="E184:E201" si="24">F164/B164*100</f>
        <v>94.802528499648815</v>
      </c>
      <c r="F184" s="19">
        <v>100</v>
      </c>
      <c r="G184" s="6">
        <f t="shared" ref="G184:G201" si="25">G164/F164*100</f>
        <v>35.943466119564597</v>
      </c>
      <c r="H184" s="6">
        <f>H164/F164*100</f>
        <v>21.017837807032542</v>
      </c>
      <c r="I184" s="6" t="s">
        <v>515</v>
      </c>
      <c r="J184" s="6" t="s">
        <v>515</v>
      </c>
      <c r="K184" s="6" t="s">
        <v>515</v>
      </c>
      <c r="L184" s="1341">
        <f>L164/F164*100</f>
        <v>42.787940958568413</v>
      </c>
    </row>
    <row r="185" spans="1:13" s="1099" customFormat="1" ht="14.5" customHeight="1">
      <c r="A185" s="1260" t="s">
        <v>39</v>
      </c>
      <c r="B185" s="1">
        <v>100</v>
      </c>
      <c r="C185" s="8">
        <f t="shared" si="22"/>
        <v>0.64811284788410217</v>
      </c>
      <c r="D185" s="8">
        <f t="shared" si="23"/>
        <v>38.759689922480625</v>
      </c>
      <c r="E185" s="187">
        <f t="shared" si="24"/>
        <v>60.592197229635282</v>
      </c>
      <c r="F185" s="18">
        <v>100</v>
      </c>
      <c r="G185" s="8">
        <f t="shared" si="25"/>
        <v>78.083053691275168</v>
      </c>
      <c r="H185" s="8">
        <f>H165/F165*100</f>
        <v>19.903523489932887</v>
      </c>
      <c r="I185" s="8">
        <f>I165/F165*100</f>
        <v>0.31459731543624159</v>
      </c>
      <c r="J185" s="8">
        <f>J165/F165*100</f>
        <v>1.6988255033557047</v>
      </c>
      <c r="K185" s="8" t="s">
        <v>515</v>
      </c>
      <c r="L185" s="1340" t="s">
        <v>515</v>
      </c>
    </row>
    <row r="186" spans="1:13" s="1099" customFormat="1" ht="14.5" customHeight="1">
      <c r="A186" s="1268" t="s">
        <v>16</v>
      </c>
      <c r="B186" s="4">
        <v>100</v>
      </c>
      <c r="C186" s="6">
        <f t="shared" si="22"/>
        <v>0.99173553719008267</v>
      </c>
      <c r="D186" s="6">
        <f t="shared" si="23"/>
        <v>6.2809917355371905</v>
      </c>
      <c r="E186" s="186">
        <f t="shared" si="24"/>
        <v>92.72727272727272</v>
      </c>
      <c r="F186" s="19">
        <v>100</v>
      </c>
      <c r="G186" s="6">
        <f t="shared" si="25"/>
        <v>46.821152703505646</v>
      </c>
      <c r="H186" s="6" t="s">
        <v>797</v>
      </c>
      <c r="I186" s="6" t="s">
        <v>797</v>
      </c>
      <c r="J186" s="6" t="s">
        <v>797</v>
      </c>
      <c r="K186" s="6" t="s">
        <v>515</v>
      </c>
      <c r="L186" s="1341" t="s">
        <v>515</v>
      </c>
    </row>
    <row r="187" spans="1:13" s="1099" customFormat="1" ht="14.5" customHeight="1">
      <c r="A187" s="1260" t="s">
        <v>17</v>
      </c>
      <c r="B187" s="1">
        <v>100</v>
      </c>
      <c r="C187" s="8">
        <f t="shared" si="22"/>
        <v>1.0101010101010102</v>
      </c>
      <c r="D187" s="8">
        <f t="shared" si="23"/>
        <v>3.1313131313131315</v>
      </c>
      <c r="E187" s="187">
        <f t="shared" si="24"/>
        <v>95.858585858585855</v>
      </c>
      <c r="F187" s="18">
        <v>100</v>
      </c>
      <c r="G187" s="8">
        <f t="shared" si="25"/>
        <v>77.028451001053739</v>
      </c>
      <c r="H187" s="8">
        <f>H167/F167*100</f>
        <v>22.971548998946258</v>
      </c>
      <c r="I187" s="8" t="s">
        <v>515</v>
      </c>
      <c r="J187" s="8" t="s">
        <v>515</v>
      </c>
      <c r="K187" s="8" t="s">
        <v>515</v>
      </c>
      <c r="L187" s="1340" t="s">
        <v>515</v>
      </c>
    </row>
    <row r="188" spans="1:13" s="1099" customFormat="1" ht="14.5" customHeight="1">
      <c r="A188" s="1268" t="s">
        <v>18</v>
      </c>
      <c r="B188" s="4">
        <v>100</v>
      </c>
      <c r="C188" s="6">
        <f t="shared" si="22"/>
        <v>0</v>
      </c>
      <c r="D188" s="6">
        <f t="shared" si="23"/>
        <v>6.9599999999999991</v>
      </c>
      <c r="E188" s="186">
        <f t="shared" si="24"/>
        <v>93.04</v>
      </c>
      <c r="F188" s="19">
        <v>100</v>
      </c>
      <c r="G188" s="6">
        <f t="shared" si="25"/>
        <v>57.609630266552024</v>
      </c>
      <c r="H188" s="6">
        <f>H168/F168*100</f>
        <v>37.188306104901123</v>
      </c>
      <c r="I188" s="6">
        <f>I168/F168*100</f>
        <v>3.224419604471195</v>
      </c>
      <c r="J188" s="6">
        <f>J168/F168*100</f>
        <v>1.9776440240756663</v>
      </c>
      <c r="K188" s="6" t="s">
        <v>515</v>
      </c>
      <c r="L188" s="1341" t="s">
        <v>515</v>
      </c>
    </row>
    <row r="189" spans="1:13" s="1099" customFormat="1" ht="14.5" customHeight="1">
      <c r="A189" s="1260" t="s">
        <v>19</v>
      </c>
      <c r="B189" s="1">
        <v>100</v>
      </c>
      <c r="C189" s="8">
        <f t="shared" si="22"/>
        <v>0.96823509427552235</v>
      </c>
      <c r="D189" s="8">
        <f t="shared" si="23"/>
        <v>7.6269746899949045</v>
      </c>
      <c r="E189" s="187">
        <f t="shared" si="24"/>
        <v>91.404790215729577</v>
      </c>
      <c r="F189" s="18">
        <v>100</v>
      </c>
      <c r="G189" s="8">
        <f t="shared" si="25"/>
        <v>78.740011150343804</v>
      </c>
      <c r="H189" s="8" t="s">
        <v>797</v>
      </c>
      <c r="I189" s="8" t="s">
        <v>797</v>
      </c>
      <c r="J189" s="8" t="s">
        <v>797</v>
      </c>
      <c r="K189" s="8">
        <f>K169/F169*100</f>
        <v>7.786656755249953</v>
      </c>
      <c r="L189" s="1340" t="s">
        <v>515</v>
      </c>
    </row>
    <row r="190" spans="1:13" s="1099" customFormat="1" ht="14.5" customHeight="1">
      <c r="A190" s="1268" t="s">
        <v>20</v>
      </c>
      <c r="B190" s="4">
        <v>100</v>
      </c>
      <c r="C190" s="6">
        <f t="shared" si="22"/>
        <v>0.46439628482972134</v>
      </c>
      <c r="D190" s="6">
        <f t="shared" si="23"/>
        <v>1.5995872033023735</v>
      </c>
      <c r="E190" s="186">
        <f t="shared" si="24"/>
        <v>97.936016511867905</v>
      </c>
      <c r="F190" s="19">
        <v>100</v>
      </c>
      <c r="G190" s="6">
        <f t="shared" si="25"/>
        <v>30.927291886195995</v>
      </c>
      <c r="H190" s="6">
        <f>H170/F170*100</f>
        <v>57.376185458377236</v>
      </c>
      <c r="I190" s="6" t="s">
        <v>797</v>
      </c>
      <c r="J190" s="6" t="s">
        <v>797</v>
      </c>
      <c r="K190" s="6" t="s">
        <v>515</v>
      </c>
      <c r="L190" s="1341" t="s">
        <v>515</v>
      </c>
    </row>
    <row r="191" spans="1:13" s="1099" customFormat="1" ht="14.5" customHeight="1">
      <c r="A191" s="1260" t="s">
        <v>21</v>
      </c>
      <c r="B191" s="1">
        <v>100</v>
      </c>
      <c r="C191" s="8">
        <f t="shared" si="22"/>
        <v>0.38498556304138598</v>
      </c>
      <c r="D191" s="8">
        <f t="shared" si="23"/>
        <v>1.3378248315688162</v>
      </c>
      <c r="E191" s="187">
        <f t="shared" si="24"/>
        <v>98.277189605389808</v>
      </c>
      <c r="F191" s="18">
        <v>100</v>
      </c>
      <c r="G191" s="8">
        <f t="shared" si="25"/>
        <v>22.230927431201643</v>
      </c>
      <c r="H191" s="8">
        <f>H171/F171*100</f>
        <v>32.748996180589565</v>
      </c>
      <c r="I191" s="8">
        <f>I171/F171*100</f>
        <v>1.6256977769072569</v>
      </c>
      <c r="J191" s="8">
        <f>J171/F171*100</f>
        <v>42.865537165801584</v>
      </c>
      <c r="K191" s="8">
        <f>K171/F171*100</f>
        <v>0.52884144549995105</v>
      </c>
      <c r="L191" s="1340" t="s">
        <v>515</v>
      </c>
    </row>
    <row r="192" spans="1:13" s="1099" customFormat="1" ht="14.5" customHeight="1">
      <c r="A192" s="1268" t="s">
        <v>22</v>
      </c>
      <c r="B192" s="4">
        <v>100</v>
      </c>
      <c r="C192" s="6">
        <f t="shared" si="22"/>
        <v>0.82413988575415353</v>
      </c>
      <c r="D192" s="6">
        <f t="shared" si="23"/>
        <v>2.084332621113679</v>
      </c>
      <c r="E192" s="186">
        <f t="shared" si="24"/>
        <v>97.091527493132162</v>
      </c>
      <c r="F192" s="19">
        <v>100</v>
      </c>
      <c r="G192" s="6">
        <f t="shared" si="25"/>
        <v>59.431420102398278</v>
      </c>
      <c r="H192" s="6">
        <f>H172/F172*100</f>
        <v>22.729722446779842</v>
      </c>
      <c r="I192" s="6">
        <f>I172/F172*100</f>
        <v>1.199137698733495</v>
      </c>
      <c r="J192" s="6">
        <f>J172/F172*100</f>
        <v>7.666397197520884</v>
      </c>
      <c r="K192" s="6">
        <f>K172/F172*100</f>
        <v>8.9733225545675026</v>
      </c>
      <c r="L192" s="1341" t="s">
        <v>515</v>
      </c>
    </row>
    <row r="193" spans="1:13" s="1099" customFormat="1" ht="14.5" customHeight="1">
      <c r="A193" s="1260" t="s">
        <v>23</v>
      </c>
      <c r="B193" s="1">
        <v>100</v>
      </c>
      <c r="C193" s="8">
        <f t="shared" si="22"/>
        <v>0.61562139284340134</v>
      </c>
      <c r="D193" s="8">
        <f t="shared" si="23"/>
        <v>4.7710657945363604</v>
      </c>
      <c r="E193" s="187">
        <f t="shared" si="24"/>
        <v>94.613312812620237</v>
      </c>
      <c r="F193" s="18">
        <v>100</v>
      </c>
      <c r="G193" s="8">
        <f t="shared" si="25"/>
        <v>29.280195201301339</v>
      </c>
      <c r="H193" s="8">
        <f>H173/F173*100</f>
        <v>38.796258641724279</v>
      </c>
      <c r="I193" s="8" t="s">
        <v>797</v>
      </c>
      <c r="J193" s="8" t="s">
        <v>797</v>
      </c>
      <c r="K193" s="8" t="s">
        <v>515</v>
      </c>
      <c r="L193" s="1340" t="s">
        <v>515</v>
      </c>
    </row>
    <row r="194" spans="1:13" s="1099" customFormat="1" ht="14.5" customHeight="1">
      <c r="A194" s="1268" t="s">
        <v>24</v>
      </c>
      <c r="B194" s="4">
        <v>100</v>
      </c>
      <c r="C194" s="6">
        <f t="shared" si="22"/>
        <v>1.2360939431396787</v>
      </c>
      <c r="D194" s="6">
        <f t="shared" si="23"/>
        <v>4.6971569839307792</v>
      </c>
      <c r="E194" s="186">
        <f t="shared" si="24"/>
        <v>94.066749072929539</v>
      </c>
      <c r="F194" s="19">
        <v>100</v>
      </c>
      <c r="G194" s="6">
        <f t="shared" si="25"/>
        <v>70.827858081471746</v>
      </c>
      <c r="H194" s="6" t="s">
        <v>797</v>
      </c>
      <c r="I194" s="6" t="s">
        <v>797</v>
      </c>
      <c r="J194" s="6" t="s">
        <v>797</v>
      </c>
      <c r="K194" s="6" t="s">
        <v>515</v>
      </c>
      <c r="L194" s="1341" t="s">
        <v>515</v>
      </c>
    </row>
    <row r="195" spans="1:13" s="1099" customFormat="1" ht="14.5" customHeight="1">
      <c r="A195" s="1260" t="s">
        <v>25</v>
      </c>
      <c r="B195" s="1">
        <v>100</v>
      </c>
      <c r="C195" s="8">
        <f t="shared" si="22"/>
        <v>0.2</v>
      </c>
      <c r="D195" s="8">
        <f t="shared" si="23"/>
        <v>5.2888888888888888</v>
      </c>
      <c r="E195" s="187">
        <f t="shared" si="24"/>
        <v>94.511111111111106</v>
      </c>
      <c r="F195" s="18">
        <v>100</v>
      </c>
      <c r="G195" s="8">
        <f t="shared" si="25"/>
        <v>71.267340700681871</v>
      </c>
      <c r="H195" s="8">
        <f>H175/F175*100</f>
        <v>18.50458499882436</v>
      </c>
      <c r="I195" s="8">
        <f>I175/F175*100</f>
        <v>0.56430754761344926</v>
      </c>
      <c r="J195" s="8">
        <f>J175/F175*100</f>
        <v>9.6637667528803188</v>
      </c>
      <c r="K195" s="8" t="s">
        <v>515</v>
      </c>
      <c r="L195" s="1340" t="s">
        <v>515</v>
      </c>
    </row>
    <row r="196" spans="1:13" s="1099" customFormat="1" ht="14.5" customHeight="1">
      <c r="A196" s="1268" t="s">
        <v>26</v>
      </c>
      <c r="B196" s="4">
        <v>100</v>
      </c>
      <c r="C196" s="6" t="s">
        <v>797</v>
      </c>
      <c r="D196" s="6" t="s">
        <v>797</v>
      </c>
      <c r="E196" s="186">
        <f t="shared" si="24"/>
        <v>90.574596774193552</v>
      </c>
      <c r="F196" s="19">
        <v>100</v>
      </c>
      <c r="G196" s="6">
        <f t="shared" si="25"/>
        <v>53.867557039510295</v>
      </c>
      <c r="H196" s="6" t="s">
        <v>797</v>
      </c>
      <c r="I196" s="6" t="s">
        <v>797</v>
      </c>
      <c r="J196" s="6" t="s">
        <v>797</v>
      </c>
      <c r="K196" s="6" t="s">
        <v>515</v>
      </c>
      <c r="L196" s="1341" t="s">
        <v>515</v>
      </c>
    </row>
    <row r="197" spans="1:13" s="1099" customFormat="1" ht="14.5" customHeight="1">
      <c r="A197" s="1260" t="s">
        <v>27</v>
      </c>
      <c r="B197" s="1">
        <v>100</v>
      </c>
      <c r="C197" s="8">
        <f>C177/B177*100</f>
        <v>1.0129787907565686</v>
      </c>
      <c r="D197" s="8">
        <f>D177/B177*100</f>
        <v>2.3425134536245649</v>
      </c>
      <c r="E197" s="187">
        <f t="shared" si="24"/>
        <v>96.644507755618875</v>
      </c>
      <c r="F197" s="18">
        <v>100</v>
      </c>
      <c r="G197" s="8">
        <f t="shared" si="25"/>
        <v>55.813953488372093</v>
      </c>
      <c r="H197" s="8">
        <f>H177/F177*100</f>
        <v>37.373075663282016</v>
      </c>
      <c r="I197" s="8">
        <f>I177/F177*100</f>
        <v>0</v>
      </c>
      <c r="J197" s="8">
        <f>J177/F177*100</f>
        <v>6.8129708483458895</v>
      </c>
      <c r="K197" s="8" t="s">
        <v>515</v>
      </c>
      <c r="L197" s="1340" t="s">
        <v>515</v>
      </c>
    </row>
    <row r="198" spans="1:13" s="1099" customFormat="1" ht="14.5" customHeight="1" thickBot="1">
      <c r="A198" s="248" t="s">
        <v>28</v>
      </c>
      <c r="B198" s="4">
        <v>100</v>
      </c>
      <c r="C198" s="6" t="s">
        <v>797</v>
      </c>
      <c r="D198" s="6" t="s">
        <v>797</v>
      </c>
      <c r="E198" s="186">
        <f t="shared" si="24"/>
        <v>96.948682385575594</v>
      </c>
      <c r="F198" s="19">
        <v>100</v>
      </c>
      <c r="G198" s="6">
        <f t="shared" si="25"/>
        <v>50.739151168335717</v>
      </c>
      <c r="H198" s="6">
        <f>H178/F178*100</f>
        <v>46.113495469718643</v>
      </c>
      <c r="I198" s="11">
        <f>I178/F178*100</f>
        <v>1.144492131616595</v>
      </c>
      <c r="J198" s="11">
        <f>J178/F178*100</f>
        <v>2.0028612303290414</v>
      </c>
      <c r="K198" s="11" t="s">
        <v>515</v>
      </c>
      <c r="L198" s="1341" t="s">
        <v>515</v>
      </c>
    </row>
    <row r="199" spans="1:13" s="1099" customFormat="1" ht="14.5" customHeight="1">
      <c r="A199" s="1283" t="s">
        <v>29</v>
      </c>
      <c r="B199" s="12">
        <v>100</v>
      </c>
      <c r="C199" s="1342">
        <f>C179/B179*100</f>
        <v>0.52052616733762402</v>
      </c>
      <c r="D199" s="1342">
        <f>D179/B179*100</f>
        <v>4.7488397138388168</v>
      </c>
      <c r="E199" s="1810">
        <f t="shared" si="24"/>
        <v>94.730634118823559</v>
      </c>
      <c r="F199" s="1324">
        <v>100</v>
      </c>
      <c r="G199" s="1342">
        <f t="shared" si="25"/>
        <v>47.775010827197924</v>
      </c>
      <c r="H199" s="1342">
        <f>H179/F179*100</f>
        <v>22.366284105673451</v>
      </c>
      <c r="I199" s="1342">
        <f>I179/F179*100</f>
        <v>0.82016024252923347</v>
      </c>
      <c r="J199" s="1342">
        <f>J179/F179*100</f>
        <v>9.7282373321784323</v>
      </c>
      <c r="K199" s="1342">
        <f>K179/F179*100</f>
        <v>9.1489822433954089</v>
      </c>
      <c r="L199" s="1343">
        <f>L179/F179*100</f>
        <v>10.161325249025552</v>
      </c>
    </row>
    <row r="200" spans="1:13" s="1099" customFormat="1" ht="14.5" customHeight="1">
      <c r="A200" s="1289" t="s">
        <v>30</v>
      </c>
      <c r="B200" s="15">
        <v>100</v>
      </c>
      <c r="C200" s="1344">
        <f>C180/B180*100</f>
        <v>0.45389511076027428</v>
      </c>
      <c r="D200" s="1344">
        <f>D180/B180*100</f>
        <v>18.160738072919237</v>
      </c>
      <c r="E200" s="1811">
        <f t="shared" si="24"/>
        <v>81.385366816320499</v>
      </c>
      <c r="F200" s="1328">
        <v>100</v>
      </c>
      <c r="G200" s="1344">
        <f t="shared" si="25"/>
        <v>61.596750727449077</v>
      </c>
      <c r="H200" s="1344">
        <f>H180/F180*100</f>
        <v>32.05019398642095</v>
      </c>
      <c r="I200" s="1344">
        <f>I180/F180*100</f>
        <v>1.1760426770126091</v>
      </c>
      <c r="J200" s="1344">
        <f>J180/F180*100</f>
        <v>5.1770126091173614</v>
      </c>
      <c r="K200" s="1344" t="s">
        <v>515</v>
      </c>
      <c r="L200" s="1345" t="s">
        <v>515</v>
      </c>
    </row>
    <row r="201" spans="1:13" s="1099" customFormat="1" ht="14.5" customHeight="1">
      <c r="A201" s="1295" t="s">
        <v>31</v>
      </c>
      <c r="B201" s="1296">
        <v>100</v>
      </c>
      <c r="C201" s="1346">
        <f>C181/B181*100</f>
        <v>0.50678254144321078</v>
      </c>
      <c r="D201" s="1346">
        <f>D181/B181*100</f>
        <v>7.5152390934901847</v>
      </c>
      <c r="E201" s="1812">
        <f t="shared" si="24"/>
        <v>91.977978365066605</v>
      </c>
      <c r="F201" s="1809">
        <v>100</v>
      </c>
      <c r="G201" s="1346">
        <f t="shared" si="25"/>
        <v>50.297619047619044</v>
      </c>
      <c r="H201" s="1346">
        <f>H181/F181*100</f>
        <v>24.133696229421137</v>
      </c>
      <c r="I201" s="1346">
        <f>I181/F181*100</f>
        <v>0.88511240927597812</v>
      </c>
      <c r="J201" s="1346">
        <f>J181/F181*100</f>
        <v>8.8975924942467692</v>
      </c>
      <c r="K201" s="1346">
        <f>K181/F181*100</f>
        <v>7.4791998583820147</v>
      </c>
      <c r="L201" s="1347">
        <f>L181/F181*100</f>
        <v>8.306779961055053</v>
      </c>
    </row>
    <row r="202" spans="1:13" s="1099" customFormat="1" ht="14.5" customHeight="1">
      <c r="A202" s="2105" t="s">
        <v>1176</v>
      </c>
      <c r="B202" s="2105"/>
      <c r="C202" s="2105"/>
      <c r="D202" s="2105"/>
      <c r="E202" s="2105"/>
      <c r="F202" s="2105"/>
      <c r="G202" s="2105"/>
      <c r="H202" s="2105"/>
      <c r="I202" s="2105"/>
      <c r="J202" s="2105"/>
      <c r="K202" s="2105"/>
      <c r="L202" s="2105"/>
    </row>
    <row r="203" spans="1:13" s="1099" customFormat="1" ht="28.5" customHeight="1">
      <c r="A203" s="2106" t="s">
        <v>1208</v>
      </c>
      <c r="B203" s="2106"/>
      <c r="C203" s="2106"/>
      <c r="D203" s="2106"/>
      <c r="E203" s="2106"/>
      <c r="F203" s="2106"/>
      <c r="G203" s="2106"/>
      <c r="H203" s="2106"/>
      <c r="I203" s="2106"/>
      <c r="J203" s="2106"/>
      <c r="K203" s="2106"/>
      <c r="L203" s="2106"/>
      <c r="M203" s="1348"/>
    </row>
    <row r="204" spans="1:13" s="1099" customFormat="1" ht="14.5" customHeight="1">
      <c r="A204" s="2105" t="s">
        <v>1171</v>
      </c>
      <c r="B204" s="2105"/>
      <c r="C204" s="2105"/>
      <c r="D204" s="2105"/>
      <c r="E204" s="2105"/>
      <c r="F204" s="2105"/>
      <c r="G204" s="2105"/>
      <c r="H204" s="2105"/>
      <c r="I204" s="2105"/>
      <c r="J204" s="2105"/>
      <c r="K204" s="2105"/>
      <c r="L204" s="2105"/>
      <c r="M204" s="1348"/>
    </row>
    <row r="205" spans="1:13" s="1099" customFormat="1" ht="36.75" customHeight="1">
      <c r="A205" s="2105" t="s">
        <v>1178</v>
      </c>
      <c r="B205" s="2105"/>
      <c r="C205" s="2105"/>
      <c r="D205" s="2105"/>
      <c r="E205" s="2105"/>
      <c r="F205" s="2105"/>
      <c r="G205" s="2105"/>
      <c r="H205" s="2105"/>
      <c r="I205" s="2105"/>
      <c r="J205" s="2105"/>
      <c r="K205" s="2105"/>
      <c r="L205" s="2105"/>
      <c r="M205" s="1348"/>
    </row>
    <row r="206" spans="1:13" s="1369" customFormat="1" ht="14.5" customHeight="1">
      <c r="A206" s="1370"/>
      <c r="B206" s="1370"/>
      <c r="C206" s="1370"/>
      <c r="D206" s="1370"/>
      <c r="E206" s="1370"/>
      <c r="F206" s="1370"/>
      <c r="G206" s="1370"/>
      <c r="H206" s="1370"/>
      <c r="I206" s="1370"/>
      <c r="J206" s="1370"/>
      <c r="K206" s="1370"/>
      <c r="L206" s="1370"/>
      <c r="M206" s="1348"/>
    </row>
    <row r="207" spans="1:13" s="1649" customFormat="1" ht="25" customHeight="1">
      <c r="A207" s="2115">
        <v>2020</v>
      </c>
      <c r="B207" s="2115"/>
      <c r="C207" s="2115"/>
      <c r="D207" s="2115"/>
      <c r="E207" s="2115"/>
      <c r="F207" s="2115"/>
      <c r="G207" s="2115"/>
      <c r="H207" s="2115"/>
      <c r="I207" s="2115"/>
      <c r="J207" s="2115"/>
      <c r="K207" s="2115"/>
      <c r="L207" s="2115"/>
      <c r="M207" s="1348"/>
    </row>
    <row r="208" spans="1:13" ht="14.5" customHeight="1"/>
    <row r="209" spans="1:13" s="1099" customFormat="1" ht="14.5" customHeight="1">
      <c r="A209" s="2074" t="s">
        <v>1228</v>
      </c>
      <c r="B209" s="2114"/>
      <c r="C209" s="2114"/>
      <c r="D209" s="2114"/>
      <c r="E209" s="2114"/>
      <c r="F209" s="2114"/>
      <c r="G209" s="2114"/>
      <c r="H209" s="2114"/>
      <c r="I209" s="2114"/>
      <c r="J209" s="2114"/>
      <c r="K209" s="2114"/>
      <c r="L209" s="2114"/>
      <c r="M209" s="1614"/>
    </row>
    <row r="210" spans="1:13" s="1099" customFormat="1" ht="14.5" customHeight="1">
      <c r="A210" s="2052" t="s">
        <v>5</v>
      </c>
      <c r="B210" s="2054" t="s">
        <v>1179</v>
      </c>
      <c r="C210" s="2055" t="s">
        <v>1159</v>
      </c>
      <c r="D210" s="2056"/>
      <c r="E210" s="2056"/>
      <c r="F210" s="2056"/>
      <c r="G210" s="2056"/>
      <c r="H210" s="2056"/>
      <c r="I210" s="2056"/>
      <c r="J210" s="2056"/>
      <c r="K210" s="2056"/>
      <c r="L210" s="2056"/>
    </row>
    <row r="211" spans="1:13" s="1099" customFormat="1" ht="14.5" customHeight="1">
      <c r="A211" s="2052"/>
      <c r="B211" s="2054"/>
      <c r="C211" s="2079" t="s">
        <v>1180</v>
      </c>
      <c r="D211" s="2079" t="s">
        <v>1161</v>
      </c>
      <c r="E211" s="2057" t="s">
        <v>1162</v>
      </c>
      <c r="F211" s="2058"/>
      <c r="G211" s="2057" t="s">
        <v>1163</v>
      </c>
      <c r="H211" s="2059"/>
      <c r="I211" s="2059"/>
      <c r="J211" s="2059"/>
      <c r="K211" s="2059"/>
      <c r="L211" s="2059"/>
    </row>
    <row r="212" spans="1:13" s="1099" customFormat="1" ht="124.5" customHeight="1">
      <c r="A212" s="2052"/>
      <c r="B212" s="2054"/>
      <c r="C212" s="2079"/>
      <c r="D212" s="2079"/>
      <c r="E212" s="2057"/>
      <c r="F212" s="2058"/>
      <c r="G212" s="938" t="s">
        <v>1164</v>
      </c>
      <c r="H212" s="938" t="s">
        <v>1165</v>
      </c>
      <c r="I212" s="938" t="s">
        <v>1166</v>
      </c>
      <c r="J212" s="938" t="s">
        <v>1167</v>
      </c>
      <c r="K212" s="938" t="s">
        <v>1175</v>
      </c>
      <c r="L212" s="944" t="s">
        <v>1169</v>
      </c>
      <c r="M212" s="1351"/>
    </row>
    <row r="213" spans="1:13" s="1099" customFormat="1" ht="14.5" customHeight="1" thickBot="1">
      <c r="A213" s="2053"/>
      <c r="B213" s="20" t="s">
        <v>0</v>
      </c>
      <c r="C213" s="2110" t="s">
        <v>0</v>
      </c>
      <c r="D213" s="2111"/>
      <c r="E213" s="2111"/>
      <c r="F213" s="2112"/>
      <c r="G213" s="2111" t="s">
        <v>0</v>
      </c>
      <c r="H213" s="2111"/>
      <c r="I213" s="2111"/>
      <c r="J213" s="2111"/>
      <c r="K213" s="2111"/>
      <c r="L213" s="2113"/>
    </row>
    <row r="214" spans="1:13" s="1099" customFormat="1" ht="14.5" customHeight="1">
      <c r="A214" s="1260" t="s">
        <v>13</v>
      </c>
      <c r="B214" s="182">
        <v>10556</v>
      </c>
      <c r="C214" s="18">
        <v>35</v>
      </c>
      <c r="D214" s="18">
        <v>1254</v>
      </c>
      <c r="E214" s="1313">
        <v>4870</v>
      </c>
      <c r="F214" s="183">
        <v>9267</v>
      </c>
      <c r="G214" s="18">
        <v>4441</v>
      </c>
      <c r="H214" s="18">
        <v>429</v>
      </c>
      <c r="I214" s="18" t="s">
        <v>515</v>
      </c>
      <c r="J214" s="18" t="s">
        <v>515</v>
      </c>
      <c r="K214" s="182">
        <v>4397</v>
      </c>
      <c r="L214" s="1314" t="s">
        <v>515</v>
      </c>
      <c r="M214" s="1352"/>
    </row>
    <row r="215" spans="1:13" s="1099" customFormat="1" ht="14.5" customHeight="1">
      <c r="A215" s="1268" t="s">
        <v>14</v>
      </c>
      <c r="B215" s="4">
        <v>18122</v>
      </c>
      <c r="C215" s="19">
        <v>30</v>
      </c>
      <c r="D215" s="19">
        <v>948</v>
      </c>
      <c r="E215" s="1316">
        <v>9418</v>
      </c>
      <c r="F215" s="19">
        <v>17144</v>
      </c>
      <c r="G215" s="19">
        <v>5876</v>
      </c>
      <c r="H215" s="19">
        <v>3501</v>
      </c>
      <c r="I215" s="19" t="s">
        <v>797</v>
      </c>
      <c r="J215" s="19" t="s">
        <v>797</v>
      </c>
      <c r="K215" s="1354" t="s">
        <v>515</v>
      </c>
      <c r="L215" s="1349">
        <v>7726</v>
      </c>
      <c r="M215" s="1352"/>
    </row>
    <row r="216" spans="1:13" s="1099" customFormat="1" ht="14.5" customHeight="1">
      <c r="A216" s="1260" t="s">
        <v>39</v>
      </c>
      <c r="B216" s="1">
        <v>8509</v>
      </c>
      <c r="C216" s="18">
        <v>70</v>
      </c>
      <c r="D216" s="18">
        <v>3346</v>
      </c>
      <c r="E216" s="1313">
        <v>5093</v>
      </c>
      <c r="F216" s="18">
        <v>5093</v>
      </c>
      <c r="G216" s="18">
        <v>3808</v>
      </c>
      <c r="H216" s="18">
        <v>1152</v>
      </c>
      <c r="I216" s="18">
        <v>53</v>
      </c>
      <c r="J216" s="18">
        <v>80</v>
      </c>
      <c r="K216" s="1355" t="s">
        <v>515</v>
      </c>
      <c r="L216" s="1314" t="s">
        <v>515</v>
      </c>
      <c r="M216" s="1352"/>
    </row>
    <row r="217" spans="1:13" s="1099" customFormat="1" ht="14.5" customHeight="1">
      <c r="A217" s="1268" t="s">
        <v>16</v>
      </c>
      <c r="B217" s="4">
        <v>1888</v>
      </c>
      <c r="C217" s="19">
        <v>18</v>
      </c>
      <c r="D217" s="19">
        <v>131</v>
      </c>
      <c r="E217" s="1316">
        <v>1739</v>
      </c>
      <c r="F217" s="19">
        <v>1739</v>
      </c>
      <c r="G217" s="19">
        <v>812</v>
      </c>
      <c r="H217" s="19" t="s">
        <v>797</v>
      </c>
      <c r="I217" s="19" t="s">
        <v>797</v>
      </c>
      <c r="J217" s="19" t="s">
        <v>797</v>
      </c>
      <c r="K217" s="1354" t="s">
        <v>515</v>
      </c>
      <c r="L217" s="1349" t="s">
        <v>515</v>
      </c>
      <c r="M217" s="1352"/>
    </row>
    <row r="218" spans="1:13" s="1099" customFormat="1" ht="14.5" customHeight="1">
      <c r="A218" s="1260" t="s">
        <v>17</v>
      </c>
      <c r="B218" s="1">
        <v>977</v>
      </c>
      <c r="C218" s="18">
        <v>15</v>
      </c>
      <c r="D218" s="18">
        <v>32</v>
      </c>
      <c r="E218" s="1313">
        <v>930</v>
      </c>
      <c r="F218" s="18">
        <v>930</v>
      </c>
      <c r="G218" s="18">
        <v>722</v>
      </c>
      <c r="H218" s="18">
        <v>208</v>
      </c>
      <c r="I218" s="18" t="s">
        <v>515</v>
      </c>
      <c r="J218" s="18" t="s">
        <v>515</v>
      </c>
      <c r="K218" s="1355" t="s">
        <v>515</v>
      </c>
      <c r="L218" s="1314" t="s">
        <v>515</v>
      </c>
      <c r="M218" s="1352"/>
    </row>
    <row r="219" spans="1:13" s="1099" customFormat="1" ht="14.5" customHeight="1">
      <c r="A219" s="1268" t="s">
        <v>18</v>
      </c>
      <c r="B219" s="4">
        <v>2388</v>
      </c>
      <c r="C219" s="19">
        <v>0</v>
      </c>
      <c r="D219" s="19">
        <v>130</v>
      </c>
      <c r="E219" s="1316">
        <v>2258</v>
      </c>
      <c r="F219" s="19">
        <v>2258</v>
      </c>
      <c r="G219" s="19">
        <v>1297</v>
      </c>
      <c r="H219" s="19">
        <v>806</v>
      </c>
      <c r="I219" s="19">
        <v>77</v>
      </c>
      <c r="J219" s="19">
        <v>78</v>
      </c>
      <c r="K219" s="1354" t="s">
        <v>515</v>
      </c>
      <c r="L219" s="1349" t="s">
        <v>515</v>
      </c>
      <c r="M219" s="1352"/>
    </row>
    <row r="220" spans="1:13" s="1099" customFormat="1" ht="14.5" customHeight="1">
      <c r="A220" s="1260" t="s">
        <v>19</v>
      </c>
      <c r="B220" s="1">
        <v>5837</v>
      </c>
      <c r="C220" s="18">
        <v>50</v>
      </c>
      <c r="D220" s="18">
        <v>408</v>
      </c>
      <c r="E220" s="1313">
        <v>4923</v>
      </c>
      <c r="F220" s="18">
        <v>5379</v>
      </c>
      <c r="G220" s="18">
        <v>4119</v>
      </c>
      <c r="H220" s="18" t="s">
        <v>797</v>
      </c>
      <c r="I220" s="18" t="s">
        <v>797</v>
      </c>
      <c r="J220" s="18" t="s">
        <v>797</v>
      </c>
      <c r="K220" s="1">
        <v>456</v>
      </c>
      <c r="L220" s="1314" t="s">
        <v>515</v>
      </c>
      <c r="M220" s="1352"/>
    </row>
    <row r="221" spans="1:13" s="1099" customFormat="1" ht="14.5" customHeight="1">
      <c r="A221" s="1268" t="s">
        <v>20</v>
      </c>
      <c r="B221" s="4">
        <v>1977</v>
      </c>
      <c r="C221" s="19">
        <v>24</v>
      </c>
      <c r="D221" s="19">
        <v>50</v>
      </c>
      <c r="E221" s="1316">
        <v>1903</v>
      </c>
      <c r="F221" s="19">
        <v>1903</v>
      </c>
      <c r="G221" s="19">
        <v>581</v>
      </c>
      <c r="H221" s="19">
        <v>1117</v>
      </c>
      <c r="I221" s="19" t="s">
        <v>797</v>
      </c>
      <c r="J221" s="19" t="s">
        <v>797</v>
      </c>
      <c r="K221" s="1354" t="s">
        <v>515</v>
      </c>
      <c r="L221" s="1349" t="s">
        <v>515</v>
      </c>
      <c r="M221" s="1352"/>
    </row>
    <row r="222" spans="1:13" s="1099" customFormat="1" ht="14.5" customHeight="1">
      <c r="A222" s="1260" t="s">
        <v>21</v>
      </c>
      <c r="B222" s="1">
        <v>10512</v>
      </c>
      <c r="C222" s="18">
        <v>66</v>
      </c>
      <c r="D222" s="18">
        <v>159</v>
      </c>
      <c r="E222" s="1313">
        <v>10226</v>
      </c>
      <c r="F222" s="18">
        <v>10287</v>
      </c>
      <c r="G222" s="18">
        <v>2110</v>
      </c>
      <c r="H222" s="18">
        <v>3366</v>
      </c>
      <c r="I222" s="18">
        <v>103</v>
      </c>
      <c r="J222" s="18">
        <v>4647</v>
      </c>
      <c r="K222" s="1">
        <v>61</v>
      </c>
      <c r="L222" s="1314" t="s">
        <v>515</v>
      </c>
      <c r="M222" s="1352"/>
    </row>
    <row r="223" spans="1:13" s="1099" customFormat="1" ht="14.5" customHeight="1">
      <c r="A223" s="1268" t="s">
        <v>22</v>
      </c>
      <c r="B223" s="4">
        <v>22566</v>
      </c>
      <c r="C223" s="19">
        <v>252</v>
      </c>
      <c r="D223" s="19">
        <v>491</v>
      </c>
      <c r="E223" s="1316">
        <v>19846</v>
      </c>
      <c r="F223" s="19">
        <v>21823</v>
      </c>
      <c r="G223" s="19">
        <v>12453</v>
      </c>
      <c r="H223" s="19">
        <v>5321</v>
      </c>
      <c r="I223" s="19">
        <v>260</v>
      </c>
      <c r="J223" s="19">
        <v>1812</v>
      </c>
      <c r="K223" s="4">
        <v>1977</v>
      </c>
      <c r="L223" s="1349" t="s">
        <v>515</v>
      </c>
      <c r="M223" s="1352"/>
    </row>
    <row r="224" spans="1:13" s="1099" customFormat="1" ht="14.5" customHeight="1">
      <c r="A224" s="1260" t="s">
        <v>23</v>
      </c>
      <c r="B224" s="1">
        <v>2677</v>
      </c>
      <c r="C224" s="18">
        <v>22</v>
      </c>
      <c r="D224" s="18">
        <v>115</v>
      </c>
      <c r="E224" s="1313">
        <v>2540</v>
      </c>
      <c r="F224" s="18">
        <v>2540</v>
      </c>
      <c r="G224" s="18">
        <v>713</v>
      </c>
      <c r="H224" s="18">
        <v>984</v>
      </c>
      <c r="I224" s="18" t="s">
        <v>797</v>
      </c>
      <c r="J224" s="18" t="s">
        <v>797</v>
      </c>
      <c r="K224" s="1355" t="s">
        <v>515</v>
      </c>
      <c r="L224" s="1314" t="s">
        <v>515</v>
      </c>
      <c r="M224" s="1352"/>
    </row>
    <row r="225" spans="1:13" s="1099" customFormat="1" ht="14.5" customHeight="1">
      <c r="A225" s="1268" t="s">
        <v>24</v>
      </c>
      <c r="B225" s="4">
        <v>778</v>
      </c>
      <c r="C225" s="19">
        <v>5</v>
      </c>
      <c r="D225" s="19">
        <v>56</v>
      </c>
      <c r="E225" s="1316">
        <v>717</v>
      </c>
      <c r="F225" s="19">
        <v>717</v>
      </c>
      <c r="G225" s="19">
        <v>501</v>
      </c>
      <c r="H225" s="19" t="s">
        <v>797</v>
      </c>
      <c r="I225" s="19" t="s">
        <v>797</v>
      </c>
      <c r="J225" s="19" t="s">
        <v>797</v>
      </c>
      <c r="K225" s="1354" t="s">
        <v>515</v>
      </c>
      <c r="L225" s="1349" t="s">
        <v>515</v>
      </c>
      <c r="M225" s="1352"/>
    </row>
    <row r="226" spans="1:13" s="1099" customFormat="1" ht="14.5" customHeight="1">
      <c r="A226" s="1260" t="s">
        <v>25</v>
      </c>
      <c r="B226" s="1">
        <v>4562</v>
      </c>
      <c r="C226" s="18">
        <v>10</v>
      </c>
      <c r="D226" s="18">
        <v>234</v>
      </c>
      <c r="E226" s="1321">
        <v>4318</v>
      </c>
      <c r="F226" s="18">
        <v>4318</v>
      </c>
      <c r="G226" s="18">
        <v>3012</v>
      </c>
      <c r="H226" s="18">
        <v>795</v>
      </c>
      <c r="I226" s="18">
        <v>34</v>
      </c>
      <c r="J226" s="18">
        <v>477</v>
      </c>
      <c r="K226" s="1355" t="s">
        <v>515</v>
      </c>
      <c r="L226" s="1314" t="s">
        <v>515</v>
      </c>
      <c r="M226" s="1352"/>
    </row>
    <row r="227" spans="1:13" s="1099" customFormat="1" ht="14.5" customHeight="1">
      <c r="A227" s="1268" t="s">
        <v>26</v>
      </c>
      <c r="B227" s="4">
        <v>2122</v>
      </c>
      <c r="C227" s="19" t="s">
        <v>797</v>
      </c>
      <c r="D227" s="19" t="s">
        <v>797</v>
      </c>
      <c r="E227" s="1316">
        <v>1812</v>
      </c>
      <c r="F227" s="19">
        <v>1812</v>
      </c>
      <c r="G227" s="19">
        <v>882</v>
      </c>
      <c r="H227" s="19" t="s">
        <v>797</v>
      </c>
      <c r="I227" s="19" t="s">
        <v>797</v>
      </c>
      <c r="J227" s="19" t="s">
        <v>797</v>
      </c>
      <c r="K227" s="1354" t="s">
        <v>515</v>
      </c>
      <c r="L227" s="1349" t="s">
        <v>515</v>
      </c>
      <c r="M227" s="1352"/>
    </row>
    <row r="228" spans="1:13" s="1099" customFormat="1" ht="14.5" customHeight="1">
      <c r="A228" s="1260" t="s">
        <v>27</v>
      </c>
      <c r="B228" s="1">
        <v>3275</v>
      </c>
      <c r="C228" s="18">
        <v>79</v>
      </c>
      <c r="D228" s="18">
        <v>60</v>
      </c>
      <c r="E228" s="1313">
        <v>3136</v>
      </c>
      <c r="F228" s="18">
        <v>3136</v>
      </c>
      <c r="G228" s="18">
        <v>1735</v>
      </c>
      <c r="H228" s="18">
        <v>1143</v>
      </c>
      <c r="I228" s="18">
        <v>38</v>
      </c>
      <c r="J228" s="18">
        <v>220</v>
      </c>
      <c r="K228" s="1355" t="s">
        <v>515</v>
      </c>
      <c r="L228" s="1314" t="s">
        <v>515</v>
      </c>
      <c r="M228" s="1352"/>
    </row>
    <row r="229" spans="1:13" s="1099" customFormat="1" ht="14.5" customHeight="1" thickBot="1">
      <c r="A229" s="248" t="s">
        <v>28</v>
      </c>
      <c r="B229" s="9">
        <v>2341</v>
      </c>
      <c r="C229" s="189" t="s">
        <v>797</v>
      </c>
      <c r="D229" s="189" t="s">
        <v>797</v>
      </c>
      <c r="E229" s="1322">
        <v>2226</v>
      </c>
      <c r="F229" s="189">
        <v>2226</v>
      </c>
      <c r="G229" s="189">
        <v>1184</v>
      </c>
      <c r="H229" s="189">
        <v>964</v>
      </c>
      <c r="I229" s="189">
        <v>34</v>
      </c>
      <c r="J229" s="189">
        <v>44</v>
      </c>
      <c r="K229" s="1354" t="s">
        <v>515</v>
      </c>
      <c r="L229" s="1350" t="s">
        <v>515</v>
      </c>
      <c r="M229" s="1352"/>
    </row>
    <row r="230" spans="1:13" s="1099" customFormat="1" ht="14.5" customHeight="1">
      <c r="A230" s="1283" t="s">
        <v>29</v>
      </c>
      <c r="B230" s="1323">
        <v>77688</v>
      </c>
      <c r="C230" s="1324">
        <v>554</v>
      </c>
      <c r="D230" s="1324">
        <v>3653</v>
      </c>
      <c r="E230" s="1325">
        <v>58864</v>
      </c>
      <c r="F230" s="1324">
        <v>73481</v>
      </c>
      <c r="G230" s="1324">
        <v>33967</v>
      </c>
      <c r="H230" s="1324">
        <v>16650</v>
      </c>
      <c r="I230" s="1324">
        <v>563</v>
      </c>
      <c r="J230" s="1324">
        <v>7684</v>
      </c>
      <c r="K230" s="12">
        <v>6891</v>
      </c>
      <c r="L230" s="1288">
        <v>7726</v>
      </c>
      <c r="M230" s="1352"/>
    </row>
    <row r="231" spans="1:13" s="1099" customFormat="1" ht="14.5" customHeight="1">
      <c r="A231" s="1289" t="s">
        <v>30</v>
      </c>
      <c r="B231" s="1327">
        <v>21399</v>
      </c>
      <c r="C231" s="1328">
        <v>128</v>
      </c>
      <c r="D231" s="1328">
        <v>4180</v>
      </c>
      <c r="E231" s="1329">
        <v>17091</v>
      </c>
      <c r="F231" s="1328">
        <v>17091</v>
      </c>
      <c r="G231" s="1328">
        <v>10279</v>
      </c>
      <c r="H231" s="1328">
        <v>5690</v>
      </c>
      <c r="I231" s="1328">
        <v>201</v>
      </c>
      <c r="J231" s="1328">
        <v>921</v>
      </c>
      <c r="K231" s="1356" t="s">
        <v>515</v>
      </c>
      <c r="L231" s="1294" t="s">
        <v>515</v>
      </c>
    </row>
    <row r="232" spans="1:13" s="1099" customFormat="1" ht="14.5" customHeight="1" thickBot="1">
      <c r="A232" s="1332" t="s">
        <v>31</v>
      </c>
      <c r="B232" s="1333">
        <v>99087</v>
      </c>
      <c r="C232" s="1334">
        <v>682</v>
      </c>
      <c r="D232" s="1334">
        <v>7833</v>
      </c>
      <c r="E232" s="1335">
        <v>75955</v>
      </c>
      <c r="F232" s="1334">
        <v>90572</v>
      </c>
      <c r="G232" s="1334">
        <v>44246</v>
      </c>
      <c r="H232" s="1334">
        <v>22340</v>
      </c>
      <c r="I232" s="1334">
        <v>764</v>
      </c>
      <c r="J232" s="1334">
        <v>8605</v>
      </c>
      <c r="K232" s="1310">
        <v>6891</v>
      </c>
      <c r="L232" s="1311">
        <v>7726</v>
      </c>
    </row>
    <row r="233" spans="1:13" s="1099" customFormat="1" ht="14.5" customHeight="1" thickBot="1">
      <c r="A233" s="1813"/>
      <c r="B233" s="2102" t="s">
        <v>1223</v>
      </c>
      <c r="C233" s="2102"/>
      <c r="D233" s="2102"/>
      <c r="E233" s="2102"/>
      <c r="F233" s="2103" t="s">
        <v>1224</v>
      </c>
      <c r="G233" s="2103"/>
      <c r="H233" s="2103"/>
      <c r="I233" s="2103"/>
      <c r="J233" s="2103"/>
      <c r="K233" s="2103"/>
      <c r="L233" s="2104"/>
    </row>
    <row r="234" spans="1:13" s="1099" customFormat="1" ht="14.5" customHeight="1">
      <c r="A234" s="1260" t="s">
        <v>13</v>
      </c>
      <c r="B234" s="182">
        <v>100</v>
      </c>
      <c r="C234" s="8">
        <f>C214/B214*100</f>
        <v>0.33156498673740054</v>
      </c>
      <c r="D234" s="8">
        <f>D214/B214*100</f>
        <v>11.879499810534293</v>
      </c>
      <c r="E234" s="184">
        <f>F214/B214*100</f>
        <v>87.788935202728297</v>
      </c>
      <c r="F234" s="183">
        <v>100</v>
      </c>
      <c r="G234" s="8">
        <f>G214/$F$222*100</f>
        <v>43.170992514824533</v>
      </c>
      <c r="H234" s="8">
        <f>H214/F214*100</f>
        <v>4.6293298802201361</v>
      </c>
      <c r="I234" s="8" t="s">
        <v>515</v>
      </c>
      <c r="J234" s="1339" t="s">
        <v>515</v>
      </c>
      <c r="K234" s="1339">
        <f>K214/F214*100</f>
        <v>47.447933527570953</v>
      </c>
      <c r="L234" s="1340" t="s">
        <v>515</v>
      </c>
    </row>
    <row r="235" spans="1:13" s="1099" customFormat="1" ht="14.5" customHeight="1">
      <c r="A235" s="1268" t="s">
        <v>14</v>
      </c>
      <c r="B235" s="4">
        <v>100</v>
      </c>
      <c r="C235" s="6">
        <f t="shared" ref="C235:C252" si="26">C215/B215*100</f>
        <v>0.16554464187175807</v>
      </c>
      <c r="D235" s="6">
        <f t="shared" ref="D235:D252" si="27">D215/B215*100</f>
        <v>5.2312106831475553</v>
      </c>
      <c r="E235" s="186">
        <f t="shared" ref="E235:E252" si="28">F215/B215*100</f>
        <v>94.603244674980687</v>
      </c>
      <c r="F235" s="19">
        <v>100</v>
      </c>
      <c r="G235" s="6">
        <f t="shared" ref="G235:G252" si="29">G215/F215*100</f>
        <v>34.274381707886143</v>
      </c>
      <c r="H235" s="6">
        <f t="shared" ref="H235:H251" si="30">H215/F215*100</f>
        <v>20.421138590760616</v>
      </c>
      <c r="I235" s="6" t="s">
        <v>797</v>
      </c>
      <c r="J235" s="6" t="s">
        <v>797</v>
      </c>
      <c r="K235" s="6" t="s">
        <v>515</v>
      </c>
      <c r="L235" s="1341">
        <f>L215/F215*100</f>
        <v>45.065328978068131</v>
      </c>
    </row>
    <row r="236" spans="1:13" s="1099" customFormat="1" ht="14.5" customHeight="1">
      <c r="A236" s="1260" t="s">
        <v>39</v>
      </c>
      <c r="B236" s="1">
        <v>100</v>
      </c>
      <c r="C236" s="8">
        <f t="shared" si="26"/>
        <v>0.82265836173463402</v>
      </c>
      <c r="D236" s="8">
        <f t="shared" si="27"/>
        <v>39.323069690915503</v>
      </c>
      <c r="E236" s="187">
        <f t="shared" si="28"/>
        <v>59.854271947349872</v>
      </c>
      <c r="F236" s="18">
        <v>100</v>
      </c>
      <c r="G236" s="8">
        <f t="shared" si="29"/>
        <v>74.769291183977998</v>
      </c>
      <c r="H236" s="8">
        <f t="shared" si="30"/>
        <v>22.619281366581586</v>
      </c>
      <c r="I236" s="8">
        <f t="shared" ref="I236:I252" si="31">I216/F216*100</f>
        <v>1.0406440212055763</v>
      </c>
      <c r="J236" s="8">
        <f t="shared" ref="J236:J252" si="32">J216/F216*100</f>
        <v>1.5707834282348323</v>
      </c>
      <c r="K236" s="8" t="s">
        <v>515</v>
      </c>
      <c r="L236" s="1340" t="s">
        <v>515</v>
      </c>
    </row>
    <row r="237" spans="1:13" s="1099" customFormat="1" ht="14.5" customHeight="1">
      <c r="A237" s="1268" t="s">
        <v>16</v>
      </c>
      <c r="B237" s="4">
        <v>100</v>
      </c>
      <c r="C237" s="6">
        <f t="shared" si="26"/>
        <v>0.95338983050847459</v>
      </c>
      <c r="D237" s="6">
        <f t="shared" si="27"/>
        <v>6.9385593220338979</v>
      </c>
      <c r="E237" s="186">
        <f t="shared" si="28"/>
        <v>92.108050847457619</v>
      </c>
      <c r="F237" s="19">
        <v>100</v>
      </c>
      <c r="G237" s="6">
        <f t="shared" si="29"/>
        <v>46.693502012650953</v>
      </c>
      <c r="H237" s="6" t="s">
        <v>797</v>
      </c>
      <c r="I237" s="6" t="s">
        <v>797</v>
      </c>
      <c r="J237" s="6" t="s">
        <v>797</v>
      </c>
      <c r="K237" s="6" t="s">
        <v>515</v>
      </c>
      <c r="L237" s="1341" t="s">
        <v>515</v>
      </c>
    </row>
    <row r="238" spans="1:13" s="1099" customFormat="1" ht="14.5" customHeight="1">
      <c r="A238" s="1260" t="s">
        <v>17</v>
      </c>
      <c r="B238" s="1">
        <v>100</v>
      </c>
      <c r="C238" s="8">
        <f t="shared" si="26"/>
        <v>1.5353121801432956</v>
      </c>
      <c r="D238" s="8">
        <f t="shared" si="27"/>
        <v>3.2753326509723646</v>
      </c>
      <c r="E238" s="187">
        <f t="shared" si="28"/>
        <v>95.189355168884333</v>
      </c>
      <c r="F238" s="18">
        <v>100</v>
      </c>
      <c r="G238" s="8">
        <f t="shared" si="29"/>
        <v>77.634408602150543</v>
      </c>
      <c r="H238" s="8">
        <f t="shared" si="30"/>
        <v>22.365591397849464</v>
      </c>
      <c r="I238" s="8" t="s">
        <v>515</v>
      </c>
      <c r="J238" s="8" t="s">
        <v>515</v>
      </c>
      <c r="K238" s="8" t="s">
        <v>515</v>
      </c>
      <c r="L238" s="1340" t="s">
        <v>515</v>
      </c>
    </row>
    <row r="239" spans="1:13" s="1099" customFormat="1" ht="14.5" customHeight="1">
      <c r="A239" s="1268" t="s">
        <v>18</v>
      </c>
      <c r="B239" s="4">
        <v>100</v>
      </c>
      <c r="C239" s="6">
        <f t="shared" si="26"/>
        <v>0</v>
      </c>
      <c r="D239" s="6">
        <f t="shared" si="27"/>
        <v>5.4438860971524292</v>
      </c>
      <c r="E239" s="186">
        <f t="shared" si="28"/>
        <v>94.556113902847571</v>
      </c>
      <c r="F239" s="19">
        <v>100</v>
      </c>
      <c r="G239" s="6">
        <f>G219/F219*100</f>
        <v>57.440212577502216</v>
      </c>
      <c r="H239" s="6">
        <f t="shared" si="30"/>
        <v>35.695305580159427</v>
      </c>
      <c r="I239" s="6">
        <f t="shared" si="31"/>
        <v>3.4100974313551817</v>
      </c>
      <c r="J239" s="6">
        <f t="shared" si="32"/>
        <v>3.4543844109831712</v>
      </c>
      <c r="K239" s="6" t="s">
        <v>515</v>
      </c>
      <c r="L239" s="1341" t="s">
        <v>515</v>
      </c>
    </row>
    <row r="240" spans="1:13" s="1099" customFormat="1" ht="14.5" customHeight="1">
      <c r="A240" s="1260" t="s">
        <v>19</v>
      </c>
      <c r="B240" s="1">
        <v>100</v>
      </c>
      <c r="C240" s="8">
        <f t="shared" si="26"/>
        <v>0.85660442007880755</v>
      </c>
      <c r="D240" s="8">
        <f t="shared" si="27"/>
        <v>6.98989206784307</v>
      </c>
      <c r="E240" s="187">
        <f t="shared" si="28"/>
        <v>92.153503512078132</v>
      </c>
      <c r="F240" s="18">
        <v>100</v>
      </c>
      <c r="G240" s="8">
        <f>G220/F220*100</f>
        <v>76.575571667596208</v>
      </c>
      <c r="H240" s="8" t="s">
        <v>797</v>
      </c>
      <c r="I240" s="8" t="s">
        <v>797</v>
      </c>
      <c r="J240" s="8" t="s">
        <v>797</v>
      </c>
      <c r="K240" s="8">
        <f>K220/F220*100</f>
        <v>8.4774121583937525</v>
      </c>
      <c r="L240" s="1340" t="s">
        <v>515</v>
      </c>
    </row>
    <row r="241" spans="1:13" s="1099" customFormat="1" ht="14.5" customHeight="1">
      <c r="A241" s="1268" t="s">
        <v>20</v>
      </c>
      <c r="B241" s="4">
        <v>100</v>
      </c>
      <c r="C241" s="6">
        <f t="shared" si="26"/>
        <v>1.2139605462822458</v>
      </c>
      <c r="D241" s="6">
        <f t="shared" si="27"/>
        <v>2.5290844714213456</v>
      </c>
      <c r="E241" s="186">
        <f t="shared" si="28"/>
        <v>96.256954982296406</v>
      </c>
      <c r="F241" s="19">
        <v>100</v>
      </c>
      <c r="G241" s="6">
        <f t="shared" si="29"/>
        <v>30.530740935365213</v>
      </c>
      <c r="H241" s="6">
        <f t="shared" si="30"/>
        <v>58.696794534944829</v>
      </c>
      <c r="I241" s="6" t="s">
        <v>797</v>
      </c>
      <c r="J241" s="6" t="s">
        <v>797</v>
      </c>
      <c r="K241" s="6" t="s">
        <v>515</v>
      </c>
      <c r="L241" s="1341" t="s">
        <v>515</v>
      </c>
    </row>
    <row r="242" spans="1:13" s="1099" customFormat="1" ht="14.5" customHeight="1">
      <c r="A242" s="1260" t="s">
        <v>21</v>
      </c>
      <c r="B242" s="1">
        <v>100</v>
      </c>
      <c r="C242" s="8">
        <f t="shared" si="26"/>
        <v>0.62785388127853881</v>
      </c>
      <c r="D242" s="8">
        <f t="shared" si="27"/>
        <v>1.5125570776255708</v>
      </c>
      <c r="E242" s="187">
        <f t="shared" si="28"/>
        <v>97.859589041095902</v>
      </c>
      <c r="F242" s="18">
        <v>100</v>
      </c>
      <c r="G242" s="8">
        <f t="shared" si="29"/>
        <v>20.511324973267232</v>
      </c>
      <c r="H242" s="8">
        <f t="shared" si="30"/>
        <v>32.720909886264216</v>
      </c>
      <c r="I242" s="8">
        <f t="shared" si="31"/>
        <v>1.0012637309225236</v>
      </c>
      <c r="J242" s="8">
        <f t="shared" si="32"/>
        <v>45.173519976669581</v>
      </c>
      <c r="K242" s="8">
        <f>K222/F222*100</f>
        <v>0.592981432876446</v>
      </c>
      <c r="L242" s="1340" t="s">
        <v>515</v>
      </c>
    </row>
    <row r="243" spans="1:13" s="1099" customFormat="1" ht="14.5" customHeight="1">
      <c r="A243" s="1268" t="s">
        <v>22</v>
      </c>
      <c r="B243" s="4">
        <v>100</v>
      </c>
      <c r="C243" s="6">
        <f t="shared" si="26"/>
        <v>1.1167242754586546</v>
      </c>
      <c r="D243" s="6">
        <f t="shared" si="27"/>
        <v>2.1758397589293628</v>
      </c>
      <c r="E243" s="186">
        <f t="shared" si="28"/>
        <v>96.707435965611992</v>
      </c>
      <c r="F243" s="19">
        <v>100</v>
      </c>
      <c r="G243" s="6">
        <f t="shared" si="29"/>
        <v>57.063648444301883</v>
      </c>
      <c r="H243" s="6">
        <f t="shared" si="30"/>
        <v>24.382532190807861</v>
      </c>
      <c r="I243" s="6">
        <f t="shared" si="31"/>
        <v>1.1914035650460524</v>
      </c>
      <c r="J243" s="6">
        <f t="shared" si="32"/>
        <v>8.3031663840901793</v>
      </c>
      <c r="K243" s="6">
        <f>K223/F223*100</f>
        <v>9.0592494157540209</v>
      </c>
      <c r="L243" s="1341" t="s">
        <v>515</v>
      </c>
    </row>
    <row r="244" spans="1:13" s="1099" customFormat="1" ht="14.5" customHeight="1">
      <c r="A244" s="1260" t="s">
        <v>23</v>
      </c>
      <c r="B244" s="1">
        <v>100</v>
      </c>
      <c r="C244" s="8">
        <f t="shared" si="26"/>
        <v>0.82181546507284275</v>
      </c>
      <c r="D244" s="8">
        <f t="shared" si="27"/>
        <v>4.2958535674262235</v>
      </c>
      <c r="E244" s="187">
        <f t="shared" si="28"/>
        <v>94.882330967500934</v>
      </c>
      <c r="F244" s="18">
        <v>100</v>
      </c>
      <c r="G244" s="8">
        <f t="shared" si="29"/>
        <v>28.070866141732282</v>
      </c>
      <c r="H244" s="8">
        <f t="shared" si="30"/>
        <v>38.740157480314963</v>
      </c>
      <c r="I244" s="8" t="s">
        <v>797</v>
      </c>
      <c r="J244" s="8" t="s">
        <v>797</v>
      </c>
      <c r="K244" s="8" t="s">
        <v>515</v>
      </c>
      <c r="L244" s="1340" t="s">
        <v>515</v>
      </c>
    </row>
    <row r="245" spans="1:13" s="1099" customFormat="1" ht="14.5" customHeight="1">
      <c r="A245" s="1268" t="s">
        <v>24</v>
      </c>
      <c r="B245" s="4">
        <v>100</v>
      </c>
      <c r="C245" s="6">
        <f t="shared" si="26"/>
        <v>0.64267352185089976</v>
      </c>
      <c r="D245" s="6">
        <f t="shared" si="27"/>
        <v>7.1979434447300772</v>
      </c>
      <c r="E245" s="186">
        <f t="shared" si="28"/>
        <v>92.159383033419019</v>
      </c>
      <c r="F245" s="19">
        <v>100</v>
      </c>
      <c r="G245" s="6">
        <f t="shared" si="29"/>
        <v>69.874476987447693</v>
      </c>
      <c r="H245" s="6" t="s">
        <v>797</v>
      </c>
      <c r="I245" s="6" t="s">
        <v>797</v>
      </c>
      <c r="J245" s="6" t="s">
        <v>797</v>
      </c>
      <c r="K245" s="6" t="s">
        <v>515</v>
      </c>
      <c r="L245" s="1341" t="s">
        <v>515</v>
      </c>
    </row>
    <row r="246" spans="1:13" s="1099" customFormat="1" ht="14.5" customHeight="1">
      <c r="A246" s="1260" t="s">
        <v>25</v>
      </c>
      <c r="B246" s="1">
        <v>100</v>
      </c>
      <c r="C246" s="8">
        <f t="shared" si="26"/>
        <v>0.21920210434020165</v>
      </c>
      <c r="D246" s="8">
        <f t="shared" si="27"/>
        <v>5.1293292415607192</v>
      </c>
      <c r="E246" s="187">
        <f t="shared" si="28"/>
        <v>94.651468654099077</v>
      </c>
      <c r="F246" s="18">
        <v>100</v>
      </c>
      <c r="G246" s="8">
        <f t="shared" si="29"/>
        <v>69.754515979620194</v>
      </c>
      <c r="H246" s="8">
        <f t="shared" si="30"/>
        <v>18.41130152848541</v>
      </c>
      <c r="I246" s="8">
        <f t="shared" si="31"/>
        <v>0.78740157480314954</v>
      </c>
      <c r="J246" s="8">
        <f t="shared" si="32"/>
        <v>11.046780917091246</v>
      </c>
      <c r="K246" s="8" t="s">
        <v>515</v>
      </c>
      <c r="L246" s="1340" t="s">
        <v>515</v>
      </c>
    </row>
    <row r="247" spans="1:13" s="1099" customFormat="1" ht="14.5" customHeight="1">
      <c r="A247" s="1268" t="s">
        <v>26</v>
      </c>
      <c r="B247" s="4">
        <v>100</v>
      </c>
      <c r="C247" s="6" t="s">
        <v>797</v>
      </c>
      <c r="D247" s="6" t="s">
        <v>797</v>
      </c>
      <c r="E247" s="186">
        <f t="shared" si="28"/>
        <v>85.391140433553247</v>
      </c>
      <c r="F247" s="19">
        <v>100</v>
      </c>
      <c r="G247" s="6">
        <f t="shared" si="29"/>
        <v>48.675496688741724</v>
      </c>
      <c r="H247" s="6" t="s">
        <v>797</v>
      </c>
      <c r="I247" s="6" t="s">
        <v>797</v>
      </c>
      <c r="J247" s="6" t="s">
        <v>797</v>
      </c>
      <c r="K247" s="6" t="s">
        <v>515</v>
      </c>
      <c r="L247" s="1341" t="s">
        <v>515</v>
      </c>
    </row>
    <row r="248" spans="1:13" s="1099" customFormat="1" ht="14.5" customHeight="1">
      <c r="A248" s="1260" t="s">
        <v>27</v>
      </c>
      <c r="B248" s="1">
        <v>100</v>
      </c>
      <c r="C248" s="8">
        <f t="shared" si="26"/>
        <v>2.4122137404580153</v>
      </c>
      <c r="D248" s="8">
        <f t="shared" si="27"/>
        <v>1.8320610687022902</v>
      </c>
      <c r="E248" s="187">
        <f t="shared" si="28"/>
        <v>95.755725190839698</v>
      </c>
      <c r="F248" s="18">
        <v>100</v>
      </c>
      <c r="G248" s="8">
        <f t="shared" si="29"/>
        <v>55.325255102040813</v>
      </c>
      <c r="H248" s="8">
        <f t="shared" si="30"/>
        <v>36.447704081632651</v>
      </c>
      <c r="I248" s="8">
        <f t="shared" si="31"/>
        <v>1.2117346938775511</v>
      </c>
      <c r="J248" s="8">
        <f t="shared" si="32"/>
        <v>7.0153061224489788</v>
      </c>
      <c r="K248" s="8" t="s">
        <v>515</v>
      </c>
      <c r="L248" s="1340" t="s">
        <v>515</v>
      </c>
    </row>
    <row r="249" spans="1:13" s="1099" customFormat="1" ht="14.5" customHeight="1" thickBot="1">
      <c r="A249" s="248" t="s">
        <v>28</v>
      </c>
      <c r="B249" s="4">
        <v>100</v>
      </c>
      <c r="C249" s="6" t="s">
        <v>797</v>
      </c>
      <c r="D249" s="6" t="s">
        <v>797</v>
      </c>
      <c r="E249" s="186">
        <f t="shared" si="28"/>
        <v>95.087569414780006</v>
      </c>
      <c r="F249" s="19">
        <v>100</v>
      </c>
      <c r="G249" s="6">
        <f t="shared" si="29"/>
        <v>53.189577717879601</v>
      </c>
      <c r="H249" s="6">
        <f t="shared" si="30"/>
        <v>43.306379155435756</v>
      </c>
      <c r="I249" s="11">
        <f t="shared" si="31"/>
        <v>1.527403414195867</v>
      </c>
      <c r="J249" s="11">
        <f t="shared" si="32"/>
        <v>1.9766397124887691</v>
      </c>
      <c r="K249" s="11" t="s">
        <v>515</v>
      </c>
      <c r="L249" s="1341" t="s">
        <v>515</v>
      </c>
    </row>
    <row r="250" spans="1:13" s="1099" customFormat="1" ht="14.5" customHeight="1">
      <c r="A250" s="1283" t="s">
        <v>29</v>
      </c>
      <c r="B250" s="12">
        <v>100</v>
      </c>
      <c r="C250" s="1342">
        <f t="shared" si="26"/>
        <v>0.71310884563896615</v>
      </c>
      <c r="D250" s="1342">
        <f t="shared" si="27"/>
        <v>4.7021419009370815</v>
      </c>
      <c r="E250" s="1810">
        <f t="shared" si="28"/>
        <v>94.584749253423951</v>
      </c>
      <c r="F250" s="1324">
        <v>100</v>
      </c>
      <c r="G250" s="1342">
        <f t="shared" si="29"/>
        <v>46.225554905349682</v>
      </c>
      <c r="H250" s="1342">
        <f t="shared" si="30"/>
        <v>22.658918632027326</v>
      </c>
      <c r="I250" s="1342">
        <f t="shared" si="31"/>
        <v>0.76618445584572881</v>
      </c>
      <c r="J250" s="1342">
        <f t="shared" si="32"/>
        <v>10.45712497108096</v>
      </c>
      <c r="K250" s="1342">
        <f>K230/F230*100</f>
        <v>9.3779344320300488</v>
      </c>
      <c r="L250" s="1343">
        <f>L230/F230*100</f>
        <v>10.514282603666254</v>
      </c>
    </row>
    <row r="251" spans="1:13" s="1099" customFormat="1" ht="14.5" customHeight="1">
      <c r="A251" s="1289" t="s">
        <v>30</v>
      </c>
      <c r="B251" s="15">
        <v>100</v>
      </c>
      <c r="C251" s="1344">
        <f t="shared" si="26"/>
        <v>0.59815879246693771</v>
      </c>
      <c r="D251" s="1344">
        <f t="shared" si="27"/>
        <v>19.533623066498436</v>
      </c>
      <c r="E251" s="1811">
        <f t="shared" si="28"/>
        <v>79.868218141034632</v>
      </c>
      <c r="F251" s="1328">
        <v>100</v>
      </c>
      <c r="G251" s="1344">
        <f t="shared" si="29"/>
        <v>60.142765198057461</v>
      </c>
      <c r="H251" s="1344">
        <f t="shared" si="30"/>
        <v>33.292376104382427</v>
      </c>
      <c r="I251" s="1344">
        <f t="shared" si="31"/>
        <v>1.1760575741618395</v>
      </c>
      <c r="J251" s="1344">
        <f t="shared" si="32"/>
        <v>5.38880112339828</v>
      </c>
      <c r="K251" s="1344" t="s">
        <v>515</v>
      </c>
      <c r="L251" s="1345" t="s">
        <v>515</v>
      </c>
    </row>
    <row r="252" spans="1:13" s="1099" customFormat="1" ht="14.5" customHeight="1">
      <c r="A252" s="1295" t="s">
        <v>31</v>
      </c>
      <c r="B252" s="1296">
        <v>100</v>
      </c>
      <c r="C252" s="1346">
        <f t="shared" si="26"/>
        <v>0.68828403322332898</v>
      </c>
      <c r="D252" s="1346">
        <f t="shared" si="27"/>
        <v>7.905174240818674</v>
      </c>
      <c r="E252" s="1812">
        <f t="shared" si="28"/>
        <v>91.406541725958007</v>
      </c>
      <c r="F252" s="1809">
        <v>100</v>
      </c>
      <c r="G252" s="1346">
        <f t="shared" si="29"/>
        <v>48.851742260301194</v>
      </c>
      <c r="H252" s="1346">
        <f>H232/F232*100</f>
        <v>24.665459523914677</v>
      </c>
      <c r="I252" s="1346">
        <f t="shared" si="31"/>
        <v>0.84352780108642844</v>
      </c>
      <c r="J252" s="1346">
        <f t="shared" si="32"/>
        <v>9.5007287020271178</v>
      </c>
      <c r="K252" s="1346">
        <f>K232/F232*100</f>
        <v>7.6083116194850504</v>
      </c>
      <c r="L252" s="1347">
        <f>L232/F232*100</f>
        <v>8.5302300931855317</v>
      </c>
    </row>
    <row r="253" spans="1:13" s="1099" customFormat="1" ht="14.5" customHeight="1">
      <c r="A253" s="2105" t="s">
        <v>1176</v>
      </c>
      <c r="B253" s="2105"/>
      <c r="C253" s="2105"/>
      <c r="D253" s="2105"/>
      <c r="E253" s="2105"/>
      <c r="F253" s="2105"/>
      <c r="G253" s="2105"/>
      <c r="H253" s="2105"/>
      <c r="I253" s="2105"/>
      <c r="J253" s="2105"/>
      <c r="K253" s="2105"/>
      <c r="L253" s="2105"/>
    </row>
    <row r="254" spans="1:13" s="1099" customFormat="1" ht="27" customHeight="1">
      <c r="A254" s="2106" t="s">
        <v>1208</v>
      </c>
      <c r="B254" s="2106"/>
      <c r="C254" s="2106"/>
      <c r="D254" s="2106"/>
      <c r="E254" s="2106"/>
      <c r="F254" s="2106"/>
      <c r="G254" s="2106"/>
      <c r="H254" s="2106"/>
      <c r="I254" s="2106"/>
      <c r="J254" s="2106"/>
      <c r="K254" s="2106"/>
      <c r="L254" s="2106"/>
      <c r="M254" s="1348"/>
    </row>
    <row r="255" spans="1:13" s="1099" customFormat="1" ht="14.5" customHeight="1">
      <c r="A255" s="2105" t="s">
        <v>1171</v>
      </c>
      <c r="B255" s="2105"/>
      <c r="C255" s="2105"/>
      <c r="D255" s="2105"/>
      <c r="E255" s="2105"/>
      <c r="F255" s="2105"/>
      <c r="G255" s="2105"/>
      <c r="H255" s="2105"/>
      <c r="I255" s="2105"/>
      <c r="J255" s="2105"/>
      <c r="K255" s="2105"/>
      <c r="L255" s="2105"/>
      <c r="M255" s="1348"/>
    </row>
    <row r="256" spans="1:13" s="1099" customFormat="1" ht="33.75" customHeight="1">
      <c r="A256" s="2105" t="s">
        <v>1181</v>
      </c>
      <c r="B256" s="2105"/>
      <c r="C256" s="2105"/>
      <c r="D256" s="2105"/>
      <c r="E256" s="2105"/>
      <c r="F256" s="2105"/>
      <c r="G256" s="2105"/>
      <c r="H256" s="2105"/>
      <c r="I256" s="2105"/>
      <c r="J256" s="2105"/>
      <c r="K256" s="2105"/>
      <c r="L256" s="2105"/>
      <c r="M256" s="1348"/>
    </row>
    <row r="257" spans="1:13" s="1369" customFormat="1" ht="14.5" customHeight="1">
      <c r="A257" s="1370"/>
      <c r="B257" s="1370"/>
      <c r="C257" s="1370"/>
      <c r="D257" s="1370"/>
      <c r="E257" s="1370"/>
      <c r="F257" s="1370"/>
      <c r="G257" s="1370"/>
      <c r="H257" s="1370"/>
      <c r="I257" s="1370"/>
      <c r="J257" s="1370"/>
      <c r="K257" s="1370"/>
      <c r="L257" s="1370"/>
      <c r="M257" s="1348"/>
    </row>
    <row r="258" spans="1:13" s="1369" customFormat="1" ht="25" customHeight="1">
      <c r="A258" s="1947">
        <v>2019</v>
      </c>
      <c r="B258" s="1947"/>
      <c r="C258" s="1947"/>
      <c r="D258" s="1947"/>
      <c r="E258" s="1947"/>
      <c r="F258" s="1947"/>
      <c r="G258" s="1947"/>
      <c r="H258" s="1947"/>
      <c r="I258" s="1947"/>
      <c r="J258" s="1947"/>
      <c r="K258" s="1947"/>
      <c r="L258" s="1947"/>
      <c r="M258" s="1947"/>
    </row>
    <row r="259" spans="1:13" ht="14.5" customHeight="1"/>
    <row r="260" spans="1:13" s="1099" customFormat="1" ht="14.5" customHeight="1">
      <c r="A260" s="2074" t="s">
        <v>1229</v>
      </c>
      <c r="B260" s="2074"/>
      <c r="C260" s="2074"/>
      <c r="D260" s="2074"/>
      <c r="E260" s="2074"/>
      <c r="F260" s="2074"/>
      <c r="G260" s="2074"/>
      <c r="H260" s="2074"/>
      <c r="I260" s="2074"/>
      <c r="J260" s="2074"/>
      <c r="K260" s="2074"/>
      <c r="L260" s="2074"/>
      <c r="M260" s="2074"/>
    </row>
    <row r="261" spans="1:13" s="1099" customFormat="1" ht="14.5" customHeight="1">
      <c r="A261" s="2052" t="s">
        <v>5</v>
      </c>
      <c r="B261" s="2054" t="s">
        <v>1179</v>
      </c>
      <c r="C261" s="2055" t="s">
        <v>1159</v>
      </c>
      <c r="D261" s="2056"/>
      <c r="E261" s="2056"/>
      <c r="F261" s="2056"/>
      <c r="G261" s="2056"/>
      <c r="H261" s="2056"/>
      <c r="I261" s="2056"/>
      <c r="J261" s="2056"/>
      <c r="K261" s="2056"/>
      <c r="L261" s="2056"/>
      <c r="M261" s="2056"/>
    </row>
    <row r="262" spans="1:13" s="1099" customFormat="1" ht="14.5" customHeight="1">
      <c r="A262" s="2052"/>
      <c r="B262" s="2054"/>
      <c r="C262" s="2079" t="s">
        <v>1174</v>
      </c>
      <c r="D262" s="2079" t="s">
        <v>1161</v>
      </c>
      <c r="E262" s="2057" t="s">
        <v>1162</v>
      </c>
      <c r="F262" s="2058"/>
      <c r="G262" s="2057" t="s">
        <v>1163</v>
      </c>
      <c r="H262" s="2059"/>
      <c r="I262" s="2059"/>
      <c r="J262" s="2059"/>
      <c r="K262" s="2059"/>
      <c r="L262" s="2059"/>
      <c r="M262" s="2059"/>
    </row>
    <row r="263" spans="1:13" s="1099" customFormat="1" ht="127.5" customHeight="1">
      <c r="A263" s="2052"/>
      <c r="B263" s="2054"/>
      <c r="C263" s="2079"/>
      <c r="D263" s="2079"/>
      <c r="E263" s="2057"/>
      <c r="F263" s="2058"/>
      <c r="G263" s="938" t="s">
        <v>1164</v>
      </c>
      <c r="H263" s="938" t="s">
        <v>1165</v>
      </c>
      <c r="I263" s="938" t="s">
        <v>1166</v>
      </c>
      <c r="J263" s="938" t="s">
        <v>1167</v>
      </c>
      <c r="K263" s="938" t="s">
        <v>1182</v>
      </c>
      <c r="L263" s="938" t="s">
        <v>1175</v>
      </c>
      <c r="M263" s="944" t="s">
        <v>1169</v>
      </c>
    </row>
    <row r="264" spans="1:13" s="1099" customFormat="1" ht="14.5" customHeight="1" thickBot="1">
      <c r="A264" s="2053"/>
      <c r="B264" s="20" t="s">
        <v>0</v>
      </c>
      <c r="C264" s="2110" t="s">
        <v>0</v>
      </c>
      <c r="D264" s="2111"/>
      <c r="E264" s="2111"/>
      <c r="F264" s="2112"/>
      <c r="G264" s="2111" t="s">
        <v>0</v>
      </c>
      <c r="H264" s="2111"/>
      <c r="I264" s="2111"/>
      <c r="J264" s="2111"/>
      <c r="K264" s="2111"/>
      <c r="L264" s="2111"/>
      <c r="M264" s="2113"/>
    </row>
    <row r="265" spans="1:13" s="1099" customFormat="1" ht="14.5" customHeight="1">
      <c r="A265" s="1260" t="s">
        <v>13</v>
      </c>
      <c r="B265" s="182">
        <v>10134</v>
      </c>
      <c r="C265" s="18">
        <v>36</v>
      </c>
      <c r="D265" s="18">
        <v>1153</v>
      </c>
      <c r="E265" s="1313">
        <v>4566</v>
      </c>
      <c r="F265" s="183">
        <v>8945</v>
      </c>
      <c r="G265" s="18">
        <v>4165</v>
      </c>
      <c r="H265" s="18">
        <v>367</v>
      </c>
      <c r="I265" s="18" t="s">
        <v>797</v>
      </c>
      <c r="J265" s="18" t="s">
        <v>797</v>
      </c>
      <c r="K265" s="18" t="s">
        <v>797</v>
      </c>
      <c r="L265" s="18">
        <v>4379</v>
      </c>
      <c r="M265" s="1314">
        <v>0</v>
      </c>
    </row>
    <row r="266" spans="1:13" s="1099" customFormat="1" ht="14.5" customHeight="1">
      <c r="A266" s="1268" t="s">
        <v>14</v>
      </c>
      <c r="B266" s="4">
        <v>16937</v>
      </c>
      <c r="C266" s="19">
        <v>31</v>
      </c>
      <c r="D266" s="19">
        <v>886</v>
      </c>
      <c r="E266" s="1316">
        <v>8471</v>
      </c>
      <c r="F266" s="19">
        <v>16020</v>
      </c>
      <c r="G266" s="19">
        <v>5363</v>
      </c>
      <c r="H266" s="19">
        <v>3077</v>
      </c>
      <c r="I266" s="19" t="s">
        <v>797</v>
      </c>
      <c r="J266" s="19" t="s">
        <v>797</v>
      </c>
      <c r="K266" s="19" t="s">
        <v>797</v>
      </c>
      <c r="L266" s="1318">
        <v>0</v>
      </c>
      <c r="M266" s="1349">
        <v>7549</v>
      </c>
    </row>
    <row r="267" spans="1:13" s="1099" customFormat="1" ht="14.5" customHeight="1">
      <c r="A267" s="1260" t="s">
        <v>39</v>
      </c>
      <c r="B267" s="1">
        <v>8338</v>
      </c>
      <c r="C267" s="18">
        <v>70</v>
      </c>
      <c r="D267" s="18">
        <v>3445</v>
      </c>
      <c r="E267" s="1313">
        <v>4823</v>
      </c>
      <c r="F267" s="18">
        <v>4823</v>
      </c>
      <c r="G267" s="18">
        <v>3581</v>
      </c>
      <c r="H267" s="18">
        <v>1109</v>
      </c>
      <c r="I267" s="18">
        <v>52</v>
      </c>
      <c r="J267" s="18">
        <v>20</v>
      </c>
      <c r="K267" s="18">
        <v>61</v>
      </c>
      <c r="L267" s="1320">
        <v>0</v>
      </c>
      <c r="M267" s="1314">
        <v>0</v>
      </c>
    </row>
    <row r="268" spans="1:13" s="1099" customFormat="1" ht="14.5" customHeight="1">
      <c r="A268" s="1268" t="s">
        <v>16</v>
      </c>
      <c r="B268" s="4">
        <v>1923</v>
      </c>
      <c r="C268" s="19">
        <v>15</v>
      </c>
      <c r="D268" s="19">
        <v>138</v>
      </c>
      <c r="E268" s="1316">
        <v>1770</v>
      </c>
      <c r="F268" s="19">
        <v>1770</v>
      </c>
      <c r="G268" s="19">
        <v>858</v>
      </c>
      <c r="H268" s="19">
        <v>864</v>
      </c>
      <c r="I268" s="19" t="s">
        <v>797</v>
      </c>
      <c r="J268" s="19" t="s">
        <v>797</v>
      </c>
      <c r="K268" s="19" t="s">
        <v>797</v>
      </c>
      <c r="L268" s="1318">
        <v>0</v>
      </c>
      <c r="M268" s="1349">
        <v>0</v>
      </c>
    </row>
    <row r="269" spans="1:13" s="1099" customFormat="1" ht="14.5" customHeight="1">
      <c r="A269" s="1260" t="s">
        <v>17</v>
      </c>
      <c r="B269" s="1">
        <v>912</v>
      </c>
      <c r="C269" s="18" t="s">
        <v>797</v>
      </c>
      <c r="D269" s="18" t="s">
        <v>797</v>
      </c>
      <c r="E269" s="1313">
        <v>852</v>
      </c>
      <c r="F269" s="18">
        <v>852</v>
      </c>
      <c r="G269" s="18">
        <v>618</v>
      </c>
      <c r="H269" s="18">
        <v>225</v>
      </c>
      <c r="I269" s="18" t="s">
        <v>797</v>
      </c>
      <c r="J269" s="18" t="s">
        <v>797</v>
      </c>
      <c r="K269" s="18" t="s">
        <v>797</v>
      </c>
      <c r="L269" s="1320">
        <v>0</v>
      </c>
      <c r="M269" s="1314">
        <v>0</v>
      </c>
    </row>
    <row r="270" spans="1:13" s="1099" customFormat="1" ht="14.5" customHeight="1">
      <c r="A270" s="1268" t="s">
        <v>18</v>
      </c>
      <c r="B270" s="4">
        <v>2247</v>
      </c>
      <c r="C270" s="19" t="s">
        <v>797</v>
      </c>
      <c r="D270" s="19" t="s">
        <v>797</v>
      </c>
      <c r="E270" s="1316">
        <v>2121</v>
      </c>
      <c r="F270" s="19">
        <v>2121</v>
      </c>
      <c r="G270" s="19">
        <v>1254</v>
      </c>
      <c r="H270" s="19">
        <v>682</v>
      </c>
      <c r="I270" s="19" t="s">
        <v>797</v>
      </c>
      <c r="J270" s="19" t="s">
        <v>797</v>
      </c>
      <c r="K270" s="19" t="s">
        <v>797</v>
      </c>
      <c r="L270" s="1318">
        <v>0</v>
      </c>
      <c r="M270" s="1349">
        <v>0</v>
      </c>
    </row>
    <row r="271" spans="1:13" s="1099" customFormat="1" ht="14.5" customHeight="1">
      <c r="A271" s="1260" t="s">
        <v>19</v>
      </c>
      <c r="B271" s="1">
        <v>5701</v>
      </c>
      <c r="C271" s="18">
        <v>50</v>
      </c>
      <c r="D271" s="18">
        <v>343</v>
      </c>
      <c r="E271" s="1313">
        <v>4877</v>
      </c>
      <c r="F271" s="18">
        <v>5308</v>
      </c>
      <c r="G271" s="18">
        <v>4003</v>
      </c>
      <c r="H271" s="18">
        <v>846</v>
      </c>
      <c r="I271" s="18" t="s">
        <v>797</v>
      </c>
      <c r="J271" s="18" t="s">
        <v>797</v>
      </c>
      <c r="K271" s="18" t="s">
        <v>797</v>
      </c>
      <c r="L271" s="18">
        <v>431</v>
      </c>
      <c r="M271" s="1314">
        <v>0</v>
      </c>
    </row>
    <row r="272" spans="1:13" s="1099" customFormat="1" ht="14.5" customHeight="1">
      <c r="A272" s="1268" t="s">
        <v>20</v>
      </c>
      <c r="B272" s="4">
        <v>2078</v>
      </c>
      <c r="C272" s="19">
        <v>16</v>
      </c>
      <c r="D272" s="19">
        <v>46</v>
      </c>
      <c r="E272" s="1316">
        <v>2016</v>
      </c>
      <c r="F272" s="19">
        <v>2016</v>
      </c>
      <c r="G272" s="19">
        <v>560</v>
      </c>
      <c r="H272" s="19">
        <v>1248</v>
      </c>
      <c r="I272" s="19" t="s">
        <v>797</v>
      </c>
      <c r="J272" s="19" t="s">
        <v>797</v>
      </c>
      <c r="K272" s="19" t="s">
        <v>797</v>
      </c>
      <c r="L272" s="1318">
        <v>0</v>
      </c>
      <c r="M272" s="1349">
        <v>0</v>
      </c>
    </row>
    <row r="273" spans="1:13" s="1099" customFormat="1" ht="14.5" customHeight="1">
      <c r="A273" s="1260" t="s">
        <v>21</v>
      </c>
      <c r="B273" s="1">
        <v>10011</v>
      </c>
      <c r="C273" s="18">
        <v>50</v>
      </c>
      <c r="D273" s="18">
        <v>121</v>
      </c>
      <c r="E273" s="1313">
        <v>9787</v>
      </c>
      <c r="F273" s="18">
        <v>9840</v>
      </c>
      <c r="G273" s="18">
        <v>1964</v>
      </c>
      <c r="H273" s="18">
        <v>3182</v>
      </c>
      <c r="I273" s="18">
        <v>50</v>
      </c>
      <c r="J273" s="18">
        <v>430</v>
      </c>
      <c r="K273" s="18">
        <v>4161</v>
      </c>
      <c r="L273" s="18">
        <v>53</v>
      </c>
      <c r="M273" s="1314">
        <v>0</v>
      </c>
    </row>
    <row r="274" spans="1:13" s="1099" customFormat="1" ht="14.5" customHeight="1">
      <c r="A274" s="1268" t="s">
        <v>22</v>
      </c>
      <c r="B274" s="4">
        <v>22111</v>
      </c>
      <c r="C274" s="19">
        <v>221</v>
      </c>
      <c r="D274" s="19">
        <v>438</v>
      </c>
      <c r="E274" s="1316">
        <v>19477</v>
      </c>
      <c r="F274" s="19">
        <v>21452</v>
      </c>
      <c r="G274" s="19">
        <v>11724</v>
      </c>
      <c r="H274" s="19">
        <v>5490</v>
      </c>
      <c r="I274" s="19">
        <v>214</v>
      </c>
      <c r="J274" s="19">
        <v>1301</v>
      </c>
      <c r="K274" s="19">
        <v>748</v>
      </c>
      <c r="L274" s="19">
        <v>1975</v>
      </c>
      <c r="M274" s="1349">
        <v>0</v>
      </c>
    </row>
    <row r="275" spans="1:13" s="1099" customFormat="1" ht="14.5" customHeight="1">
      <c r="A275" s="1260" t="s">
        <v>23</v>
      </c>
      <c r="B275" s="1">
        <v>2662</v>
      </c>
      <c r="C275" s="18">
        <v>14</v>
      </c>
      <c r="D275" s="18">
        <v>126</v>
      </c>
      <c r="E275" s="1313">
        <v>2522</v>
      </c>
      <c r="F275" s="18">
        <v>2522</v>
      </c>
      <c r="G275" s="18">
        <v>723</v>
      </c>
      <c r="H275" s="18">
        <v>947</v>
      </c>
      <c r="I275" s="18">
        <v>40</v>
      </c>
      <c r="J275" s="18">
        <v>617</v>
      </c>
      <c r="K275" s="18">
        <v>195</v>
      </c>
      <c r="L275" s="1320">
        <v>0</v>
      </c>
      <c r="M275" s="1314">
        <v>0</v>
      </c>
    </row>
    <row r="276" spans="1:13" s="1099" customFormat="1" ht="14.5" customHeight="1">
      <c r="A276" s="1268" t="s">
        <v>24</v>
      </c>
      <c r="B276" s="4">
        <v>923</v>
      </c>
      <c r="C276" s="19" t="s">
        <v>797</v>
      </c>
      <c r="D276" s="19" t="s">
        <v>797</v>
      </c>
      <c r="E276" s="1316">
        <v>833</v>
      </c>
      <c r="F276" s="19">
        <v>882</v>
      </c>
      <c r="G276" s="19">
        <v>646</v>
      </c>
      <c r="H276" s="19">
        <v>70</v>
      </c>
      <c r="I276" s="19">
        <v>41</v>
      </c>
      <c r="J276" s="19">
        <v>51</v>
      </c>
      <c r="K276" s="19">
        <v>25</v>
      </c>
      <c r="L276" s="1318">
        <v>49</v>
      </c>
      <c r="M276" s="1349">
        <v>0</v>
      </c>
    </row>
    <row r="277" spans="1:13" s="1099" customFormat="1" ht="14.5" customHeight="1">
      <c r="A277" s="1260" t="s">
        <v>25</v>
      </c>
      <c r="B277" s="1">
        <v>4717</v>
      </c>
      <c r="C277" s="18">
        <v>8</v>
      </c>
      <c r="D277" s="18">
        <v>217</v>
      </c>
      <c r="E277" s="1321">
        <v>4492</v>
      </c>
      <c r="F277" s="18">
        <v>4492</v>
      </c>
      <c r="G277" s="18">
        <v>3099</v>
      </c>
      <c r="H277" s="18">
        <v>799</v>
      </c>
      <c r="I277" s="18">
        <v>66</v>
      </c>
      <c r="J277" s="18">
        <v>308</v>
      </c>
      <c r="K277" s="18">
        <v>220</v>
      </c>
      <c r="L277" s="1320">
        <v>0</v>
      </c>
      <c r="M277" s="1314">
        <v>0</v>
      </c>
    </row>
    <row r="278" spans="1:13" s="1099" customFormat="1" ht="14.5" customHeight="1">
      <c r="A278" s="1268" t="s">
        <v>26</v>
      </c>
      <c r="B278" s="4">
        <v>2105</v>
      </c>
      <c r="C278" s="19" t="s">
        <v>797</v>
      </c>
      <c r="D278" s="19" t="s">
        <v>797</v>
      </c>
      <c r="E278" s="1316">
        <v>1781</v>
      </c>
      <c r="F278" s="19">
        <v>1781</v>
      </c>
      <c r="G278" s="19">
        <v>834</v>
      </c>
      <c r="H278" s="19">
        <v>770</v>
      </c>
      <c r="I278" s="19" t="s">
        <v>797</v>
      </c>
      <c r="J278" s="19" t="s">
        <v>797</v>
      </c>
      <c r="K278" s="19" t="s">
        <v>797</v>
      </c>
      <c r="L278" s="1318">
        <v>0</v>
      </c>
      <c r="M278" s="1349">
        <v>0</v>
      </c>
    </row>
    <row r="279" spans="1:13" s="1099" customFormat="1" ht="14.5" customHeight="1">
      <c r="A279" s="1260" t="s">
        <v>27</v>
      </c>
      <c r="B279" s="1">
        <v>3420</v>
      </c>
      <c r="C279" s="18">
        <v>34</v>
      </c>
      <c r="D279" s="18">
        <v>82</v>
      </c>
      <c r="E279" s="1313">
        <v>3304</v>
      </c>
      <c r="F279" s="18">
        <v>3304</v>
      </c>
      <c r="G279" s="18">
        <v>1819</v>
      </c>
      <c r="H279" s="18">
        <v>1228</v>
      </c>
      <c r="I279" s="18">
        <v>18</v>
      </c>
      <c r="J279" s="18">
        <v>133</v>
      </c>
      <c r="K279" s="18">
        <v>106</v>
      </c>
      <c r="L279" s="1320">
        <v>0</v>
      </c>
      <c r="M279" s="1314">
        <v>0</v>
      </c>
    </row>
    <row r="280" spans="1:13" s="1099" customFormat="1" ht="14.5" customHeight="1" thickBot="1">
      <c r="A280" s="248" t="s">
        <v>28</v>
      </c>
      <c r="B280" s="9">
        <v>2373</v>
      </c>
      <c r="C280" s="189" t="s">
        <v>797</v>
      </c>
      <c r="D280" s="189" t="s">
        <v>797</v>
      </c>
      <c r="E280" s="1322">
        <v>2262</v>
      </c>
      <c r="F280" s="189">
        <v>2276</v>
      </c>
      <c r="G280" s="189">
        <v>1160</v>
      </c>
      <c r="H280" s="189">
        <v>1017</v>
      </c>
      <c r="I280" s="189" t="s">
        <v>797</v>
      </c>
      <c r="J280" s="189" t="s">
        <v>797</v>
      </c>
      <c r="K280" s="189" t="s">
        <v>797</v>
      </c>
      <c r="L280" s="1318">
        <v>0</v>
      </c>
      <c r="M280" s="1350">
        <v>14</v>
      </c>
    </row>
    <row r="281" spans="1:13" s="1099" customFormat="1" ht="14.5" customHeight="1">
      <c r="A281" s="1283" t="s">
        <v>29</v>
      </c>
      <c r="B281" s="1323">
        <f>SUM(B265:B266,B269,B270,B271,B273,B274,B275,B276,B279)</f>
        <v>75058</v>
      </c>
      <c r="C281" s="1324">
        <v>447</v>
      </c>
      <c r="D281" s="1324">
        <v>3365</v>
      </c>
      <c r="E281" s="1325">
        <v>56810</v>
      </c>
      <c r="F281" s="1324">
        <v>71246</v>
      </c>
      <c r="G281" s="1324">
        <v>32279</v>
      </c>
      <c r="H281" s="1324">
        <v>16114</v>
      </c>
      <c r="I281" s="1324">
        <v>476</v>
      </c>
      <c r="J281" s="1324">
        <v>2646</v>
      </c>
      <c r="K281" s="1324">
        <v>5295</v>
      </c>
      <c r="L281" s="1324">
        <v>6887</v>
      </c>
      <c r="M281" s="1288">
        <v>7549</v>
      </c>
    </row>
    <row r="282" spans="1:13" s="1099" customFormat="1" ht="14.5" customHeight="1">
      <c r="A282" s="1289" t="s">
        <v>30</v>
      </c>
      <c r="B282" s="1327">
        <f>SUM(B267,B268,B272,B277,B278,B280)</f>
        <v>21534</v>
      </c>
      <c r="C282" s="1328">
        <v>115</v>
      </c>
      <c r="D282" s="1328">
        <v>4261</v>
      </c>
      <c r="E282" s="1329">
        <v>17144</v>
      </c>
      <c r="F282" s="1328">
        <v>17158</v>
      </c>
      <c r="G282" s="1328">
        <v>10092</v>
      </c>
      <c r="H282" s="1328">
        <v>5807</v>
      </c>
      <c r="I282" s="1328">
        <v>261</v>
      </c>
      <c r="J282" s="1328">
        <v>545</v>
      </c>
      <c r="K282" s="1328">
        <v>439</v>
      </c>
      <c r="L282" s="1330">
        <v>0</v>
      </c>
      <c r="M282" s="1294">
        <v>14</v>
      </c>
    </row>
    <row r="283" spans="1:13" s="1099" customFormat="1" ht="14.5" customHeight="1" thickBot="1">
      <c r="A283" s="1332" t="s">
        <v>31</v>
      </c>
      <c r="B283" s="1333">
        <f>SUM(B265:B280)</f>
        <v>96592</v>
      </c>
      <c r="C283" s="1334">
        <v>562</v>
      </c>
      <c r="D283" s="1334">
        <v>7626</v>
      </c>
      <c r="E283" s="1335">
        <v>73954</v>
      </c>
      <c r="F283" s="1334">
        <v>88404</v>
      </c>
      <c r="G283" s="1334">
        <v>42371</v>
      </c>
      <c r="H283" s="1334">
        <v>21921</v>
      </c>
      <c r="I283" s="1334">
        <v>737</v>
      </c>
      <c r="J283" s="1334">
        <v>3191</v>
      </c>
      <c r="K283" s="1334">
        <v>5734</v>
      </c>
      <c r="L283" s="1334">
        <v>6887</v>
      </c>
      <c r="M283" s="1311">
        <v>7563</v>
      </c>
    </row>
    <row r="284" spans="1:13" s="1099" customFormat="1" ht="14.5" customHeight="1" thickBot="1">
      <c r="A284" s="1813"/>
      <c r="B284" s="2102" t="s">
        <v>1223</v>
      </c>
      <c r="C284" s="2102"/>
      <c r="D284" s="2102"/>
      <c r="E284" s="2102"/>
      <c r="F284" s="2107" t="s">
        <v>1224</v>
      </c>
      <c r="G284" s="2108"/>
      <c r="H284" s="2108"/>
      <c r="I284" s="2108"/>
      <c r="J284" s="2108"/>
      <c r="K284" s="2108"/>
      <c r="L284" s="2108"/>
      <c r="M284" s="2109"/>
    </row>
    <row r="285" spans="1:13" s="1099" customFormat="1" ht="14.5" customHeight="1">
      <c r="A285" s="1260" t="s">
        <v>13</v>
      </c>
      <c r="B285" s="182">
        <v>100</v>
      </c>
      <c r="C285" s="8">
        <v>0.35523978685612789</v>
      </c>
      <c r="D285" s="8">
        <v>11.377540951253206</v>
      </c>
      <c r="E285" s="184">
        <v>88.267219261890659</v>
      </c>
      <c r="F285" s="183">
        <v>100</v>
      </c>
      <c r="G285" s="1339">
        <v>46.562325321408608</v>
      </c>
      <c r="H285" s="1339">
        <v>4.1028507546115147</v>
      </c>
      <c r="I285" s="1339" t="s">
        <v>797</v>
      </c>
      <c r="J285" s="1339" t="s">
        <v>797</v>
      </c>
      <c r="K285" s="1339" t="s">
        <v>797</v>
      </c>
      <c r="L285" s="1357">
        <v>48.954723309111237</v>
      </c>
      <c r="M285" s="1340">
        <v>0</v>
      </c>
    </row>
    <row r="286" spans="1:13" s="1099" customFormat="1" ht="14.5" customHeight="1">
      <c r="A286" s="1268" t="s">
        <v>14</v>
      </c>
      <c r="B286" s="4">
        <v>100</v>
      </c>
      <c r="C286" s="6">
        <v>0.18303123339434374</v>
      </c>
      <c r="D286" s="6">
        <v>5.2311507350770503</v>
      </c>
      <c r="E286" s="186">
        <v>94.585818031528603</v>
      </c>
      <c r="F286" s="19">
        <v>100</v>
      </c>
      <c r="G286" s="6">
        <v>33.476903870162296</v>
      </c>
      <c r="H286" s="6">
        <v>19.207240948813983</v>
      </c>
      <c r="I286" s="6" t="s">
        <v>797</v>
      </c>
      <c r="J286" s="6" t="s">
        <v>797</v>
      </c>
      <c r="K286" s="6" t="s">
        <v>797</v>
      </c>
      <c r="L286" s="1358">
        <v>0</v>
      </c>
      <c r="M286" s="1341">
        <v>47.122347066167293</v>
      </c>
    </row>
    <row r="287" spans="1:13" s="1099" customFormat="1" ht="14.5" customHeight="1">
      <c r="A287" s="1260" t="s">
        <v>39</v>
      </c>
      <c r="B287" s="1">
        <v>100</v>
      </c>
      <c r="C287" s="8">
        <v>0.83952986327656509</v>
      </c>
      <c r="D287" s="8">
        <v>41.316862556968097</v>
      </c>
      <c r="E287" s="187">
        <v>57.843607579755336</v>
      </c>
      <c r="F287" s="18">
        <v>100</v>
      </c>
      <c r="G287" s="8">
        <v>74.248393116317644</v>
      </c>
      <c r="H287" s="8">
        <v>22.993987144930543</v>
      </c>
      <c r="I287" s="8">
        <v>1.0781671159029651</v>
      </c>
      <c r="J287" s="8">
        <v>0.41467965996267886</v>
      </c>
      <c r="K287" s="8">
        <v>1.2647729628861704</v>
      </c>
      <c r="L287" s="1359">
        <v>0</v>
      </c>
      <c r="M287" s="1340">
        <v>0</v>
      </c>
    </row>
    <row r="288" spans="1:13" s="1099" customFormat="1" ht="14.5" customHeight="1">
      <c r="A288" s="1268" t="s">
        <v>16</v>
      </c>
      <c r="B288" s="4">
        <v>100</v>
      </c>
      <c r="C288" s="6">
        <v>0.78003120124804992</v>
      </c>
      <c r="D288" s="6">
        <v>7.1762870514820589</v>
      </c>
      <c r="E288" s="186">
        <v>92.043681747269886</v>
      </c>
      <c r="F288" s="19">
        <v>100</v>
      </c>
      <c r="G288" s="6">
        <v>48.474576271186443</v>
      </c>
      <c r="H288" s="6">
        <v>48.813559322033903</v>
      </c>
      <c r="I288" s="6" t="s">
        <v>797</v>
      </c>
      <c r="J288" s="6" t="s">
        <v>797</v>
      </c>
      <c r="K288" s="6" t="s">
        <v>797</v>
      </c>
      <c r="L288" s="1358">
        <v>0</v>
      </c>
      <c r="M288" s="1341"/>
    </row>
    <row r="289" spans="1:13" s="1099" customFormat="1" ht="14.5" customHeight="1">
      <c r="A289" s="1260" t="s">
        <v>17</v>
      </c>
      <c r="B289" s="1">
        <v>100</v>
      </c>
      <c r="C289" s="8" t="s">
        <v>797</v>
      </c>
      <c r="D289" s="8" t="s">
        <v>797</v>
      </c>
      <c r="E289" s="187">
        <v>93.421052631578945</v>
      </c>
      <c r="F289" s="18">
        <v>100</v>
      </c>
      <c r="G289" s="8">
        <v>72.535211267605632</v>
      </c>
      <c r="H289" s="8">
        <v>26.408450704225352</v>
      </c>
      <c r="I289" s="8" t="s">
        <v>797</v>
      </c>
      <c r="J289" s="8" t="s">
        <v>797</v>
      </c>
      <c r="K289" s="8" t="s">
        <v>797</v>
      </c>
      <c r="L289" s="1359">
        <v>0</v>
      </c>
      <c r="M289" s="1340">
        <v>0</v>
      </c>
    </row>
    <row r="290" spans="1:13" s="1099" customFormat="1" ht="14.5" customHeight="1">
      <c r="A290" s="1268" t="s">
        <v>18</v>
      </c>
      <c r="B290" s="4">
        <v>100</v>
      </c>
      <c r="C290" s="6" t="s">
        <v>797</v>
      </c>
      <c r="D290" s="6" t="s">
        <v>797</v>
      </c>
      <c r="E290" s="186">
        <v>94.392523364485982</v>
      </c>
      <c r="F290" s="19">
        <v>100</v>
      </c>
      <c r="G290" s="6">
        <v>59.123055162659121</v>
      </c>
      <c r="H290" s="6">
        <v>32.154644035832156</v>
      </c>
      <c r="I290" s="6" t="s">
        <v>797</v>
      </c>
      <c r="J290" s="6" t="s">
        <v>797</v>
      </c>
      <c r="K290" s="6" t="s">
        <v>797</v>
      </c>
      <c r="L290" s="1358">
        <v>0</v>
      </c>
      <c r="M290" s="1341">
        <v>0</v>
      </c>
    </row>
    <row r="291" spans="1:13" s="1099" customFormat="1" ht="14.5" customHeight="1">
      <c r="A291" s="1260" t="s">
        <v>19</v>
      </c>
      <c r="B291" s="1">
        <v>100</v>
      </c>
      <c r="C291" s="8">
        <v>0.87703911594457107</v>
      </c>
      <c r="D291" s="8">
        <v>6.0164883353797576</v>
      </c>
      <c r="E291" s="187">
        <v>93.106472548675669</v>
      </c>
      <c r="F291" s="18">
        <v>100</v>
      </c>
      <c r="G291" s="8">
        <v>75.41446872645065</v>
      </c>
      <c r="H291" s="8">
        <v>15.938206480783723</v>
      </c>
      <c r="I291" s="8" t="s">
        <v>797</v>
      </c>
      <c r="J291" s="8" t="s">
        <v>797</v>
      </c>
      <c r="K291" s="8" t="s">
        <v>797</v>
      </c>
      <c r="L291" s="1359">
        <v>8.1198191409193665</v>
      </c>
      <c r="M291" s="1340">
        <v>0</v>
      </c>
    </row>
    <row r="292" spans="1:13" s="1099" customFormat="1" ht="14.5" customHeight="1">
      <c r="A292" s="1268" t="s">
        <v>20</v>
      </c>
      <c r="B292" s="4">
        <v>100</v>
      </c>
      <c r="C292" s="6">
        <v>0.76997112608277185</v>
      </c>
      <c r="D292" s="6">
        <v>2.2136669874879691</v>
      </c>
      <c r="E292" s="186">
        <v>97.016361886429252</v>
      </c>
      <c r="F292" s="19">
        <v>100</v>
      </c>
      <c r="G292" s="6">
        <v>27.777777777777779</v>
      </c>
      <c r="H292" s="6">
        <v>61.904761904761905</v>
      </c>
      <c r="I292" s="6" t="s">
        <v>797</v>
      </c>
      <c r="J292" s="6" t="s">
        <v>797</v>
      </c>
      <c r="K292" s="6" t="s">
        <v>797</v>
      </c>
      <c r="L292" s="1358">
        <v>0</v>
      </c>
      <c r="M292" s="1341">
        <v>0</v>
      </c>
    </row>
    <row r="293" spans="1:13" s="1099" customFormat="1" ht="14.5" customHeight="1">
      <c r="A293" s="1260" t="s">
        <v>21</v>
      </c>
      <c r="B293" s="1">
        <v>100</v>
      </c>
      <c r="C293" s="8">
        <v>0.49945060433523125</v>
      </c>
      <c r="D293" s="8">
        <v>1.2086704624912596</v>
      </c>
      <c r="E293" s="187">
        <v>98.291878933173507</v>
      </c>
      <c r="F293" s="18">
        <v>100</v>
      </c>
      <c r="G293" s="8">
        <v>19.959349593495933</v>
      </c>
      <c r="H293" s="8">
        <v>32.337398373983739</v>
      </c>
      <c r="I293" s="8">
        <v>0.50813008130081294</v>
      </c>
      <c r="J293" s="8">
        <v>4.3699186991869921</v>
      </c>
      <c r="K293" s="8">
        <v>42.286585365853654</v>
      </c>
      <c r="L293" s="1359">
        <v>0.53861788617886175</v>
      </c>
      <c r="M293" s="1340">
        <v>0</v>
      </c>
    </row>
    <row r="294" spans="1:13" s="1099" customFormat="1" ht="14.5" customHeight="1">
      <c r="A294" s="1268" t="s">
        <v>22</v>
      </c>
      <c r="B294" s="4">
        <v>100</v>
      </c>
      <c r="C294" s="6">
        <v>0.99950251006286461</v>
      </c>
      <c r="D294" s="6">
        <v>1.9809144769571707</v>
      </c>
      <c r="E294" s="186">
        <v>97.019583012979965</v>
      </c>
      <c r="F294" s="19">
        <v>100</v>
      </c>
      <c r="G294" s="6">
        <v>54.6</v>
      </c>
      <c r="H294" s="6">
        <v>25.59201939213127</v>
      </c>
      <c r="I294" s="6">
        <v>0.99757598359127353</v>
      </c>
      <c r="J294" s="6">
        <v>6.0647025918329298</v>
      </c>
      <c r="K294" s="6">
        <v>3.4868543725526759</v>
      </c>
      <c r="L294" s="1358">
        <v>9.2066007831437631</v>
      </c>
      <c r="M294" s="1341">
        <v>0</v>
      </c>
    </row>
    <row r="295" spans="1:13" s="1099" customFormat="1" ht="14.5" customHeight="1">
      <c r="A295" s="1260" t="s">
        <v>23</v>
      </c>
      <c r="B295" s="1">
        <v>100</v>
      </c>
      <c r="C295" s="8">
        <v>0.52592036063110437</v>
      </c>
      <c r="D295" s="8">
        <v>4.7332832456799396</v>
      </c>
      <c r="E295" s="187">
        <v>94.740796393688953</v>
      </c>
      <c r="F295" s="18">
        <v>100</v>
      </c>
      <c r="G295" s="8">
        <v>28.667724028548768</v>
      </c>
      <c r="H295" s="8">
        <v>37.549563838223634</v>
      </c>
      <c r="I295" s="8">
        <v>1.5860428231562251</v>
      </c>
      <c r="J295" s="8">
        <v>24.464710547184772</v>
      </c>
      <c r="K295" s="8">
        <v>7.731958762886598</v>
      </c>
      <c r="L295" s="1359">
        <v>0</v>
      </c>
      <c r="M295" s="1340">
        <v>0</v>
      </c>
    </row>
    <row r="296" spans="1:13" s="1099" customFormat="1" ht="14.5" customHeight="1">
      <c r="A296" s="1268" t="s">
        <v>24</v>
      </c>
      <c r="B296" s="4">
        <v>100</v>
      </c>
      <c r="C296" s="6" t="s">
        <v>797</v>
      </c>
      <c r="D296" s="6" t="s">
        <v>797</v>
      </c>
      <c r="E296" s="186">
        <v>95.557963163596966</v>
      </c>
      <c r="F296" s="19">
        <v>100</v>
      </c>
      <c r="G296" s="6">
        <v>73.24263038548753</v>
      </c>
      <c r="H296" s="6">
        <v>7.9365079365079358</v>
      </c>
      <c r="I296" s="6">
        <v>4.6485260770975056</v>
      </c>
      <c r="J296" s="6">
        <v>5.7823129251700678</v>
      </c>
      <c r="K296" s="6">
        <v>2.8344671201814062</v>
      </c>
      <c r="L296" s="1358">
        <v>5.5555555555555554</v>
      </c>
      <c r="M296" s="1341">
        <v>0</v>
      </c>
    </row>
    <row r="297" spans="1:13" s="1099" customFormat="1" ht="14.5" customHeight="1">
      <c r="A297" s="1260" t="s">
        <v>25</v>
      </c>
      <c r="B297" s="1">
        <v>100</v>
      </c>
      <c r="C297" s="8">
        <v>0.1695993216027136</v>
      </c>
      <c r="D297" s="8">
        <v>4.6003815984736063</v>
      </c>
      <c r="E297" s="187">
        <v>95.230019079923679</v>
      </c>
      <c r="F297" s="18">
        <v>100</v>
      </c>
      <c r="G297" s="8">
        <v>68.989314336598397</v>
      </c>
      <c r="H297" s="8">
        <v>17.787177203918077</v>
      </c>
      <c r="I297" s="8">
        <v>1.4692787177203919</v>
      </c>
      <c r="J297" s="8">
        <v>6.8566340160284955</v>
      </c>
      <c r="K297" s="8">
        <v>4.8975957257346394</v>
      </c>
      <c r="L297" s="1359">
        <v>0</v>
      </c>
      <c r="M297" s="1340">
        <v>0</v>
      </c>
    </row>
    <row r="298" spans="1:13" s="1099" customFormat="1" ht="14.5" customHeight="1">
      <c r="A298" s="1268" t="s">
        <v>26</v>
      </c>
      <c r="B298" s="4">
        <v>100</v>
      </c>
      <c r="C298" s="6" t="s">
        <v>797</v>
      </c>
      <c r="D298" s="6" t="s">
        <v>797</v>
      </c>
      <c r="E298" s="186">
        <v>84.60807600950119</v>
      </c>
      <c r="F298" s="19">
        <v>100</v>
      </c>
      <c r="G298" s="6">
        <v>46.827624929814711</v>
      </c>
      <c r="H298" s="6">
        <v>43.234138124649071</v>
      </c>
      <c r="I298" s="6" t="s">
        <v>797</v>
      </c>
      <c r="J298" s="6" t="s">
        <v>797</v>
      </c>
      <c r="K298" s="6" t="s">
        <v>797</v>
      </c>
      <c r="L298" s="1358">
        <v>0</v>
      </c>
      <c r="M298" s="1341">
        <v>0</v>
      </c>
    </row>
    <row r="299" spans="1:13" s="1099" customFormat="1" ht="14.5" customHeight="1">
      <c r="A299" s="1260" t="s">
        <v>27</v>
      </c>
      <c r="B299" s="1">
        <v>100</v>
      </c>
      <c r="C299" s="8">
        <v>0.99415204678362568</v>
      </c>
      <c r="D299" s="8">
        <v>2.39766081871345</v>
      </c>
      <c r="E299" s="187">
        <v>96.608187134502913</v>
      </c>
      <c r="F299" s="18">
        <v>100</v>
      </c>
      <c r="G299" s="8">
        <v>55.054479418886196</v>
      </c>
      <c r="H299" s="8">
        <v>37.167070217917676</v>
      </c>
      <c r="I299" s="8">
        <v>0.54479418886198538</v>
      </c>
      <c r="J299" s="8">
        <v>4.0254237288135588</v>
      </c>
      <c r="K299" s="8">
        <v>3.2082324455205811</v>
      </c>
      <c r="L299" s="1359">
        <v>0</v>
      </c>
      <c r="M299" s="1340">
        <v>0</v>
      </c>
    </row>
    <row r="300" spans="1:13" s="1099" customFormat="1" ht="14.5" customHeight="1" thickBot="1">
      <c r="A300" s="248" t="s">
        <v>28</v>
      </c>
      <c r="B300" s="4">
        <v>100</v>
      </c>
      <c r="C300" s="6" t="s">
        <v>797</v>
      </c>
      <c r="D300" s="6" t="s">
        <v>797</v>
      </c>
      <c r="E300" s="186">
        <v>95.912347239780871</v>
      </c>
      <c r="F300" s="19">
        <v>100</v>
      </c>
      <c r="G300" s="6">
        <v>50.966608084358519</v>
      </c>
      <c r="H300" s="6">
        <v>44.68365553602812</v>
      </c>
      <c r="I300" s="11" t="s">
        <v>797</v>
      </c>
      <c r="J300" s="11" t="s">
        <v>797</v>
      </c>
      <c r="K300" s="11" t="s">
        <v>797</v>
      </c>
      <c r="L300" s="1358">
        <v>0</v>
      </c>
      <c r="M300" s="1341">
        <f>M280/B280*100</f>
        <v>0.58997050147492625</v>
      </c>
    </row>
    <row r="301" spans="1:13" s="1099" customFormat="1" ht="14.5" customHeight="1">
      <c r="A301" s="1283" t="s">
        <v>29</v>
      </c>
      <c r="B301" s="12">
        <v>100</v>
      </c>
      <c r="C301" s="1342">
        <v>0.59553944949239246</v>
      </c>
      <c r="D301" s="1342">
        <v>4.4831996589304266</v>
      </c>
      <c r="E301" s="1810">
        <v>94.921260891577177</v>
      </c>
      <c r="F301" s="1324">
        <v>100</v>
      </c>
      <c r="G301" s="1342">
        <v>45.30640316649356</v>
      </c>
      <c r="H301" s="1342">
        <v>22.617410100216155</v>
      </c>
      <c r="I301" s="1342">
        <v>0.66810768323835723</v>
      </c>
      <c r="J301" s="1342">
        <v>3.7138927097661623</v>
      </c>
      <c r="K301" s="1342">
        <v>7.4319961822418099</v>
      </c>
      <c r="L301" s="1342">
        <v>9.6665075934087525</v>
      </c>
      <c r="M301" s="1360">
        <v>10.595682564635208</v>
      </c>
    </row>
    <row r="302" spans="1:13" s="1099" customFormat="1" ht="14.5" customHeight="1">
      <c r="A302" s="1289" t="s">
        <v>30</v>
      </c>
      <c r="B302" s="15">
        <v>100</v>
      </c>
      <c r="C302" s="1344">
        <v>0.53403919383300824</v>
      </c>
      <c r="D302" s="1344">
        <v>19.787313086282158</v>
      </c>
      <c r="E302" s="1811">
        <v>79.678647719884822</v>
      </c>
      <c r="F302" s="1328">
        <v>100</v>
      </c>
      <c r="G302" s="1344">
        <v>58.818044061079377</v>
      </c>
      <c r="H302" s="1344">
        <v>33.844270894043596</v>
      </c>
      <c r="I302" s="1344">
        <v>1.5211563119244667</v>
      </c>
      <c r="J302" s="1344">
        <v>3.1763608812215876</v>
      </c>
      <c r="K302" s="1344">
        <v>2.5585732602867468</v>
      </c>
      <c r="L302" s="1344">
        <v>0</v>
      </c>
      <c r="M302" s="1361">
        <v>8.1594591444224276E-2</v>
      </c>
    </row>
    <row r="303" spans="1:13" s="1099" customFormat="1" ht="14.5" customHeight="1">
      <c r="A303" s="1295" t="s">
        <v>31</v>
      </c>
      <c r="B303" s="1296">
        <v>100</v>
      </c>
      <c r="C303" s="1346">
        <v>0.58182872287560039</v>
      </c>
      <c r="D303" s="1346">
        <v>7.8950637733973821</v>
      </c>
      <c r="E303" s="1812">
        <v>91.523107503727005</v>
      </c>
      <c r="F303" s="1809">
        <v>100</v>
      </c>
      <c r="G303" s="1346">
        <v>47.928826749920816</v>
      </c>
      <c r="H303" s="1346">
        <v>24.796389303651416</v>
      </c>
      <c r="I303" s="1346">
        <v>0.83367268449391441</v>
      </c>
      <c r="J303" s="1346">
        <v>3.6095651780462426</v>
      </c>
      <c r="K303" s="1346">
        <v>6.4861318492375908</v>
      </c>
      <c r="L303" s="1346">
        <v>7.7903714764037835</v>
      </c>
      <c r="M303" s="1362">
        <v>8.5550427582462323</v>
      </c>
    </row>
    <row r="304" spans="1:13" s="1099" customFormat="1" ht="14.5" customHeight="1">
      <c r="A304" s="2105" t="s">
        <v>1176</v>
      </c>
      <c r="B304" s="2105"/>
      <c r="C304" s="2105"/>
      <c r="D304" s="2105"/>
      <c r="E304" s="2105"/>
      <c r="F304" s="2105"/>
      <c r="G304" s="2105"/>
      <c r="H304" s="2105"/>
      <c r="I304" s="2105"/>
      <c r="J304" s="2105"/>
      <c r="K304" s="2105"/>
      <c r="L304" s="2105"/>
      <c r="M304" s="2105"/>
    </row>
    <row r="305" spans="1:13" s="1099" customFormat="1" ht="27.75" customHeight="1">
      <c r="A305" s="2106" t="s">
        <v>1170</v>
      </c>
      <c r="B305" s="2106"/>
      <c r="C305" s="2106"/>
      <c r="D305" s="2106"/>
      <c r="E305" s="2106"/>
      <c r="F305" s="2106"/>
      <c r="G305" s="2106"/>
      <c r="H305" s="2106"/>
      <c r="I305" s="2106"/>
      <c r="J305" s="2106"/>
      <c r="K305" s="2106"/>
      <c r="L305" s="2106"/>
      <c r="M305" s="2106"/>
    </row>
    <row r="306" spans="1:13" s="1099" customFormat="1" ht="14.5" customHeight="1">
      <c r="A306" s="2105" t="s">
        <v>1171</v>
      </c>
      <c r="B306" s="2105"/>
      <c r="C306" s="2105"/>
      <c r="D306" s="2105"/>
      <c r="E306" s="2105"/>
      <c r="F306" s="2105"/>
      <c r="G306" s="2105"/>
      <c r="H306" s="2105"/>
      <c r="I306" s="2105"/>
      <c r="J306" s="2105"/>
      <c r="K306" s="2105"/>
      <c r="L306" s="2105"/>
      <c r="M306" s="2105"/>
    </row>
    <row r="307" spans="1:13" s="1099" customFormat="1" ht="36" customHeight="1">
      <c r="A307" s="2105" t="s">
        <v>1183</v>
      </c>
      <c r="B307" s="2105"/>
      <c r="C307" s="2105"/>
      <c r="D307" s="2105"/>
      <c r="E307" s="2105"/>
      <c r="F307" s="2105"/>
      <c r="G307" s="2105"/>
      <c r="H307" s="2105"/>
      <c r="I307" s="2105"/>
      <c r="J307" s="2105"/>
      <c r="K307" s="2105"/>
      <c r="L307" s="2105"/>
      <c r="M307" s="2105"/>
    </row>
    <row r="308" spans="1:13" s="1369" customFormat="1" ht="14.5" customHeight="1">
      <c r="A308" s="1370"/>
      <c r="B308" s="1370"/>
      <c r="C308" s="1370"/>
      <c r="D308" s="1370"/>
      <c r="E308" s="1370"/>
      <c r="F308" s="1370"/>
      <c r="G308" s="1370"/>
      <c r="H308" s="1370"/>
      <c r="I308" s="1370"/>
      <c r="J308" s="1370"/>
      <c r="K308" s="1370"/>
      <c r="L308" s="1370"/>
      <c r="M308" s="1370"/>
    </row>
    <row r="309" spans="1:13" s="1369" customFormat="1" ht="25" customHeight="1">
      <c r="A309" s="1947">
        <v>2018</v>
      </c>
      <c r="B309" s="1947"/>
      <c r="C309" s="1947"/>
      <c r="D309" s="1947"/>
      <c r="E309" s="1947"/>
      <c r="F309" s="1947"/>
      <c r="G309" s="1947"/>
      <c r="H309" s="1947"/>
      <c r="I309" s="1947"/>
      <c r="J309" s="1947"/>
      <c r="K309" s="1947"/>
      <c r="L309" s="1947"/>
      <c r="M309" s="1947"/>
    </row>
    <row r="310" spans="1:13" ht="14.5" customHeight="1"/>
    <row r="311" spans="1:13" s="1099" customFormat="1" ht="14.5" customHeight="1">
      <c r="A311" s="2074" t="s">
        <v>1230</v>
      </c>
      <c r="B311" s="2074"/>
      <c r="C311" s="2074"/>
      <c r="D311" s="2074"/>
      <c r="E311" s="2074"/>
      <c r="F311" s="2074"/>
      <c r="G311" s="2074"/>
      <c r="H311" s="2074"/>
      <c r="I311" s="2074"/>
      <c r="J311" s="2074"/>
      <c r="K311" s="2074"/>
      <c r="L311" s="2074"/>
      <c r="M311" s="2074"/>
    </row>
    <row r="312" spans="1:13" s="1099" customFormat="1" ht="14.5" customHeight="1">
      <c r="A312" s="2052" t="s">
        <v>5</v>
      </c>
      <c r="B312" s="2054" t="s">
        <v>1179</v>
      </c>
      <c r="C312" s="2055" t="s">
        <v>1159</v>
      </c>
      <c r="D312" s="2056"/>
      <c r="E312" s="2056"/>
      <c r="F312" s="2056"/>
      <c r="G312" s="2056"/>
      <c r="H312" s="2056"/>
      <c r="I312" s="2056"/>
      <c r="J312" s="2056"/>
      <c r="K312" s="2056"/>
      <c r="L312" s="2056"/>
      <c r="M312" s="2056"/>
    </row>
    <row r="313" spans="1:13" s="1099" customFormat="1" ht="14.25" customHeight="1">
      <c r="A313" s="2052"/>
      <c r="B313" s="2054"/>
      <c r="C313" s="2079" t="s">
        <v>1174</v>
      </c>
      <c r="D313" s="2079" t="s">
        <v>1161</v>
      </c>
      <c r="E313" s="2057" t="s">
        <v>1162</v>
      </c>
      <c r="F313" s="2058"/>
      <c r="G313" s="2057" t="s">
        <v>1163</v>
      </c>
      <c r="H313" s="2059"/>
      <c r="I313" s="2059"/>
      <c r="J313" s="2059"/>
      <c r="K313" s="2059"/>
      <c r="L313" s="2059"/>
      <c r="M313" s="2059"/>
    </row>
    <row r="314" spans="1:13" s="1099" customFormat="1" ht="125.25" customHeight="1">
      <c r="A314" s="2052"/>
      <c r="B314" s="2054"/>
      <c r="C314" s="2079"/>
      <c r="D314" s="2079"/>
      <c r="E314" s="2057"/>
      <c r="F314" s="2058"/>
      <c r="G314" s="938" t="s">
        <v>1164</v>
      </c>
      <c r="H314" s="938" t="s">
        <v>1165</v>
      </c>
      <c r="I314" s="938" t="s">
        <v>1166</v>
      </c>
      <c r="J314" s="938" t="s">
        <v>1167</v>
      </c>
      <c r="K314" s="938" t="s">
        <v>1182</v>
      </c>
      <c r="L314" s="938" t="s">
        <v>1175</v>
      </c>
      <c r="M314" s="944" t="s">
        <v>1169</v>
      </c>
    </row>
    <row r="315" spans="1:13" s="1099" customFormat="1" ht="14.5" customHeight="1" thickBot="1">
      <c r="A315" s="2053"/>
      <c r="B315" s="20" t="s">
        <v>0</v>
      </c>
      <c r="C315" s="2110" t="s">
        <v>0</v>
      </c>
      <c r="D315" s="2111"/>
      <c r="E315" s="2111"/>
      <c r="F315" s="2112"/>
      <c r="G315" s="2111" t="s">
        <v>0</v>
      </c>
      <c r="H315" s="2111"/>
      <c r="I315" s="2111"/>
      <c r="J315" s="2111"/>
      <c r="K315" s="2111"/>
      <c r="L315" s="2111"/>
      <c r="M315" s="2113"/>
    </row>
    <row r="316" spans="1:13" s="1099" customFormat="1" ht="14.5" customHeight="1">
      <c r="A316" s="1260" t="s">
        <v>13</v>
      </c>
      <c r="B316" s="182">
        <v>9888</v>
      </c>
      <c r="C316" s="18">
        <v>22</v>
      </c>
      <c r="D316" s="18">
        <v>1073</v>
      </c>
      <c r="E316" s="1313">
        <v>4410</v>
      </c>
      <c r="F316" s="183">
        <v>8793</v>
      </c>
      <c r="G316" s="18">
        <v>4025</v>
      </c>
      <c r="H316" s="18">
        <v>347</v>
      </c>
      <c r="I316" s="18" t="s">
        <v>797</v>
      </c>
      <c r="J316" s="18" t="s">
        <v>797</v>
      </c>
      <c r="K316" s="18" t="s">
        <v>797</v>
      </c>
      <c r="L316" s="18">
        <v>4383</v>
      </c>
      <c r="M316" s="1314">
        <v>0</v>
      </c>
    </row>
    <row r="317" spans="1:13" s="1099" customFormat="1" ht="14.5" customHeight="1">
      <c r="A317" s="1268" t="s">
        <v>14</v>
      </c>
      <c r="B317" s="4">
        <v>15941</v>
      </c>
      <c r="C317" s="19">
        <v>23</v>
      </c>
      <c r="D317" s="19">
        <v>762</v>
      </c>
      <c r="E317" s="1316">
        <v>7731</v>
      </c>
      <c r="F317" s="19">
        <v>15156</v>
      </c>
      <c r="G317" s="19">
        <v>4857</v>
      </c>
      <c r="H317" s="19">
        <v>2810</v>
      </c>
      <c r="I317" s="19">
        <v>15</v>
      </c>
      <c r="J317" s="19">
        <v>26</v>
      </c>
      <c r="K317" s="19">
        <v>23</v>
      </c>
      <c r="L317" s="1318">
        <v>0</v>
      </c>
      <c r="M317" s="1349">
        <v>7425</v>
      </c>
    </row>
    <row r="318" spans="1:13" s="1099" customFormat="1" ht="14.5" customHeight="1">
      <c r="A318" s="1260" t="s">
        <v>39</v>
      </c>
      <c r="B318" s="1">
        <v>7997</v>
      </c>
      <c r="C318" s="18">
        <v>68</v>
      </c>
      <c r="D318" s="18">
        <v>3268</v>
      </c>
      <c r="E318" s="1313">
        <v>4661</v>
      </c>
      <c r="F318" s="18">
        <v>4661</v>
      </c>
      <c r="G318" s="18">
        <v>3427</v>
      </c>
      <c r="H318" s="18">
        <v>1110</v>
      </c>
      <c r="I318" s="18">
        <v>41</v>
      </c>
      <c r="J318" s="18">
        <v>22</v>
      </c>
      <c r="K318" s="18">
        <v>61</v>
      </c>
      <c r="L318" s="1320">
        <v>0</v>
      </c>
      <c r="M318" s="1314">
        <v>0</v>
      </c>
    </row>
    <row r="319" spans="1:13" s="1099" customFormat="1" ht="14.5" customHeight="1">
      <c r="A319" s="1268" t="s">
        <v>16</v>
      </c>
      <c r="B319" s="4">
        <v>2006</v>
      </c>
      <c r="C319" s="19">
        <v>9</v>
      </c>
      <c r="D319" s="19">
        <v>119</v>
      </c>
      <c r="E319" s="1316">
        <v>1878</v>
      </c>
      <c r="F319" s="19">
        <v>1878</v>
      </c>
      <c r="G319" s="19">
        <v>830</v>
      </c>
      <c r="H319" s="19">
        <v>992</v>
      </c>
      <c r="I319" s="19" t="s">
        <v>797</v>
      </c>
      <c r="J319" s="19" t="s">
        <v>797</v>
      </c>
      <c r="K319" s="19" t="s">
        <v>797</v>
      </c>
      <c r="L319" s="1318">
        <v>0</v>
      </c>
      <c r="M319" s="1349">
        <v>0</v>
      </c>
    </row>
    <row r="320" spans="1:13" s="1099" customFormat="1" ht="14.5" customHeight="1">
      <c r="A320" s="1260" t="s">
        <v>17</v>
      </c>
      <c r="B320" s="1">
        <v>793</v>
      </c>
      <c r="C320" s="18">
        <v>13</v>
      </c>
      <c r="D320" s="18">
        <v>38</v>
      </c>
      <c r="E320" s="1313">
        <v>742</v>
      </c>
      <c r="F320" s="18">
        <v>742</v>
      </c>
      <c r="G320" s="18">
        <v>514</v>
      </c>
      <c r="H320" s="18">
        <v>211</v>
      </c>
      <c r="I320" s="18" t="s">
        <v>797</v>
      </c>
      <c r="J320" s="18" t="s">
        <v>797</v>
      </c>
      <c r="K320" s="18" t="s">
        <v>797</v>
      </c>
      <c r="L320" s="1320">
        <v>0</v>
      </c>
      <c r="M320" s="1314">
        <v>0</v>
      </c>
    </row>
    <row r="321" spans="1:13" s="1099" customFormat="1" ht="14.5" customHeight="1">
      <c r="A321" s="1268" t="s">
        <v>18</v>
      </c>
      <c r="B321" s="4">
        <v>2023</v>
      </c>
      <c r="C321" s="19">
        <v>0</v>
      </c>
      <c r="D321" s="19">
        <v>113</v>
      </c>
      <c r="E321" s="1316">
        <v>1910</v>
      </c>
      <c r="F321" s="19">
        <v>1910</v>
      </c>
      <c r="G321" s="19">
        <v>1092</v>
      </c>
      <c r="H321" s="19">
        <v>653</v>
      </c>
      <c r="I321" s="19">
        <v>59</v>
      </c>
      <c r="J321" s="19">
        <v>90</v>
      </c>
      <c r="K321" s="19">
        <v>16</v>
      </c>
      <c r="L321" s="1318">
        <v>0</v>
      </c>
      <c r="M321" s="1349">
        <v>0</v>
      </c>
    </row>
    <row r="322" spans="1:13" s="1099" customFormat="1" ht="14.5" customHeight="1">
      <c r="A322" s="1260" t="s">
        <v>19</v>
      </c>
      <c r="B322" s="1">
        <v>5499</v>
      </c>
      <c r="C322" s="18">
        <v>30</v>
      </c>
      <c r="D322" s="18">
        <v>302</v>
      </c>
      <c r="E322" s="1313">
        <v>4729</v>
      </c>
      <c r="F322" s="18">
        <v>5167</v>
      </c>
      <c r="G322" s="18">
        <v>3938</v>
      </c>
      <c r="H322" s="18">
        <v>783</v>
      </c>
      <c r="I322" s="18" t="s">
        <v>797</v>
      </c>
      <c r="J322" s="18" t="s">
        <v>797</v>
      </c>
      <c r="K322" s="18" t="s">
        <v>797</v>
      </c>
      <c r="L322" s="18">
        <v>438</v>
      </c>
      <c r="M322" s="1314">
        <v>0</v>
      </c>
    </row>
    <row r="323" spans="1:13" s="1099" customFormat="1" ht="14.5" customHeight="1">
      <c r="A323" s="1268" t="s">
        <v>20</v>
      </c>
      <c r="B323" s="4">
        <v>2135</v>
      </c>
      <c r="C323" s="19">
        <v>26</v>
      </c>
      <c r="D323" s="19">
        <v>71</v>
      </c>
      <c r="E323" s="1316">
        <v>2038</v>
      </c>
      <c r="F323" s="19">
        <v>2038</v>
      </c>
      <c r="G323" s="19">
        <v>553</v>
      </c>
      <c r="H323" s="19">
        <v>1303</v>
      </c>
      <c r="I323" s="19">
        <v>10</v>
      </c>
      <c r="J323" s="19">
        <v>15</v>
      </c>
      <c r="K323" s="19">
        <v>157</v>
      </c>
      <c r="L323" s="1318">
        <v>0</v>
      </c>
      <c r="M323" s="1349">
        <v>0</v>
      </c>
    </row>
    <row r="324" spans="1:13" s="1099" customFormat="1" ht="14.5" customHeight="1">
      <c r="A324" s="1260" t="s">
        <v>21</v>
      </c>
      <c r="B324" s="1">
        <v>9899</v>
      </c>
      <c r="C324" s="18">
        <v>38</v>
      </c>
      <c r="D324" s="18">
        <v>208</v>
      </c>
      <c r="E324" s="1313">
        <v>9590</v>
      </c>
      <c r="F324" s="18">
        <v>9653</v>
      </c>
      <c r="G324" s="18">
        <v>1781</v>
      </c>
      <c r="H324" s="18">
        <v>3014</v>
      </c>
      <c r="I324" s="18">
        <v>23</v>
      </c>
      <c r="J324" s="18">
        <v>280</v>
      </c>
      <c r="K324" s="18">
        <v>4492</v>
      </c>
      <c r="L324" s="18">
        <v>63</v>
      </c>
      <c r="M324" s="1314">
        <v>0</v>
      </c>
    </row>
    <row r="325" spans="1:13" s="1099" customFormat="1" ht="14.5" customHeight="1">
      <c r="A325" s="1268" t="s">
        <v>22</v>
      </c>
      <c r="B325" s="4">
        <v>21845</v>
      </c>
      <c r="C325" s="19">
        <v>212</v>
      </c>
      <c r="D325" s="19">
        <v>434</v>
      </c>
      <c r="E325" s="1316">
        <v>19235</v>
      </c>
      <c r="F325" s="19">
        <v>21199</v>
      </c>
      <c r="G325" s="19">
        <v>11281</v>
      </c>
      <c r="H325" s="19">
        <v>5688</v>
      </c>
      <c r="I325" s="19">
        <v>214</v>
      </c>
      <c r="J325" s="19">
        <v>1223</v>
      </c>
      <c r="K325" s="19">
        <v>829</v>
      </c>
      <c r="L325" s="19">
        <v>1964</v>
      </c>
      <c r="M325" s="1349">
        <v>0</v>
      </c>
    </row>
    <row r="326" spans="1:13" s="1099" customFormat="1" ht="14.5" customHeight="1">
      <c r="A326" s="1260" t="s">
        <v>23</v>
      </c>
      <c r="B326" s="1">
        <v>2652</v>
      </c>
      <c r="C326" s="18">
        <v>8</v>
      </c>
      <c r="D326" s="18">
        <v>102</v>
      </c>
      <c r="E326" s="1313">
        <v>2542</v>
      </c>
      <c r="F326" s="18">
        <v>2542</v>
      </c>
      <c r="G326" s="18">
        <v>749</v>
      </c>
      <c r="H326" s="18">
        <v>921</v>
      </c>
      <c r="I326" s="18">
        <v>29</v>
      </c>
      <c r="J326" s="18">
        <v>632</v>
      </c>
      <c r="K326" s="18">
        <v>211</v>
      </c>
      <c r="L326" s="1320">
        <v>0</v>
      </c>
      <c r="M326" s="1314">
        <v>0</v>
      </c>
    </row>
    <row r="327" spans="1:13" s="1099" customFormat="1" ht="14.5" customHeight="1">
      <c r="A327" s="1268" t="s">
        <v>24</v>
      </c>
      <c r="B327" s="4">
        <v>888</v>
      </c>
      <c r="C327" s="19">
        <v>3</v>
      </c>
      <c r="D327" s="19">
        <v>42</v>
      </c>
      <c r="E327" s="1316">
        <v>843</v>
      </c>
      <c r="F327" s="19">
        <v>843</v>
      </c>
      <c r="G327" s="19">
        <v>605</v>
      </c>
      <c r="H327" s="19">
        <v>134</v>
      </c>
      <c r="I327" s="19">
        <v>27</v>
      </c>
      <c r="J327" s="19">
        <v>48</v>
      </c>
      <c r="K327" s="19">
        <v>29</v>
      </c>
      <c r="L327" s="1318">
        <v>0</v>
      </c>
      <c r="M327" s="1349">
        <v>0</v>
      </c>
    </row>
    <row r="328" spans="1:13" s="1099" customFormat="1" ht="14.5" customHeight="1">
      <c r="A328" s="1260" t="s">
        <v>25</v>
      </c>
      <c r="B328" s="1">
        <v>4770</v>
      </c>
      <c r="C328" s="18">
        <v>13</v>
      </c>
      <c r="D328" s="18">
        <v>200</v>
      </c>
      <c r="E328" s="1321">
        <v>4557</v>
      </c>
      <c r="F328" s="18">
        <v>4557</v>
      </c>
      <c r="G328" s="18">
        <v>3117</v>
      </c>
      <c r="H328" s="18">
        <v>787</v>
      </c>
      <c r="I328" s="18">
        <v>39</v>
      </c>
      <c r="J328" s="18">
        <v>400</v>
      </c>
      <c r="K328" s="18">
        <v>214</v>
      </c>
      <c r="L328" s="1320">
        <v>0</v>
      </c>
      <c r="M328" s="1314">
        <v>0</v>
      </c>
    </row>
    <row r="329" spans="1:13" s="1099" customFormat="1" ht="14.5" customHeight="1">
      <c r="A329" s="1268" t="s">
        <v>26</v>
      </c>
      <c r="B329" s="4">
        <v>2179</v>
      </c>
      <c r="C329" s="19" t="s">
        <v>797</v>
      </c>
      <c r="D329" s="19" t="s">
        <v>797</v>
      </c>
      <c r="E329" s="1316">
        <v>1902</v>
      </c>
      <c r="F329" s="19">
        <v>1902</v>
      </c>
      <c r="G329" s="19">
        <v>929</v>
      </c>
      <c r="H329" s="19">
        <v>763</v>
      </c>
      <c r="I329" s="19" t="s">
        <v>797</v>
      </c>
      <c r="J329" s="19" t="s">
        <v>797</v>
      </c>
      <c r="K329" s="19" t="s">
        <v>797</v>
      </c>
      <c r="L329" s="1318">
        <v>0</v>
      </c>
      <c r="M329" s="1349">
        <v>0</v>
      </c>
    </row>
    <row r="330" spans="1:13" s="1099" customFormat="1" ht="14.5" customHeight="1">
      <c r="A330" s="1260" t="s">
        <v>27</v>
      </c>
      <c r="B330" s="1">
        <v>3517</v>
      </c>
      <c r="C330" s="18">
        <v>107</v>
      </c>
      <c r="D330" s="18">
        <v>112</v>
      </c>
      <c r="E330" s="1313">
        <v>3298</v>
      </c>
      <c r="F330" s="18">
        <v>3298</v>
      </c>
      <c r="G330" s="18">
        <v>1685</v>
      </c>
      <c r="H330" s="18">
        <v>1326</v>
      </c>
      <c r="I330" s="18">
        <v>36</v>
      </c>
      <c r="J330" s="18">
        <v>130</v>
      </c>
      <c r="K330" s="18">
        <v>121</v>
      </c>
      <c r="L330" s="1320">
        <v>0</v>
      </c>
      <c r="M330" s="1314">
        <v>0</v>
      </c>
    </row>
    <row r="331" spans="1:13" s="1099" customFormat="1" ht="14.5" customHeight="1" thickBot="1">
      <c r="A331" s="248" t="s">
        <v>28</v>
      </c>
      <c r="B331" s="9">
        <v>2387</v>
      </c>
      <c r="C331" s="189" t="s">
        <v>797</v>
      </c>
      <c r="D331" s="189" t="s">
        <v>797</v>
      </c>
      <c r="E331" s="1322">
        <v>2326</v>
      </c>
      <c r="F331" s="189">
        <v>2337</v>
      </c>
      <c r="G331" s="189">
        <v>1173</v>
      </c>
      <c r="H331" s="189">
        <v>1076</v>
      </c>
      <c r="I331" s="189" t="s">
        <v>797</v>
      </c>
      <c r="J331" s="189" t="s">
        <v>797</v>
      </c>
      <c r="K331" s="189" t="s">
        <v>797</v>
      </c>
      <c r="L331" s="1318">
        <v>0</v>
      </c>
      <c r="M331" s="1350">
        <v>11</v>
      </c>
    </row>
    <row r="332" spans="1:13" s="1099" customFormat="1" ht="14.5" customHeight="1">
      <c r="A332" s="1283" t="s">
        <v>29</v>
      </c>
      <c r="B332" s="1323">
        <v>72945</v>
      </c>
      <c r="C332" s="1324">
        <v>456</v>
      </c>
      <c r="D332" s="1324">
        <v>3186</v>
      </c>
      <c r="E332" s="1325">
        <v>55030</v>
      </c>
      <c r="F332" s="1324">
        <v>69303</v>
      </c>
      <c r="G332" s="1324">
        <v>30527</v>
      </c>
      <c r="H332" s="1324">
        <v>15887</v>
      </c>
      <c r="I332" s="1324">
        <v>440</v>
      </c>
      <c r="J332" s="1324">
        <v>2429</v>
      </c>
      <c r="K332" s="1324">
        <v>5747</v>
      </c>
      <c r="L332" s="1324">
        <v>6848</v>
      </c>
      <c r="M332" s="1288">
        <v>7425</v>
      </c>
    </row>
    <row r="333" spans="1:13" s="1099" customFormat="1" ht="14.5" customHeight="1">
      <c r="A333" s="1289" t="s">
        <v>30</v>
      </c>
      <c r="B333" s="1327">
        <v>21474</v>
      </c>
      <c r="C333" s="1328">
        <v>121</v>
      </c>
      <c r="D333" s="1328">
        <v>3980</v>
      </c>
      <c r="E333" s="1329">
        <v>17362</v>
      </c>
      <c r="F333" s="1328">
        <v>17373</v>
      </c>
      <c r="G333" s="1328">
        <v>10029</v>
      </c>
      <c r="H333" s="1328">
        <v>6031</v>
      </c>
      <c r="I333" s="1328">
        <v>263</v>
      </c>
      <c r="J333" s="1328">
        <v>607</v>
      </c>
      <c r="K333" s="1328">
        <v>432</v>
      </c>
      <c r="L333" s="1330">
        <v>0</v>
      </c>
      <c r="M333" s="1294">
        <v>11</v>
      </c>
    </row>
    <row r="334" spans="1:13" s="1099" customFormat="1" ht="14.5" customHeight="1" thickBot="1">
      <c r="A334" s="1332" t="s">
        <v>31</v>
      </c>
      <c r="B334" s="1333">
        <v>94419</v>
      </c>
      <c r="C334" s="1334">
        <v>577</v>
      </c>
      <c r="D334" s="1334">
        <v>7166</v>
      </c>
      <c r="E334" s="1335">
        <v>72392</v>
      </c>
      <c r="F334" s="1334">
        <v>86676</v>
      </c>
      <c r="G334" s="1334">
        <v>40556</v>
      </c>
      <c r="H334" s="1334">
        <v>21918</v>
      </c>
      <c r="I334" s="1334">
        <v>703</v>
      </c>
      <c r="J334" s="1334">
        <v>3036</v>
      </c>
      <c r="K334" s="1334">
        <v>6179</v>
      </c>
      <c r="L334" s="1334">
        <v>6848</v>
      </c>
      <c r="M334" s="1311">
        <v>7436</v>
      </c>
    </row>
    <row r="335" spans="1:13" s="1099" customFormat="1" ht="14.5" customHeight="1" thickBot="1">
      <c r="A335" s="1813"/>
      <c r="B335" s="2102" t="s">
        <v>1223</v>
      </c>
      <c r="C335" s="2102"/>
      <c r="D335" s="2102"/>
      <c r="E335" s="2102"/>
      <c r="F335" s="2107" t="s">
        <v>1224</v>
      </c>
      <c r="G335" s="2108"/>
      <c r="H335" s="2108"/>
      <c r="I335" s="2108"/>
      <c r="J335" s="2108"/>
      <c r="K335" s="2108"/>
      <c r="L335" s="2108"/>
      <c r="M335" s="2109"/>
    </row>
    <row r="336" spans="1:13" s="1099" customFormat="1" ht="14.5" customHeight="1">
      <c r="A336" s="1260" t="s">
        <v>13</v>
      </c>
      <c r="B336" s="182">
        <v>100</v>
      </c>
      <c r="C336" s="8">
        <v>0.22249190938511326</v>
      </c>
      <c r="D336" s="8">
        <v>10.851537216828479</v>
      </c>
      <c r="E336" s="184">
        <v>88.925970873786397</v>
      </c>
      <c r="F336" s="183">
        <v>100</v>
      </c>
      <c r="G336" s="1339">
        <v>45.775048333901971</v>
      </c>
      <c r="H336" s="1339">
        <v>3.9463209371090642</v>
      </c>
      <c r="I336" s="1339" t="s">
        <v>797</v>
      </c>
      <c r="J336" s="1339" t="s">
        <v>797</v>
      </c>
      <c r="K336" s="1339" t="s">
        <v>797</v>
      </c>
      <c r="L336" s="1357">
        <v>49.846468781985671</v>
      </c>
      <c r="M336" s="1340">
        <v>0</v>
      </c>
    </row>
    <row r="337" spans="1:13" s="1099" customFormat="1" ht="14.5" customHeight="1">
      <c r="A337" s="1268" t="s">
        <v>14</v>
      </c>
      <c r="B337" s="4">
        <v>100</v>
      </c>
      <c r="C337" s="6">
        <v>0.14428204002258327</v>
      </c>
      <c r="D337" s="6">
        <v>4.7801267172699324</v>
      </c>
      <c r="E337" s="186">
        <v>95.075591242707475</v>
      </c>
      <c r="F337" s="19">
        <v>100</v>
      </c>
      <c r="G337" s="6">
        <v>32.046714172604908</v>
      </c>
      <c r="H337" s="6">
        <v>18.5405120084455</v>
      </c>
      <c r="I337" s="6">
        <v>9.8970704671417248E-2</v>
      </c>
      <c r="J337" s="6">
        <v>0.17154922143045659</v>
      </c>
      <c r="K337" s="6">
        <v>0.15175508049617312</v>
      </c>
      <c r="L337" s="1358">
        <v>0</v>
      </c>
      <c r="M337" s="1341">
        <v>48.990498812351547</v>
      </c>
    </row>
    <row r="338" spans="1:13" s="1099" customFormat="1" ht="14.5" customHeight="1">
      <c r="A338" s="1260" t="s">
        <v>39</v>
      </c>
      <c r="B338" s="1">
        <v>100</v>
      </c>
      <c r="C338" s="8">
        <v>0.85031886957609104</v>
      </c>
      <c r="D338" s="8">
        <v>40.865324496686256</v>
      </c>
      <c r="E338" s="187">
        <v>58.284356633737652</v>
      </c>
      <c r="F338" s="18">
        <v>100</v>
      </c>
      <c r="G338" s="8">
        <v>73.524994636344132</v>
      </c>
      <c r="H338" s="8">
        <v>23.814632053207465</v>
      </c>
      <c r="I338" s="8">
        <v>0.87963956232568108</v>
      </c>
      <c r="J338" s="8">
        <v>0.47200171636987764</v>
      </c>
      <c r="K338" s="8">
        <v>1.3087320317528426</v>
      </c>
      <c r="L338" s="1359">
        <v>0</v>
      </c>
      <c r="M338" s="1340">
        <v>0</v>
      </c>
    </row>
    <row r="339" spans="1:13" s="1099" customFormat="1" ht="14.5" customHeight="1">
      <c r="A339" s="1268" t="s">
        <v>16</v>
      </c>
      <c r="B339" s="4">
        <v>100</v>
      </c>
      <c r="C339" s="6">
        <v>0.44865403788634095</v>
      </c>
      <c r="D339" s="6">
        <v>5.9322033898305087</v>
      </c>
      <c r="E339" s="186">
        <v>93.619142572283153</v>
      </c>
      <c r="F339" s="19">
        <v>100</v>
      </c>
      <c r="G339" s="6">
        <v>44.195953141640047</v>
      </c>
      <c r="H339" s="6">
        <v>52.822151224707135</v>
      </c>
      <c r="I339" s="6" t="s">
        <v>797</v>
      </c>
      <c r="J339" s="6" t="s">
        <v>797</v>
      </c>
      <c r="K339" s="6" t="s">
        <v>797</v>
      </c>
      <c r="L339" s="1358">
        <v>0</v>
      </c>
      <c r="M339" s="1341"/>
    </row>
    <row r="340" spans="1:13" s="1099" customFormat="1" ht="14.5" customHeight="1">
      <c r="A340" s="1260" t="s">
        <v>17</v>
      </c>
      <c r="B340" s="1">
        <v>100</v>
      </c>
      <c r="C340" s="8">
        <v>1.639344262295082</v>
      </c>
      <c r="D340" s="8">
        <v>4.7919293820933166</v>
      </c>
      <c r="E340" s="187">
        <v>93.568726355611602</v>
      </c>
      <c r="F340" s="18">
        <v>100</v>
      </c>
      <c r="G340" s="8">
        <v>69.272237196765502</v>
      </c>
      <c r="H340" s="8">
        <v>28.436657681940702</v>
      </c>
      <c r="I340" s="8" t="s">
        <v>797</v>
      </c>
      <c r="J340" s="8" t="s">
        <v>797</v>
      </c>
      <c r="K340" s="8" t="s">
        <v>797</v>
      </c>
      <c r="L340" s="1359">
        <v>0</v>
      </c>
      <c r="M340" s="1340">
        <v>0</v>
      </c>
    </row>
    <row r="341" spans="1:13" s="1099" customFormat="1" ht="14.5" customHeight="1">
      <c r="A341" s="1268" t="s">
        <v>18</v>
      </c>
      <c r="B341" s="4">
        <v>100</v>
      </c>
      <c r="C341" s="6">
        <v>0</v>
      </c>
      <c r="D341" s="6">
        <v>5.5857637172516066</v>
      </c>
      <c r="E341" s="186">
        <v>94.414236282748391</v>
      </c>
      <c r="F341" s="19">
        <v>100</v>
      </c>
      <c r="G341" s="6">
        <v>57.172774869109944</v>
      </c>
      <c r="H341" s="6">
        <v>34.188481675392666</v>
      </c>
      <c r="I341" s="6">
        <v>3.0890052356020945</v>
      </c>
      <c r="J341" s="6">
        <v>4.7120418848167542</v>
      </c>
      <c r="K341" s="6">
        <v>0.83769633507853414</v>
      </c>
      <c r="L341" s="1358">
        <v>0</v>
      </c>
      <c r="M341" s="1341">
        <v>0</v>
      </c>
    </row>
    <row r="342" spans="1:13" s="1099" customFormat="1" ht="14.5" customHeight="1">
      <c r="A342" s="1260" t="s">
        <v>19</v>
      </c>
      <c r="B342" s="1">
        <v>100</v>
      </c>
      <c r="C342" s="8">
        <v>0.54555373704309873</v>
      </c>
      <c r="D342" s="8">
        <v>5.4919076195671934</v>
      </c>
      <c r="E342" s="187">
        <v>93.962538643389706</v>
      </c>
      <c r="F342" s="18">
        <v>100</v>
      </c>
      <c r="G342" s="8">
        <v>76.214437778207852</v>
      </c>
      <c r="H342" s="8">
        <v>15.153861041223147</v>
      </c>
      <c r="I342" s="8" t="s">
        <v>797</v>
      </c>
      <c r="J342" s="8" t="s">
        <v>797</v>
      </c>
      <c r="K342" s="8" t="s">
        <v>797</v>
      </c>
      <c r="L342" s="1359">
        <v>8.4768724598412994</v>
      </c>
      <c r="M342" s="1340">
        <v>0</v>
      </c>
    </row>
    <row r="343" spans="1:13" s="1099" customFormat="1" ht="14.5" customHeight="1">
      <c r="A343" s="1268" t="s">
        <v>20</v>
      </c>
      <c r="B343" s="4">
        <v>100</v>
      </c>
      <c r="C343" s="6">
        <v>1.2177985948477752</v>
      </c>
      <c r="D343" s="6">
        <v>3.3255269320843093</v>
      </c>
      <c r="E343" s="186">
        <v>95.45667447306792</v>
      </c>
      <c r="F343" s="19">
        <v>100</v>
      </c>
      <c r="G343" s="6">
        <v>27.134445534838076</v>
      </c>
      <c r="H343" s="6">
        <v>63.935230618253193</v>
      </c>
      <c r="I343" s="6">
        <v>0.49067713444553485</v>
      </c>
      <c r="J343" s="6">
        <v>0.73601570166830232</v>
      </c>
      <c r="K343" s="6">
        <v>7.7036310107948962</v>
      </c>
      <c r="L343" s="1358">
        <v>0</v>
      </c>
      <c r="M343" s="1341">
        <v>0</v>
      </c>
    </row>
    <row r="344" spans="1:13" s="1099" customFormat="1" ht="14.5" customHeight="1">
      <c r="A344" s="1260" t="s">
        <v>21</v>
      </c>
      <c r="B344" s="1">
        <v>100</v>
      </c>
      <c r="C344" s="8">
        <v>0.38387715930902111</v>
      </c>
      <c r="D344" s="8">
        <v>2.1012223456914843</v>
      </c>
      <c r="E344" s="187">
        <v>97.514900494999495</v>
      </c>
      <c r="F344" s="18">
        <v>100</v>
      </c>
      <c r="G344" s="8">
        <v>18.450222728685382</v>
      </c>
      <c r="H344" s="8">
        <v>31.223453848544491</v>
      </c>
      <c r="I344" s="8">
        <v>0.23826789599088366</v>
      </c>
      <c r="J344" s="8">
        <v>2.9006526468455403</v>
      </c>
      <c r="K344" s="8">
        <v>46.534756034393453</v>
      </c>
      <c r="L344" s="1359">
        <v>0.65264684554024655</v>
      </c>
      <c r="M344" s="1340">
        <v>0</v>
      </c>
    </row>
    <row r="345" spans="1:13" s="1099" customFormat="1" ht="14.5" customHeight="1">
      <c r="A345" s="1268" t="s">
        <v>22</v>
      </c>
      <c r="B345" s="4">
        <v>100</v>
      </c>
      <c r="C345" s="6">
        <v>0.97047379262989242</v>
      </c>
      <c r="D345" s="6">
        <v>1.9867246509498742</v>
      </c>
      <c r="E345" s="186">
        <v>97.042801556420244</v>
      </c>
      <c r="F345" s="19">
        <v>100</v>
      </c>
      <c r="G345" s="6">
        <v>53.214774281805745</v>
      </c>
      <c r="H345" s="6">
        <v>26.83145431388273</v>
      </c>
      <c r="I345" s="6">
        <v>1.0094815793197793</v>
      </c>
      <c r="J345" s="6">
        <v>5.7691400537761215</v>
      </c>
      <c r="K345" s="6">
        <v>3.9105618189537243</v>
      </c>
      <c r="L345" s="1358">
        <v>9.2645879522618984</v>
      </c>
      <c r="M345" s="1341">
        <v>0</v>
      </c>
    </row>
    <row r="346" spans="1:13" s="1099" customFormat="1" ht="14.5" customHeight="1">
      <c r="A346" s="1260" t="s">
        <v>23</v>
      </c>
      <c r="B346" s="1">
        <v>100</v>
      </c>
      <c r="C346" s="8">
        <v>0.30165912518853694</v>
      </c>
      <c r="D346" s="8">
        <v>3.8461538461538458</v>
      </c>
      <c r="E346" s="187">
        <v>95.85218702865761</v>
      </c>
      <c r="F346" s="18">
        <v>100</v>
      </c>
      <c r="G346" s="8">
        <v>29.464988198269083</v>
      </c>
      <c r="H346" s="8">
        <v>36.231313926042489</v>
      </c>
      <c r="I346" s="8">
        <v>1.1408339889850512</v>
      </c>
      <c r="J346" s="8">
        <v>24.862313139260426</v>
      </c>
      <c r="K346" s="8">
        <v>8.3005507474429585</v>
      </c>
      <c r="L346" s="1359">
        <v>0</v>
      </c>
      <c r="M346" s="1340">
        <v>0</v>
      </c>
    </row>
    <row r="347" spans="1:13" s="1099" customFormat="1" ht="14.5" customHeight="1">
      <c r="A347" s="1268" t="s">
        <v>24</v>
      </c>
      <c r="B347" s="4">
        <v>100</v>
      </c>
      <c r="C347" s="6">
        <v>0.33783783783783783</v>
      </c>
      <c r="D347" s="6">
        <v>4.7297297297297298</v>
      </c>
      <c r="E347" s="186">
        <v>94.932432432432435</v>
      </c>
      <c r="F347" s="19">
        <v>100</v>
      </c>
      <c r="G347" s="6">
        <v>71.767497034400947</v>
      </c>
      <c r="H347" s="6">
        <v>15.895610913404507</v>
      </c>
      <c r="I347" s="6">
        <v>3.2028469750889679</v>
      </c>
      <c r="J347" s="6">
        <v>5.6939501779359425</v>
      </c>
      <c r="K347" s="6">
        <v>3.4400948991696323</v>
      </c>
      <c r="L347" s="1358">
        <v>0</v>
      </c>
      <c r="M347" s="1341">
        <v>0</v>
      </c>
    </row>
    <row r="348" spans="1:13" s="1099" customFormat="1" ht="14.5" customHeight="1">
      <c r="A348" s="1260" t="s">
        <v>25</v>
      </c>
      <c r="B348" s="1">
        <v>100</v>
      </c>
      <c r="C348" s="8">
        <v>0.27253668763102729</v>
      </c>
      <c r="D348" s="8">
        <v>4.1928721174004195</v>
      </c>
      <c r="E348" s="187">
        <v>95.534591194968556</v>
      </c>
      <c r="F348" s="18">
        <v>100</v>
      </c>
      <c r="G348" s="8">
        <v>68.400263331138916</v>
      </c>
      <c r="H348" s="8">
        <v>17.270133859995614</v>
      </c>
      <c r="I348" s="8">
        <v>0.85582620144832122</v>
      </c>
      <c r="J348" s="8">
        <v>8.7777046302391923</v>
      </c>
      <c r="K348" s="8">
        <v>4.6960719771779678</v>
      </c>
      <c r="L348" s="1359">
        <v>0</v>
      </c>
      <c r="M348" s="1340">
        <v>0</v>
      </c>
    </row>
    <row r="349" spans="1:13" s="1099" customFormat="1" ht="14.5" customHeight="1">
      <c r="A349" s="1268" t="s">
        <v>26</v>
      </c>
      <c r="B349" s="4">
        <v>100</v>
      </c>
      <c r="C349" s="6" t="s">
        <v>797</v>
      </c>
      <c r="D349" s="6" t="s">
        <v>797</v>
      </c>
      <c r="E349" s="186">
        <v>87.287746672785687</v>
      </c>
      <c r="F349" s="19">
        <v>100</v>
      </c>
      <c r="G349" s="6">
        <v>48.843322818086229</v>
      </c>
      <c r="H349" s="6">
        <v>40.115667718191375</v>
      </c>
      <c r="I349" s="6" t="s">
        <v>797</v>
      </c>
      <c r="J349" s="6" t="s">
        <v>797</v>
      </c>
      <c r="K349" s="6" t="s">
        <v>797</v>
      </c>
      <c r="L349" s="1358">
        <v>0</v>
      </c>
      <c r="M349" s="1341">
        <v>0</v>
      </c>
    </row>
    <row r="350" spans="1:13" s="1099" customFormat="1" ht="14.5" customHeight="1">
      <c r="A350" s="1260" t="s">
        <v>27</v>
      </c>
      <c r="B350" s="1">
        <v>100</v>
      </c>
      <c r="C350" s="8">
        <v>3.0423656525447824</v>
      </c>
      <c r="D350" s="8">
        <v>3.1845322718225759</v>
      </c>
      <c r="E350" s="187">
        <v>93.773102075632636</v>
      </c>
      <c r="F350" s="18">
        <v>100</v>
      </c>
      <c r="G350" s="8">
        <v>51.091570648878104</v>
      </c>
      <c r="H350" s="8">
        <v>40.206185567010309</v>
      </c>
      <c r="I350" s="8">
        <v>1.0915706488781078</v>
      </c>
      <c r="J350" s="8">
        <v>3.9417828987265007</v>
      </c>
      <c r="K350" s="8">
        <v>3.6688902365069742</v>
      </c>
      <c r="L350" s="1359">
        <v>0</v>
      </c>
      <c r="M350" s="1340">
        <v>0</v>
      </c>
    </row>
    <row r="351" spans="1:13" s="1099" customFormat="1" ht="14.5" customHeight="1" thickBot="1">
      <c r="A351" s="248" t="s">
        <v>28</v>
      </c>
      <c r="B351" s="4">
        <v>100</v>
      </c>
      <c r="C351" s="6" t="s">
        <v>797</v>
      </c>
      <c r="D351" s="6" t="s">
        <v>797</v>
      </c>
      <c r="E351" s="186">
        <v>97.90532048596566</v>
      </c>
      <c r="F351" s="19">
        <v>100</v>
      </c>
      <c r="G351" s="6">
        <v>50.192554557124517</v>
      </c>
      <c r="H351" s="6">
        <v>46.041934103551561</v>
      </c>
      <c r="I351" s="11" t="s">
        <v>797</v>
      </c>
      <c r="J351" s="11" t="s">
        <v>797</v>
      </c>
      <c r="K351" s="11" t="s">
        <v>797</v>
      </c>
      <c r="L351" s="1358">
        <v>0</v>
      </c>
      <c r="M351" s="1341">
        <v>0.47068891741548996</v>
      </c>
    </row>
    <row r="352" spans="1:13" s="1099" customFormat="1" ht="14.5" customHeight="1">
      <c r="A352" s="1283" t="s">
        <v>29</v>
      </c>
      <c r="B352" s="12">
        <v>100</v>
      </c>
      <c r="C352" s="1342">
        <v>0.62512852148879294</v>
      </c>
      <c r="D352" s="1342">
        <v>4.3676742751388034</v>
      </c>
      <c r="E352" s="1810">
        <v>95.007197203372399</v>
      </c>
      <c r="F352" s="1324">
        <v>100</v>
      </c>
      <c r="G352" s="1342">
        <v>44.048598184782769</v>
      </c>
      <c r="H352" s="1342">
        <v>22.923971545243351</v>
      </c>
      <c r="I352" s="1342">
        <v>0.63489315036867089</v>
      </c>
      <c r="J352" s="1342">
        <v>3.5048987778306855</v>
      </c>
      <c r="K352" s="1342">
        <v>8.292570307201709</v>
      </c>
      <c r="L352" s="1342">
        <v>9.881246122101496</v>
      </c>
      <c r="M352" s="1360">
        <v>10.713821912471321</v>
      </c>
    </row>
    <row r="353" spans="1:13" s="1099" customFormat="1" ht="14.5" customHeight="1">
      <c r="A353" s="1289" t="s">
        <v>30</v>
      </c>
      <c r="B353" s="15">
        <v>100</v>
      </c>
      <c r="C353" s="1344">
        <v>0.56347210580236562</v>
      </c>
      <c r="D353" s="1344">
        <v>18.534041166061282</v>
      </c>
      <c r="E353" s="1811">
        <v>80.902486728136353</v>
      </c>
      <c r="F353" s="1328">
        <v>100</v>
      </c>
      <c r="G353" s="1344">
        <v>57.727508202383007</v>
      </c>
      <c r="H353" s="1344">
        <v>34.714787313647619</v>
      </c>
      <c r="I353" s="1344">
        <v>1.5138433200943995</v>
      </c>
      <c r="J353" s="1344">
        <v>3.4939273585448682</v>
      </c>
      <c r="K353" s="1344">
        <v>2.4866171645657054</v>
      </c>
      <c r="L353" s="1344">
        <v>0</v>
      </c>
      <c r="M353" s="1361">
        <v>6.3316640764404533E-2</v>
      </c>
    </row>
    <row r="354" spans="1:13" s="1099" customFormat="1" ht="14.5" customHeight="1">
      <c r="A354" s="1295" t="s">
        <v>31</v>
      </c>
      <c r="B354" s="1296">
        <v>100</v>
      </c>
      <c r="C354" s="1346">
        <v>0.61110581556678212</v>
      </c>
      <c r="D354" s="1346">
        <v>7.589574132325061</v>
      </c>
      <c r="E354" s="1812">
        <v>91.799320052108158</v>
      </c>
      <c r="F354" s="1809">
        <v>100</v>
      </c>
      <c r="G354" s="1346">
        <v>46.7903456550833</v>
      </c>
      <c r="H354" s="1346">
        <v>25.287276754811021</v>
      </c>
      <c r="I354" s="1346">
        <v>0.81106650053071205</v>
      </c>
      <c r="J354" s="1346">
        <v>3.5026997092620795</v>
      </c>
      <c r="K354" s="1346">
        <v>7.1288476625594166</v>
      </c>
      <c r="L354" s="1346">
        <v>7.9006876182564953</v>
      </c>
      <c r="M354" s="1362">
        <v>8.5790760994969801</v>
      </c>
    </row>
    <row r="355" spans="1:13" s="1099" customFormat="1" ht="14.5" customHeight="1">
      <c r="A355" s="2105" t="s">
        <v>1176</v>
      </c>
      <c r="B355" s="2105"/>
      <c r="C355" s="2105"/>
      <c r="D355" s="2105"/>
      <c r="E355" s="2105"/>
      <c r="F355" s="2105"/>
      <c r="G355" s="2105"/>
      <c r="H355" s="2105"/>
      <c r="I355" s="2105"/>
      <c r="J355" s="2105"/>
      <c r="K355" s="2105"/>
      <c r="L355" s="2105"/>
      <c r="M355" s="2105"/>
    </row>
    <row r="356" spans="1:13" s="1099" customFormat="1" ht="25.5" customHeight="1">
      <c r="A356" s="2106" t="s">
        <v>1170</v>
      </c>
      <c r="B356" s="2106"/>
      <c r="C356" s="2106"/>
      <c r="D356" s="2106"/>
      <c r="E356" s="2106"/>
      <c r="F356" s="2106"/>
      <c r="G356" s="2106"/>
      <c r="H356" s="2106"/>
      <c r="I356" s="2106"/>
      <c r="J356" s="2106"/>
      <c r="K356" s="2106"/>
      <c r="L356" s="2106"/>
      <c r="M356" s="2106"/>
    </row>
    <row r="357" spans="1:13" s="1099" customFormat="1" ht="14.5" customHeight="1">
      <c r="A357" s="2105" t="s">
        <v>1171</v>
      </c>
      <c r="B357" s="2105"/>
      <c r="C357" s="2105"/>
      <c r="D357" s="2105"/>
      <c r="E357" s="2105"/>
      <c r="F357" s="2105"/>
      <c r="G357" s="2105"/>
      <c r="H357" s="2105"/>
      <c r="I357" s="2105"/>
      <c r="J357" s="2105"/>
      <c r="K357" s="2105"/>
      <c r="L357" s="2105"/>
      <c r="M357" s="2105"/>
    </row>
    <row r="358" spans="1:13" s="1099" customFormat="1" ht="34.5" customHeight="1">
      <c r="A358" s="2105" t="s">
        <v>1184</v>
      </c>
      <c r="B358" s="2105"/>
      <c r="C358" s="2105"/>
      <c r="D358" s="2105"/>
      <c r="E358" s="2105"/>
      <c r="F358" s="2105"/>
      <c r="G358" s="2105"/>
      <c r="H358" s="2105"/>
      <c r="I358" s="2105"/>
      <c r="J358" s="2105"/>
      <c r="K358" s="2105"/>
      <c r="L358" s="2105"/>
      <c r="M358" s="2105"/>
    </row>
  </sheetData>
  <mergeCells count="119">
    <mergeCell ref="B29:E29"/>
    <mergeCell ref="F29:L29"/>
    <mergeCell ref="A50:L50"/>
    <mergeCell ref="A51:L51"/>
    <mergeCell ref="A52:L52"/>
    <mergeCell ref="A5:L5"/>
    <mergeCell ref="A6:A9"/>
    <mergeCell ref="B6:B8"/>
    <mergeCell ref="C6:L6"/>
    <mergeCell ref="C7:C8"/>
    <mergeCell ref="D7:D8"/>
    <mergeCell ref="E7:F8"/>
    <mergeCell ref="G7:L7"/>
    <mergeCell ref="C9:F9"/>
    <mergeCell ref="G9:L9"/>
    <mergeCell ref="A49:L49"/>
    <mergeCell ref="B80:E80"/>
    <mergeCell ref="F80:L80"/>
    <mergeCell ref="A101:L101"/>
    <mergeCell ref="A102:L102"/>
    <mergeCell ref="A103:L103"/>
    <mergeCell ref="A56:L56"/>
    <mergeCell ref="A57:A60"/>
    <mergeCell ref="B57:B59"/>
    <mergeCell ref="C57:L57"/>
    <mergeCell ref="C58:C59"/>
    <mergeCell ref="D58:D59"/>
    <mergeCell ref="E58:F59"/>
    <mergeCell ref="G58:L58"/>
    <mergeCell ref="C60:F60"/>
    <mergeCell ref="G60:L60"/>
    <mergeCell ref="A100:L100"/>
    <mergeCell ref="B131:E131"/>
    <mergeCell ref="F131:L131"/>
    <mergeCell ref="A151:L151"/>
    <mergeCell ref="A152:L152"/>
    <mergeCell ref="A153:L153"/>
    <mergeCell ref="A154:L154"/>
    <mergeCell ref="A107:L107"/>
    <mergeCell ref="A108:A111"/>
    <mergeCell ref="B108:B110"/>
    <mergeCell ref="C108:L108"/>
    <mergeCell ref="C109:C110"/>
    <mergeCell ref="D109:D110"/>
    <mergeCell ref="E109:F110"/>
    <mergeCell ref="G109:L109"/>
    <mergeCell ref="C111:F111"/>
    <mergeCell ref="G111:L111"/>
    <mergeCell ref="A158:L158"/>
    <mergeCell ref="A159:A162"/>
    <mergeCell ref="B159:B161"/>
    <mergeCell ref="C159:L159"/>
    <mergeCell ref="C160:C161"/>
    <mergeCell ref="D160:D161"/>
    <mergeCell ref="E160:F161"/>
    <mergeCell ref="G160:L160"/>
    <mergeCell ref="C162:F162"/>
    <mergeCell ref="G162:L162"/>
    <mergeCell ref="G211:L211"/>
    <mergeCell ref="C213:F213"/>
    <mergeCell ref="G213:L213"/>
    <mergeCell ref="B182:E182"/>
    <mergeCell ref="F182:L182"/>
    <mergeCell ref="A202:L202"/>
    <mergeCell ref="A203:L203"/>
    <mergeCell ref="A204:L204"/>
    <mergeCell ref="A205:L205"/>
    <mergeCell ref="A209:L209"/>
    <mergeCell ref="A207:L207"/>
    <mergeCell ref="A355:M355"/>
    <mergeCell ref="A356:M356"/>
    <mergeCell ref="A357:M357"/>
    <mergeCell ref="A358:M358"/>
    <mergeCell ref="A311:M311"/>
    <mergeCell ref="A312:A315"/>
    <mergeCell ref="B312:B314"/>
    <mergeCell ref="C312:M312"/>
    <mergeCell ref="C313:C314"/>
    <mergeCell ref="D313:D314"/>
    <mergeCell ref="E313:F314"/>
    <mergeCell ref="G313:M313"/>
    <mergeCell ref="B335:E335"/>
    <mergeCell ref="F335:M335"/>
    <mergeCell ref="C315:F315"/>
    <mergeCell ref="G315:M315"/>
    <mergeCell ref="A260:M260"/>
    <mergeCell ref="A261:A264"/>
    <mergeCell ref="B261:B263"/>
    <mergeCell ref="C261:M261"/>
    <mergeCell ref="C262:C263"/>
    <mergeCell ref="D262:D263"/>
    <mergeCell ref="E262:F263"/>
    <mergeCell ref="G262:M262"/>
    <mergeCell ref="C264:F264"/>
    <mergeCell ref="G264:M264"/>
    <mergeCell ref="A3:L3"/>
    <mergeCell ref="A54:L54"/>
    <mergeCell ref="A105:L105"/>
    <mergeCell ref="A156:L156"/>
    <mergeCell ref="A309:M309"/>
    <mergeCell ref="A258:M258"/>
    <mergeCell ref="B233:E233"/>
    <mergeCell ref="F233:L233"/>
    <mergeCell ref="A253:L253"/>
    <mergeCell ref="A254:L254"/>
    <mergeCell ref="A255:L255"/>
    <mergeCell ref="A256:L256"/>
    <mergeCell ref="A210:A213"/>
    <mergeCell ref="B210:B212"/>
    <mergeCell ref="C210:L210"/>
    <mergeCell ref="C211:C212"/>
    <mergeCell ref="D211:D212"/>
    <mergeCell ref="E211:F212"/>
    <mergeCell ref="B284:E284"/>
    <mergeCell ref="F284:M284"/>
    <mergeCell ref="A304:M304"/>
    <mergeCell ref="A305:M305"/>
    <mergeCell ref="A306:M306"/>
    <mergeCell ref="A307:M307"/>
  </mergeCells>
  <hyperlinks>
    <hyperlink ref="A1" location="Inhalt!A1" display="Zurück zum Inhalt" xr:uid="{00000000-0004-0000-0800-000000000000}"/>
  </hyperlink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文档" ma:contentTypeID="0x010100B2D0C01433EB6449A8A3407131C4CB47" ma:contentTypeVersion="7" ma:contentTypeDescription="新建文档。" ma:contentTypeScope="" ma:versionID="8fce44e316cd1723fd70aa5494ef6b44">
  <xsd:schema xmlns:xsd="http://www.w3.org/2001/XMLSchema" xmlns:xs="http://www.w3.org/2001/XMLSchema" xmlns:p="http://schemas.microsoft.com/office/2006/metadata/properties" xmlns:ns2="4db8799d-ef8f-413f-936a-5e2abe4f9b25" targetNamespace="http://schemas.microsoft.com/office/2006/metadata/properties" ma:root="true" ma:fieldsID="26644fa5b7e529d2a4b90fe4516c16bb" ns2:_="">
    <xsd:import namespace="4db8799d-ef8f-413f-936a-5e2abe4f9b2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b8799d-ef8f-413f-936a-5e2abe4f9b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内容类型"/>
        <xsd:element ref="dc:title" minOccurs="0" maxOccurs="1" ma:index="4" ma:displayName="标题"/>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232926-A48F-4285-9610-F80D2EF29E43}">
  <ds:schemaRefs>
    <ds:schemaRef ds:uri="http://schemas.microsoft.com/sharepoint/v3/contenttype/forms"/>
  </ds:schemaRefs>
</ds:datastoreItem>
</file>

<file path=customXml/itemProps2.xml><?xml version="1.0" encoding="utf-8"?>
<ds:datastoreItem xmlns:ds="http://schemas.openxmlformats.org/officeDocument/2006/customXml" ds:itemID="{76FF4A0A-4470-4BEA-9283-728993E2450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db8799d-ef8f-413f-936a-5e2abe4f9b25"/>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B2D6AB75-1F3C-4C90-B3A8-337448D313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b8799d-ef8f-413f-936a-5e2abe4f9b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39</vt:i4>
      </vt:variant>
    </vt:vector>
  </HeadingPairs>
  <TitlesOfParts>
    <vt:vector size="39" baseType="lpstr">
      <vt:lpstr>Inhalt</vt:lpstr>
      <vt:lpstr>HF-10.1.1</vt:lpstr>
      <vt:lpstr>HF-10.2.1</vt:lpstr>
      <vt:lpstr>HF-10.2.2</vt:lpstr>
      <vt:lpstr>HF-10.4.2</vt:lpstr>
      <vt:lpstr>HF-10.4.3</vt:lpstr>
      <vt:lpstr>HF-10.4.4</vt:lpstr>
      <vt:lpstr>HF-10.4.5</vt:lpstr>
      <vt:lpstr>HF-10.4.6.7</vt:lpstr>
      <vt:lpstr>HF-10.4.8</vt:lpstr>
      <vt:lpstr>HF-10.5.1</vt:lpstr>
      <vt:lpstr>HF-10.5.2</vt:lpstr>
      <vt:lpstr>HF-10.5.3</vt:lpstr>
      <vt:lpstr>HF-10.6.1</vt:lpstr>
      <vt:lpstr>HF-10.6.2</vt:lpstr>
      <vt:lpstr>HF-10.6.3</vt:lpstr>
      <vt:lpstr>HF-10.6.4</vt:lpstr>
      <vt:lpstr>Daten HF-08.1.1</vt:lpstr>
      <vt:lpstr>Daten HF-08.1.2</vt:lpstr>
      <vt:lpstr>Daten HF-08.1.3</vt:lpstr>
      <vt:lpstr>Daten HF-08.1.4</vt:lpstr>
      <vt:lpstr>Daten HF-08.2.1</vt:lpstr>
      <vt:lpstr>Daten HF-08.2.3</vt:lpstr>
      <vt:lpstr>Daten HF-08.2.4</vt:lpstr>
      <vt:lpstr>Daten HF-08.2.5</vt:lpstr>
      <vt:lpstr>Daten HF-08.2.6</vt:lpstr>
      <vt:lpstr>Daten HF-08.3.1</vt:lpstr>
      <vt:lpstr>Daten HF-08.4.1</vt:lpstr>
      <vt:lpstr>Daten HF-08.4.3</vt:lpstr>
      <vt:lpstr>Daten HF-08.4.5</vt:lpstr>
      <vt:lpstr>Daten HF-08.4.6</vt:lpstr>
      <vt:lpstr>Daten HF-08.4.7</vt:lpstr>
      <vt:lpstr>Daten HF-08.4.8</vt:lpstr>
      <vt:lpstr>Daten HF-08.5.1</vt:lpstr>
      <vt:lpstr>Daten HF-08.5.2</vt:lpstr>
      <vt:lpstr>Daten HF-08.6.1</vt:lpstr>
      <vt:lpstr>Daten HF-08.7.1</vt:lpstr>
      <vt:lpstr>Daten HF-08.7.2</vt:lpstr>
      <vt:lpstr>Daten HF-08.7.3</vt:lpstr>
    </vt:vector>
  </TitlesOfParts>
  <Manager/>
  <Company>Fakultaet 12</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Tiedemann, Catharine</dc:creator>
  <cp:keywords/>
  <dc:description/>
  <cp:lastModifiedBy>Maron Dr. Julian</cp:lastModifiedBy>
  <cp:revision/>
  <dcterms:created xsi:type="dcterms:W3CDTF">2019-02-13T12:33:21Z</dcterms:created>
  <dcterms:modified xsi:type="dcterms:W3CDTF">2026-04-28T08:28:51Z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0x010100B2D0C01433EB6449A8A3407131C4CB47</vt:lpwstr>
  </property>
</Properties>
</file>